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CF\CreditosFiscales\ArchivosPrueba\LLenaTablas Control\"/>
    </mc:Choice>
  </mc:AlternateContent>
  <xr:revisionPtr revIDLastSave="0" documentId="13_ncr:40009_{4592DF6A-03B5-4B6A-86FC-8E6AB3E4411A}" xr6:coauthVersionLast="47" xr6:coauthVersionMax="47" xr10:uidLastSave="{00000000-0000-0000-0000-000000000000}"/>
  <bookViews>
    <workbookView xWindow="-120" yWindow="-120" windowWidth="20730" windowHeight="11310" tabRatio="832" activeTab="2"/>
  </bookViews>
  <sheets>
    <sheet name="tblControlHead_300124" sheetId="1" r:id="rId1"/>
    <sheet name="tblControlZip_300124" sheetId="2" r:id="rId2"/>
    <sheet name="tblControlDet_300124" sheetId="4" r:id="rId3"/>
  </sheets>
  <definedNames>
    <definedName name="DatosExternos_1" localSheetId="2" hidden="1">tblControlDet_300124!$A$1:$P$66</definedName>
  </definedNames>
  <calcPr calcId="0"/>
</workbook>
</file>

<file path=xl/calcChain.xml><?xml version="1.0" encoding="utf-8"?>
<calcChain xmlns="http://schemas.openxmlformats.org/spreadsheetml/2006/main">
  <c r="Q2" i="4" l="1"/>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F20" i="2"/>
  <c r="F3" i="2"/>
  <c r="F4" i="2"/>
  <c r="F5" i="2"/>
  <c r="F6" i="2"/>
  <c r="F7" i="2"/>
  <c r="F8" i="2"/>
  <c r="F9" i="2"/>
  <c r="F10" i="2"/>
  <c r="F11" i="2"/>
  <c r="F12" i="2"/>
  <c r="F13" i="2"/>
  <c r="F14" i="2"/>
  <c r="F15" i="2"/>
  <c r="F16" i="2"/>
  <c r="F17" i="2"/>
  <c r="F18" i="2"/>
  <c r="F19" i="2"/>
  <c r="F2" i="2"/>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2" i="1"/>
</calcChain>
</file>

<file path=xl/connections.xml><?xml version="1.0" encoding="utf-8"?>
<connections xmlns="http://schemas.openxmlformats.org/spreadsheetml/2006/main">
  <connection id="1" keepAlive="1" name="Consulta - tblControlDet_300124" description="Conexión a la consulta 'tblControlDet_300124' en el libro." type="5" refreshedVersion="8" background="1" saveData="1">
    <dbPr connection="Provider=Microsoft.Mashup.OleDb.1;Data Source=$Workbook$;Location=tblControlDet_300124;Extended Properties=&quot;&quot;" command="SELECT * FROM [tblControlDet_300124]"/>
  </connection>
</connections>
</file>

<file path=xl/sharedStrings.xml><?xml version="1.0" encoding="utf-8"?>
<sst xmlns="http://schemas.openxmlformats.org/spreadsheetml/2006/main" count="655" uniqueCount="100">
  <si>
    <t>ADGARCIA9J7</t>
  </si>
  <si>
    <t>IdProceso</t>
  </si>
  <si>
    <t>NombreArchivo</t>
  </si>
  <si>
    <t>IdBanco</t>
  </si>
  <si>
    <t>FechaPago</t>
  </si>
  <si>
    <t>NumRegistros</t>
  </si>
  <si>
    <t>Importe</t>
  </si>
  <si>
    <t>FechaRegistro</t>
  </si>
  <si>
    <t>FechaProceso</t>
  </si>
  <si>
    <t>IdEstado</t>
  </si>
  <si>
    <t>NombreEquipo</t>
  </si>
  <si>
    <t>IdError</t>
  </si>
  <si>
    <t>idArchivo</t>
  </si>
  <si>
    <t xml:space="preserve">MATCBZF20240130_3 </t>
  </si>
  <si>
    <t>NULL</t>
  </si>
  <si>
    <t xml:space="preserve">MATCBZF20240130_4 </t>
  </si>
  <si>
    <t xml:space="preserve">MATCBZF20240130_5 </t>
  </si>
  <si>
    <t xml:space="preserve">MATCBZF20240130_6 </t>
  </si>
  <si>
    <t xml:space="preserve">MATCBZF20240130_7 </t>
  </si>
  <si>
    <t xml:space="preserve">MATCBZF20240130_8 </t>
  </si>
  <si>
    <t xml:space="preserve">MATCBZF20240130_9 </t>
  </si>
  <si>
    <t>MATCBZF20240130_10</t>
  </si>
  <si>
    <t>MATCBZF20240130_11</t>
  </si>
  <si>
    <t>MATCBZF20240130_12</t>
  </si>
  <si>
    <t>MATCBZF20240130_13</t>
  </si>
  <si>
    <t>MATCBZF20240130_14</t>
  </si>
  <si>
    <t>MATCBZF20240130_15</t>
  </si>
  <si>
    <t>IdZip</t>
  </si>
  <si>
    <t>NombreZip</t>
  </si>
  <si>
    <t>NumPagos</t>
  </si>
  <si>
    <t>FechaCreacion</t>
  </si>
  <si>
    <t>MATCBZF20240130_0</t>
  </si>
  <si>
    <t>MATCBZF20240130_1</t>
  </si>
  <si>
    <t>MATCBZF20240130_2</t>
  </si>
  <si>
    <t>04230BAE174438216270</t>
  </si>
  <si>
    <t>20230401</t>
  </si>
  <si>
    <t>3397</t>
  </si>
  <si>
    <t>99</t>
  </si>
  <si>
    <t>0</t>
  </si>
  <si>
    <t>04230000984438823249</t>
  </si>
  <si>
    <t>20230607</t>
  </si>
  <si>
    <t>712300000010</t>
  </si>
  <si>
    <t>3</t>
  </si>
  <si>
    <t>D5B62FB0-9A85-40E0-BEE6-00085D44FD5B</t>
  </si>
  <si>
    <t>04230BXM044438520222</t>
  </si>
  <si>
    <t>20230410</t>
  </si>
  <si>
    <t>368512410023</t>
  </si>
  <si>
    <t>04230FEO834438744230</t>
  </si>
  <si>
    <t>20230531</t>
  </si>
  <si>
    <t>16633</t>
  </si>
  <si>
    <t>04230G8U944438741229</t>
  </si>
  <si>
    <t>44349</t>
  </si>
  <si>
    <t>04230H16904438828277</t>
  </si>
  <si>
    <t>58860</t>
  </si>
  <si>
    <t>04230H26134438743266</t>
  </si>
  <si>
    <t>114522</t>
  </si>
  <si>
    <t>04230HDT914439044435</t>
  </si>
  <si>
    <t>62331</t>
  </si>
  <si>
    <t>04230HDX124438740215</t>
  </si>
  <si>
    <t>55608</t>
  </si>
  <si>
    <t>04230HEV994438829269</t>
  </si>
  <si>
    <t>75464</t>
  </si>
  <si>
    <t>04230HFA534438820217</t>
  </si>
  <si>
    <t>39409</t>
  </si>
  <si>
    <t>04230HIM824438826423</t>
  </si>
  <si>
    <t>95770</t>
  </si>
  <si>
    <t>04230HIS924438749254</t>
  </si>
  <si>
    <t>39750</t>
  </si>
  <si>
    <t>04230HJ5734438829223</t>
  </si>
  <si>
    <t>48412</t>
  </si>
  <si>
    <t>04230HJH864438742213</t>
  </si>
  <si>
    <t>59618</t>
  </si>
  <si>
    <t>04230HKG014438820479</t>
  </si>
  <si>
    <t>82081</t>
  </si>
  <si>
    <t>04230HKM524438741236</t>
  </si>
  <si>
    <t>75599</t>
  </si>
  <si>
    <t>5</t>
  </si>
  <si>
    <t>30</t>
  </si>
  <si>
    <t>44651700000011_00</t>
  </si>
  <si>
    <t>4</t>
  </si>
  <si>
    <t>21</t>
  </si>
  <si>
    <t>22</t>
  </si>
  <si>
    <t>23</t>
  </si>
  <si>
    <t>27</t>
  </si>
  <si>
    <t>28</t>
  </si>
  <si>
    <t>29</t>
  </si>
  <si>
    <t>31</t>
  </si>
  <si>
    <t>Columna1</t>
  </si>
  <si>
    <t>IdArchivo</t>
  </si>
  <si>
    <t>NumLinea</t>
  </si>
  <si>
    <t>Consecutivo</t>
  </si>
  <si>
    <t>LineaCaptura</t>
  </si>
  <si>
    <t>HoraPago</t>
  </si>
  <si>
    <t>NumOperacion</t>
  </si>
  <si>
    <t>MedioRecepcion</t>
  </si>
  <si>
    <t>Version</t>
  </si>
  <si>
    <t>TipoPago</t>
  </si>
  <si>
    <t>NombreXML</t>
  </si>
  <si>
    <t>IdProcesamiento</t>
  </si>
  <si>
    <t>PruebaSistemas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</si>
</sst>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xf numFmtId="49" fontId="19" fillId="0" borderId="0" xfId="0" applyNumberFormat="1" applyFont="1"/>
    <xf numFmtId="47" fontId="19" fillId="0" borderId="0" xfId="0" applyNumberFormat="1" applyFont="1"/>
    <xf numFmtId="22" fontId="19" fillId="0" borderId="0" xfId="0" applyNumberFormat="1" applyFont="1"/>
    <xf numFmtId="0" fontId="19" fillId="0" borderId="0" xfId="0" applyNumberFormat="1" applyFont="1"/>
    <xf numFmtId="165" fontId="19" fillId="0" borderId="0" xfId="0" applyNumberFormat="1"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9">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numFmt numFmtId="165" formatCode="[$-F400]h:mm:ss\ AM/PM"/>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numFmt numFmtId="0" formatCode="General"/>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18" unboundColumnsRight="1">
    <queryTableFields count="1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blControlDet_300124" displayName="tblControlDet_300124" ref="A1:Q66" tableType="queryTable" totalsRowShown="0" headerRowDxfId="2" dataDxfId="1">
  <autoFilter ref="A1:Q66"/>
  <tableColumns count="17">
    <tableColumn id="1" uniqueName="1" name="IdArchivo" queryTableFieldId="1" dataDxfId="18"/>
    <tableColumn id="2" uniqueName="2" name="NumLinea" queryTableFieldId="2" dataDxfId="17"/>
    <tableColumn id="3" uniqueName="3" name="Consecutivo" queryTableFieldId="3" dataDxfId="16"/>
    <tableColumn id="4" uniqueName="4" name="LineaCaptura" queryTableFieldId="4" dataDxfId="15"/>
    <tableColumn id="5" uniqueName="5" name="FechaPago" queryTableFieldId="5" dataDxfId="14"/>
    <tableColumn id="6" uniqueName="6" name="HoraPago" queryTableFieldId="6" dataDxfId="13"/>
    <tableColumn id="7" uniqueName="7" name="Importe" queryTableFieldId="7" dataDxfId="12"/>
    <tableColumn id="8" uniqueName="8" name="NumOperacion" queryTableFieldId="8" dataDxfId="11"/>
    <tableColumn id="9" uniqueName="9" name="MedioRecepcion" queryTableFieldId="9" dataDxfId="10"/>
    <tableColumn id="10" uniqueName="10" name="Version" queryTableFieldId="10" dataDxfId="9"/>
    <tableColumn id="11" uniqueName="11" name="TipoPago" queryTableFieldId="11" dataDxfId="8"/>
    <tableColumn id="12" uniqueName="12" name="IdEstado" queryTableFieldId="12" dataDxfId="7"/>
    <tableColumn id="13" uniqueName="13" name="IdZip" queryTableFieldId="13" dataDxfId="6"/>
    <tableColumn id="14" uniqueName="14" name="NombreXML" queryTableFieldId="14" dataDxfId="5"/>
    <tableColumn id="15" uniqueName="15" name="IdError" queryTableFieldId="15" dataDxfId="4"/>
    <tableColumn id="16" uniqueName="16" name="IdProcesamiento" queryTableFieldId="16" dataDxfId="3"/>
    <tableColumn id="17" uniqueName="17" name="Columna1" queryTableFieldId="17" dataDxfId="0">
      <calculatedColumnFormula>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M34" workbookViewId="0">
      <selection activeCell="M2" sqref="M2:M53"/>
    </sheetView>
  </sheetViews>
  <sheetFormatPr baseColWidth="10" defaultRowHeight="11.25" x14ac:dyDescent="0.2"/>
  <cols>
    <col min="1" max="1" width="7.28515625" style="1" bestFit="1" customWidth="1"/>
    <col min="2" max="2" width="7.7109375" style="1" bestFit="1" customWidth="1"/>
    <col min="3" max="3" width="11.42578125" style="2" bestFit="1" customWidth="1"/>
    <col min="4" max="4" width="6.42578125" style="1" bestFit="1" customWidth="1"/>
    <col min="5" max="5" width="8.28515625" style="1" bestFit="1" customWidth="1"/>
    <col min="6" max="6" width="10.42578125" style="1" bestFit="1" customWidth="1"/>
    <col min="7" max="7" width="6.42578125" style="1" bestFit="1" customWidth="1"/>
    <col min="8" max="8" width="10.5703125" style="1" bestFit="1" customWidth="1"/>
    <col min="9" max="9" width="10.42578125" style="1" bestFit="1" customWidth="1"/>
    <col min="10" max="10" width="6.85546875" style="1" bestFit="1" customWidth="1"/>
    <col min="11" max="11" width="11" style="1" bestFit="1" customWidth="1"/>
    <col min="12" max="12" width="5.5703125" style="1" bestFit="1" customWidth="1"/>
    <col min="13" max="13" width="218.42578125" style="1" bestFit="1" customWidth="1"/>
    <col min="14" max="16384" width="11.42578125" style="1"/>
  </cols>
  <sheetData>
    <row r="1" spans="1:13" x14ac:dyDescent="0.2">
      <c r="A1" s="1" t="s">
        <v>12</v>
      </c>
      <c r="B1" s="1" t="s">
        <v>1</v>
      </c>
      <c r="C1" s="1" t="s">
        <v>2</v>
      </c>
      <c r="D1" s="2" t="s">
        <v>3</v>
      </c>
      <c r="E1" s="1" t="s">
        <v>4</v>
      </c>
      <c r="F1" s="1" t="s">
        <v>5</v>
      </c>
      <c r="G1" s="1" t="s">
        <v>6</v>
      </c>
      <c r="H1" s="1" t="s">
        <v>7</v>
      </c>
      <c r="I1" s="1" t="s">
        <v>8</v>
      </c>
      <c r="J1" s="1" t="s">
        <v>9</v>
      </c>
      <c r="K1" s="1" t="s">
        <v>10</v>
      </c>
      <c r="L1" s="1" t="s">
        <v>11</v>
      </c>
    </row>
    <row r="2" spans="1:13" x14ac:dyDescent="0.2">
      <c r="A2" s="1">
        <v>26</v>
      </c>
      <c r="B2" s="1">
        <v>2408</v>
      </c>
      <c r="C2" s="2">
        <v>40002230401</v>
      </c>
      <c r="D2" s="1">
        <v>40002</v>
      </c>
      <c r="E2" s="1">
        <v>20230402</v>
      </c>
      <c r="F2" s="1">
        <v>1</v>
      </c>
      <c r="G2" s="1">
        <v>16810</v>
      </c>
      <c r="H2" s="3">
        <v>45316.658286840277</v>
      </c>
      <c r="I2" s="3">
        <v>45316.658600462964</v>
      </c>
      <c r="J2" s="1">
        <v>99</v>
      </c>
      <c r="K2" s="1" t="s">
        <v>0</v>
      </c>
      <c r="L2" s="1">
        <v>3</v>
      </c>
      <c r="M2" s="1" t="str">
        <f>_xlfn.CONCAT("INSERT INTO tblControlPagosHead(idArchivo, IdProceso, NombreArchivo, IdBanco, FechaPago, NumRegistros, Importe, FechaRegistro, FechaProceso, IdEstado, NombreEquipo, IdError) VALUES(", A2, ", ", B2, ", '", C2, "', ", D2, ", '", E2, "', ", F2, ", '", G2, "', '", TEXT(H2, "dd/MM/aaaa HH:mm:ss"), "', '", TEXT(I2, "dd/MM/aaaa HH:mm:ss"), "', ", J2, ", '", K2, "', ", L2, ")")</f>
        <v>INSERT INTO tblControlPagosHead(idArchivo, IdProceso, NombreArchivo, IdBanco, FechaPago, NumRegistros, Importe, FechaRegistro, FechaProceso, IdEstado, NombreEquipo, IdError) VALUES(26, 2408, '40002230401', 40002, '20230402', 1, '16810', '25/01/2024 15:47:56', '25/01/2024 15:48:23', 99, 'ADGARCIA9J7', 3)</v>
      </c>
    </row>
    <row r="3" spans="1:13" x14ac:dyDescent="0.2">
      <c r="A3" s="1">
        <v>27</v>
      </c>
      <c r="B3" s="1">
        <v>2408</v>
      </c>
      <c r="C3" s="2">
        <v>40025230607</v>
      </c>
      <c r="D3" s="1">
        <v>40025</v>
      </c>
      <c r="E3" s="1">
        <v>20230607</v>
      </c>
      <c r="F3" s="1">
        <v>1</v>
      </c>
      <c r="G3" s="1">
        <v>4812</v>
      </c>
      <c r="H3" s="3">
        <v>45316.658303553239</v>
      </c>
      <c r="I3" s="3">
        <v>45316.658982905094</v>
      </c>
      <c r="J3" s="1">
        <v>3</v>
      </c>
      <c r="K3" s="1" t="s">
        <v>0</v>
      </c>
      <c r="L3" s="1">
        <v>0</v>
      </c>
      <c r="M3" s="1" t="str">
        <f t="shared" ref="M3:M53" si="0">_xlfn.CONCAT("INSERT INTO tblControlPagosHead(idArchivo, IdProceso, NombreArchivo, IdBanco, FechaPago, NumRegistros, Importe, FechaRegistro, FechaProceso, IdEstado, NombreEquipo, IdError) VALUES(", A3, ", ", B3, ", '", C3, "', ", D3, ", '", E3, "', ", F3, ", '", G3, "', '", TEXT(H3, "dd/MM/aaaa HH:mm:ss"), "', '", TEXT(I3, "dd/MM/aaaa HH:mm:ss"), "', ", J3, ", '", K3, "', ", L3, ")")</f>
        <v>INSERT INTO tblControlPagosHead(idArchivo, IdProceso, NombreArchivo, IdBanco, FechaPago, NumRegistros, Importe, FechaRegistro, FechaProceso, IdEstado, NombreEquipo, IdError) VALUES(27, 2408, '40025230607', 40025, '20230607', 1, '4812', '25/01/2024 15:47:57', '25/01/2024 15:48:56', 3, 'ADGARCIA9J7', 0)</v>
      </c>
    </row>
    <row r="4" spans="1:13" x14ac:dyDescent="0.2">
      <c r="A4" s="1">
        <v>28</v>
      </c>
      <c r="B4" s="1">
        <v>2408</v>
      </c>
      <c r="C4" s="2">
        <v>40072230410</v>
      </c>
      <c r="D4" s="1">
        <v>40072</v>
      </c>
      <c r="E4" s="1">
        <v>20230410</v>
      </c>
      <c r="F4" s="1">
        <v>1</v>
      </c>
      <c r="G4" s="1">
        <v>29166</v>
      </c>
      <c r="H4" s="3">
        <v>45316.658327002318</v>
      </c>
      <c r="I4" s="3">
        <v>45316.660856712966</v>
      </c>
      <c r="J4" s="1">
        <v>3</v>
      </c>
      <c r="K4" s="1" t="s">
        <v>0</v>
      </c>
      <c r="L4" s="1">
        <v>0</v>
      </c>
      <c r="M4" s="1" t="str">
        <f t="shared" si="0"/>
        <v>INSERT INTO tblControlPagosHead(idArchivo, IdProceso, NombreArchivo, IdBanco, FechaPago, NumRegistros, Importe, FechaRegistro, FechaProceso, IdEstado, NombreEquipo, IdError) VALUES(28, 2408, '40072230410', 40072, '20230410', 1, '29166', '25/01/2024 15:47:59', '25/01/2024 15:51:38', 3, 'ADGARCIA9J7', 0)</v>
      </c>
    </row>
    <row r="5" spans="1:13" x14ac:dyDescent="0.2">
      <c r="A5" s="1">
        <v>29</v>
      </c>
      <c r="B5" s="1">
        <v>2410</v>
      </c>
      <c r="C5" s="2">
        <v>40002230401</v>
      </c>
      <c r="D5" s="1">
        <v>40002</v>
      </c>
      <c r="E5" s="1">
        <v>20230402</v>
      </c>
      <c r="F5" s="1">
        <v>1</v>
      </c>
      <c r="G5" s="1">
        <v>16810</v>
      </c>
      <c r="H5" s="3">
        <v>45317.392074108793</v>
      </c>
      <c r="I5" s="3">
        <v>45317.392358530094</v>
      </c>
      <c r="J5" s="1">
        <v>99</v>
      </c>
      <c r="K5" s="1" t="s">
        <v>0</v>
      </c>
      <c r="L5" s="1">
        <v>3</v>
      </c>
      <c r="M5" s="1" t="str">
        <f t="shared" si="0"/>
        <v>INSERT INTO tblControlPagosHead(idArchivo, IdProceso, NombreArchivo, IdBanco, FechaPago, NumRegistros, Importe, FechaRegistro, FechaProceso, IdEstado, NombreEquipo, IdError) VALUES(29, 2410, '40002230401', 40002, '20230402', 1, '16810', '26/01/2024 09:24:35', '26/01/2024 09:25:00', 99, 'ADGARCIA9J7', 3)</v>
      </c>
    </row>
    <row r="6" spans="1:13" x14ac:dyDescent="0.2">
      <c r="A6" s="1">
        <v>30</v>
      </c>
      <c r="B6" s="1">
        <v>2410</v>
      </c>
      <c r="C6" s="2">
        <v>40002230531</v>
      </c>
      <c r="D6" s="1">
        <v>40002</v>
      </c>
      <c r="E6" s="1">
        <v>20230531</v>
      </c>
      <c r="F6" s="1">
        <v>14</v>
      </c>
      <c r="G6" s="1">
        <v>195250</v>
      </c>
      <c r="H6" s="3">
        <v>45317.392092361108</v>
      </c>
      <c r="I6" s="3">
        <v>45317.394185300924</v>
      </c>
      <c r="J6" s="1">
        <v>99</v>
      </c>
      <c r="K6" s="1" t="s">
        <v>0</v>
      </c>
      <c r="L6" s="1">
        <v>7</v>
      </c>
      <c r="M6" s="1" t="str">
        <f t="shared" si="0"/>
        <v>INSERT INTO tblControlPagosHead(idArchivo, IdProceso, NombreArchivo, IdBanco, FechaPago, NumRegistros, Importe, FechaRegistro, FechaProceso, IdEstado, NombreEquipo, IdError) VALUES(30, 2410, '40002230531', 40002, '20230531', 14, '195250', '26/01/2024 09:24:37', '26/01/2024 09:27:38', 99, 'ADGARCIA9J7', 7)</v>
      </c>
    </row>
    <row r="7" spans="1:13" x14ac:dyDescent="0.2">
      <c r="A7" s="1">
        <v>31</v>
      </c>
      <c r="B7" s="1">
        <v>2410</v>
      </c>
      <c r="C7" s="2">
        <v>40025230607</v>
      </c>
      <c r="D7" s="1">
        <v>40025</v>
      </c>
      <c r="E7" s="1">
        <v>20230607</v>
      </c>
      <c r="F7" s="1">
        <v>1</v>
      </c>
      <c r="G7" s="1">
        <v>4812</v>
      </c>
      <c r="H7" s="3">
        <v>45317.392319328705</v>
      </c>
      <c r="I7" s="3">
        <v>45317.398509108796</v>
      </c>
      <c r="J7" s="1">
        <v>3</v>
      </c>
      <c r="K7" s="1" t="s">
        <v>0</v>
      </c>
      <c r="L7" s="1">
        <v>0</v>
      </c>
      <c r="M7" s="1" t="str">
        <f t="shared" si="0"/>
        <v>INSERT INTO tblControlPagosHead(idArchivo, IdProceso, NombreArchivo, IdBanco, FechaPago, NumRegistros, Importe, FechaRegistro, FechaProceso, IdEstado, NombreEquipo, IdError) VALUES(31, 2410, '40025230607', 40025, '20230607', 1, '4812', '26/01/2024 09:24:56', '26/01/2024 09:33:51', 3, 'ADGARCIA9J7', 0)</v>
      </c>
    </row>
    <row r="8" spans="1:13" x14ac:dyDescent="0.2">
      <c r="A8" s="1">
        <v>32</v>
      </c>
      <c r="B8" s="1">
        <v>2410</v>
      </c>
      <c r="C8" s="2">
        <v>40072230410</v>
      </c>
      <c r="D8" s="1">
        <v>40072</v>
      </c>
      <c r="E8" s="1">
        <v>20230410</v>
      </c>
      <c r="F8" s="1">
        <v>1</v>
      </c>
      <c r="G8" s="1">
        <v>29166</v>
      </c>
      <c r="H8" s="3">
        <v>45317.392336226854</v>
      </c>
      <c r="I8" s="3">
        <v>45317.399429131947</v>
      </c>
      <c r="J8" s="1">
        <v>3</v>
      </c>
      <c r="K8" s="1" t="s">
        <v>0</v>
      </c>
      <c r="L8" s="1">
        <v>0</v>
      </c>
      <c r="M8" s="1" t="str">
        <f t="shared" si="0"/>
        <v>INSERT INTO tblControlPagosHead(idArchivo, IdProceso, NombreArchivo, IdBanco, FechaPago, NumRegistros, Importe, FechaRegistro, FechaProceso, IdEstado, NombreEquipo, IdError) VALUES(32, 2410, '40072230410', 40072, '20230410', 1, '29166', '26/01/2024 09:24:58', '26/01/2024 09:35:11', 3, 'ADGARCIA9J7', 0)</v>
      </c>
    </row>
    <row r="9" spans="1:13" x14ac:dyDescent="0.2">
      <c r="A9" s="1">
        <v>33</v>
      </c>
      <c r="B9" s="1">
        <v>2412</v>
      </c>
      <c r="C9" s="2">
        <v>40002230401</v>
      </c>
      <c r="D9" s="1">
        <v>40002</v>
      </c>
      <c r="E9" s="1">
        <v>20230402</v>
      </c>
      <c r="F9" s="1">
        <v>1</v>
      </c>
      <c r="G9" s="1">
        <v>16810</v>
      </c>
      <c r="H9" s="3">
        <v>45320.449657291669</v>
      </c>
      <c r="I9" s="3">
        <v>45320.460716354166</v>
      </c>
      <c r="J9" s="1">
        <v>99</v>
      </c>
      <c r="K9" s="1" t="s">
        <v>0</v>
      </c>
      <c r="L9" s="1">
        <v>3</v>
      </c>
      <c r="M9" s="1" t="str">
        <f t="shared" si="0"/>
        <v>INSERT INTO tblControlPagosHead(idArchivo, IdProceso, NombreArchivo, IdBanco, FechaPago, NumRegistros, Importe, FechaRegistro, FechaProceso, IdEstado, NombreEquipo, IdError) VALUES(33, 2412, '40002230401', 40002, '20230402', 1, '16810', '29/01/2024 10:47:30', '29/01/2024 11:03:26', 99, 'ADGARCIA9J7', 3)</v>
      </c>
    </row>
    <row r="10" spans="1:13" x14ac:dyDescent="0.2">
      <c r="A10" s="1">
        <v>34</v>
      </c>
      <c r="B10" s="1">
        <v>2412</v>
      </c>
      <c r="C10" s="2">
        <v>40025230607</v>
      </c>
      <c r="D10" s="1">
        <v>40025</v>
      </c>
      <c r="E10" s="1">
        <v>20230607</v>
      </c>
      <c r="F10" s="1">
        <v>1</v>
      </c>
      <c r="G10" s="1">
        <v>4812</v>
      </c>
      <c r="H10" s="3">
        <v>45320.449720486111</v>
      </c>
      <c r="I10" s="3">
        <v>45320.463416979168</v>
      </c>
      <c r="J10" s="1">
        <v>3</v>
      </c>
      <c r="K10" s="1" t="s">
        <v>0</v>
      </c>
      <c r="L10" s="1">
        <v>0</v>
      </c>
      <c r="M10" s="1" t="str">
        <f t="shared" si="0"/>
        <v>INSERT INTO tblControlPagosHead(idArchivo, IdProceso, NombreArchivo, IdBanco, FechaPago, NumRegistros, Importe, FechaRegistro, FechaProceso, IdEstado, NombreEquipo, IdError) VALUES(34, 2412, '40025230607', 40025, '20230607', 1, '4812', '29/01/2024 10:47:36', '29/01/2024 11:07:19', 3, 'ADGARCIA9J7', 0)</v>
      </c>
    </row>
    <row r="11" spans="1:13" x14ac:dyDescent="0.2">
      <c r="A11" s="1">
        <v>35</v>
      </c>
      <c r="B11" s="1">
        <v>2412</v>
      </c>
      <c r="C11" s="2">
        <v>40072230410</v>
      </c>
      <c r="D11" s="1">
        <v>40072</v>
      </c>
      <c r="E11" s="1">
        <v>20230410</v>
      </c>
      <c r="F11" s="1">
        <v>1</v>
      </c>
      <c r="G11" s="1">
        <v>29166</v>
      </c>
      <c r="H11" s="3">
        <v>45320.449743437501</v>
      </c>
      <c r="I11" s="3">
        <v>45320.463783333333</v>
      </c>
      <c r="J11" s="1">
        <v>3</v>
      </c>
      <c r="K11" s="1" t="s">
        <v>0</v>
      </c>
      <c r="L11" s="1">
        <v>0</v>
      </c>
      <c r="M11" s="1" t="str">
        <f t="shared" si="0"/>
        <v>INSERT INTO tblControlPagosHead(idArchivo, IdProceso, NombreArchivo, IdBanco, FechaPago, NumRegistros, Importe, FechaRegistro, FechaProceso, IdEstado, NombreEquipo, IdError) VALUES(35, 2412, '40072230410', 40072, '20230410', 1, '29166', '29/01/2024 10:47:38', '29/01/2024 11:07:51', 3, 'ADGARCIA9J7', 0)</v>
      </c>
    </row>
    <row r="12" spans="1:13" x14ac:dyDescent="0.2">
      <c r="A12" s="1">
        <v>36</v>
      </c>
      <c r="B12" s="1">
        <v>2413</v>
      </c>
      <c r="C12" s="2">
        <v>40002230401</v>
      </c>
      <c r="D12" s="1">
        <v>40002</v>
      </c>
      <c r="E12" s="1">
        <v>20230402</v>
      </c>
      <c r="F12" s="1">
        <v>1</v>
      </c>
      <c r="G12" s="1">
        <v>16810</v>
      </c>
      <c r="H12" s="3">
        <v>45320.701764930556</v>
      </c>
      <c r="I12" s="3">
        <v>45320.704580902777</v>
      </c>
      <c r="J12" s="1">
        <v>99</v>
      </c>
      <c r="K12" s="1" t="s">
        <v>0</v>
      </c>
      <c r="L12" s="1">
        <v>3</v>
      </c>
      <c r="M12" s="1" t="str">
        <f t="shared" si="0"/>
        <v>INSERT INTO tblControlPagosHead(idArchivo, IdProceso, NombreArchivo, IdBanco, FechaPago, NumRegistros, Importe, FechaRegistro, FechaProceso, IdEstado, NombreEquipo, IdError) VALUES(36, 2413, '40002230401', 40002, '20230402', 1, '16810', '29/01/2024 16:50:32', '29/01/2024 16:54:36', 99, 'ADGARCIA9J7', 3)</v>
      </c>
    </row>
    <row r="13" spans="1:13" x14ac:dyDescent="0.2">
      <c r="A13" s="1">
        <v>37</v>
      </c>
      <c r="B13" s="1">
        <v>2413</v>
      </c>
      <c r="C13" s="2">
        <v>40025230607</v>
      </c>
      <c r="D13" s="1">
        <v>40025</v>
      </c>
      <c r="E13" s="1">
        <v>20230607</v>
      </c>
      <c r="F13" s="1">
        <v>1</v>
      </c>
      <c r="G13" s="1">
        <v>4812</v>
      </c>
      <c r="H13" s="3">
        <v>45320.703193402776</v>
      </c>
      <c r="I13" s="3">
        <v>45320.705160879632</v>
      </c>
      <c r="J13" s="1">
        <v>3</v>
      </c>
      <c r="K13" s="1" t="s">
        <v>0</v>
      </c>
      <c r="L13" s="1">
        <v>0</v>
      </c>
      <c r="M13" s="1" t="str">
        <f t="shared" si="0"/>
        <v>INSERT INTO tblControlPagosHead(idArchivo, IdProceso, NombreArchivo, IdBanco, FechaPago, NumRegistros, Importe, FechaRegistro, FechaProceso, IdEstado, NombreEquipo, IdError) VALUES(37, 2413, '40025230607', 40025, '20230607', 1, '4812', '29/01/2024 16:52:36', '29/01/2024 16:55:26', 3, 'ADGARCIA9J7', 0)</v>
      </c>
    </row>
    <row r="14" spans="1:13" x14ac:dyDescent="0.2">
      <c r="A14" s="1">
        <v>38</v>
      </c>
      <c r="B14" s="1">
        <v>2413</v>
      </c>
      <c r="C14" s="2">
        <v>40072230410</v>
      </c>
      <c r="D14" s="1">
        <v>40072</v>
      </c>
      <c r="E14" s="1">
        <v>20230410</v>
      </c>
      <c r="F14" s="1">
        <v>1</v>
      </c>
      <c r="G14" s="1">
        <v>29166</v>
      </c>
      <c r="H14" s="3">
        <v>45320.703232673608</v>
      </c>
      <c r="I14" s="3">
        <v>45321.379041898152</v>
      </c>
      <c r="J14" s="1">
        <v>3</v>
      </c>
      <c r="K14" s="1" t="s">
        <v>0</v>
      </c>
      <c r="L14" s="1">
        <v>0</v>
      </c>
      <c r="M14" s="1" t="str">
        <f t="shared" si="0"/>
        <v>INSERT INTO tblControlPagosHead(idArchivo, IdProceso, NombreArchivo, IdBanco, FechaPago, NumRegistros, Importe, FechaRegistro, FechaProceso, IdEstado, NombreEquipo, IdError) VALUES(38, 2413, '40072230410', 40072, '20230410', 1, '29166', '29/01/2024 16:52:39', '30/01/2024 09:05:49', 3, 'ADGARCIA9J7', 0)</v>
      </c>
    </row>
    <row r="15" spans="1:13" x14ac:dyDescent="0.2">
      <c r="A15" s="1">
        <v>39</v>
      </c>
      <c r="B15" s="1">
        <v>2415</v>
      </c>
      <c r="C15" s="2">
        <v>40002230401</v>
      </c>
      <c r="D15" s="1">
        <v>40002</v>
      </c>
      <c r="E15" s="1">
        <v>20230402</v>
      </c>
      <c r="F15" s="1">
        <v>1</v>
      </c>
      <c r="G15" s="1">
        <v>16810</v>
      </c>
      <c r="H15" s="3">
        <v>45321.446196562501</v>
      </c>
      <c r="I15" s="3">
        <v>45321.446993981481</v>
      </c>
      <c r="J15" s="1">
        <v>99</v>
      </c>
      <c r="K15" s="1" t="s">
        <v>0</v>
      </c>
      <c r="L15" s="1">
        <v>3</v>
      </c>
      <c r="M15" s="1" t="str">
        <f t="shared" si="0"/>
        <v>INSERT INTO tblControlPagosHead(idArchivo, IdProceso, NombreArchivo, IdBanco, FechaPago, NumRegistros, Importe, FechaRegistro, FechaProceso, IdEstado, NombreEquipo, IdError) VALUES(39, 2415, '40002230401', 40002, '20230402', 1, '16810', '30/01/2024 10:42:31', '30/01/2024 10:43:40', 99, 'ADGARCIA9J7', 3)</v>
      </c>
    </row>
    <row r="16" spans="1:13" x14ac:dyDescent="0.2">
      <c r="A16" s="1">
        <v>40</v>
      </c>
      <c r="B16" s="1">
        <v>2415</v>
      </c>
      <c r="C16" s="2">
        <v>40025230607</v>
      </c>
      <c r="D16" s="1">
        <v>40025</v>
      </c>
      <c r="E16" s="1">
        <v>20230607</v>
      </c>
      <c r="F16" s="1">
        <v>1</v>
      </c>
      <c r="G16" s="1">
        <v>4812</v>
      </c>
      <c r="H16" s="3">
        <v>45321.446341435185</v>
      </c>
      <c r="I16" s="3">
        <v>45321.447044942128</v>
      </c>
      <c r="J16" s="1">
        <v>3</v>
      </c>
      <c r="K16" s="1" t="s">
        <v>0</v>
      </c>
      <c r="L16" s="1">
        <v>0</v>
      </c>
      <c r="M16" s="1" t="str">
        <f t="shared" si="0"/>
        <v>INSERT INTO tblControlPagosHead(idArchivo, IdProceso, NombreArchivo, IdBanco, FechaPago, NumRegistros, Importe, FechaRegistro, FechaProceso, IdEstado, NombreEquipo, IdError) VALUES(40, 2415, '40025230607', 40025, '20230607', 1, '4812', '30/01/2024 10:42:44', '30/01/2024 10:43:45', 3, 'ADGARCIA9J7', 0)</v>
      </c>
    </row>
    <row r="17" spans="1:13" x14ac:dyDescent="0.2">
      <c r="A17" s="1">
        <v>41</v>
      </c>
      <c r="B17" s="1">
        <v>2415</v>
      </c>
      <c r="C17" s="2">
        <v>40072230410</v>
      </c>
      <c r="D17" s="1">
        <v>40072</v>
      </c>
      <c r="E17" s="1">
        <v>20230410</v>
      </c>
      <c r="F17" s="1">
        <v>1</v>
      </c>
      <c r="G17" s="1">
        <v>29166</v>
      </c>
      <c r="H17" s="3">
        <v>45321.446370173609</v>
      </c>
      <c r="I17" s="3">
        <v>45321.449046377318</v>
      </c>
      <c r="J17" s="1">
        <v>3</v>
      </c>
      <c r="K17" s="1" t="s">
        <v>0</v>
      </c>
      <c r="L17" s="1">
        <v>0</v>
      </c>
      <c r="M17" s="1" t="str">
        <f t="shared" si="0"/>
        <v>INSERT INTO tblControlPagosHead(idArchivo, IdProceso, NombreArchivo, IdBanco, FechaPago, NumRegistros, Importe, FechaRegistro, FechaProceso, IdEstado, NombreEquipo, IdError) VALUES(41, 2415, '40072230410', 40072, '20230410', 1, '29166', '30/01/2024 10:42:46', '30/01/2024 10:46:38', 3, 'ADGARCIA9J7', 0)</v>
      </c>
    </row>
    <row r="18" spans="1:13" x14ac:dyDescent="0.2">
      <c r="A18" s="1">
        <v>42</v>
      </c>
      <c r="B18" s="1">
        <v>2416</v>
      </c>
      <c r="C18" s="2">
        <v>40002230401</v>
      </c>
      <c r="D18" s="1">
        <v>40002</v>
      </c>
      <c r="E18" s="1">
        <v>20230402</v>
      </c>
      <c r="F18" s="1">
        <v>1</v>
      </c>
      <c r="G18" s="1">
        <v>16810</v>
      </c>
      <c r="H18" s="3">
        <v>45321.541503125001</v>
      </c>
      <c r="I18" s="3">
        <v>45321.543370486113</v>
      </c>
      <c r="J18" s="1">
        <v>99</v>
      </c>
      <c r="K18" s="1" t="s">
        <v>0</v>
      </c>
      <c r="L18" s="1">
        <v>3</v>
      </c>
      <c r="M18" s="1" t="str">
        <f t="shared" si="0"/>
        <v>INSERT INTO tblControlPagosHead(idArchivo, IdProceso, NombreArchivo, IdBanco, FechaPago, NumRegistros, Importe, FechaRegistro, FechaProceso, IdEstado, NombreEquipo, IdError) VALUES(42, 2416, '40002230401', 40002, '20230402', 1, '16810', '30/01/2024 12:59:46', '30/01/2024 13:02:27', 99, 'ADGARCIA9J7', 3)</v>
      </c>
    </row>
    <row r="19" spans="1:13" x14ac:dyDescent="0.2">
      <c r="A19" s="1">
        <v>43</v>
      </c>
      <c r="B19" s="1">
        <v>2416</v>
      </c>
      <c r="C19" s="2">
        <v>40025230607</v>
      </c>
      <c r="D19" s="1">
        <v>40025</v>
      </c>
      <c r="E19" s="1">
        <v>20230607</v>
      </c>
      <c r="F19" s="1">
        <v>1</v>
      </c>
      <c r="G19" s="1">
        <v>4812</v>
      </c>
      <c r="H19" s="3">
        <v>45321.54164984954</v>
      </c>
      <c r="I19" s="3">
        <v>45321.543407488425</v>
      </c>
      <c r="J19" s="1">
        <v>3</v>
      </c>
      <c r="K19" s="1" t="s">
        <v>0</v>
      </c>
      <c r="L19" s="1">
        <v>0</v>
      </c>
      <c r="M19" s="1" t="str">
        <f t="shared" si="0"/>
        <v>INSERT INTO tblControlPagosHead(idArchivo, IdProceso, NombreArchivo, IdBanco, FechaPago, NumRegistros, Importe, FechaRegistro, FechaProceso, IdEstado, NombreEquipo, IdError) VALUES(43, 2416, '40025230607', 40025, '20230607', 1, '4812', '30/01/2024 12:59:59', '30/01/2024 13:02:30', 3, 'ADGARCIA9J7', 0)</v>
      </c>
    </row>
    <row r="20" spans="1:13" x14ac:dyDescent="0.2">
      <c r="A20" s="1">
        <v>44</v>
      </c>
      <c r="B20" s="1">
        <v>2416</v>
      </c>
      <c r="C20" s="2">
        <v>40072230410</v>
      </c>
      <c r="D20" s="1">
        <v>40072</v>
      </c>
      <c r="E20" s="1">
        <v>20230410</v>
      </c>
      <c r="F20" s="1">
        <v>1</v>
      </c>
      <c r="G20" s="1">
        <v>29166</v>
      </c>
      <c r="H20" s="3">
        <v>45321.541661076386</v>
      </c>
      <c r="I20" s="3">
        <v>45321.543514004632</v>
      </c>
      <c r="J20" s="1">
        <v>3</v>
      </c>
      <c r="K20" s="1" t="s">
        <v>0</v>
      </c>
      <c r="L20" s="1">
        <v>0</v>
      </c>
      <c r="M20" s="1" t="str">
        <f t="shared" si="0"/>
        <v>INSERT INTO tblControlPagosHead(idArchivo, IdProceso, NombreArchivo, IdBanco, FechaPago, NumRegistros, Importe, FechaRegistro, FechaProceso, IdEstado, NombreEquipo, IdError) VALUES(44, 2416, '40072230410', 40072, '20230410', 1, '29166', '30/01/2024 13:00:00', '30/01/2024 13:02:40', 3, 'ADGARCIA9J7', 0)</v>
      </c>
    </row>
    <row r="21" spans="1:13" x14ac:dyDescent="0.2">
      <c r="A21" s="1">
        <v>45</v>
      </c>
      <c r="B21" s="1">
        <v>2417</v>
      </c>
      <c r="C21" s="2">
        <v>40002230401</v>
      </c>
      <c r="D21" s="1">
        <v>40002</v>
      </c>
      <c r="E21" s="1">
        <v>20230402</v>
      </c>
      <c r="F21" s="1">
        <v>1</v>
      </c>
      <c r="G21" s="1">
        <v>16810</v>
      </c>
      <c r="H21" s="3">
        <v>45321.67648603009</v>
      </c>
      <c r="I21" s="3">
        <v>45321.685387534722</v>
      </c>
      <c r="J21" s="1">
        <v>99</v>
      </c>
      <c r="K21" s="1" t="s">
        <v>0</v>
      </c>
      <c r="L21" s="1">
        <v>3</v>
      </c>
      <c r="M21" s="1" t="str">
        <f t="shared" si="0"/>
        <v>INSERT INTO tblControlPagosHead(idArchivo, IdProceso, NombreArchivo, IdBanco, FechaPago, NumRegistros, Importe, FechaRegistro, FechaProceso, IdEstado, NombreEquipo, IdError) VALUES(45, 2417, '40002230401', 40002, '20230402', 1, '16810', '30/01/2024 16:14:08', '30/01/2024 16:26:57', 99, 'ADGARCIA9J7', 3)</v>
      </c>
    </row>
    <row r="22" spans="1:13" x14ac:dyDescent="0.2">
      <c r="A22" s="1">
        <v>46</v>
      </c>
      <c r="B22" s="1">
        <v>2417</v>
      </c>
      <c r="C22" s="2">
        <v>40025230607</v>
      </c>
      <c r="D22" s="1">
        <v>40025</v>
      </c>
      <c r="E22" s="1">
        <v>20230607</v>
      </c>
      <c r="F22" s="1">
        <v>1</v>
      </c>
      <c r="G22" s="1">
        <v>4812</v>
      </c>
      <c r="H22" s="3">
        <v>45321.677299386574</v>
      </c>
      <c r="I22" s="3">
        <v>45321.685449456018</v>
      </c>
      <c r="J22" s="1">
        <v>3</v>
      </c>
      <c r="K22" s="1" t="s">
        <v>0</v>
      </c>
      <c r="L22" s="1">
        <v>0</v>
      </c>
      <c r="M22" s="1" t="str">
        <f t="shared" si="0"/>
        <v>INSERT INTO tblControlPagosHead(idArchivo, IdProceso, NombreArchivo, IdBanco, FechaPago, NumRegistros, Importe, FechaRegistro, FechaProceso, IdEstado, NombreEquipo, IdError) VALUES(46, 2417, '40025230607', 40025, '20230607', 1, '4812', '30/01/2024 16:15:19', '30/01/2024 16:27:03', 3, 'ADGARCIA9J7', 0)</v>
      </c>
    </row>
    <row r="23" spans="1:13" x14ac:dyDescent="0.2">
      <c r="A23" s="1">
        <v>47</v>
      </c>
      <c r="B23" s="1">
        <v>2417</v>
      </c>
      <c r="C23" s="2">
        <v>40072230410</v>
      </c>
      <c r="D23" s="1">
        <v>40072</v>
      </c>
      <c r="E23" s="1">
        <v>20230410</v>
      </c>
      <c r="F23" s="1">
        <v>1</v>
      </c>
      <c r="G23" s="1">
        <v>29166</v>
      </c>
      <c r="H23" s="3">
        <v>45321.67733353009</v>
      </c>
      <c r="I23" s="3">
        <v>45321.685543900465</v>
      </c>
      <c r="J23" s="1">
        <v>3</v>
      </c>
      <c r="K23" s="1" t="s">
        <v>0</v>
      </c>
      <c r="L23" s="1">
        <v>0</v>
      </c>
      <c r="M23" s="1" t="str">
        <f t="shared" si="0"/>
        <v>INSERT INTO tblControlPagosHead(idArchivo, IdProceso, NombreArchivo, IdBanco, FechaPago, NumRegistros, Importe, FechaRegistro, FechaProceso, IdEstado, NombreEquipo, IdError) VALUES(47, 2417, '40072230410', 40072, '20230410', 1, '29166', '30/01/2024 16:15:22', '30/01/2024 16:27:11', 3, 'ADGARCIA9J7', 0)</v>
      </c>
    </row>
    <row r="24" spans="1:13" x14ac:dyDescent="0.2">
      <c r="A24" s="1">
        <v>48</v>
      </c>
      <c r="B24" s="1">
        <v>2418</v>
      </c>
      <c r="C24" s="2">
        <v>40002230401</v>
      </c>
      <c r="D24" s="1">
        <v>40002</v>
      </c>
      <c r="E24" s="1">
        <v>20230402</v>
      </c>
      <c r="F24" s="1">
        <v>1</v>
      </c>
      <c r="G24" s="1">
        <v>16810</v>
      </c>
      <c r="H24" s="3">
        <v>45321.731184872682</v>
      </c>
      <c r="I24" s="3">
        <v>45321.731335069446</v>
      </c>
      <c r="J24" s="1">
        <v>99</v>
      </c>
      <c r="K24" s="1" t="s">
        <v>0</v>
      </c>
      <c r="L24" s="1">
        <v>3</v>
      </c>
      <c r="M24" s="1" t="str">
        <f t="shared" si="0"/>
        <v>INSERT INTO tblControlPagosHead(idArchivo, IdProceso, NombreArchivo, IdBanco, FechaPago, NumRegistros, Importe, FechaRegistro, FechaProceso, IdEstado, NombreEquipo, IdError) VALUES(48, 2418, '40002230401', 40002, '20230402', 1, '16810', '30/01/2024 17:32:54', '30/01/2024 17:33:07', 99, 'ADGARCIA9J7', 3)</v>
      </c>
    </row>
    <row r="25" spans="1:13" x14ac:dyDescent="0.2">
      <c r="A25" s="1">
        <v>49</v>
      </c>
      <c r="B25" s="1">
        <v>2418</v>
      </c>
      <c r="C25" s="2">
        <v>40025230607</v>
      </c>
      <c r="D25" s="1">
        <v>40025</v>
      </c>
      <c r="E25" s="1">
        <v>20230607</v>
      </c>
      <c r="F25" s="1">
        <v>1</v>
      </c>
      <c r="G25" s="1">
        <v>4812</v>
      </c>
      <c r="H25" s="3">
        <v>45321.731315972225</v>
      </c>
      <c r="I25" s="3">
        <v>45321.731386226849</v>
      </c>
      <c r="J25" s="1">
        <v>3</v>
      </c>
      <c r="K25" s="1" t="s">
        <v>0</v>
      </c>
      <c r="L25" s="1">
        <v>0</v>
      </c>
      <c r="M25" s="1" t="str">
        <f t="shared" si="0"/>
        <v>INSERT INTO tblControlPagosHead(idArchivo, IdProceso, NombreArchivo, IdBanco, FechaPago, NumRegistros, Importe, FechaRegistro, FechaProceso, IdEstado, NombreEquipo, IdError) VALUES(49, 2418, '40025230607', 40025, '20230607', 1, '4812', '30/01/2024 17:33:06', '30/01/2024 17:33:12', 3, 'ADGARCIA9J7', 0)</v>
      </c>
    </row>
    <row r="26" spans="1:13" x14ac:dyDescent="0.2">
      <c r="A26" s="1">
        <v>50</v>
      </c>
      <c r="B26" s="1">
        <v>2418</v>
      </c>
      <c r="C26" s="2">
        <v>40072230410</v>
      </c>
      <c r="D26" s="1">
        <v>40072</v>
      </c>
      <c r="E26" s="1">
        <v>20230410</v>
      </c>
      <c r="F26" s="1">
        <v>1</v>
      </c>
      <c r="G26" s="1">
        <v>29166</v>
      </c>
      <c r="H26" s="3">
        <v>45321.731326041663</v>
      </c>
      <c r="I26" s="3">
        <v>45321.731520601854</v>
      </c>
      <c r="J26" s="1">
        <v>3</v>
      </c>
      <c r="K26" s="1" t="s">
        <v>0</v>
      </c>
      <c r="L26" s="1">
        <v>0</v>
      </c>
      <c r="M26" s="1" t="str">
        <f t="shared" si="0"/>
        <v>INSERT INTO tblControlPagosHead(idArchivo, IdProceso, NombreArchivo, IdBanco, FechaPago, NumRegistros, Importe, FechaRegistro, FechaProceso, IdEstado, NombreEquipo, IdError) VALUES(50, 2418, '40072230410', 40072, '20230410', 1, '29166', '30/01/2024 17:33:07', '30/01/2024 17:33:23', 3, 'ADGARCIA9J7', 0)</v>
      </c>
    </row>
    <row r="27" spans="1:13" x14ac:dyDescent="0.2">
      <c r="A27" s="1">
        <v>51</v>
      </c>
      <c r="B27" s="1">
        <v>2419</v>
      </c>
      <c r="C27" s="2">
        <v>40002230401</v>
      </c>
      <c r="D27" s="1">
        <v>40002</v>
      </c>
      <c r="E27" s="1">
        <v>20230402</v>
      </c>
      <c r="F27" s="1">
        <v>1</v>
      </c>
      <c r="G27" s="1">
        <v>16810</v>
      </c>
      <c r="H27" s="3">
        <v>45321.737238738424</v>
      </c>
      <c r="I27" s="3">
        <v>45321.737298692133</v>
      </c>
      <c r="J27" s="1">
        <v>99</v>
      </c>
      <c r="K27" s="1" t="s">
        <v>0</v>
      </c>
      <c r="L27" s="1">
        <v>3</v>
      </c>
      <c r="M27" s="1" t="str">
        <f t="shared" si="0"/>
        <v>INSERT INTO tblControlPagosHead(idArchivo, IdProceso, NombreArchivo, IdBanco, FechaPago, NumRegistros, Importe, FechaRegistro, FechaProceso, IdEstado, NombreEquipo, IdError) VALUES(51, 2419, '40002230401', 40002, '20230402', 1, '16810', '30/01/2024 17:41:37', '30/01/2024 17:41:43', 99, 'ADGARCIA9J7', 3)</v>
      </c>
    </row>
    <row r="28" spans="1:13" x14ac:dyDescent="0.2">
      <c r="A28" s="1">
        <v>52</v>
      </c>
      <c r="B28" s="1">
        <v>2419</v>
      </c>
      <c r="C28" s="2">
        <v>40025230607</v>
      </c>
      <c r="D28" s="1">
        <v>40025</v>
      </c>
      <c r="E28" s="1">
        <v>20230607</v>
      </c>
      <c r="F28" s="1">
        <v>1</v>
      </c>
      <c r="G28" s="1">
        <v>4812</v>
      </c>
      <c r="H28" s="3">
        <v>45321.737245717595</v>
      </c>
      <c r="I28" s="3">
        <v>45321.737333564815</v>
      </c>
      <c r="J28" s="1">
        <v>3</v>
      </c>
      <c r="K28" s="1" t="s">
        <v>0</v>
      </c>
      <c r="L28" s="1">
        <v>0</v>
      </c>
      <c r="M28" s="1" t="str">
        <f t="shared" si="0"/>
        <v>INSERT INTO tblControlPagosHead(idArchivo, IdProceso, NombreArchivo, IdBanco, FechaPago, NumRegistros, Importe, FechaRegistro, FechaProceso, IdEstado, NombreEquipo, IdError) VALUES(52, 2419, '40025230607', 40025, '20230607', 1, '4812', '30/01/2024 17:41:38', '30/01/2024 17:41:46', 3, 'ADGARCIA9J7', 0)</v>
      </c>
    </row>
    <row r="29" spans="1:13" x14ac:dyDescent="0.2">
      <c r="A29" s="1">
        <v>53</v>
      </c>
      <c r="B29" s="1">
        <v>2419</v>
      </c>
      <c r="C29" s="2">
        <v>40072230410</v>
      </c>
      <c r="D29" s="1">
        <v>40072</v>
      </c>
      <c r="E29" s="1">
        <v>20230410</v>
      </c>
      <c r="F29" s="1">
        <v>1</v>
      </c>
      <c r="G29" s="1">
        <v>29166</v>
      </c>
      <c r="H29" s="3">
        <v>45321.737275497682</v>
      </c>
      <c r="I29" s="3">
        <v>45321.737392280091</v>
      </c>
      <c r="J29" s="1">
        <v>3</v>
      </c>
      <c r="K29" s="1" t="s">
        <v>0</v>
      </c>
      <c r="L29" s="1">
        <v>0</v>
      </c>
      <c r="M29" s="1" t="str">
        <f t="shared" si="0"/>
        <v>INSERT INTO tblControlPagosHead(idArchivo, IdProceso, NombreArchivo, IdBanco, FechaPago, NumRegistros, Importe, FechaRegistro, FechaProceso, IdEstado, NombreEquipo, IdError) VALUES(53, 2419, '40072230410', 40072, '20230410', 1, '29166', '30/01/2024 17:41:41', '30/01/2024 17:41:51', 3, 'ADGARCIA9J7', 0)</v>
      </c>
    </row>
    <row r="30" spans="1:13" x14ac:dyDescent="0.2">
      <c r="A30" s="1">
        <v>54</v>
      </c>
      <c r="B30" s="1">
        <v>2420</v>
      </c>
      <c r="C30" s="2">
        <v>40002230401</v>
      </c>
      <c r="D30" s="1">
        <v>40002</v>
      </c>
      <c r="E30" s="1">
        <v>20230402</v>
      </c>
      <c r="F30" s="1">
        <v>1</v>
      </c>
      <c r="G30" s="1">
        <v>16810</v>
      </c>
      <c r="H30" s="3">
        <v>45321.743785879633</v>
      </c>
      <c r="I30" s="3">
        <v>45321.743817974537</v>
      </c>
      <c r="J30" s="1">
        <v>99</v>
      </c>
      <c r="K30" s="1" t="s">
        <v>0</v>
      </c>
      <c r="L30" s="1">
        <v>3</v>
      </c>
      <c r="M30" s="1" t="str">
        <f t="shared" si="0"/>
        <v>INSERT INTO tblControlPagosHead(idArchivo, IdProceso, NombreArchivo, IdBanco, FechaPago, NumRegistros, Importe, FechaRegistro, FechaProceso, IdEstado, NombreEquipo, IdError) VALUES(54, 2420, '40002230401', 40002, '20230402', 1, '16810', '30/01/2024 17:51:03', '30/01/2024 17:51:06', 99, 'ADGARCIA9J7', 3)</v>
      </c>
    </row>
    <row r="31" spans="1:13" x14ac:dyDescent="0.2">
      <c r="A31" s="1">
        <v>55</v>
      </c>
      <c r="B31" s="1">
        <v>2420</v>
      </c>
      <c r="C31" s="2">
        <v>40025230607</v>
      </c>
      <c r="D31" s="1">
        <v>40025</v>
      </c>
      <c r="E31" s="1">
        <v>20230607</v>
      </c>
      <c r="F31" s="1">
        <v>1</v>
      </c>
      <c r="G31" s="1">
        <v>4812</v>
      </c>
      <c r="H31" s="3">
        <v>45321.743793900459</v>
      </c>
      <c r="I31" s="3">
        <v>45321.743849618055</v>
      </c>
      <c r="J31" s="1">
        <v>3</v>
      </c>
      <c r="K31" s="1" t="s">
        <v>0</v>
      </c>
      <c r="L31" s="1">
        <v>0</v>
      </c>
      <c r="M31" s="1" t="str">
        <f t="shared" si="0"/>
        <v>INSERT INTO tblControlPagosHead(idArchivo, IdProceso, NombreArchivo, IdBanco, FechaPago, NumRegistros, Importe, FechaRegistro, FechaProceso, IdEstado, NombreEquipo, IdError) VALUES(55, 2420, '40025230607', 40025, '20230607', 1, '4812', '30/01/2024 17:51:04', '30/01/2024 17:51:09', 3, 'ADGARCIA9J7', 0)</v>
      </c>
    </row>
    <row r="32" spans="1:13" x14ac:dyDescent="0.2">
      <c r="A32" s="1">
        <v>56</v>
      </c>
      <c r="B32" s="1">
        <v>2420</v>
      </c>
      <c r="C32" s="2">
        <v>40072230410</v>
      </c>
      <c r="D32" s="1">
        <v>40072</v>
      </c>
      <c r="E32" s="1">
        <v>20230410</v>
      </c>
      <c r="F32" s="1">
        <v>1</v>
      </c>
      <c r="G32" s="1">
        <v>29166</v>
      </c>
      <c r="H32" s="3">
        <v>45321.743800891207</v>
      </c>
      <c r="I32" s="3">
        <v>45321.743894409723</v>
      </c>
      <c r="J32" s="1">
        <v>3</v>
      </c>
      <c r="K32" s="1" t="s">
        <v>0</v>
      </c>
      <c r="L32" s="1">
        <v>0</v>
      </c>
      <c r="M32" s="1" t="str">
        <f t="shared" si="0"/>
        <v>INSERT INTO tblControlPagosHead(idArchivo, IdProceso, NombreArchivo, IdBanco, FechaPago, NumRegistros, Importe, FechaRegistro, FechaProceso, IdEstado, NombreEquipo, IdError) VALUES(56, 2420, '40072230410', 40072, '20230410', 1, '29166', '30/01/2024 17:51:04', '30/01/2024 17:51:12', 3, 'ADGARCIA9J7', 0)</v>
      </c>
    </row>
    <row r="33" spans="1:13" x14ac:dyDescent="0.2">
      <c r="A33" s="1">
        <v>57</v>
      </c>
      <c r="B33" s="1">
        <v>2421</v>
      </c>
      <c r="C33" s="2">
        <v>40002230401</v>
      </c>
      <c r="D33" s="1">
        <v>40002</v>
      </c>
      <c r="E33" s="1">
        <v>20230402</v>
      </c>
      <c r="F33" s="1">
        <v>1</v>
      </c>
      <c r="G33" s="1">
        <v>16810</v>
      </c>
      <c r="H33" s="3">
        <v>45321.746553391204</v>
      </c>
      <c r="I33" s="3">
        <v>45321.746571493059</v>
      </c>
      <c r="J33" s="1">
        <v>99</v>
      </c>
      <c r="K33" s="1" t="s">
        <v>0</v>
      </c>
      <c r="L33" s="1">
        <v>3</v>
      </c>
      <c r="M33" s="1" t="str">
        <f t="shared" si="0"/>
        <v>INSERT INTO tblControlPagosHead(idArchivo, IdProceso, NombreArchivo, IdBanco, FechaPago, NumRegistros, Importe, FechaRegistro, FechaProceso, IdEstado, NombreEquipo, IdError) VALUES(57, 2421, '40002230401', 40002, '20230402', 1, '16810', '30/01/2024 17:55:02', '30/01/2024 17:55:04', 99, 'ADGARCIA9J7', 3)</v>
      </c>
    </row>
    <row r="34" spans="1:13" x14ac:dyDescent="0.2">
      <c r="A34" s="1">
        <v>58</v>
      </c>
      <c r="B34" s="1">
        <v>2421</v>
      </c>
      <c r="C34" s="2">
        <v>40025230607</v>
      </c>
      <c r="D34" s="1">
        <v>40025</v>
      </c>
      <c r="E34" s="1">
        <v>20230607</v>
      </c>
      <c r="F34" s="1">
        <v>1</v>
      </c>
      <c r="G34" s="1">
        <v>4812</v>
      </c>
      <c r="H34" s="3">
        <v>45321.746553506942</v>
      </c>
      <c r="I34" s="3">
        <v>45321.746603043983</v>
      </c>
      <c r="J34" s="1">
        <v>3</v>
      </c>
      <c r="K34" s="1" t="s">
        <v>0</v>
      </c>
      <c r="L34" s="1">
        <v>0</v>
      </c>
      <c r="M34" s="1" t="str">
        <f t="shared" si="0"/>
        <v>INSERT INTO tblControlPagosHead(idArchivo, IdProceso, NombreArchivo, IdBanco, FechaPago, NumRegistros, Importe, FechaRegistro, FechaProceso, IdEstado, NombreEquipo, IdError) VALUES(58, 2421, '40025230607', 40025, '20230607', 1, '4812', '30/01/2024 17:55:02', '30/01/2024 17:55:07', 3, 'ADGARCIA9J7', 0)</v>
      </c>
    </row>
    <row r="35" spans="1:13" x14ac:dyDescent="0.2">
      <c r="A35" s="1">
        <v>59</v>
      </c>
      <c r="B35" s="1">
        <v>2421</v>
      </c>
      <c r="C35" s="2">
        <v>40072230410</v>
      </c>
      <c r="D35" s="1">
        <v>40072</v>
      </c>
      <c r="E35" s="1">
        <v>20230410</v>
      </c>
      <c r="F35" s="1">
        <v>1</v>
      </c>
      <c r="G35" s="1">
        <v>29166</v>
      </c>
      <c r="H35" s="3">
        <v>45321.74655358796</v>
      </c>
      <c r="I35" s="3">
        <v>45321.746833877318</v>
      </c>
      <c r="J35" s="1">
        <v>3</v>
      </c>
      <c r="K35" s="1" t="s">
        <v>0</v>
      </c>
      <c r="L35" s="1">
        <v>0</v>
      </c>
      <c r="M35" s="1" t="str">
        <f t="shared" si="0"/>
        <v>INSERT INTO tblControlPagosHead(idArchivo, IdProceso, NombreArchivo, IdBanco, FechaPago, NumRegistros, Importe, FechaRegistro, FechaProceso, IdEstado, NombreEquipo, IdError) VALUES(59, 2421, '40072230410', 40072, '20230410', 1, '29166', '30/01/2024 17:55:02', '30/01/2024 17:55:26', 3, 'ADGARCIA9J7', 0)</v>
      </c>
    </row>
    <row r="36" spans="1:13" x14ac:dyDescent="0.2">
      <c r="A36" s="1">
        <v>60</v>
      </c>
      <c r="B36" s="1">
        <v>2422</v>
      </c>
      <c r="C36" s="2">
        <v>40002230401</v>
      </c>
      <c r="D36" s="1">
        <v>40002</v>
      </c>
      <c r="E36" s="1">
        <v>20230402</v>
      </c>
      <c r="F36" s="1">
        <v>1</v>
      </c>
      <c r="G36" s="1">
        <v>16810</v>
      </c>
      <c r="H36" s="3">
        <v>45321.750524189818</v>
      </c>
      <c r="I36" s="3">
        <v>45321.750559062501</v>
      </c>
      <c r="J36" s="1">
        <v>99</v>
      </c>
      <c r="K36" s="1" t="s">
        <v>0</v>
      </c>
      <c r="L36" s="1">
        <v>3</v>
      </c>
      <c r="M36" s="1" t="str">
        <f t="shared" si="0"/>
        <v>INSERT INTO tblControlPagosHead(idArchivo, IdProceso, NombreArchivo, IdBanco, FechaPago, NumRegistros, Importe, FechaRegistro, FechaProceso, IdEstado, NombreEquipo, IdError) VALUES(60, 2422, '40002230401', 40002, '20230402', 1, '16810', '30/01/2024 18:00:45', '30/01/2024 18:00:48', 99, 'ADGARCIA9J7', 3)</v>
      </c>
    </row>
    <row r="37" spans="1:13" x14ac:dyDescent="0.2">
      <c r="A37" s="1">
        <v>61</v>
      </c>
      <c r="B37" s="1">
        <v>2422</v>
      </c>
      <c r="C37" s="2">
        <v>40025230607</v>
      </c>
      <c r="D37" s="1">
        <v>40025</v>
      </c>
      <c r="E37" s="1">
        <v>20230607</v>
      </c>
      <c r="F37" s="1">
        <v>1</v>
      </c>
      <c r="G37" s="1">
        <v>4812</v>
      </c>
      <c r="H37" s="3">
        <v>45321.75052465278</v>
      </c>
      <c r="I37" s="3">
        <v>45321.750646412038</v>
      </c>
      <c r="J37" s="1">
        <v>3</v>
      </c>
      <c r="K37" s="1" t="s">
        <v>0</v>
      </c>
      <c r="L37" s="1">
        <v>0</v>
      </c>
      <c r="M37" s="1" t="str">
        <f t="shared" si="0"/>
        <v>INSERT INTO tblControlPagosHead(idArchivo, IdProceso, NombreArchivo, IdBanco, FechaPago, NumRegistros, Importe, FechaRegistro, FechaProceso, IdEstado, NombreEquipo, IdError) VALUES(61, 2422, '40025230607', 40025, '20230607', 1, '4812', '30/01/2024 18:00:45', '30/01/2024 18:00:56', 3, 'ADGARCIA9J7', 0)</v>
      </c>
    </row>
    <row r="38" spans="1:13" x14ac:dyDescent="0.2">
      <c r="A38" s="1">
        <v>62</v>
      </c>
      <c r="B38" s="1">
        <v>2422</v>
      </c>
      <c r="C38" s="2">
        <v>40072230410</v>
      </c>
      <c r="D38" s="1">
        <v>40072</v>
      </c>
      <c r="E38" s="1">
        <v>20230410</v>
      </c>
      <c r="F38" s="1">
        <v>1</v>
      </c>
      <c r="G38" s="1">
        <v>29166</v>
      </c>
      <c r="H38" s="3">
        <v>45321.750524768519</v>
      </c>
      <c r="I38" s="3">
        <v>45321.75069552083</v>
      </c>
      <c r="J38" s="1">
        <v>3</v>
      </c>
      <c r="K38" s="1" t="s">
        <v>0</v>
      </c>
      <c r="L38" s="1">
        <v>0</v>
      </c>
      <c r="M38" s="1" t="str">
        <f t="shared" si="0"/>
        <v>INSERT INTO tblControlPagosHead(idArchivo, IdProceso, NombreArchivo, IdBanco, FechaPago, NumRegistros, Importe, FechaRegistro, FechaProceso, IdEstado, NombreEquipo, IdError) VALUES(62, 2422, '40072230410', 40072, '20230410', 1, '29166', '30/01/2024 18:00:45', '30/01/2024 18:01:00', 3, 'ADGARCIA9J7', 0)</v>
      </c>
    </row>
    <row r="39" spans="1:13" x14ac:dyDescent="0.2">
      <c r="A39" s="1">
        <v>63</v>
      </c>
      <c r="B39" s="1">
        <v>2424</v>
      </c>
      <c r="C39" s="2">
        <v>40002230401</v>
      </c>
      <c r="D39" s="1">
        <v>40002</v>
      </c>
      <c r="E39" s="1">
        <v>20230402</v>
      </c>
      <c r="F39" s="1">
        <v>1</v>
      </c>
      <c r="G39" s="1">
        <v>16810</v>
      </c>
      <c r="H39" s="3">
        <v>45321.758440162041</v>
      </c>
      <c r="I39" s="3">
        <v>45321.758454976851</v>
      </c>
      <c r="J39" s="1">
        <v>99</v>
      </c>
      <c r="K39" s="1" t="s">
        <v>0</v>
      </c>
      <c r="L39" s="1">
        <v>3</v>
      </c>
      <c r="M39" s="1" t="str">
        <f t="shared" si="0"/>
        <v>INSERT INTO tblControlPagosHead(idArchivo, IdProceso, NombreArchivo, IdBanco, FechaPago, NumRegistros, Importe, FechaRegistro, FechaProceso, IdEstado, NombreEquipo, IdError) VALUES(63, 2424, '40002230401', 40002, '20230402', 1, '16810', '30/01/2024 18:12:09', '30/01/2024 18:12:11', 99, 'ADGARCIA9J7', 3)</v>
      </c>
    </row>
    <row r="40" spans="1:13" x14ac:dyDescent="0.2">
      <c r="A40" s="1">
        <v>64</v>
      </c>
      <c r="B40" s="1">
        <v>2424</v>
      </c>
      <c r="C40" s="2">
        <v>40025230607</v>
      </c>
      <c r="D40" s="1">
        <v>40025</v>
      </c>
      <c r="E40" s="1">
        <v>20230607</v>
      </c>
      <c r="F40" s="1">
        <v>1</v>
      </c>
      <c r="G40" s="1">
        <v>4812</v>
      </c>
      <c r="H40" s="3">
        <v>45321.758440358797</v>
      </c>
      <c r="I40" s="3">
        <v>45321.758491203705</v>
      </c>
      <c r="J40" s="1">
        <v>3</v>
      </c>
      <c r="K40" s="1" t="s">
        <v>0</v>
      </c>
      <c r="L40" s="1">
        <v>0</v>
      </c>
      <c r="M40" s="1" t="str">
        <f t="shared" si="0"/>
        <v>INSERT INTO tblControlPagosHead(idArchivo, IdProceso, NombreArchivo, IdBanco, FechaPago, NumRegistros, Importe, FechaRegistro, FechaProceso, IdEstado, NombreEquipo, IdError) VALUES(64, 2424, '40025230607', 40025, '20230607', 1, '4812', '30/01/2024 18:12:09', '30/01/2024 18:12:14', 3, 'ADGARCIA9J7', 0)</v>
      </c>
    </row>
    <row r="41" spans="1:13" x14ac:dyDescent="0.2">
      <c r="A41" s="1">
        <v>65</v>
      </c>
      <c r="B41" s="1">
        <v>2424</v>
      </c>
      <c r="C41" s="2">
        <v>40072230410</v>
      </c>
      <c r="D41" s="1">
        <v>40072</v>
      </c>
      <c r="E41" s="1">
        <v>20230410</v>
      </c>
      <c r="F41" s="1">
        <v>1</v>
      </c>
      <c r="G41" s="1">
        <v>29166</v>
      </c>
      <c r="H41" s="3">
        <v>45321.758440393518</v>
      </c>
      <c r="I41" s="3">
        <v>45321.75853684028</v>
      </c>
      <c r="J41" s="1">
        <v>3</v>
      </c>
      <c r="K41" s="1" t="s">
        <v>0</v>
      </c>
      <c r="L41" s="1">
        <v>0</v>
      </c>
      <c r="M41" s="1" t="str">
        <f t="shared" si="0"/>
        <v>INSERT INTO tblControlPagosHead(idArchivo, IdProceso, NombreArchivo, IdBanco, FechaPago, NumRegistros, Importe, FechaRegistro, FechaProceso, IdEstado, NombreEquipo, IdError) VALUES(65, 2424, '40072230410', 40072, '20230410', 1, '29166', '30/01/2024 18:12:09', '30/01/2024 18:12:18', 3, 'ADGARCIA9J7', 0)</v>
      </c>
    </row>
    <row r="42" spans="1:13" x14ac:dyDescent="0.2">
      <c r="A42" s="1">
        <v>66</v>
      </c>
      <c r="B42" s="1">
        <v>2425</v>
      </c>
      <c r="C42" s="2">
        <v>40002230401</v>
      </c>
      <c r="D42" s="1">
        <v>40002</v>
      </c>
      <c r="E42" s="1">
        <v>20230402</v>
      </c>
      <c r="F42" s="1">
        <v>1</v>
      </c>
      <c r="G42" s="1">
        <v>16810</v>
      </c>
      <c r="H42" s="3">
        <v>45321.759626273146</v>
      </c>
      <c r="I42" s="3">
        <v>45321.7596653125</v>
      </c>
      <c r="J42" s="1">
        <v>99</v>
      </c>
      <c r="K42" s="1" t="s">
        <v>0</v>
      </c>
      <c r="L42" s="1">
        <v>3</v>
      </c>
      <c r="M42" s="1" t="str">
        <f t="shared" si="0"/>
        <v>INSERT INTO tblControlPagosHead(idArchivo, IdProceso, NombreArchivo, IdBanco, FechaPago, NumRegistros, Importe, FechaRegistro, FechaProceso, IdEstado, NombreEquipo, IdError) VALUES(66, 2425, '40002230401', 40002, '20230402', 1, '16810', '30/01/2024 18:13:52', '30/01/2024 18:13:55', 99, 'ADGARCIA9J7', 3)</v>
      </c>
    </row>
    <row r="43" spans="1:13" x14ac:dyDescent="0.2">
      <c r="A43" s="1">
        <v>67</v>
      </c>
      <c r="B43" s="1">
        <v>2425</v>
      </c>
      <c r="C43" s="2">
        <v>40025230607</v>
      </c>
      <c r="D43" s="1">
        <v>40025</v>
      </c>
      <c r="E43" s="1">
        <v>20230607</v>
      </c>
      <c r="F43" s="1">
        <v>1</v>
      </c>
      <c r="G43" s="1">
        <v>4812</v>
      </c>
      <c r="H43" s="3">
        <v>45321.75962646991</v>
      </c>
      <c r="I43" s="3">
        <v>45321.760996990743</v>
      </c>
      <c r="J43" s="1">
        <v>3</v>
      </c>
      <c r="K43" s="1" t="s">
        <v>0</v>
      </c>
      <c r="L43" s="1">
        <v>0</v>
      </c>
      <c r="M43" s="1" t="str">
        <f t="shared" si="0"/>
        <v>INSERT INTO tblControlPagosHead(idArchivo, IdProceso, NombreArchivo, IdBanco, FechaPago, NumRegistros, Importe, FechaRegistro, FechaProceso, IdEstado, NombreEquipo, IdError) VALUES(67, 2425, '40025230607', 40025, '20230607', 1, '4812', '30/01/2024 18:13:52', '30/01/2024 18:15:50', 3, 'ADGARCIA9J7', 0)</v>
      </c>
    </row>
    <row r="44" spans="1:13" x14ac:dyDescent="0.2">
      <c r="A44" s="1">
        <v>68</v>
      </c>
      <c r="B44" s="1">
        <v>2425</v>
      </c>
      <c r="C44" s="2">
        <v>40072230410</v>
      </c>
      <c r="D44" s="1">
        <v>40072</v>
      </c>
      <c r="E44" s="1">
        <v>20230410</v>
      </c>
      <c r="F44" s="1">
        <v>1</v>
      </c>
      <c r="G44" s="1">
        <v>29166</v>
      </c>
      <c r="H44" s="3">
        <v>45321.75962650463</v>
      </c>
      <c r="I44" s="3">
        <v>45321.761035069445</v>
      </c>
      <c r="J44" s="1">
        <v>3</v>
      </c>
      <c r="K44" s="1" t="s">
        <v>0</v>
      </c>
      <c r="L44" s="1">
        <v>0</v>
      </c>
      <c r="M44" s="1" t="str">
        <f t="shared" si="0"/>
        <v>INSERT INTO tblControlPagosHead(idArchivo, IdProceso, NombreArchivo, IdBanco, FechaPago, NumRegistros, Importe, FechaRegistro, FechaProceso, IdEstado, NombreEquipo, IdError) VALUES(68, 2425, '40072230410', 40072, '20230410', 1, '29166', '30/01/2024 18:13:52', '30/01/2024 18:15:53', 3, 'ADGARCIA9J7', 0)</v>
      </c>
    </row>
    <row r="45" spans="1:13" x14ac:dyDescent="0.2">
      <c r="A45" s="1">
        <v>69</v>
      </c>
      <c r="B45" s="1">
        <v>2426</v>
      </c>
      <c r="C45" s="2">
        <v>40002230401</v>
      </c>
      <c r="D45" s="1">
        <v>40002</v>
      </c>
      <c r="E45" s="1">
        <v>20230402</v>
      </c>
      <c r="F45" s="1">
        <v>1</v>
      </c>
      <c r="G45" s="1">
        <v>16810</v>
      </c>
      <c r="H45" s="3">
        <v>45321.784672569447</v>
      </c>
      <c r="I45" s="3">
        <v>45321.784726967591</v>
      </c>
      <c r="J45" s="1">
        <v>99</v>
      </c>
      <c r="K45" s="1" t="s">
        <v>0</v>
      </c>
      <c r="L45" s="1">
        <v>3</v>
      </c>
      <c r="M45" s="1" t="str">
        <f t="shared" si="0"/>
        <v>INSERT INTO tblControlPagosHead(idArchivo, IdProceso, NombreArchivo, IdBanco, FechaPago, NumRegistros, Importe, FechaRegistro, FechaProceso, IdEstado, NombreEquipo, IdError) VALUES(69, 2426, '40002230401', 40002, '20230402', 1, '16810', '30/01/2024 18:49:56', '30/01/2024 18:50:00', 99, 'ADGARCIA9J7', 3)</v>
      </c>
    </row>
    <row r="46" spans="1:13" x14ac:dyDescent="0.2">
      <c r="A46" s="1">
        <v>70</v>
      </c>
      <c r="B46" s="1">
        <v>2426</v>
      </c>
      <c r="C46" s="2">
        <v>40025230607</v>
      </c>
      <c r="D46" s="1">
        <v>40025</v>
      </c>
      <c r="E46" s="1">
        <v>20230607</v>
      </c>
      <c r="F46" s="1">
        <v>1</v>
      </c>
      <c r="G46" s="1">
        <v>4812</v>
      </c>
      <c r="H46" s="3">
        <v>45321.784672835645</v>
      </c>
      <c r="I46" s="3">
        <v>45321.784781516202</v>
      </c>
      <c r="J46" s="1">
        <v>3</v>
      </c>
      <c r="K46" s="1" t="s">
        <v>0</v>
      </c>
      <c r="L46" s="1">
        <v>0</v>
      </c>
      <c r="M46" s="1" t="str">
        <f t="shared" si="0"/>
        <v>INSERT INTO tblControlPagosHead(idArchivo, IdProceso, NombreArchivo, IdBanco, FechaPago, NumRegistros, Importe, FechaRegistro, FechaProceso, IdEstado, NombreEquipo, IdError) VALUES(70, 2426, '40025230607', 40025, '20230607', 1, '4812', '30/01/2024 18:49:56', '30/01/2024 18:50:05', 3, 'ADGARCIA9J7', 0)</v>
      </c>
    </row>
    <row r="47" spans="1:13" x14ac:dyDescent="0.2">
      <c r="A47" s="1">
        <v>71</v>
      </c>
      <c r="B47" s="1">
        <v>2426</v>
      </c>
      <c r="C47" s="2">
        <v>40072230410</v>
      </c>
      <c r="D47" s="1">
        <v>40072</v>
      </c>
      <c r="E47" s="1">
        <v>20230410</v>
      </c>
      <c r="F47" s="1">
        <v>1</v>
      </c>
      <c r="G47" s="1">
        <v>29166</v>
      </c>
      <c r="H47" s="3">
        <v>45321.784672881942</v>
      </c>
      <c r="I47" s="3">
        <v>45321.784801655092</v>
      </c>
      <c r="J47" s="1">
        <v>3</v>
      </c>
      <c r="K47" s="1" t="s">
        <v>0</v>
      </c>
      <c r="L47" s="1">
        <v>0</v>
      </c>
      <c r="M47" s="1" t="str">
        <f t="shared" si="0"/>
        <v>INSERT INTO tblControlPagosHead(idArchivo, IdProceso, NombreArchivo, IdBanco, FechaPago, NumRegistros, Importe, FechaRegistro, FechaProceso, IdEstado, NombreEquipo, IdError) VALUES(71, 2426, '40072230410', 40072, '20230410', 1, '29166', '30/01/2024 18:49:56', '30/01/2024 18:50:07', 3, 'ADGARCIA9J7', 0)</v>
      </c>
    </row>
    <row r="48" spans="1:13" x14ac:dyDescent="0.2">
      <c r="A48" s="1">
        <v>72</v>
      </c>
      <c r="B48" s="1">
        <v>2428</v>
      </c>
      <c r="C48" s="2">
        <v>40002230401</v>
      </c>
      <c r="D48" s="1">
        <v>40002</v>
      </c>
      <c r="E48" s="1">
        <v>20230402</v>
      </c>
      <c r="F48" s="1">
        <v>1</v>
      </c>
      <c r="G48" s="1">
        <v>16810</v>
      </c>
      <c r="H48" s="3">
        <v>45321.790443784725</v>
      </c>
      <c r="I48" s="3">
        <v>45321.790497222224</v>
      </c>
      <c r="J48" s="1">
        <v>99</v>
      </c>
      <c r="K48" s="1" t="s">
        <v>0</v>
      </c>
      <c r="L48" s="1">
        <v>3</v>
      </c>
      <c r="M48" s="1" t="str">
        <f t="shared" si="0"/>
        <v>INSERT INTO tblControlPagosHead(idArchivo, IdProceso, NombreArchivo, IdBanco, FechaPago, NumRegistros, Importe, FechaRegistro, FechaProceso, IdEstado, NombreEquipo, IdError) VALUES(72, 2428, '40002230401', 40002, '20230402', 1, '16810', '30/01/2024 18:58:14', '30/01/2024 18:58:19', 99, 'ADGARCIA9J7', 3)</v>
      </c>
    </row>
    <row r="49" spans="1:13" x14ac:dyDescent="0.2">
      <c r="A49" s="1">
        <v>73</v>
      </c>
      <c r="B49" s="1">
        <v>2428</v>
      </c>
      <c r="C49" s="2">
        <v>40025230607</v>
      </c>
      <c r="D49" s="1">
        <v>40025</v>
      </c>
      <c r="E49" s="1">
        <v>20230607</v>
      </c>
      <c r="F49" s="1">
        <v>1</v>
      </c>
      <c r="G49" s="1">
        <v>4812</v>
      </c>
      <c r="H49" s="3">
        <v>45321.790444062499</v>
      </c>
      <c r="I49" s="3">
        <v>45321.790516319445</v>
      </c>
      <c r="J49" s="1">
        <v>3</v>
      </c>
      <c r="K49" s="1" t="s">
        <v>0</v>
      </c>
      <c r="L49" s="1">
        <v>0</v>
      </c>
      <c r="M49" s="1" t="str">
        <f t="shared" si="0"/>
        <v>INSERT INTO tblControlPagosHead(idArchivo, IdProceso, NombreArchivo, IdBanco, FechaPago, NumRegistros, Importe, FechaRegistro, FechaProceso, IdEstado, NombreEquipo, IdError) VALUES(73, 2428, '40025230607', 40025, '20230607', 1, '4812', '30/01/2024 18:58:14', '30/01/2024 18:58:21', 3, 'ADGARCIA9J7', 0)</v>
      </c>
    </row>
    <row r="50" spans="1:13" x14ac:dyDescent="0.2">
      <c r="A50" s="1">
        <v>74</v>
      </c>
      <c r="B50" s="1">
        <v>2428</v>
      </c>
      <c r="C50" s="2">
        <v>40072230410</v>
      </c>
      <c r="D50" s="1">
        <v>40072</v>
      </c>
      <c r="E50" s="1">
        <v>20230410</v>
      </c>
      <c r="F50" s="1">
        <v>1</v>
      </c>
      <c r="G50" s="1">
        <v>29166</v>
      </c>
      <c r="H50" s="3">
        <v>45321.790444212966</v>
      </c>
      <c r="I50" s="3">
        <v>45321.790541122682</v>
      </c>
      <c r="J50" s="1">
        <v>3</v>
      </c>
      <c r="K50" s="1" t="s">
        <v>0</v>
      </c>
      <c r="L50" s="1">
        <v>0</v>
      </c>
      <c r="M50" s="1" t="str">
        <f t="shared" si="0"/>
        <v>INSERT INTO tblControlPagosHead(idArchivo, IdProceso, NombreArchivo, IdBanco, FechaPago, NumRegistros, Importe, FechaRegistro, FechaProceso, IdEstado, NombreEquipo, IdError) VALUES(74, 2428, '40072230410', 40072, '20230410', 1, '29166', '30/01/2024 18:58:14', '30/01/2024 18:58:23', 3, 'ADGARCIA9J7', 0)</v>
      </c>
    </row>
    <row r="51" spans="1:13" x14ac:dyDescent="0.2">
      <c r="A51" s="1">
        <v>75</v>
      </c>
      <c r="B51" s="1">
        <v>2429</v>
      </c>
      <c r="C51" s="2">
        <v>40002230401</v>
      </c>
      <c r="D51" s="1">
        <v>40002</v>
      </c>
      <c r="E51" s="1">
        <v>20230402</v>
      </c>
      <c r="F51" s="1">
        <v>1</v>
      </c>
      <c r="G51" s="1">
        <v>16810</v>
      </c>
      <c r="H51" s="3">
        <v>45321.927717789353</v>
      </c>
      <c r="I51" s="3">
        <v>45321.927751817129</v>
      </c>
      <c r="J51" s="1">
        <v>99</v>
      </c>
      <c r="K51" s="1" t="s">
        <v>0</v>
      </c>
      <c r="L51" s="1">
        <v>3</v>
      </c>
      <c r="M51" s="1" t="str">
        <f t="shared" si="0"/>
        <v>INSERT INTO tblControlPagosHead(idArchivo, IdProceso, NombreArchivo, IdBanco, FechaPago, NumRegistros, Importe, FechaRegistro, FechaProceso, IdEstado, NombreEquipo, IdError) VALUES(75, 2429, '40002230401', 40002, '20230402', 1, '16810', '30/01/2024 22:15:55', '30/01/2024 22:15:58', 99, 'ADGARCIA9J7', 3)</v>
      </c>
    </row>
    <row r="52" spans="1:13" x14ac:dyDescent="0.2">
      <c r="A52" s="1">
        <v>76</v>
      </c>
      <c r="B52" s="1">
        <v>2429</v>
      </c>
      <c r="C52" s="2">
        <v>40025230607</v>
      </c>
      <c r="D52" s="1">
        <v>40025</v>
      </c>
      <c r="E52" s="1">
        <v>20230607</v>
      </c>
      <c r="F52" s="1">
        <v>1</v>
      </c>
      <c r="G52" s="1">
        <v>4812</v>
      </c>
      <c r="H52" s="3">
        <v>45321.927717905091</v>
      </c>
      <c r="I52" s="3">
        <v>45321.927767905094</v>
      </c>
      <c r="J52" s="1">
        <v>3</v>
      </c>
      <c r="K52" s="1" t="s">
        <v>0</v>
      </c>
      <c r="L52" s="1">
        <v>0</v>
      </c>
      <c r="M52" s="1" t="str">
        <f t="shared" si="0"/>
        <v>INSERT INTO tblControlPagosHead(idArchivo, IdProceso, NombreArchivo, IdBanco, FechaPago, NumRegistros, Importe, FechaRegistro, FechaProceso, IdEstado, NombreEquipo, IdError) VALUES(76, 2429, '40025230607', 40025, '20230607', 1, '4812', '30/01/2024 22:15:55', '30/01/2024 22:15:59', 3, 'ADGARCIA9J7', 0)</v>
      </c>
    </row>
    <row r="53" spans="1:13" x14ac:dyDescent="0.2">
      <c r="A53" s="1">
        <v>77</v>
      </c>
      <c r="B53" s="1">
        <v>2429</v>
      </c>
      <c r="C53" s="2">
        <v>40072230410</v>
      </c>
      <c r="D53" s="1">
        <v>40072</v>
      </c>
      <c r="E53" s="1">
        <v>20230410</v>
      </c>
      <c r="F53" s="1">
        <v>1</v>
      </c>
      <c r="G53" s="1">
        <v>29166</v>
      </c>
      <c r="H53" s="3">
        <v>45321.927717939812</v>
      </c>
      <c r="I53" s="3">
        <v>45321.927781863429</v>
      </c>
      <c r="J53" s="1">
        <v>3</v>
      </c>
      <c r="K53" s="1" t="s">
        <v>0</v>
      </c>
      <c r="L53" s="1">
        <v>0</v>
      </c>
      <c r="M53" s="1" t="str">
        <f t="shared" si="0"/>
        <v>INSERT INTO tblControlPagosHead(idArchivo, IdProceso, NombreArchivo, IdBanco, FechaPago, NumRegistros, Importe, FechaRegistro, FechaProceso, IdEstado, NombreEquipo, IdError) VALUES(77, 2429, '40072230410', 40072, '20230410', 1, '29166', '30/01/2024 22:15:55', '30/01/2024 22:16:00', 3, 'ADGARCIA9J7', 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2" sqref="F2:F20"/>
    </sheetView>
  </sheetViews>
  <sheetFormatPr baseColWidth="10" defaultRowHeight="11.25" x14ac:dyDescent="0.2"/>
  <cols>
    <col min="1" max="1" width="4.28515625" style="1" bestFit="1" customWidth="1"/>
    <col min="2" max="2" width="16.42578125" style="1" bestFit="1" customWidth="1"/>
    <col min="3" max="3" width="8.140625" style="1" bestFit="1" customWidth="1"/>
    <col min="4" max="4" width="8.7109375" style="1" bestFit="1" customWidth="1"/>
    <col min="5" max="5" width="13.140625" style="1" bestFit="1" customWidth="1"/>
    <col min="6" max="6" width="106.140625" style="1" bestFit="1" customWidth="1"/>
    <col min="7" max="16384" width="11.42578125" style="1"/>
  </cols>
  <sheetData>
    <row r="1" spans="1:6" x14ac:dyDescent="0.2">
      <c r="A1" s="1" t="s">
        <v>27</v>
      </c>
      <c r="B1" s="1" t="s">
        <v>28</v>
      </c>
      <c r="C1" s="1" t="s">
        <v>29</v>
      </c>
      <c r="D1" s="1" t="s">
        <v>6</v>
      </c>
      <c r="E1" s="1" t="s">
        <v>30</v>
      </c>
    </row>
    <row r="2" spans="1:6" x14ac:dyDescent="0.2">
      <c r="A2" s="1">
        <v>0</v>
      </c>
      <c r="B2" s="1" t="s">
        <v>99</v>
      </c>
      <c r="C2" s="1">
        <v>56</v>
      </c>
      <c r="D2" s="1">
        <v>569875445</v>
      </c>
      <c r="E2" s="4">
        <v>45321.107083333336</v>
      </c>
      <c r="F2" s="1" t="str">
        <f t="shared" ref="F2:F20" si="0">_xlfn.CONCAT("INSERT INTO tblArchivosZIP(IdZip,NombreZip,NumPagos,Importe,FechaCreacion) VALUES(",A2,", '", B2,"', ", C2, ", ", D2, ", '",TEXT(E2, "dd/MM/aaaa HH:mm:ss"),"')")</f>
        <v>INSERT INTO tblArchivosZIP(IdZip,NombreZip,NumPagos,Importe,FechaCreacion) VALUES(0, 'PruebaSistemas', 56, 569875445, '30/01/2024 02:34:12')</v>
      </c>
    </row>
    <row r="3" spans="1:6" x14ac:dyDescent="0.2">
      <c r="A3" s="1">
        <v>1</v>
      </c>
      <c r="B3" s="1" t="s">
        <v>31</v>
      </c>
      <c r="C3" s="1">
        <v>56</v>
      </c>
      <c r="D3" s="1">
        <v>569875445</v>
      </c>
      <c r="E3" s="4">
        <v>45321.107083333336</v>
      </c>
      <c r="F3" s="1" t="str">
        <f t="shared" si="0"/>
        <v>INSERT INTO tblArchivosZIP(IdZip,NombreZip,NumPagos,Importe,FechaCreacion) VALUES(1, 'MATCBZF20240130_0', 56, 569875445, '30/01/2024 02:34:12')</v>
      </c>
    </row>
    <row r="4" spans="1:6" x14ac:dyDescent="0.2">
      <c r="A4" s="1">
        <v>2</v>
      </c>
      <c r="B4" s="1" t="s">
        <v>32</v>
      </c>
      <c r="C4" s="1">
        <v>32</v>
      </c>
      <c r="D4" s="1">
        <v>569875445</v>
      </c>
      <c r="E4" s="4">
        <v>45321.482083333336</v>
      </c>
      <c r="F4" s="1" t="str">
        <f t="shared" si="0"/>
        <v>INSERT INTO tblArchivosZIP(IdZip,NombreZip,NumPagos,Importe,FechaCreacion) VALUES(2, 'MATCBZF20240130_1', 32, 569875445, '30/01/2024 11:34:12')</v>
      </c>
    </row>
    <row r="5" spans="1:6" x14ac:dyDescent="0.2">
      <c r="A5" s="1">
        <v>3</v>
      </c>
      <c r="B5" s="1" t="s">
        <v>33</v>
      </c>
      <c r="C5" s="1">
        <v>15</v>
      </c>
      <c r="D5" s="1">
        <v>569875445</v>
      </c>
      <c r="E5" s="4">
        <v>45321.52375</v>
      </c>
      <c r="F5" s="1" t="str">
        <f t="shared" si="0"/>
        <v>INSERT INTO tblArchivosZIP(IdZip,NombreZip,NumPagos,Importe,FechaCreacion) VALUES(3, 'MATCBZF20240130_2', 15, 569875445, '30/01/2024 12:34:12')</v>
      </c>
    </row>
    <row r="6" spans="1:6" x14ac:dyDescent="0.2">
      <c r="A6" s="1">
        <v>4</v>
      </c>
      <c r="B6" s="1" t="s">
        <v>13</v>
      </c>
      <c r="C6" s="1" t="s">
        <v>14</v>
      </c>
      <c r="D6" s="1" t="s">
        <v>14</v>
      </c>
      <c r="E6" s="3">
        <v>45321.60708263889</v>
      </c>
      <c r="F6" s="1" t="str">
        <f t="shared" si="0"/>
        <v>INSERT INTO tblArchivosZIP(IdZip,NombreZip,NumPagos,Importe,FechaCreacion) VALUES(4, 'MATCBZF20240130_3 ', NULL, NULL, '30/01/2024 14:34:12')</v>
      </c>
    </row>
    <row r="7" spans="1:6" x14ac:dyDescent="0.2">
      <c r="A7" s="1">
        <v>7</v>
      </c>
      <c r="B7" s="1" t="s">
        <v>15</v>
      </c>
      <c r="C7" s="1" t="s">
        <v>14</v>
      </c>
      <c r="D7" s="1" t="s">
        <v>14</v>
      </c>
      <c r="E7" s="3">
        <v>45321.686545833334</v>
      </c>
      <c r="F7" s="1" t="str">
        <f t="shared" si="0"/>
        <v>INSERT INTO tblArchivosZIP(IdZip,NombreZip,NumPagos,Importe,FechaCreacion) VALUES(7, 'MATCBZF20240130_4 ', NULL, NULL, '30/01/2024 16:28:38')</v>
      </c>
    </row>
    <row r="8" spans="1:6" x14ac:dyDescent="0.2">
      <c r="A8" s="1">
        <v>8</v>
      </c>
      <c r="B8" s="1" t="s">
        <v>16</v>
      </c>
      <c r="C8" s="1" t="s">
        <v>14</v>
      </c>
      <c r="D8" s="1" t="s">
        <v>14</v>
      </c>
      <c r="E8" s="3">
        <v>45321.68783383102</v>
      </c>
      <c r="F8" s="1" t="str">
        <f t="shared" si="0"/>
        <v>INSERT INTO tblArchivosZIP(IdZip,NombreZip,NumPagos,Importe,FechaCreacion) VALUES(8, 'MATCBZF20240130_5 ', NULL, NULL, '30/01/2024 16:30:29')</v>
      </c>
    </row>
    <row r="9" spans="1:6" x14ac:dyDescent="0.2">
      <c r="A9" s="1">
        <v>11</v>
      </c>
      <c r="B9" s="1" t="s">
        <v>17</v>
      </c>
      <c r="C9" s="1" t="s">
        <v>14</v>
      </c>
      <c r="D9" s="1" t="s">
        <v>14</v>
      </c>
      <c r="E9" s="3">
        <v>45321.732078935187</v>
      </c>
      <c r="F9" s="1" t="str">
        <f t="shared" si="0"/>
        <v>INSERT INTO tblArchivosZIP(IdZip,NombreZip,NumPagos,Importe,FechaCreacion) VALUES(11, 'MATCBZF20240130_6 ', NULL, NULL, '30/01/2024 17:34:12')</v>
      </c>
    </row>
    <row r="10" spans="1:6" x14ac:dyDescent="0.2">
      <c r="A10" s="1">
        <v>12</v>
      </c>
      <c r="B10" s="1" t="s">
        <v>17</v>
      </c>
      <c r="C10" s="1" t="s">
        <v>14</v>
      </c>
      <c r="D10" s="1" t="s">
        <v>14</v>
      </c>
      <c r="E10" s="3">
        <v>45321.732707673611</v>
      </c>
      <c r="F10" s="1" t="str">
        <f t="shared" si="0"/>
        <v>INSERT INTO tblArchivosZIP(IdZip,NombreZip,NumPagos,Importe,FechaCreacion) VALUES(12, 'MATCBZF20240130_6 ', NULL, NULL, '30/01/2024 17:35:06')</v>
      </c>
    </row>
    <row r="11" spans="1:6" x14ac:dyDescent="0.2">
      <c r="A11" s="1">
        <v>13</v>
      </c>
      <c r="B11" s="1" t="s">
        <v>17</v>
      </c>
      <c r="C11" s="1" t="s">
        <v>14</v>
      </c>
      <c r="D11" s="1" t="s">
        <v>14</v>
      </c>
      <c r="E11" s="3">
        <v>45321.734001076387</v>
      </c>
      <c r="F11" s="1" t="str">
        <f t="shared" si="0"/>
        <v>INSERT INTO tblArchivosZIP(IdZip,NombreZip,NumPagos,Importe,FechaCreacion) VALUES(13, 'MATCBZF20240130_6 ', NULL, NULL, '30/01/2024 17:36:58')</v>
      </c>
    </row>
    <row r="12" spans="1:6" x14ac:dyDescent="0.2">
      <c r="A12" s="1">
        <v>17</v>
      </c>
      <c r="B12" s="1" t="s">
        <v>18</v>
      </c>
      <c r="C12" s="1" t="s">
        <v>14</v>
      </c>
      <c r="D12" s="1" t="s">
        <v>14</v>
      </c>
      <c r="E12" s="3">
        <v>45321.737900266206</v>
      </c>
      <c r="F12" s="1" t="str">
        <f t="shared" si="0"/>
        <v>INSERT INTO tblArchivosZIP(IdZip,NombreZip,NumPagos,Importe,FechaCreacion) VALUES(17, 'MATCBZF20240130_7 ', NULL, NULL, '30/01/2024 17:42:35')</v>
      </c>
    </row>
    <row r="13" spans="1:6" x14ac:dyDescent="0.2">
      <c r="A13" s="1">
        <v>21</v>
      </c>
      <c r="B13" s="1" t="s">
        <v>19</v>
      </c>
      <c r="C13" s="1" t="s">
        <v>14</v>
      </c>
      <c r="D13" s="1" t="s">
        <v>14</v>
      </c>
      <c r="E13" s="3">
        <v>45321.744419247683</v>
      </c>
      <c r="F13" s="1" t="str">
        <f t="shared" si="0"/>
        <v>INSERT INTO tblArchivosZIP(IdZip,NombreZip,NumPagos,Importe,FechaCreacion) VALUES(21, 'MATCBZF20240130_8 ', NULL, NULL, '30/01/2024 17:51:58')</v>
      </c>
    </row>
    <row r="14" spans="1:6" x14ac:dyDescent="0.2">
      <c r="A14" s="1">
        <v>22</v>
      </c>
      <c r="B14" s="1" t="s">
        <v>20</v>
      </c>
      <c r="C14" s="1" t="s">
        <v>14</v>
      </c>
      <c r="D14" s="1" t="s">
        <v>14</v>
      </c>
      <c r="E14" s="3">
        <v>45321.747470682873</v>
      </c>
      <c r="F14" s="1" t="str">
        <f t="shared" si="0"/>
        <v>INSERT INTO tblArchivosZIP(IdZip,NombreZip,NumPagos,Importe,FechaCreacion) VALUES(22, 'MATCBZF20240130_9 ', NULL, NULL, '30/01/2024 17:56:21')</v>
      </c>
    </row>
    <row r="15" spans="1:6" x14ac:dyDescent="0.2">
      <c r="A15" s="1">
        <v>23</v>
      </c>
      <c r="B15" s="1" t="s">
        <v>21</v>
      </c>
      <c r="C15" s="1" t="s">
        <v>14</v>
      </c>
      <c r="D15" s="1" t="s">
        <v>14</v>
      </c>
      <c r="E15" s="3">
        <v>45321.750937928242</v>
      </c>
      <c r="F15" s="1" t="str">
        <f t="shared" si="0"/>
        <v>INSERT INTO tblArchivosZIP(IdZip,NombreZip,NumPagos,Importe,FechaCreacion) VALUES(23, 'MATCBZF20240130_10', NULL, NULL, '30/01/2024 18:01:21')</v>
      </c>
    </row>
    <row r="16" spans="1:6" x14ac:dyDescent="0.2">
      <c r="A16" s="1">
        <v>27</v>
      </c>
      <c r="B16" s="1" t="s">
        <v>22</v>
      </c>
      <c r="C16" s="1" t="s">
        <v>14</v>
      </c>
      <c r="D16" s="1" t="s">
        <v>14</v>
      </c>
      <c r="E16" s="3">
        <v>45321.75882693287</v>
      </c>
      <c r="F16" s="1" t="str">
        <f t="shared" si="0"/>
        <v>INSERT INTO tblArchivosZIP(IdZip,NombreZip,NumPagos,Importe,FechaCreacion) VALUES(27, 'MATCBZF20240130_11', NULL, NULL, '30/01/2024 18:12:43')</v>
      </c>
    </row>
    <row r="17" spans="1:6" x14ac:dyDescent="0.2">
      <c r="A17" s="1">
        <v>28</v>
      </c>
      <c r="B17" s="1" t="s">
        <v>23</v>
      </c>
      <c r="C17" s="1" t="s">
        <v>14</v>
      </c>
      <c r="D17" s="1" t="s">
        <v>14</v>
      </c>
      <c r="E17" s="3">
        <v>45321.761251122683</v>
      </c>
      <c r="F17" s="1" t="str">
        <f t="shared" si="0"/>
        <v>INSERT INTO tblArchivosZIP(IdZip,NombreZip,NumPagos,Importe,FechaCreacion) VALUES(28, 'MATCBZF20240130_12', NULL, NULL, '30/01/2024 18:16:12')</v>
      </c>
    </row>
    <row r="18" spans="1:6" x14ac:dyDescent="0.2">
      <c r="A18" s="1">
        <v>29</v>
      </c>
      <c r="B18" s="1" t="s">
        <v>24</v>
      </c>
      <c r="C18" s="1" t="s">
        <v>14</v>
      </c>
      <c r="D18" s="1" t="s">
        <v>14</v>
      </c>
      <c r="E18" s="3">
        <v>45321.784965081017</v>
      </c>
      <c r="F18" s="1" t="str">
        <f t="shared" si="0"/>
        <v>INSERT INTO tblArchivosZIP(IdZip,NombreZip,NumPagos,Importe,FechaCreacion) VALUES(29, 'MATCBZF20240130_13', NULL, NULL, '30/01/2024 18:50:21')</v>
      </c>
    </row>
    <row r="19" spans="1:6" x14ac:dyDescent="0.2">
      <c r="A19" s="1">
        <v>30</v>
      </c>
      <c r="B19" s="1" t="s">
        <v>25</v>
      </c>
      <c r="C19" s="1" t="s">
        <v>14</v>
      </c>
      <c r="D19" s="1" t="s">
        <v>14</v>
      </c>
      <c r="E19" s="3">
        <v>45321.792063310182</v>
      </c>
      <c r="F19" s="1" t="str">
        <f t="shared" si="0"/>
        <v>INSERT INTO tblArchivosZIP(IdZip,NombreZip,NumPagos,Importe,FechaCreacion) VALUES(30, 'MATCBZF20240130_14', NULL, NULL, '30/01/2024 19:00:34')</v>
      </c>
    </row>
    <row r="20" spans="1:6" x14ac:dyDescent="0.2">
      <c r="A20" s="1">
        <v>31</v>
      </c>
      <c r="B20" s="1" t="s">
        <v>26</v>
      </c>
      <c r="C20" s="1" t="s">
        <v>14</v>
      </c>
      <c r="D20" s="1" t="s">
        <v>14</v>
      </c>
      <c r="E20" s="3">
        <v>45321.936282141207</v>
      </c>
      <c r="F20" s="1" t="str">
        <f t="shared" si="0"/>
        <v>INSERT INTO tblArchivosZIP(IdZip,NombreZip,NumPagos,Importe,FechaCreacion) VALUES(31, 'MATCBZF20240130_15', NULL, NULL, '30/01/2024 22:28:15')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abSelected="1" topLeftCell="O61" workbookViewId="0">
      <selection activeCell="P66" sqref="P66"/>
    </sheetView>
  </sheetViews>
  <sheetFormatPr baseColWidth="10" defaultRowHeight="11.25" x14ac:dyDescent="0.2"/>
  <cols>
    <col min="1" max="1" width="9.7109375" style="1" bestFit="1" customWidth="1"/>
    <col min="2" max="2" width="10" style="1" bestFit="1" customWidth="1"/>
    <col min="3" max="3" width="11.42578125" style="1" bestFit="1" customWidth="1"/>
    <col min="4" max="4" width="18.85546875" style="1" bestFit="1" customWidth="1"/>
    <col min="5" max="5" width="10.28515625" style="1" bestFit="1" customWidth="1"/>
    <col min="6" max="6" width="10.5703125" style="1" bestFit="1" customWidth="1"/>
    <col min="7" max="7" width="8.7109375" style="1" bestFit="1" customWidth="1"/>
    <col min="8" max="8" width="13.28515625" style="1" bestFit="1" customWidth="1"/>
    <col min="9" max="9" width="14.7109375" style="1" bestFit="1" customWidth="1"/>
    <col min="10" max="10" width="8.42578125" style="1" bestFit="1" customWidth="1"/>
    <col min="11" max="11" width="9.28515625" style="1" bestFit="1" customWidth="1"/>
    <col min="12" max="12" width="8.85546875" style="1" bestFit="1" customWidth="1"/>
    <col min="13" max="13" width="6.5703125" style="1" bestFit="1" customWidth="1"/>
    <col min="14" max="14" width="15.42578125" style="1" bestFit="1" customWidth="1"/>
    <col min="15" max="15" width="7.85546875" style="1" bestFit="1" customWidth="1"/>
    <col min="16" max="16" width="30.28515625" style="1" bestFit="1" customWidth="1"/>
    <col min="17" max="16384" width="11.42578125" style="1"/>
  </cols>
  <sheetData>
    <row r="1" spans="1:17" x14ac:dyDescent="0.2">
      <c r="A1" s="1" t="s">
        <v>88</v>
      </c>
      <c r="B1" s="1" t="s">
        <v>89</v>
      </c>
      <c r="C1" s="1" t="s">
        <v>90</v>
      </c>
      <c r="D1" s="1" t="s">
        <v>91</v>
      </c>
      <c r="E1" s="1" t="s">
        <v>4</v>
      </c>
      <c r="F1" s="1" t="s">
        <v>92</v>
      </c>
      <c r="G1" s="1" t="s">
        <v>6</v>
      </c>
      <c r="H1" s="1" t="s">
        <v>93</v>
      </c>
      <c r="I1" s="1" t="s">
        <v>94</v>
      </c>
      <c r="J1" s="1" t="s">
        <v>95</v>
      </c>
      <c r="K1" s="1" t="s">
        <v>96</v>
      </c>
      <c r="L1" s="1" t="s">
        <v>9</v>
      </c>
      <c r="M1" s="1" t="s">
        <v>27</v>
      </c>
      <c r="N1" s="1" t="s">
        <v>97</v>
      </c>
      <c r="O1" s="1" t="s">
        <v>11</v>
      </c>
      <c r="P1" s="1" t="s">
        <v>98</v>
      </c>
      <c r="Q1" s="1" t="s">
        <v>87</v>
      </c>
    </row>
    <row r="2" spans="1:17" x14ac:dyDescent="0.2">
      <c r="A2" s="1">
        <v>26</v>
      </c>
      <c r="B2" s="1">
        <v>1</v>
      </c>
      <c r="C2" s="1">
        <v>2</v>
      </c>
      <c r="D2" s="5" t="s">
        <v>34</v>
      </c>
      <c r="E2" s="5" t="s">
        <v>35</v>
      </c>
      <c r="F2" s="6">
        <v>0.32569444444444445</v>
      </c>
      <c r="G2" s="1">
        <v>16810</v>
      </c>
      <c r="H2" s="5" t="s">
        <v>36</v>
      </c>
      <c r="I2" s="1">
        <v>1</v>
      </c>
      <c r="J2" s="1">
        <v>4</v>
      </c>
      <c r="K2" s="1">
        <v>0</v>
      </c>
      <c r="L2" s="5" t="s">
        <v>37</v>
      </c>
      <c r="M2" s="5" t="s">
        <v>38</v>
      </c>
      <c r="N2" s="5" t="s">
        <v>14</v>
      </c>
      <c r="O2" s="5" t="s">
        <v>37</v>
      </c>
      <c r="P2" s="5" t="s">
        <v>14</v>
      </c>
      <c r="Q2"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VALUES(26, 1, 2, '04230BAE174438216270', '20230401', '07:49', '16810', '3397', 1, '4', 0, 99, 0, NULL, 99, NULL)</v>
      </c>
    </row>
    <row r="3" spans="1:17" x14ac:dyDescent="0.2">
      <c r="A3" s="1">
        <v>27</v>
      </c>
      <c r="B3" s="1">
        <v>1</v>
      </c>
      <c r="C3" s="1">
        <v>2</v>
      </c>
      <c r="D3" s="5" t="s">
        <v>39</v>
      </c>
      <c r="E3" s="5" t="s">
        <v>40</v>
      </c>
      <c r="F3" s="6">
        <v>0.625</v>
      </c>
      <c r="G3" s="1">
        <v>4812</v>
      </c>
      <c r="H3" s="5" t="s">
        <v>41</v>
      </c>
      <c r="I3" s="1">
        <v>1</v>
      </c>
      <c r="J3" s="1">
        <v>4</v>
      </c>
      <c r="K3" s="1">
        <v>0</v>
      </c>
      <c r="L3" s="5" t="s">
        <v>42</v>
      </c>
      <c r="M3" s="5" t="s">
        <v>38</v>
      </c>
      <c r="N3" s="5" t="s">
        <v>14</v>
      </c>
      <c r="O3" s="5" t="s">
        <v>38</v>
      </c>
      <c r="P3" s="5" t="s">
        <v>43</v>
      </c>
      <c r="Q3"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VALUES(27, 1, 2, '04230000984438823249', '20230607', '15:00', '4812', '712300000010', 1, '4', 0, 3, 0, NULL, 0, 'D5B62FB0-9A85-40E0-BEE6-00085D44FD5B')</v>
      </c>
    </row>
    <row r="4" spans="1:17" x14ac:dyDescent="0.2">
      <c r="A4" s="1">
        <v>28</v>
      </c>
      <c r="B4" s="1">
        <v>1</v>
      </c>
      <c r="C4" s="1">
        <v>2</v>
      </c>
      <c r="D4" s="5" t="s">
        <v>44</v>
      </c>
      <c r="E4" s="5" t="s">
        <v>45</v>
      </c>
      <c r="F4" s="6">
        <v>0.48541666666666666</v>
      </c>
      <c r="G4" s="1">
        <v>29166</v>
      </c>
      <c r="H4" s="5" t="s">
        <v>46</v>
      </c>
      <c r="I4" s="1">
        <v>3</v>
      </c>
      <c r="J4" s="1">
        <v>54</v>
      </c>
      <c r="K4" s="1">
        <v>0</v>
      </c>
      <c r="L4" s="5" t="s">
        <v>42</v>
      </c>
      <c r="M4" s="5" t="s">
        <v>38</v>
      </c>
      <c r="N4" s="5" t="s">
        <v>14</v>
      </c>
      <c r="O4" s="5" t="s">
        <v>38</v>
      </c>
      <c r="P4" s="5" t="s">
        <v>14</v>
      </c>
      <c r="Q4"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VALUES(28, 1, 2, '04230BXM044438520222', '20230410', '11:39', '29166', '368512410023', 3, '54', 0, 3, 0, NULL, 0, NULL)</v>
      </c>
    </row>
    <row r="5" spans="1:17" x14ac:dyDescent="0.2">
      <c r="A5" s="1">
        <v>29</v>
      </c>
      <c r="B5" s="1">
        <v>1</v>
      </c>
      <c r="C5" s="1">
        <v>2</v>
      </c>
      <c r="D5" s="5" t="s">
        <v>34</v>
      </c>
      <c r="E5" s="5" t="s">
        <v>35</v>
      </c>
      <c r="F5" s="6">
        <v>0.32569444444444445</v>
      </c>
      <c r="G5" s="1">
        <v>16810</v>
      </c>
      <c r="H5" s="5" t="s">
        <v>36</v>
      </c>
      <c r="I5" s="1">
        <v>1</v>
      </c>
      <c r="J5" s="1">
        <v>4</v>
      </c>
      <c r="K5" s="1">
        <v>0</v>
      </c>
      <c r="L5" s="5" t="s">
        <v>37</v>
      </c>
      <c r="M5" s="5" t="s">
        <v>38</v>
      </c>
      <c r="N5" s="5" t="s">
        <v>14</v>
      </c>
      <c r="O5" s="5" t="s">
        <v>37</v>
      </c>
      <c r="P5" s="5" t="s">
        <v>14</v>
      </c>
      <c r="Q5"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VALUES(29, 1, 2, '04230BAE174438216270', '20230401', '07:49', '16810', '3397', 1, '4', 0, 99, 0, NULL, 99, NULL)</v>
      </c>
    </row>
    <row r="6" spans="1:17" x14ac:dyDescent="0.2">
      <c r="A6" s="1">
        <v>30</v>
      </c>
      <c r="B6" s="1">
        <v>1</v>
      </c>
      <c r="C6" s="1">
        <v>2</v>
      </c>
      <c r="D6" s="5" t="s">
        <v>47</v>
      </c>
      <c r="E6" s="5" t="s">
        <v>48</v>
      </c>
      <c r="F6" s="6">
        <v>0.40833333333333333</v>
      </c>
      <c r="G6" s="1">
        <v>14849</v>
      </c>
      <c r="H6" s="5" t="s">
        <v>49</v>
      </c>
      <c r="I6" s="1">
        <v>3</v>
      </c>
      <c r="J6" s="1">
        <v>4</v>
      </c>
      <c r="K6" s="1">
        <v>0</v>
      </c>
      <c r="L6" s="5" t="s">
        <v>37</v>
      </c>
      <c r="M6" s="5" t="s">
        <v>38</v>
      </c>
      <c r="N6" s="5" t="s">
        <v>14</v>
      </c>
      <c r="O6" s="5" t="s">
        <v>37</v>
      </c>
      <c r="P6" s="5" t="s">
        <v>14</v>
      </c>
      <c r="Q6"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1, 2, '04230FEO834438744230', '20230531', '09:48', '14849', '16633', 3, '4', 0, 99, 0, NULL, 99, NULL)</v>
      </c>
    </row>
    <row r="7" spans="1:17" x14ac:dyDescent="0.2">
      <c r="A7" s="1">
        <v>30</v>
      </c>
      <c r="B7" s="1">
        <v>2</v>
      </c>
      <c r="C7" s="1">
        <v>3</v>
      </c>
      <c r="D7" s="5" t="s">
        <v>50</v>
      </c>
      <c r="E7" s="5" t="s">
        <v>48</v>
      </c>
      <c r="F7" s="6">
        <v>0.51041666666666663</v>
      </c>
      <c r="G7" s="1">
        <v>6201</v>
      </c>
      <c r="H7" s="5" t="s">
        <v>51</v>
      </c>
      <c r="I7" s="1">
        <v>1</v>
      </c>
      <c r="J7" s="1">
        <v>4</v>
      </c>
      <c r="K7" s="1">
        <v>0</v>
      </c>
      <c r="L7" s="5" t="s">
        <v>37</v>
      </c>
      <c r="M7" s="5" t="s">
        <v>38</v>
      </c>
      <c r="N7" s="5" t="s">
        <v>14</v>
      </c>
      <c r="O7" s="5" t="s">
        <v>37</v>
      </c>
      <c r="P7" s="5" t="s">
        <v>14</v>
      </c>
      <c r="Q7"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2, 3, '04230G8U944438741229', '20230531', '12:15', '6201', '44349', 1, '4', 0, 99, 0, NULL, 99, NULL)</v>
      </c>
    </row>
    <row r="8" spans="1:17" x14ac:dyDescent="0.2">
      <c r="A8" s="1">
        <v>30</v>
      </c>
      <c r="B8" s="1">
        <v>3</v>
      </c>
      <c r="C8" s="1">
        <v>4</v>
      </c>
      <c r="D8" s="5" t="s">
        <v>52</v>
      </c>
      <c r="E8" s="5" t="s">
        <v>48</v>
      </c>
      <c r="F8" s="6">
        <v>0.55625000000000002</v>
      </c>
      <c r="G8" s="1">
        <v>3540</v>
      </c>
      <c r="H8" s="5" t="s">
        <v>53</v>
      </c>
      <c r="I8" s="1">
        <v>3</v>
      </c>
      <c r="J8" s="1">
        <v>4</v>
      </c>
      <c r="K8" s="1">
        <v>0</v>
      </c>
      <c r="L8" s="5" t="s">
        <v>37</v>
      </c>
      <c r="M8" s="5" t="s">
        <v>38</v>
      </c>
      <c r="N8" s="5" t="s">
        <v>14</v>
      </c>
      <c r="O8" s="5" t="s">
        <v>37</v>
      </c>
      <c r="P8" s="5" t="s">
        <v>14</v>
      </c>
      <c r="Q8"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3, 4, '04230H16904438828277', '20230531', '13:21', '3540', '58860', 3, '4', 0, 99, 0, NULL, 99, NULL)</v>
      </c>
    </row>
    <row r="9" spans="1:17" x14ac:dyDescent="0.2">
      <c r="A9" s="1">
        <v>30</v>
      </c>
      <c r="B9" s="1">
        <v>4</v>
      </c>
      <c r="C9" s="1">
        <v>5</v>
      </c>
      <c r="D9" s="5" t="s">
        <v>54</v>
      </c>
      <c r="E9" s="5" t="s">
        <v>48</v>
      </c>
      <c r="F9" s="6">
        <v>0.82499999999999996</v>
      </c>
      <c r="G9" s="1">
        <v>1042</v>
      </c>
      <c r="H9" s="5" t="s">
        <v>55</v>
      </c>
      <c r="I9" s="1">
        <v>1</v>
      </c>
      <c r="J9" s="1">
        <v>4</v>
      </c>
      <c r="K9" s="1">
        <v>0</v>
      </c>
      <c r="L9" s="5" t="s">
        <v>37</v>
      </c>
      <c r="M9" s="5" t="s">
        <v>38</v>
      </c>
      <c r="N9" s="5" t="s">
        <v>14</v>
      </c>
      <c r="O9" s="5" t="s">
        <v>37</v>
      </c>
      <c r="P9" s="5" t="s">
        <v>14</v>
      </c>
      <c r="Q9"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4, 5, '04230H26134438743266', '20230531', '19:48', '1042', '114522', 1, '4', 0, 99, 0, NULL, 99, NULL)</v>
      </c>
    </row>
    <row r="10" spans="1:17" x14ac:dyDescent="0.2">
      <c r="A10" s="1">
        <v>30</v>
      </c>
      <c r="B10" s="1">
        <v>5</v>
      </c>
      <c r="C10" s="1">
        <v>6</v>
      </c>
      <c r="D10" s="5" t="s">
        <v>56</v>
      </c>
      <c r="E10" s="5" t="s">
        <v>48</v>
      </c>
      <c r="F10" s="6">
        <v>0.56666666666666665</v>
      </c>
      <c r="G10" s="1">
        <v>1164</v>
      </c>
      <c r="H10" s="5" t="s">
        <v>57</v>
      </c>
      <c r="I10" s="1">
        <v>1</v>
      </c>
      <c r="J10" s="1">
        <v>4</v>
      </c>
      <c r="K10" s="1">
        <v>0</v>
      </c>
      <c r="L10" s="5" t="s">
        <v>37</v>
      </c>
      <c r="M10" s="5" t="s">
        <v>38</v>
      </c>
      <c r="N10" s="5" t="s">
        <v>14</v>
      </c>
      <c r="O10" s="5" t="s">
        <v>37</v>
      </c>
      <c r="P10" s="5" t="s">
        <v>14</v>
      </c>
      <c r="Q10"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5, 6, '04230HDT914439044435', '20230531', '13:36', '1164', '62331', 1, '4', 0, 99, 0, NULL, 99, NULL)</v>
      </c>
    </row>
    <row r="11" spans="1:17" x14ac:dyDescent="0.2">
      <c r="A11" s="1">
        <v>30</v>
      </c>
      <c r="B11" s="1">
        <v>6</v>
      </c>
      <c r="C11" s="1">
        <v>7</v>
      </c>
      <c r="D11" s="5" t="s">
        <v>58</v>
      </c>
      <c r="E11" s="5" t="s">
        <v>48</v>
      </c>
      <c r="F11" s="6">
        <v>0.54583333333333328</v>
      </c>
      <c r="G11" s="1">
        <v>87722</v>
      </c>
      <c r="H11" s="5" t="s">
        <v>59</v>
      </c>
      <c r="I11" s="1">
        <v>3</v>
      </c>
      <c r="J11" s="1">
        <v>4</v>
      </c>
      <c r="K11" s="1">
        <v>0</v>
      </c>
      <c r="L11" s="5" t="s">
        <v>37</v>
      </c>
      <c r="M11" s="5" t="s">
        <v>38</v>
      </c>
      <c r="N11" s="5" t="s">
        <v>14</v>
      </c>
      <c r="O11" s="5" t="s">
        <v>37</v>
      </c>
      <c r="P11" s="5" t="s">
        <v>14</v>
      </c>
      <c r="Q11"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6, 7, '04230HDX124438740215', '20230531', '13:06', '87722', '55608', 3, '4', 0, 99, 0, NULL, 99, NULL)</v>
      </c>
    </row>
    <row r="12" spans="1:17" x14ac:dyDescent="0.2">
      <c r="A12" s="1">
        <v>30</v>
      </c>
      <c r="B12" s="1">
        <v>7</v>
      </c>
      <c r="C12" s="1">
        <v>8</v>
      </c>
      <c r="D12" s="5" t="s">
        <v>60</v>
      </c>
      <c r="E12" s="5" t="s">
        <v>48</v>
      </c>
      <c r="F12" s="6">
        <v>0.60763888888888884</v>
      </c>
      <c r="G12" s="1">
        <v>6119</v>
      </c>
      <c r="H12" s="5" t="s">
        <v>61</v>
      </c>
      <c r="I12" s="1">
        <v>3</v>
      </c>
      <c r="J12" s="1">
        <v>4</v>
      </c>
      <c r="K12" s="1">
        <v>0</v>
      </c>
      <c r="L12" s="5" t="s">
        <v>37</v>
      </c>
      <c r="M12" s="5" t="s">
        <v>38</v>
      </c>
      <c r="N12" s="5" t="s">
        <v>14</v>
      </c>
      <c r="O12" s="5" t="s">
        <v>37</v>
      </c>
      <c r="P12" s="5" t="s">
        <v>14</v>
      </c>
      <c r="Q12"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7, 8, '04230HEV994438829269', '20230531', '14:35', '6119', '75464', 3, '4', 0, 99, 0, NULL, 99, NULL)</v>
      </c>
    </row>
    <row r="13" spans="1:17" x14ac:dyDescent="0.2">
      <c r="A13" s="1">
        <v>30</v>
      </c>
      <c r="B13" s="1">
        <v>8</v>
      </c>
      <c r="C13" s="1">
        <v>9</v>
      </c>
      <c r="D13" s="5" t="s">
        <v>62</v>
      </c>
      <c r="E13" s="5" t="s">
        <v>48</v>
      </c>
      <c r="F13" s="6">
        <v>0.49375000000000002</v>
      </c>
      <c r="G13" s="1">
        <v>5867</v>
      </c>
      <c r="H13" s="5" t="s">
        <v>63</v>
      </c>
      <c r="I13" s="1">
        <v>1</v>
      </c>
      <c r="J13" s="1">
        <v>4</v>
      </c>
      <c r="K13" s="1">
        <v>0</v>
      </c>
      <c r="L13" s="5" t="s">
        <v>37</v>
      </c>
      <c r="M13" s="5" t="s">
        <v>38</v>
      </c>
      <c r="N13" s="5" t="s">
        <v>14</v>
      </c>
      <c r="O13" s="5" t="s">
        <v>37</v>
      </c>
      <c r="P13" s="5" t="s">
        <v>14</v>
      </c>
      <c r="Q13"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8, 9, '04230HFA534438820217', '20230531', '11:51', '5867', '39409', 1, '4', 0, 99, 0, NULL, 99, NULL)</v>
      </c>
    </row>
    <row r="14" spans="1:17" x14ac:dyDescent="0.2">
      <c r="A14" s="1">
        <v>30</v>
      </c>
      <c r="B14" s="1">
        <v>9</v>
      </c>
      <c r="C14" s="1">
        <v>10</v>
      </c>
      <c r="D14" s="5" t="s">
        <v>64</v>
      </c>
      <c r="E14" s="5" t="s">
        <v>48</v>
      </c>
      <c r="F14" s="6">
        <v>0.67708333333333337</v>
      </c>
      <c r="G14" s="1">
        <v>17314</v>
      </c>
      <c r="H14" s="5" t="s">
        <v>65</v>
      </c>
      <c r="I14" s="1">
        <v>1</v>
      </c>
      <c r="J14" s="1">
        <v>4</v>
      </c>
      <c r="K14" s="1">
        <v>0</v>
      </c>
      <c r="L14" s="5" t="s">
        <v>37</v>
      </c>
      <c r="M14" s="5" t="s">
        <v>38</v>
      </c>
      <c r="N14" s="5" t="s">
        <v>14</v>
      </c>
      <c r="O14" s="5" t="s">
        <v>37</v>
      </c>
      <c r="P14" s="5" t="s">
        <v>14</v>
      </c>
      <c r="Q14"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9, 10, '04230HIM824438826423', '20230531', '16:15', '17314', '95770', 1, '4', 0, 99, 0, NULL, 99, NULL)</v>
      </c>
    </row>
    <row r="15" spans="1:17" x14ac:dyDescent="0.2">
      <c r="A15" s="1">
        <v>30</v>
      </c>
      <c r="B15" s="1">
        <v>10</v>
      </c>
      <c r="C15" s="1">
        <v>11</v>
      </c>
      <c r="D15" s="5" t="s">
        <v>66</v>
      </c>
      <c r="E15" s="5" t="s">
        <v>48</v>
      </c>
      <c r="F15" s="6">
        <v>0.49513888888888891</v>
      </c>
      <c r="G15" s="1">
        <v>24975</v>
      </c>
      <c r="H15" s="5" t="s">
        <v>67</v>
      </c>
      <c r="I15" s="1">
        <v>3</v>
      </c>
      <c r="J15" s="1">
        <v>4</v>
      </c>
      <c r="K15" s="1">
        <v>0</v>
      </c>
      <c r="L15" s="5" t="s">
        <v>37</v>
      </c>
      <c r="M15" s="5" t="s">
        <v>38</v>
      </c>
      <c r="N15" s="5" t="s">
        <v>14</v>
      </c>
      <c r="O15" s="5" t="s">
        <v>37</v>
      </c>
      <c r="P15" s="5" t="s">
        <v>14</v>
      </c>
      <c r="Q15"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10, 11, '04230HIS924438749254', '20230531', '11:53', '24975', '39750', 3, '4', 0, 99, 0, NULL, 99, NULL)</v>
      </c>
    </row>
    <row r="16" spans="1:17" x14ac:dyDescent="0.2">
      <c r="A16" s="1">
        <v>30</v>
      </c>
      <c r="B16" s="1">
        <v>11</v>
      </c>
      <c r="C16" s="1">
        <v>12</v>
      </c>
      <c r="D16" s="5" t="s">
        <v>68</v>
      </c>
      <c r="E16" s="5" t="s">
        <v>48</v>
      </c>
      <c r="F16" s="6">
        <v>0.5229166666666667</v>
      </c>
      <c r="G16" s="1">
        <v>6669</v>
      </c>
      <c r="H16" s="5" t="s">
        <v>69</v>
      </c>
      <c r="I16" s="1">
        <v>3</v>
      </c>
      <c r="J16" s="1">
        <v>4</v>
      </c>
      <c r="K16" s="1">
        <v>0</v>
      </c>
      <c r="L16" s="5" t="s">
        <v>37</v>
      </c>
      <c r="M16" s="5" t="s">
        <v>38</v>
      </c>
      <c r="N16" s="5" t="s">
        <v>14</v>
      </c>
      <c r="O16" s="5" t="s">
        <v>37</v>
      </c>
      <c r="P16" s="5" t="s">
        <v>14</v>
      </c>
      <c r="Q16"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11, 12, '04230HJ5734438829223', '20230531', '12:33', '6669', '48412', 3, '4', 0, 99, 0, NULL, 99, NULL)</v>
      </c>
    </row>
    <row r="17" spans="1:17" x14ac:dyDescent="0.2">
      <c r="A17" s="1">
        <v>30</v>
      </c>
      <c r="B17" s="1">
        <v>12</v>
      </c>
      <c r="C17" s="1">
        <v>13</v>
      </c>
      <c r="D17" s="5" t="s">
        <v>70</v>
      </c>
      <c r="E17" s="5" t="s">
        <v>48</v>
      </c>
      <c r="F17" s="6">
        <v>0.55833333333333335</v>
      </c>
      <c r="G17" s="1">
        <v>329</v>
      </c>
      <c r="H17" s="5" t="s">
        <v>71</v>
      </c>
      <c r="I17" s="1">
        <v>3</v>
      </c>
      <c r="J17" s="1">
        <v>4</v>
      </c>
      <c r="K17" s="1">
        <v>0</v>
      </c>
      <c r="L17" s="5" t="s">
        <v>37</v>
      </c>
      <c r="M17" s="5" t="s">
        <v>38</v>
      </c>
      <c r="N17" s="5" t="s">
        <v>14</v>
      </c>
      <c r="O17" s="5" t="s">
        <v>37</v>
      </c>
      <c r="P17" s="5" t="s">
        <v>14</v>
      </c>
      <c r="Q17"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12, 13, '04230HJH864438742213', '20230531', '13:24', '329', '59618', 3, '4', 0, 99, 0, NULL, 99, NULL)</v>
      </c>
    </row>
    <row r="18" spans="1:17" x14ac:dyDescent="0.2">
      <c r="A18" s="1">
        <v>30</v>
      </c>
      <c r="B18" s="1">
        <v>13</v>
      </c>
      <c r="C18" s="1">
        <v>14</v>
      </c>
      <c r="D18" s="5" t="s">
        <v>72</v>
      </c>
      <c r="E18" s="5" t="s">
        <v>48</v>
      </c>
      <c r="F18" s="6">
        <v>0.62916666666666665</v>
      </c>
      <c r="G18" s="1">
        <v>15200</v>
      </c>
      <c r="H18" s="5" t="s">
        <v>73</v>
      </c>
      <c r="I18" s="1">
        <v>1</v>
      </c>
      <c r="J18" s="1">
        <v>4</v>
      </c>
      <c r="K18" s="1">
        <v>0</v>
      </c>
      <c r="L18" s="5" t="s">
        <v>37</v>
      </c>
      <c r="M18" s="5" t="s">
        <v>38</v>
      </c>
      <c r="N18" s="5" t="s">
        <v>14</v>
      </c>
      <c r="O18" s="5" t="s">
        <v>37</v>
      </c>
      <c r="P18" s="5" t="s">
        <v>14</v>
      </c>
      <c r="Q18"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13, 14, '04230HKG014438820479', '20230531', '15:06', '15200', '82081', 1, '4', 0, 99, 0, NULL, 99, NULL)</v>
      </c>
    </row>
    <row r="19" spans="1:17" x14ac:dyDescent="0.2">
      <c r="A19" s="1">
        <v>30</v>
      </c>
      <c r="B19" s="1">
        <v>14</v>
      </c>
      <c r="C19" s="1">
        <v>15</v>
      </c>
      <c r="D19" s="5" t="s">
        <v>74</v>
      </c>
      <c r="E19" s="5" t="s">
        <v>48</v>
      </c>
      <c r="F19" s="6">
        <v>0.60833333333333328</v>
      </c>
      <c r="G19" s="1">
        <v>4258</v>
      </c>
      <c r="H19" s="5" t="s">
        <v>75</v>
      </c>
      <c r="I19" s="1">
        <v>3</v>
      </c>
      <c r="J19" s="1">
        <v>4</v>
      </c>
      <c r="K19" s="1">
        <v>0</v>
      </c>
      <c r="L19" s="5" t="s">
        <v>37</v>
      </c>
      <c r="M19" s="5" t="s">
        <v>38</v>
      </c>
      <c r="N19" s="5" t="s">
        <v>14</v>
      </c>
      <c r="O19" s="5" t="s">
        <v>37</v>
      </c>
      <c r="P19" s="5" t="s">
        <v>14</v>
      </c>
      <c r="Q19"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VALUES(30, 14, 15, '04230HKM524438741236', '20230531', '14:36', '4258', '75599', 3, '4', 0, 99, 0, NULL, 99, NULL)</v>
      </c>
    </row>
    <row r="20" spans="1:17" x14ac:dyDescent="0.2">
      <c r="A20" s="1">
        <v>31</v>
      </c>
      <c r="B20" s="1">
        <v>1</v>
      </c>
      <c r="C20" s="1">
        <v>2</v>
      </c>
      <c r="D20" s="5" t="s">
        <v>39</v>
      </c>
      <c r="E20" s="5" t="s">
        <v>40</v>
      </c>
      <c r="F20" s="6">
        <v>0.625</v>
      </c>
      <c r="G20" s="1">
        <v>4812</v>
      </c>
      <c r="H20" s="5" t="s">
        <v>41</v>
      </c>
      <c r="I20" s="1">
        <v>1</v>
      </c>
      <c r="J20" s="1">
        <v>4</v>
      </c>
      <c r="K20" s="1">
        <v>0</v>
      </c>
      <c r="L20" s="5" t="s">
        <v>76</v>
      </c>
      <c r="M20" s="5" t="s">
        <v>77</v>
      </c>
      <c r="N20" s="5" t="s">
        <v>78</v>
      </c>
      <c r="O20" s="5" t="s">
        <v>38</v>
      </c>
      <c r="P20" s="5" t="s">
        <v>43</v>
      </c>
      <c r="Q20"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VALUES(31, 1, 2, '04230000984438823249', '20230607', '15:00', '4812', '712300000010', 1, '4', 0, 5, 30, '44651700000011_00', 0, 'D5B62FB0-9A85-40E0-BEE6-00085D44FD5B')</v>
      </c>
    </row>
    <row r="21" spans="1:17" x14ac:dyDescent="0.2">
      <c r="A21" s="1">
        <v>32</v>
      </c>
      <c r="B21" s="1">
        <v>1</v>
      </c>
      <c r="C21" s="1">
        <v>2</v>
      </c>
      <c r="D21" s="5" t="s">
        <v>44</v>
      </c>
      <c r="E21" s="5" t="s">
        <v>45</v>
      </c>
      <c r="F21" s="6">
        <v>0.48541666666666666</v>
      </c>
      <c r="G21" s="1">
        <v>29166</v>
      </c>
      <c r="H21" s="5" t="s">
        <v>46</v>
      </c>
      <c r="I21" s="1">
        <v>3</v>
      </c>
      <c r="J21" s="1">
        <v>54</v>
      </c>
      <c r="K21" s="1">
        <v>0</v>
      </c>
      <c r="L21" s="5" t="s">
        <v>79</v>
      </c>
      <c r="M21" s="5" t="s">
        <v>38</v>
      </c>
      <c r="N21" s="5" t="s">
        <v>14</v>
      </c>
      <c r="O21" s="5" t="s">
        <v>38</v>
      </c>
      <c r="P21" s="5" t="s">
        <v>14</v>
      </c>
      <c r="Q21"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VALUES(32, 1, 2, '04230BXM044438520222', '20230410', '11:39', '29166', '368512410023', 3, '54', 0, 4, 0, NULL, 0, NULL)</v>
      </c>
    </row>
    <row r="22" spans="1:17" x14ac:dyDescent="0.2">
      <c r="A22" s="1">
        <v>33</v>
      </c>
      <c r="B22" s="1">
        <v>1</v>
      </c>
      <c r="C22" s="1">
        <v>2</v>
      </c>
      <c r="D22" s="5" t="s">
        <v>34</v>
      </c>
      <c r="E22" s="5" t="s">
        <v>35</v>
      </c>
      <c r="F22" s="6">
        <v>0.32569444444444445</v>
      </c>
      <c r="G22" s="1">
        <v>16810</v>
      </c>
      <c r="H22" s="5" t="s">
        <v>36</v>
      </c>
      <c r="I22" s="1">
        <v>1</v>
      </c>
      <c r="J22" s="1">
        <v>4</v>
      </c>
      <c r="K22" s="1">
        <v>0</v>
      </c>
      <c r="L22" s="5" t="s">
        <v>37</v>
      </c>
      <c r="M22" s="5" t="s">
        <v>38</v>
      </c>
      <c r="N22" s="5" t="s">
        <v>14</v>
      </c>
      <c r="O22" s="5" t="s">
        <v>37</v>
      </c>
      <c r="P22" s="5" t="s">
        <v>14</v>
      </c>
      <c r="Q22"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VALUES(33, 1, 2, '04230BAE174438216270', '20230401', '07:49', '16810', '3397', 1, '4', 0, 99, 0, NULL, 99, NULL)</v>
      </c>
    </row>
    <row r="23" spans="1:17" x14ac:dyDescent="0.2">
      <c r="A23" s="1">
        <v>34</v>
      </c>
      <c r="B23" s="1">
        <v>1</v>
      </c>
      <c r="C23" s="1">
        <v>2</v>
      </c>
      <c r="D23" s="5" t="s">
        <v>39</v>
      </c>
      <c r="E23" s="5" t="s">
        <v>40</v>
      </c>
      <c r="F23" s="6">
        <v>0.625</v>
      </c>
      <c r="G23" s="1">
        <v>4812</v>
      </c>
      <c r="H23" s="5" t="s">
        <v>41</v>
      </c>
      <c r="I23" s="1">
        <v>1</v>
      </c>
      <c r="J23" s="1">
        <v>4</v>
      </c>
      <c r="K23" s="1">
        <v>0</v>
      </c>
      <c r="L23" s="5" t="s">
        <v>76</v>
      </c>
      <c r="M23" s="5" t="s">
        <v>77</v>
      </c>
      <c r="N23" s="5" t="s">
        <v>78</v>
      </c>
      <c r="O23" s="5" t="s">
        <v>38</v>
      </c>
      <c r="P23" s="5" t="s">
        <v>43</v>
      </c>
      <c r="Q23"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VALUES(34, 1, 2, '04230000984438823249', '20230607', '15:00', '4812', '712300000010', 1, '4', 0, 5, 30, '44651700000011_00', 0, 'D5B62FB0-9A85-40E0-BEE6-00085D44FD5B')</v>
      </c>
    </row>
    <row r="24" spans="1:17" x14ac:dyDescent="0.2">
      <c r="A24" s="1">
        <v>35</v>
      </c>
      <c r="B24" s="1">
        <v>1</v>
      </c>
      <c r="C24" s="1">
        <v>2</v>
      </c>
      <c r="D24" s="5" t="s">
        <v>44</v>
      </c>
      <c r="E24" s="5" t="s">
        <v>45</v>
      </c>
      <c r="F24" s="6">
        <v>0.48541666666666666</v>
      </c>
      <c r="G24" s="1">
        <v>29166</v>
      </c>
      <c r="H24" s="5" t="s">
        <v>46</v>
      </c>
      <c r="I24" s="1">
        <v>3</v>
      </c>
      <c r="J24" s="1">
        <v>54</v>
      </c>
      <c r="K24" s="1">
        <v>0</v>
      </c>
      <c r="L24" s="5" t="s">
        <v>79</v>
      </c>
      <c r="M24" s="5" t="s">
        <v>38</v>
      </c>
      <c r="N24" s="5" t="s">
        <v>14</v>
      </c>
      <c r="O24" s="5" t="s">
        <v>38</v>
      </c>
      <c r="P24" s="5" t="s">
        <v>14</v>
      </c>
      <c r="Q24"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VALUES(35, 1, 2, '04230BXM044438520222', '20230410', '11:39', '29166', '368512410023', 3, '54', 0, 4, 0, NULL, 0, NULL)</v>
      </c>
    </row>
    <row r="25" spans="1:17" x14ac:dyDescent="0.2">
      <c r="A25" s="1">
        <v>36</v>
      </c>
      <c r="B25" s="1">
        <v>1</v>
      </c>
      <c r="C25" s="1">
        <v>2</v>
      </c>
      <c r="D25" s="5" t="s">
        <v>34</v>
      </c>
      <c r="E25" s="5" t="s">
        <v>35</v>
      </c>
      <c r="F25" s="6">
        <v>0.32569444444444445</v>
      </c>
      <c r="G25" s="1">
        <v>16810</v>
      </c>
      <c r="H25" s="5" t="s">
        <v>36</v>
      </c>
      <c r="I25" s="1">
        <v>1</v>
      </c>
      <c r="J25" s="1">
        <v>4</v>
      </c>
      <c r="K25" s="1">
        <v>0</v>
      </c>
      <c r="L25" s="5" t="s">
        <v>37</v>
      </c>
      <c r="M25" s="5" t="s">
        <v>38</v>
      </c>
      <c r="N25" s="5" t="s">
        <v>14</v>
      </c>
      <c r="O25" s="5" t="s">
        <v>37</v>
      </c>
      <c r="P25" s="5" t="s">
        <v>14</v>
      </c>
      <c r="Q25"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VALUES(36, 1, 2, '04230BAE174438216270', '20230401', '07:49', '16810', '3397', 1, '4', 0, 99, 0, NULL, 99, NULL)</v>
      </c>
    </row>
    <row r="26" spans="1:17" x14ac:dyDescent="0.2">
      <c r="A26" s="1">
        <v>37</v>
      </c>
      <c r="B26" s="1">
        <v>1</v>
      </c>
      <c r="C26" s="1">
        <v>2</v>
      </c>
      <c r="D26" s="5" t="s">
        <v>39</v>
      </c>
      <c r="E26" s="5" t="s">
        <v>40</v>
      </c>
      <c r="F26" s="6">
        <v>0.625</v>
      </c>
      <c r="G26" s="1">
        <v>4812</v>
      </c>
      <c r="H26" s="5" t="s">
        <v>41</v>
      </c>
      <c r="I26" s="1">
        <v>1</v>
      </c>
      <c r="J26" s="1">
        <v>4</v>
      </c>
      <c r="K26" s="1">
        <v>1</v>
      </c>
      <c r="L26" s="5" t="s">
        <v>76</v>
      </c>
      <c r="M26" s="5" t="s">
        <v>77</v>
      </c>
      <c r="N26" s="5" t="s">
        <v>78</v>
      </c>
      <c r="O26" s="5" t="s">
        <v>38</v>
      </c>
      <c r="P26" s="5" t="s">
        <v>43</v>
      </c>
      <c r="Q26"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VALUES(37, 1, 2, '04230000984438823249', '20230607', '15:00', '4812', '712300000010', 1, '4', 1, 5, 30, '44651700000011_00', 0, 'D5B62FB0-9A85-40E0-BEE6-00085D44FD5B')</v>
      </c>
    </row>
    <row r="27" spans="1:17" x14ac:dyDescent="0.2">
      <c r="A27" s="1">
        <v>38</v>
      </c>
      <c r="B27" s="1">
        <v>1</v>
      </c>
      <c r="C27" s="1">
        <v>2</v>
      </c>
      <c r="D27" s="5" t="s">
        <v>44</v>
      </c>
      <c r="E27" s="5" t="s">
        <v>45</v>
      </c>
      <c r="F27" s="6">
        <v>0.48541666666666666</v>
      </c>
      <c r="G27" s="1">
        <v>29166</v>
      </c>
      <c r="H27" s="5" t="s">
        <v>46</v>
      </c>
      <c r="I27" s="1">
        <v>3</v>
      </c>
      <c r="J27" s="1">
        <v>54</v>
      </c>
      <c r="K27" s="1">
        <v>1</v>
      </c>
      <c r="L27" s="5" t="s">
        <v>79</v>
      </c>
      <c r="M27" s="5" t="s">
        <v>38</v>
      </c>
      <c r="N27" s="5" t="s">
        <v>14</v>
      </c>
      <c r="O27" s="5" t="s">
        <v>38</v>
      </c>
      <c r="P27" s="5" t="s">
        <v>14</v>
      </c>
      <c r="Q27"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VALUES(38, 1, 2, '04230BXM044438520222', '20230410', '11:39', '29166', '368512410023', 3, '54', 1, 4, 0, NULL, 0, NULL)</v>
      </c>
    </row>
    <row r="28" spans="1:17" x14ac:dyDescent="0.2">
      <c r="A28" s="1">
        <v>39</v>
      </c>
      <c r="B28" s="1">
        <v>1</v>
      </c>
      <c r="C28" s="1">
        <v>2</v>
      </c>
      <c r="D28" s="5" t="s">
        <v>34</v>
      </c>
      <c r="E28" s="5" t="s">
        <v>35</v>
      </c>
      <c r="F28" s="6">
        <v>0.32569444444444445</v>
      </c>
      <c r="G28" s="1">
        <v>16810</v>
      </c>
      <c r="H28" s="5" t="s">
        <v>36</v>
      </c>
      <c r="I28" s="1">
        <v>1</v>
      </c>
      <c r="J28" s="1">
        <v>4</v>
      </c>
      <c r="K28" s="1">
        <v>1</v>
      </c>
      <c r="L28" s="5" t="s">
        <v>37</v>
      </c>
      <c r="M28" s="5" t="s">
        <v>38</v>
      </c>
      <c r="N28" s="5" t="s">
        <v>14</v>
      </c>
      <c r="O28" s="5" t="s">
        <v>37</v>
      </c>
      <c r="P28" s="5" t="s">
        <v>14</v>
      </c>
      <c r="Q28"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VALUES(39, 1, 2, '04230BAE174438216270', '20230401', '07:49', '16810', '3397', 1, '4', 1, 99, 0, NULL, 99, NULL)</v>
      </c>
    </row>
    <row r="29" spans="1:17" x14ac:dyDescent="0.2">
      <c r="A29" s="1">
        <v>40</v>
      </c>
      <c r="B29" s="1">
        <v>1</v>
      </c>
      <c r="C29" s="1">
        <v>2</v>
      </c>
      <c r="D29" s="5" t="s">
        <v>39</v>
      </c>
      <c r="E29" s="5" t="s">
        <v>40</v>
      </c>
      <c r="F29" s="6">
        <v>0.625</v>
      </c>
      <c r="G29" s="1">
        <v>4812</v>
      </c>
      <c r="H29" s="5" t="s">
        <v>41</v>
      </c>
      <c r="I29" s="1">
        <v>1</v>
      </c>
      <c r="J29" s="1">
        <v>4</v>
      </c>
      <c r="K29" s="1">
        <v>1</v>
      </c>
      <c r="L29" s="5" t="s">
        <v>76</v>
      </c>
      <c r="M29" s="5" t="s">
        <v>77</v>
      </c>
      <c r="N29" s="5" t="s">
        <v>78</v>
      </c>
      <c r="O29" s="5" t="s">
        <v>38</v>
      </c>
      <c r="P29" s="5" t="s">
        <v>43</v>
      </c>
      <c r="Q29"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VALUES(40, 1, 2, '04230000984438823249', '20230607', '15:00', '4812', '712300000010', 1, '4', 1, 5, 30, '44651700000011_00', 0, 'D5B62FB0-9A85-40E0-BEE6-00085D44FD5B')</v>
      </c>
    </row>
    <row r="30" spans="1:17" x14ac:dyDescent="0.2">
      <c r="A30" s="1">
        <v>41</v>
      </c>
      <c r="B30" s="1">
        <v>1</v>
      </c>
      <c r="C30" s="1">
        <v>2</v>
      </c>
      <c r="D30" s="5" t="s">
        <v>44</v>
      </c>
      <c r="E30" s="5" t="s">
        <v>45</v>
      </c>
      <c r="F30" s="6">
        <v>0.48541666666666666</v>
      </c>
      <c r="G30" s="1">
        <v>29166</v>
      </c>
      <c r="H30" s="5" t="s">
        <v>46</v>
      </c>
      <c r="I30" s="1">
        <v>3</v>
      </c>
      <c r="J30" s="1">
        <v>54</v>
      </c>
      <c r="K30" s="1">
        <v>1</v>
      </c>
      <c r="L30" s="5" t="s">
        <v>79</v>
      </c>
      <c r="M30" s="5" t="s">
        <v>38</v>
      </c>
      <c r="N30" s="5" t="s">
        <v>14</v>
      </c>
      <c r="O30" s="5" t="s">
        <v>38</v>
      </c>
      <c r="P30" s="5" t="s">
        <v>14</v>
      </c>
      <c r="Q30"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VALUES(41, 1, 2, '04230BXM044438520222', '20230410', '11:39', '29166', '368512410023', 3, '54', 1, 4, 0, NULL, 0, NULL)</v>
      </c>
    </row>
    <row r="31" spans="1:17" x14ac:dyDescent="0.2">
      <c r="A31" s="1">
        <v>42</v>
      </c>
      <c r="B31" s="1">
        <v>1</v>
      </c>
      <c r="C31" s="1">
        <v>2</v>
      </c>
      <c r="D31" s="5" t="s">
        <v>34</v>
      </c>
      <c r="E31" s="5" t="s">
        <v>35</v>
      </c>
      <c r="F31" s="6">
        <v>0.32569444444444445</v>
      </c>
      <c r="G31" s="1">
        <v>16810</v>
      </c>
      <c r="H31" s="5" t="s">
        <v>36</v>
      </c>
      <c r="I31" s="1">
        <v>1</v>
      </c>
      <c r="J31" s="1">
        <v>4</v>
      </c>
      <c r="K31" s="1">
        <v>1</v>
      </c>
      <c r="L31" s="5" t="s">
        <v>37</v>
      </c>
      <c r="M31" s="5" t="s">
        <v>38</v>
      </c>
      <c r="N31" s="5" t="s">
        <v>14</v>
      </c>
      <c r="O31" s="5" t="s">
        <v>37</v>
      </c>
      <c r="P31" s="5" t="s">
        <v>14</v>
      </c>
      <c r="Q31"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VALUES(42, 1, 2, '04230BAE174438216270', '20230401', '07:49', '16810', '3397', 1, '4', 1, 99, 0, NULL, 99, NULL)</v>
      </c>
    </row>
    <row r="32" spans="1:17" x14ac:dyDescent="0.2">
      <c r="A32" s="1">
        <v>43</v>
      </c>
      <c r="B32" s="1">
        <v>1</v>
      </c>
      <c r="C32" s="1">
        <v>2</v>
      </c>
      <c r="D32" s="5" t="s">
        <v>39</v>
      </c>
      <c r="E32" s="5" t="s">
        <v>40</v>
      </c>
      <c r="F32" s="6">
        <v>0.625</v>
      </c>
      <c r="G32" s="1">
        <v>4812</v>
      </c>
      <c r="H32" s="5" t="s">
        <v>41</v>
      </c>
      <c r="I32" s="1">
        <v>1</v>
      </c>
      <c r="J32" s="1">
        <v>4</v>
      </c>
      <c r="K32" s="1">
        <v>1</v>
      </c>
      <c r="L32" s="5" t="s">
        <v>76</v>
      </c>
      <c r="M32" s="5" t="s">
        <v>77</v>
      </c>
      <c r="N32" s="5" t="s">
        <v>78</v>
      </c>
      <c r="O32" s="5" t="s">
        <v>38</v>
      </c>
      <c r="P32" s="5" t="s">
        <v>43</v>
      </c>
      <c r="Q32"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VALUES(43, 1, 2, '04230000984438823249', '20230607', '15:00', '4812', '712300000010', 1, '4', 1, 5, 30, '44651700000011_00', 0, 'D5B62FB0-9A85-40E0-BEE6-00085D44FD5B')</v>
      </c>
    </row>
    <row r="33" spans="1:17" x14ac:dyDescent="0.2">
      <c r="A33" s="1">
        <v>44</v>
      </c>
      <c r="B33" s="1">
        <v>1</v>
      </c>
      <c r="C33" s="1">
        <v>2</v>
      </c>
      <c r="D33" s="5" t="s">
        <v>44</v>
      </c>
      <c r="E33" s="5" t="s">
        <v>45</v>
      </c>
      <c r="F33" s="6">
        <v>0.48541666666666666</v>
      </c>
      <c r="G33" s="1">
        <v>29166</v>
      </c>
      <c r="H33" s="5" t="s">
        <v>46</v>
      </c>
      <c r="I33" s="1">
        <v>3</v>
      </c>
      <c r="J33" s="1">
        <v>54</v>
      </c>
      <c r="K33" s="1">
        <v>1</v>
      </c>
      <c r="L33" s="5" t="s">
        <v>79</v>
      </c>
      <c r="M33" s="5" t="s">
        <v>38</v>
      </c>
      <c r="N33" s="5" t="s">
        <v>14</v>
      </c>
      <c r="O33" s="5" t="s">
        <v>38</v>
      </c>
      <c r="P33" s="5" t="s">
        <v>14</v>
      </c>
      <c r="Q33"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VALUES(44, 1, 2, '04230BXM044438520222', '20230410', '11:39', '29166', '368512410023', 3, '54', 1, 4, 0, NULL, 0, NULL)</v>
      </c>
    </row>
    <row r="34" spans="1:17" x14ac:dyDescent="0.2">
      <c r="A34" s="1">
        <v>45</v>
      </c>
      <c r="B34" s="1">
        <v>1</v>
      </c>
      <c r="C34" s="1">
        <v>2</v>
      </c>
      <c r="D34" s="5" t="s">
        <v>34</v>
      </c>
      <c r="E34" s="5" t="s">
        <v>35</v>
      </c>
      <c r="F34" s="6">
        <v>0.32569444444444445</v>
      </c>
      <c r="G34" s="1">
        <v>16810</v>
      </c>
      <c r="H34" s="5" t="s">
        <v>36</v>
      </c>
      <c r="I34" s="1">
        <v>1</v>
      </c>
      <c r="J34" s="1">
        <v>4</v>
      </c>
      <c r="K34" s="1">
        <v>1</v>
      </c>
      <c r="L34" s="5" t="s">
        <v>37</v>
      </c>
      <c r="M34" s="5" t="s">
        <v>38</v>
      </c>
      <c r="N34" s="5" t="s">
        <v>14</v>
      </c>
      <c r="O34" s="5" t="s">
        <v>37</v>
      </c>
      <c r="P34" s="5" t="s">
        <v>14</v>
      </c>
      <c r="Q34"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VALUES(45, 1, 2, '04230BAE174438216270', '20230401', '07:49', '16810', '3397', 1, '4', 1, 99, 0, NULL, 99, NULL)</v>
      </c>
    </row>
    <row r="35" spans="1:17" x14ac:dyDescent="0.2">
      <c r="A35" s="1">
        <v>46</v>
      </c>
      <c r="B35" s="1">
        <v>1</v>
      </c>
      <c r="C35" s="1">
        <v>2</v>
      </c>
      <c r="D35" s="5" t="s">
        <v>39</v>
      </c>
      <c r="E35" s="5" t="s">
        <v>40</v>
      </c>
      <c r="F35" s="6">
        <v>0.625</v>
      </c>
      <c r="G35" s="1">
        <v>4812</v>
      </c>
      <c r="H35" s="5" t="s">
        <v>41</v>
      </c>
      <c r="I35" s="1">
        <v>1</v>
      </c>
      <c r="J35" s="1">
        <v>4</v>
      </c>
      <c r="K35" s="1">
        <v>1</v>
      </c>
      <c r="L35" s="5" t="s">
        <v>76</v>
      </c>
      <c r="M35" s="5" t="s">
        <v>77</v>
      </c>
      <c r="N35" s="5" t="s">
        <v>78</v>
      </c>
      <c r="O35" s="5" t="s">
        <v>38</v>
      </c>
      <c r="P35" s="5" t="s">
        <v>43</v>
      </c>
      <c r="Q35"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VALUES(46, 1, 2, '04230000984438823249', '20230607', '15:00', '4812', '712300000010', 1, '4', 1, 5, 30, '44651700000011_00', 0, 'D5B62FB0-9A85-40E0-BEE6-00085D44FD5B')</v>
      </c>
    </row>
    <row r="36" spans="1:17" x14ac:dyDescent="0.2">
      <c r="A36" s="1">
        <v>47</v>
      </c>
      <c r="B36" s="1">
        <v>1</v>
      </c>
      <c r="C36" s="1">
        <v>2</v>
      </c>
      <c r="D36" s="5" t="s">
        <v>44</v>
      </c>
      <c r="E36" s="5" t="s">
        <v>45</v>
      </c>
      <c r="F36" s="6">
        <v>0.48541666666666666</v>
      </c>
      <c r="G36" s="1">
        <v>29166</v>
      </c>
      <c r="H36" s="5" t="s">
        <v>46</v>
      </c>
      <c r="I36" s="1">
        <v>3</v>
      </c>
      <c r="J36" s="1">
        <v>54</v>
      </c>
      <c r="K36" s="1">
        <v>1</v>
      </c>
      <c r="L36" s="5" t="s">
        <v>79</v>
      </c>
      <c r="M36" s="5" t="s">
        <v>38</v>
      </c>
      <c r="N36" s="5" t="s">
        <v>14</v>
      </c>
      <c r="O36" s="5" t="s">
        <v>38</v>
      </c>
      <c r="P36" s="5" t="s">
        <v>14</v>
      </c>
      <c r="Q36"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VALUES(47, 1, 2, '04230BXM044438520222', '20230410', '11:39', '29166', '368512410023', 3, '54', 1, 4, 0, NULL, 0, NULL)</v>
      </c>
    </row>
    <row r="37" spans="1:17" x14ac:dyDescent="0.2">
      <c r="A37" s="1">
        <v>48</v>
      </c>
      <c r="B37" s="1">
        <v>1</v>
      </c>
      <c r="C37" s="1">
        <v>2</v>
      </c>
      <c r="D37" s="5" t="s">
        <v>34</v>
      </c>
      <c r="E37" s="5" t="s">
        <v>35</v>
      </c>
      <c r="F37" s="6">
        <v>0.32569444444444445</v>
      </c>
      <c r="G37" s="1">
        <v>16810</v>
      </c>
      <c r="H37" s="5" t="s">
        <v>36</v>
      </c>
      <c r="I37" s="1">
        <v>1</v>
      </c>
      <c r="J37" s="1">
        <v>4</v>
      </c>
      <c r="K37" s="1">
        <v>1</v>
      </c>
      <c r="L37" s="5" t="s">
        <v>37</v>
      </c>
      <c r="M37" s="5" t="s">
        <v>38</v>
      </c>
      <c r="N37" s="5" t="s">
        <v>14</v>
      </c>
      <c r="O37" s="5" t="s">
        <v>37</v>
      </c>
      <c r="P37" s="5" t="s">
        <v>14</v>
      </c>
      <c r="Q37"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VALUES(48, 1, 2, '04230BAE174438216270', '20230401', '07:49', '16810', '3397', 1, '4', 1, 99, 0, NULL, 99, NULL)</v>
      </c>
    </row>
    <row r="38" spans="1:17" x14ac:dyDescent="0.2">
      <c r="A38" s="1">
        <v>49</v>
      </c>
      <c r="B38" s="1">
        <v>1</v>
      </c>
      <c r="C38" s="1">
        <v>2</v>
      </c>
      <c r="D38" s="5" t="s">
        <v>39</v>
      </c>
      <c r="E38" s="5" t="s">
        <v>40</v>
      </c>
      <c r="F38" s="6">
        <v>0.625</v>
      </c>
      <c r="G38" s="1">
        <v>4812</v>
      </c>
      <c r="H38" s="5" t="s">
        <v>41</v>
      </c>
      <c r="I38" s="1">
        <v>1</v>
      </c>
      <c r="J38" s="1">
        <v>4</v>
      </c>
      <c r="K38" s="1">
        <v>1</v>
      </c>
      <c r="L38" s="5" t="s">
        <v>76</v>
      </c>
      <c r="M38" s="5" t="s">
        <v>77</v>
      </c>
      <c r="N38" s="5" t="s">
        <v>78</v>
      </c>
      <c r="O38" s="5" t="s">
        <v>38</v>
      </c>
      <c r="P38" s="5" t="s">
        <v>43</v>
      </c>
      <c r="Q38"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VALUES(49, 1, 2, '04230000984438823249', '20230607', '15:00', '4812', '712300000010', 1, '4', 1, 5, 30, '44651700000011_00', 0, 'D5B62FB0-9A85-40E0-BEE6-00085D44FD5B')</v>
      </c>
    </row>
    <row r="39" spans="1:17" x14ac:dyDescent="0.2">
      <c r="A39" s="1">
        <v>50</v>
      </c>
      <c r="B39" s="1">
        <v>1</v>
      </c>
      <c r="C39" s="1">
        <v>2</v>
      </c>
      <c r="D39" s="5" t="s">
        <v>44</v>
      </c>
      <c r="E39" s="5" t="s">
        <v>45</v>
      </c>
      <c r="F39" s="6">
        <v>0.48541666666666666</v>
      </c>
      <c r="G39" s="1">
        <v>29166</v>
      </c>
      <c r="H39" s="5" t="s">
        <v>46</v>
      </c>
      <c r="I39" s="1">
        <v>3</v>
      </c>
      <c r="J39" s="1">
        <v>54</v>
      </c>
      <c r="K39" s="1">
        <v>1</v>
      </c>
      <c r="L39" s="5" t="s">
        <v>79</v>
      </c>
      <c r="M39" s="5" t="s">
        <v>38</v>
      </c>
      <c r="N39" s="5" t="s">
        <v>14</v>
      </c>
      <c r="O39" s="5" t="s">
        <v>38</v>
      </c>
      <c r="P39" s="5" t="s">
        <v>14</v>
      </c>
      <c r="Q39"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VALUES(50, 1, 2, '04230BXM044438520222', '20230410', '11:39', '29166', '368512410023', 3, '54', 1, 4, 0, NULL, 0, NULL)</v>
      </c>
    </row>
    <row r="40" spans="1:17" x14ac:dyDescent="0.2">
      <c r="A40" s="1">
        <v>51</v>
      </c>
      <c r="B40" s="1">
        <v>1</v>
      </c>
      <c r="C40" s="1">
        <v>2</v>
      </c>
      <c r="D40" s="5" t="s">
        <v>34</v>
      </c>
      <c r="E40" s="5" t="s">
        <v>35</v>
      </c>
      <c r="F40" s="6">
        <v>0.32569444444444445</v>
      </c>
      <c r="G40" s="1">
        <v>16810</v>
      </c>
      <c r="H40" s="5" t="s">
        <v>36</v>
      </c>
      <c r="I40" s="1">
        <v>1</v>
      </c>
      <c r="J40" s="1">
        <v>4</v>
      </c>
      <c r="K40" s="1">
        <v>1</v>
      </c>
      <c r="L40" s="5" t="s">
        <v>37</v>
      </c>
      <c r="M40" s="5" t="s">
        <v>38</v>
      </c>
      <c r="N40" s="5" t="s">
        <v>14</v>
      </c>
      <c r="O40" s="5" t="s">
        <v>37</v>
      </c>
      <c r="P40" s="5" t="s">
        <v>14</v>
      </c>
      <c r="Q40"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VALUES(51, 1, 2, '04230BAE174438216270', '20230401', '07:49', '16810', '3397', 1, '4', 1, 99, 0, NULL, 99, NULL)</v>
      </c>
    </row>
    <row r="41" spans="1:17" x14ac:dyDescent="0.2">
      <c r="A41" s="1">
        <v>52</v>
      </c>
      <c r="B41" s="1">
        <v>1</v>
      </c>
      <c r="C41" s="1">
        <v>2</v>
      </c>
      <c r="D41" s="5" t="s">
        <v>39</v>
      </c>
      <c r="E41" s="5" t="s">
        <v>40</v>
      </c>
      <c r="F41" s="6">
        <v>0.625</v>
      </c>
      <c r="G41" s="1">
        <v>4812</v>
      </c>
      <c r="H41" s="5" t="s">
        <v>41</v>
      </c>
      <c r="I41" s="1">
        <v>1</v>
      </c>
      <c r="J41" s="1">
        <v>4</v>
      </c>
      <c r="K41" s="1">
        <v>1</v>
      </c>
      <c r="L41" s="5" t="s">
        <v>76</v>
      </c>
      <c r="M41" s="5" t="s">
        <v>80</v>
      </c>
      <c r="N41" s="5" t="s">
        <v>78</v>
      </c>
      <c r="O41" s="5" t="s">
        <v>38</v>
      </c>
      <c r="P41" s="5" t="s">
        <v>43</v>
      </c>
      <c r="Q41"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VALUES(52, 1, 2, '04230000984438823249', '20230607', '15:00', '4812', '712300000010', 1, '4', 1, 5, 21, '44651700000011_00', 0, 'D5B62FB0-9A85-40E0-BEE6-00085D44FD5B')</v>
      </c>
    </row>
    <row r="42" spans="1:17" x14ac:dyDescent="0.2">
      <c r="A42" s="1">
        <v>53</v>
      </c>
      <c r="B42" s="1">
        <v>1</v>
      </c>
      <c r="C42" s="1">
        <v>2</v>
      </c>
      <c r="D42" s="5" t="s">
        <v>44</v>
      </c>
      <c r="E42" s="5" t="s">
        <v>45</v>
      </c>
      <c r="F42" s="6">
        <v>0.48541666666666666</v>
      </c>
      <c r="G42" s="1">
        <v>29166</v>
      </c>
      <c r="H42" s="5" t="s">
        <v>46</v>
      </c>
      <c r="I42" s="1">
        <v>3</v>
      </c>
      <c r="J42" s="1">
        <v>54</v>
      </c>
      <c r="K42" s="1">
        <v>1</v>
      </c>
      <c r="L42" s="5" t="s">
        <v>79</v>
      </c>
      <c r="M42" s="5" t="s">
        <v>38</v>
      </c>
      <c r="N42" s="5" t="s">
        <v>14</v>
      </c>
      <c r="O42" s="5" t="s">
        <v>38</v>
      </c>
      <c r="P42" s="5" t="s">
        <v>14</v>
      </c>
      <c r="Q42"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VALUES(53, 1, 2, '04230BXM044438520222', '20230410', '11:39', '29166', '368512410023', 3, '54', 1, 4, 0, NULL, 0, NULL)</v>
      </c>
    </row>
    <row r="43" spans="1:17" x14ac:dyDescent="0.2">
      <c r="A43" s="1">
        <v>54</v>
      </c>
      <c r="B43" s="1">
        <v>1</v>
      </c>
      <c r="C43" s="1">
        <v>2</v>
      </c>
      <c r="D43" s="5" t="s">
        <v>34</v>
      </c>
      <c r="E43" s="5" t="s">
        <v>35</v>
      </c>
      <c r="F43" s="6">
        <v>0.32569444444444445</v>
      </c>
      <c r="G43" s="1">
        <v>16810</v>
      </c>
      <c r="H43" s="5" t="s">
        <v>36</v>
      </c>
      <c r="I43" s="1">
        <v>1</v>
      </c>
      <c r="J43" s="1">
        <v>4</v>
      </c>
      <c r="K43" s="1">
        <v>1</v>
      </c>
      <c r="L43" s="5" t="s">
        <v>37</v>
      </c>
      <c r="M43" s="5" t="s">
        <v>38</v>
      </c>
      <c r="N43" s="5" t="s">
        <v>14</v>
      </c>
      <c r="O43" s="5" t="s">
        <v>37</v>
      </c>
      <c r="P43" s="5" t="s">
        <v>14</v>
      </c>
      <c r="Q43"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VALUES(54, 1, 2, '04230BAE174438216270', '20230401', '07:49', '16810', '3397', 1, '4', 1, 99, 0, NULL, 99, NULL)</v>
      </c>
    </row>
    <row r="44" spans="1:17" x14ac:dyDescent="0.2">
      <c r="A44" s="1">
        <v>55</v>
      </c>
      <c r="B44" s="1">
        <v>1</v>
      </c>
      <c r="C44" s="1">
        <v>2</v>
      </c>
      <c r="D44" s="5" t="s">
        <v>39</v>
      </c>
      <c r="E44" s="5" t="s">
        <v>40</v>
      </c>
      <c r="F44" s="6">
        <v>0.625</v>
      </c>
      <c r="G44" s="1">
        <v>4812</v>
      </c>
      <c r="H44" s="5" t="s">
        <v>41</v>
      </c>
      <c r="I44" s="1">
        <v>1</v>
      </c>
      <c r="J44" s="1">
        <v>4</v>
      </c>
      <c r="K44" s="1">
        <v>1</v>
      </c>
      <c r="L44" s="5" t="s">
        <v>76</v>
      </c>
      <c r="M44" s="5" t="s">
        <v>81</v>
      </c>
      <c r="N44" s="5" t="s">
        <v>78</v>
      </c>
      <c r="O44" s="5" t="s">
        <v>38</v>
      </c>
      <c r="P44" s="5" t="s">
        <v>43</v>
      </c>
      <c r="Q44"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VALUES(55, 1, 2, '04230000984438823249', '20230607', '15:00', '4812', '712300000010', 1, '4', 1, 5, 22, '44651700000011_00', 0, 'D5B62FB0-9A85-40E0-BEE6-00085D44FD5B')</v>
      </c>
    </row>
    <row r="45" spans="1:17" x14ac:dyDescent="0.2">
      <c r="A45" s="1">
        <v>56</v>
      </c>
      <c r="B45" s="1">
        <v>1</v>
      </c>
      <c r="C45" s="1">
        <v>2</v>
      </c>
      <c r="D45" s="5" t="s">
        <v>44</v>
      </c>
      <c r="E45" s="5" t="s">
        <v>45</v>
      </c>
      <c r="F45" s="6">
        <v>0.48541666666666666</v>
      </c>
      <c r="G45" s="1">
        <v>29166</v>
      </c>
      <c r="H45" s="5" t="s">
        <v>46</v>
      </c>
      <c r="I45" s="1">
        <v>3</v>
      </c>
      <c r="J45" s="1">
        <v>54</v>
      </c>
      <c r="K45" s="1">
        <v>1</v>
      </c>
      <c r="L45" s="5" t="s">
        <v>79</v>
      </c>
      <c r="M45" s="5" t="s">
        <v>38</v>
      </c>
      <c r="N45" s="5" t="s">
        <v>14</v>
      </c>
      <c r="O45" s="5" t="s">
        <v>38</v>
      </c>
      <c r="P45" s="5" t="s">
        <v>14</v>
      </c>
      <c r="Q45"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VALUES(56, 1, 2, '04230BXM044438520222', '20230410', '11:39', '29166', '368512410023', 3, '54', 1, 4, 0, NULL, 0, NULL)</v>
      </c>
    </row>
    <row r="46" spans="1:17" x14ac:dyDescent="0.2">
      <c r="A46" s="1">
        <v>57</v>
      </c>
      <c r="B46" s="1">
        <v>1</v>
      </c>
      <c r="C46" s="1">
        <v>2</v>
      </c>
      <c r="D46" s="5" t="s">
        <v>34</v>
      </c>
      <c r="E46" s="5" t="s">
        <v>35</v>
      </c>
      <c r="F46" s="6">
        <v>0.32569444444444445</v>
      </c>
      <c r="G46" s="1">
        <v>16810</v>
      </c>
      <c r="H46" s="5" t="s">
        <v>36</v>
      </c>
      <c r="I46" s="1">
        <v>1</v>
      </c>
      <c r="J46" s="1">
        <v>4</v>
      </c>
      <c r="K46" s="1">
        <v>1</v>
      </c>
      <c r="L46" s="5" t="s">
        <v>37</v>
      </c>
      <c r="M46" s="5" t="s">
        <v>38</v>
      </c>
      <c r="N46" s="5" t="s">
        <v>14</v>
      </c>
      <c r="O46" s="5" t="s">
        <v>37</v>
      </c>
      <c r="P46" s="5" t="s">
        <v>14</v>
      </c>
      <c r="Q46"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VALUES(57, 1, 2, '04230BAE174438216270', '20230401', '07:49', '16810', '3397', 1, '4', 1, 99, 0, NULL, 99, NULL)</v>
      </c>
    </row>
    <row r="47" spans="1:17" x14ac:dyDescent="0.2">
      <c r="A47" s="1">
        <v>58</v>
      </c>
      <c r="B47" s="1">
        <v>1</v>
      </c>
      <c r="C47" s="1">
        <v>2</v>
      </c>
      <c r="D47" s="5" t="s">
        <v>39</v>
      </c>
      <c r="E47" s="5" t="s">
        <v>40</v>
      </c>
      <c r="F47" s="6">
        <v>0.625</v>
      </c>
      <c r="G47" s="1">
        <v>4812</v>
      </c>
      <c r="H47" s="5" t="s">
        <v>41</v>
      </c>
      <c r="I47" s="1">
        <v>1</v>
      </c>
      <c r="J47" s="1">
        <v>4</v>
      </c>
      <c r="K47" s="1">
        <v>1</v>
      </c>
      <c r="L47" s="5" t="s">
        <v>76</v>
      </c>
      <c r="M47" s="5" t="s">
        <v>82</v>
      </c>
      <c r="N47" s="5" t="s">
        <v>78</v>
      </c>
      <c r="O47" s="5" t="s">
        <v>38</v>
      </c>
      <c r="P47" s="5" t="s">
        <v>43</v>
      </c>
      <c r="Q47"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VALUES(58, 1, 2, '04230000984438823249', '20230607', '15:00', '4812', '712300000010', 1, '4', 1, 5, 23, '44651700000011_00', 0, 'D5B62FB0-9A85-40E0-BEE6-00085D44FD5B')</v>
      </c>
    </row>
    <row r="48" spans="1:17" x14ac:dyDescent="0.2">
      <c r="A48" s="1">
        <v>59</v>
      </c>
      <c r="B48" s="1">
        <v>1</v>
      </c>
      <c r="C48" s="1">
        <v>2</v>
      </c>
      <c r="D48" s="5" t="s">
        <v>44</v>
      </c>
      <c r="E48" s="5" t="s">
        <v>45</v>
      </c>
      <c r="F48" s="6">
        <v>0.48541666666666666</v>
      </c>
      <c r="G48" s="1">
        <v>29166</v>
      </c>
      <c r="H48" s="5" t="s">
        <v>46</v>
      </c>
      <c r="I48" s="1">
        <v>3</v>
      </c>
      <c r="J48" s="1">
        <v>54</v>
      </c>
      <c r="K48" s="1">
        <v>1</v>
      </c>
      <c r="L48" s="5" t="s">
        <v>79</v>
      </c>
      <c r="M48" s="5" t="s">
        <v>38</v>
      </c>
      <c r="N48" s="5" t="s">
        <v>14</v>
      </c>
      <c r="O48" s="5" t="s">
        <v>38</v>
      </c>
      <c r="P48" s="5" t="s">
        <v>14</v>
      </c>
      <c r="Q48"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VALUES(59, 1, 2, '04230BXM044438520222', '20230410', '11:39', '29166', '368512410023', 3, '54', 1, 4, 0, NULL, 0, NULL)</v>
      </c>
    </row>
    <row r="49" spans="1:17" x14ac:dyDescent="0.2">
      <c r="A49" s="1">
        <v>60</v>
      </c>
      <c r="B49" s="1">
        <v>1</v>
      </c>
      <c r="C49" s="1">
        <v>2</v>
      </c>
      <c r="D49" s="5" t="s">
        <v>34</v>
      </c>
      <c r="E49" s="5" t="s">
        <v>35</v>
      </c>
      <c r="F49" s="6">
        <v>0.32569444444444445</v>
      </c>
      <c r="G49" s="1">
        <v>16810</v>
      </c>
      <c r="H49" s="5" t="s">
        <v>36</v>
      </c>
      <c r="I49" s="1">
        <v>1</v>
      </c>
      <c r="J49" s="1">
        <v>4</v>
      </c>
      <c r="K49" s="1">
        <v>1</v>
      </c>
      <c r="L49" s="5" t="s">
        <v>37</v>
      </c>
      <c r="M49" s="5" t="s">
        <v>38</v>
      </c>
      <c r="N49" s="5" t="s">
        <v>14</v>
      </c>
      <c r="O49" s="5" t="s">
        <v>37</v>
      </c>
      <c r="P49" s="5" t="s">
        <v>14</v>
      </c>
      <c r="Q49"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VALUES(60, 1, 2, '04230BAE174438216270', '20230401', '07:49', '16810', '3397', 1, '4', 1, 99, 0, NULL, 99, NULL)</v>
      </c>
    </row>
    <row r="50" spans="1:17" x14ac:dyDescent="0.2">
      <c r="A50" s="1">
        <v>61</v>
      </c>
      <c r="B50" s="1">
        <v>1</v>
      </c>
      <c r="C50" s="1">
        <v>2</v>
      </c>
      <c r="D50" s="5" t="s">
        <v>39</v>
      </c>
      <c r="E50" s="5" t="s">
        <v>40</v>
      </c>
      <c r="F50" s="6">
        <v>0.625</v>
      </c>
      <c r="G50" s="1">
        <v>4812</v>
      </c>
      <c r="H50" s="5" t="s">
        <v>41</v>
      </c>
      <c r="I50" s="1">
        <v>1</v>
      </c>
      <c r="J50" s="1">
        <v>4</v>
      </c>
      <c r="K50" s="1">
        <v>1</v>
      </c>
      <c r="L50" s="5" t="s">
        <v>76</v>
      </c>
      <c r="M50" s="5" t="s">
        <v>83</v>
      </c>
      <c r="N50" s="5" t="s">
        <v>78</v>
      </c>
      <c r="O50" s="5" t="s">
        <v>38</v>
      </c>
      <c r="P50" s="5" t="s">
        <v>43</v>
      </c>
      <c r="Q50"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VALUES(61, 1, 2, '04230000984438823249', '20230607', '15:00', '4812', '712300000010', 1, '4', 1, 5, 27, '44651700000011_00', 0, 'D5B62FB0-9A85-40E0-BEE6-00085D44FD5B')</v>
      </c>
    </row>
    <row r="51" spans="1:17" x14ac:dyDescent="0.2">
      <c r="A51" s="1">
        <v>62</v>
      </c>
      <c r="B51" s="1">
        <v>1</v>
      </c>
      <c r="C51" s="1">
        <v>2</v>
      </c>
      <c r="D51" s="5" t="s">
        <v>44</v>
      </c>
      <c r="E51" s="5" t="s">
        <v>45</v>
      </c>
      <c r="F51" s="6">
        <v>0.48541666666666666</v>
      </c>
      <c r="G51" s="1">
        <v>29166</v>
      </c>
      <c r="H51" s="5" t="s">
        <v>46</v>
      </c>
      <c r="I51" s="1">
        <v>3</v>
      </c>
      <c r="J51" s="1">
        <v>54</v>
      </c>
      <c r="K51" s="1">
        <v>1</v>
      </c>
      <c r="L51" s="5" t="s">
        <v>79</v>
      </c>
      <c r="M51" s="5" t="s">
        <v>38</v>
      </c>
      <c r="N51" s="5" t="s">
        <v>14</v>
      </c>
      <c r="O51" s="5" t="s">
        <v>38</v>
      </c>
      <c r="P51" s="5" t="s">
        <v>14</v>
      </c>
      <c r="Q51"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VALUES(62, 1, 2, '04230BXM044438520222', '20230410', '11:39', '29166', '368512410023', 3, '54', 1, 4, 0, NULL, 0, NULL)</v>
      </c>
    </row>
    <row r="52" spans="1:17" x14ac:dyDescent="0.2">
      <c r="A52" s="1">
        <v>63</v>
      </c>
      <c r="B52" s="1">
        <v>1</v>
      </c>
      <c r="C52" s="1">
        <v>2</v>
      </c>
      <c r="D52" s="5" t="s">
        <v>34</v>
      </c>
      <c r="E52" s="5" t="s">
        <v>35</v>
      </c>
      <c r="F52" s="6">
        <v>0.32569444444444445</v>
      </c>
      <c r="G52" s="1">
        <v>16810</v>
      </c>
      <c r="H52" s="5" t="s">
        <v>36</v>
      </c>
      <c r="I52" s="1">
        <v>1</v>
      </c>
      <c r="J52" s="1">
        <v>4</v>
      </c>
      <c r="K52" s="1">
        <v>1</v>
      </c>
      <c r="L52" s="5" t="s">
        <v>37</v>
      </c>
      <c r="M52" s="5" t="s">
        <v>38</v>
      </c>
      <c r="N52" s="5" t="s">
        <v>14</v>
      </c>
      <c r="O52" s="5" t="s">
        <v>37</v>
      </c>
      <c r="P52" s="5" t="s">
        <v>14</v>
      </c>
      <c r="Q52"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VALUES(63, 1, 2, '04230BAE174438216270', '20230401', '07:49', '16810', '3397', 1, '4', 1, 99, 0, NULL, 99, NULL)</v>
      </c>
    </row>
    <row r="53" spans="1:17" x14ac:dyDescent="0.2">
      <c r="A53" s="1">
        <v>64</v>
      </c>
      <c r="B53" s="1">
        <v>1</v>
      </c>
      <c r="C53" s="1">
        <v>2</v>
      </c>
      <c r="D53" s="5" t="s">
        <v>39</v>
      </c>
      <c r="E53" s="5" t="s">
        <v>40</v>
      </c>
      <c r="F53" s="6">
        <v>0.625</v>
      </c>
      <c r="G53" s="1">
        <v>4812</v>
      </c>
      <c r="H53" s="5" t="s">
        <v>41</v>
      </c>
      <c r="I53" s="1">
        <v>1</v>
      </c>
      <c r="J53" s="1">
        <v>4</v>
      </c>
      <c r="K53" s="1">
        <v>1</v>
      </c>
      <c r="L53" s="5" t="s">
        <v>76</v>
      </c>
      <c r="M53" s="5" t="s">
        <v>84</v>
      </c>
      <c r="N53" s="5" t="s">
        <v>78</v>
      </c>
      <c r="O53" s="5" t="s">
        <v>38</v>
      </c>
      <c r="P53" s="5" t="s">
        <v>43</v>
      </c>
      <c r="Q53"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VALUES(64, 1, 2, '04230000984438823249', '20230607', '15:00', '4812', '712300000010', 1, '4', 1, 5, 28, '44651700000011_00', 0, 'D5B62FB0-9A85-40E0-BEE6-00085D44FD5B')</v>
      </c>
    </row>
    <row r="54" spans="1:17" x14ac:dyDescent="0.2">
      <c r="A54" s="1">
        <v>65</v>
      </c>
      <c r="B54" s="1">
        <v>1</v>
      </c>
      <c r="C54" s="1">
        <v>2</v>
      </c>
      <c r="D54" s="5" t="s">
        <v>44</v>
      </c>
      <c r="E54" s="5" t="s">
        <v>45</v>
      </c>
      <c r="F54" s="6">
        <v>0.48541666666666666</v>
      </c>
      <c r="G54" s="1">
        <v>29166</v>
      </c>
      <c r="H54" s="5" t="s">
        <v>46</v>
      </c>
      <c r="I54" s="1">
        <v>3</v>
      </c>
      <c r="J54" s="1">
        <v>54</v>
      </c>
      <c r="K54" s="1">
        <v>1</v>
      </c>
      <c r="L54" s="5" t="s">
        <v>79</v>
      </c>
      <c r="M54" s="5" t="s">
        <v>38</v>
      </c>
      <c r="N54" s="5" t="s">
        <v>14</v>
      </c>
      <c r="O54" s="5" t="s">
        <v>38</v>
      </c>
      <c r="P54" s="5" t="s">
        <v>14</v>
      </c>
      <c r="Q54"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VALUES(65, 1, 2, '04230BXM044438520222', '20230410', '11:39', '29166', '368512410023', 3, '54', 1, 4, 0, NULL, 0, NULL)</v>
      </c>
    </row>
    <row r="55" spans="1:17" x14ac:dyDescent="0.2">
      <c r="A55" s="1">
        <v>66</v>
      </c>
      <c r="B55" s="1">
        <v>1</v>
      </c>
      <c r="C55" s="1">
        <v>2</v>
      </c>
      <c r="D55" s="5" t="s">
        <v>34</v>
      </c>
      <c r="E55" s="5" t="s">
        <v>35</v>
      </c>
      <c r="F55" s="6">
        <v>0.32569444444444445</v>
      </c>
      <c r="G55" s="1">
        <v>16810</v>
      </c>
      <c r="H55" s="5" t="s">
        <v>36</v>
      </c>
      <c r="I55" s="1">
        <v>1</v>
      </c>
      <c r="J55" s="1">
        <v>4</v>
      </c>
      <c r="K55" s="1">
        <v>1</v>
      </c>
      <c r="L55" s="5" t="s">
        <v>37</v>
      </c>
      <c r="M55" s="5" t="s">
        <v>38</v>
      </c>
      <c r="N55" s="5" t="s">
        <v>14</v>
      </c>
      <c r="O55" s="5" t="s">
        <v>37</v>
      </c>
      <c r="P55" s="5" t="s">
        <v>14</v>
      </c>
      <c r="Q55"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VALUES(66, 1, 2, '04230BAE174438216270', '20230401', '07:49', '16810', '3397', 1, '4', 1, 99, 0, NULL, 99, NULL)</v>
      </c>
    </row>
    <row r="56" spans="1:17" x14ac:dyDescent="0.2">
      <c r="A56" s="1">
        <v>67</v>
      </c>
      <c r="B56" s="1">
        <v>1</v>
      </c>
      <c r="C56" s="1">
        <v>2</v>
      </c>
      <c r="D56" s="5" t="s">
        <v>39</v>
      </c>
      <c r="E56" s="5" t="s">
        <v>40</v>
      </c>
      <c r="F56" s="6">
        <v>0.625</v>
      </c>
      <c r="G56" s="1">
        <v>4812</v>
      </c>
      <c r="H56" s="5" t="s">
        <v>41</v>
      </c>
      <c r="I56" s="1">
        <v>1</v>
      </c>
      <c r="J56" s="1">
        <v>4</v>
      </c>
      <c r="K56" s="1">
        <v>1</v>
      </c>
      <c r="L56" s="5" t="s">
        <v>76</v>
      </c>
      <c r="M56" s="5" t="s">
        <v>77</v>
      </c>
      <c r="N56" s="5" t="s">
        <v>78</v>
      </c>
      <c r="O56" s="5" t="s">
        <v>38</v>
      </c>
      <c r="P56" s="5" t="s">
        <v>43</v>
      </c>
      <c r="Q56"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VALUES(67, 1, 2, '04230000984438823249', '20230607', '15:00', '4812', '712300000010', 1, '4', 1, 5, 30, '44651700000011_00', 0, 'D5B62FB0-9A85-40E0-BEE6-00085D44FD5B')</v>
      </c>
    </row>
    <row r="57" spans="1:17" x14ac:dyDescent="0.2">
      <c r="A57" s="1">
        <v>68</v>
      </c>
      <c r="B57" s="1">
        <v>1</v>
      </c>
      <c r="C57" s="1">
        <v>2</v>
      </c>
      <c r="D57" s="5" t="s">
        <v>44</v>
      </c>
      <c r="E57" s="5" t="s">
        <v>45</v>
      </c>
      <c r="F57" s="6">
        <v>0.48541666666666666</v>
      </c>
      <c r="G57" s="1">
        <v>29166</v>
      </c>
      <c r="H57" s="5" t="s">
        <v>46</v>
      </c>
      <c r="I57" s="1">
        <v>3</v>
      </c>
      <c r="J57" s="1">
        <v>54</v>
      </c>
      <c r="K57" s="1">
        <v>1</v>
      </c>
      <c r="L57" s="5" t="s">
        <v>79</v>
      </c>
      <c r="M57" s="5" t="s">
        <v>38</v>
      </c>
      <c r="N57" s="5" t="s">
        <v>14</v>
      </c>
      <c r="O57" s="5" t="s">
        <v>38</v>
      </c>
      <c r="P57" s="5" t="s">
        <v>14</v>
      </c>
      <c r="Q57"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VALUES(68, 1, 2, '04230BXM044438520222', '20230410', '11:39', '29166', '368512410023', 3, '54', 1, 4, 0, NULL, 0, NULL)</v>
      </c>
    </row>
    <row r="58" spans="1:17" x14ac:dyDescent="0.2">
      <c r="A58" s="1">
        <v>69</v>
      </c>
      <c r="B58" s="1">
        <v>1</v>
      </c>
      <c r="C58" s="1">
        <v>2</v>
      </c>
      <c r="D58" s="5" t="s">
        <v>34</v>
      </c>
      <c r="E58" s="5" t="s">
        <v>35</v>
      </c>
      <c r="F58" s="6">
        <v>0.32569444444444445</v>
      </c>
      <c r="G58" s="1">
        <v>16810</v>
      </c>
      <c r="H58" s="5" t="s">
        <v>36</v>
      </c>
      <c r="I58" s="1">
        <v>1</v>
      </c>
      <c r="J58" s="1">
        <v>4</v>
      </c>
      <c r="K58" s="1">
        <v>1</v>
      </c>
      <c r="L58" s="5" t="s">
        <v>37</v>
      </c>
      <c r="M58" s="5" t="s">
        <v>38</v>
      </c>
      <c r="N58" s="5" t="s">
        <v>14</v>
      </c>
      <c r="O58" s="5" t="s">
        <v>37</v>
      </c>
      <c r="P58" s="5" t="s">
        <v>14</v>
      </c>
      <c r="Q58"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VALUES(69, 1, 2, '04230BAE174438216270', '20230401', '07:49', '16810', '3397', 1, '4', 1, 99, 0, NULL, 99, NULL)</v>
      </c>
    </row>
    <row r="59" spans="1:17" x14ac:dyDescent="0.2">
      <c r="A59" s="1">
        <v>70</v>
      </c>
      <c r="B59" s="1">
        <v>1</v>
      </c>
      <c r="C59" s="1">
        <v>2</v>
      </c>
      <c r="D59" s="5" t="s">
        <v>39</v>
      </c>
      <c r="E59" s="5" t="s">
        <v>40</v>
      </c>
      <c r="F59" s="6">
        <v>0.625</v>
      </c>
      <c r="G59" s="1">
        <v>4812</v>
      </c>
      <c r="H59" s="5" t="s">
        <v>41</v>
      </c>
      <c r="I59" s="1">
        <v>1</v>
      </c>
      <c r="J59" s="1">
        <v>4</v>
      </c>
      <c r="K59" s="1">
        <v>1</v>
      </c>
      <c r="L59" s="5" t="s">
        <v>76</v>
      </c>
      <c r="M59" s="5" t="s">
        <v>85</v>
      </c>
      <c r="N59" s="5" t="s">
        <v>78</v>
      </c>
      <c r="O59" s="5" t="s">
        <v>38</v>
      </c>
      <c r="P59" s="5" t="s">
        <v>43</v>
      </c>
      <c r="Q59"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VALUES(70, 1, 2, '04230000984438823249', '20230607', '15:00', '4812', '712300000010', 1, '4', 1, 5, 29, '44651700000011_00', 0, 'D5B62FB0-9A85-40E0-BEE6-00085D44FD5B')</v>
      </c>
    </row>
    <row r="60" spans="1:17" x14ac:dyDescent="0.2">
      <c r="A60" s="1">
        <v>71</v>
      </c>
      <c r="B60" s="1">
        <v>1</v>
      </c>
      <c r="C60" s="1">
        <v>2</v>
      </c>
      <c r="D60" s="5" t="s">
        <v>44</v>
      </c>
      <c r="E60" s="5" t="s">
        <v>45</v>
      </c>
      <c r="F60" s="6">
        <v>0.48541666666666666</v>
      </c>
      <c r="G60" s="1">
        <v>29166</v>
      </c>
      <c r="H60" s="5" t="s">
        <v>46</v>
      </c>
      <c r="I60" s="1">
        <v>3</v>
      </c>
      <c r="J60" s="1">
        <v>54</v>
      </c>
      <c r="K60" s="1">
        <v>1</v>
      </c>
      <c r="L60" s="5" t="s">
        <v>79</v>
      </c>
      <c r="M60" s="5" t="s">
        <v>38</v>
      </c>
      <c r="N60" s="5" t="s">
        <v>14</v>
      </c>
      <c r="O60" s="5" t="s">
        <v>38</v>
      </c>
      <c r="P60" s="5" t="s">
        <v>14</v>
      </c>
      <c r="Q60"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VALUES(71, 1, 2, '04230BXM044438520222', '20230410', '11:39', '29166', '368512410023', 3, '54', 1, 4, 0, NULL, 0, NULL)</v>
      </c>
    </row>
    <row r="61" spans="1:17" x14ac:dyDescent="0.2">
      <c r="A61" s="1">
        <v>72</v>
      </c>
      <c r="B61" s="1">
        <v>1</v>
      </c>
      <c r="C61" s="1">
        <v>2</v>
      </c>
      <c r="D61" s="5" t="s">
        <v>34</v>
      </c>
      <c r="E61" s="5" t="s">
        <v>35</v>
      </c>
      <c r="F61" s="6">
        <v>0.32569444444444445</v>
      </c>
      <c r="G61" s="1">
        <v>16810</v>
      </c>
      <c r="H61" s="5" t="s">
        <v>36</v>
      </c>
      <c r="I61" s="1">
        <v>1</v>
      </c>
      <c r="J61" s="1">
        <v>4</v>
      </c>
      <c r="K61" s="1">
        <v>1</v>
      </c>
      <c r="L61" s="5" t="s">
        <v>37</v>
      </c>
      <c r="M61" s="5" t="s">
        <v>38</v>
      </c>
      <c r="N61" s="5" t="s">
        <v>14</v>
      </c>
      <c r="O61" s="5" t="s">
        <v>37</v>
      </c>
      <c r="P61" s="5" t="s">
        <v>14</v>
      </c>
      <c r="Q61"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VALUES(72, 1, 2, '04230BAE174438216270', '20230401', '07:49', '16810', '3397', 1, '4', 1, 99, 0, NULL, 99, NULL)</v>
      </c>
    </row>
    <row r="62" spans="1:17" x14ac:dyDescent="0.2">
      <c r="A62" s="1">
        <v>73</v>
      </c>
      <c r="B62" s="1">
        <v>1</v>
      </c>
      <c r="C62" s="1">
        <v>2</v>
      </c>
      <c r="D62" s="5" t="s">
        <v>39</v>
      </c>
      <c r="E62" s="5" t="s">
        <v>40</v>
      </c>
      <c r="F62" s="6">
        <v>0.625</v>
      </c>
      <c r="G62" s="1">
        <v>4812</v>
      </c>
      <c r="H62" s="5" t="s">
        <v>41</v>
      </c>
      <c r="I62" s="1">
        <v>1</v>
      </c>
      <c r="J62" s="1">
        <v>4</v>
      </c>
      <c r="K62" s="1">
        <v>1</v>
      </c>
      <c r="L62" s="5" t="s">
        <v>76</v>
      </c>
      <c r="M62" s="5" t="s">
        <v>77</v>
      </c>
      <c r="N62" s="5" t="s">
        <v>78</v>
      </c>
      <c r="O62" s="5" t="s">
        <v>38</v>
      </c>
      <c r="P62" s="5" t="s">
        <v>43</v>
      </c>
      <c r="Q62"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VALUES(73, 1, 2, '04230000984438823249', '20230607', '15:00', '4812', '712300000010', 1, '4', 1, 5, 30, '44651700000011_00', 0, 'D5B62FB0-9A85-40E0-BEE6-00085D44FD5B')</v>
      </c>
    </row>
    <row r="63" spans="1:17" x14ac:dyDescent="0.2">
      <c r="A63" s="1">
        <v>74</v>
      </c>
      <c r="B63" s="1">
        <v>1</v>
      </c>
      <c r="C63" s="1">
        <v>2</v>
      </c>
      <c r="D63" s="5" t="s">
        <v>44</v>
      </c>
      <c r="E63" s="5" t="s">
        <v>45</v>
      </c>
      <c r="F63" s="6">
        <v>0.48541666666666666</v>
      </c>
      <c r="G63" s="1">
        <v>29166</v>
      </c>
      <c r="H63" s="5" t="s">
        <v>46</v>
      </c>
      <c r="I63" s="1">
        <v>3</v>
      </c>
      <c r="J63" s="1">
        <v>54</v>
      </c>
      <c r="K63" s="1">
        <v>1</v>
      </c>
      <c r="L63" s="5" t="s">
        <v>79</v>
      </c>
      <c r="M63" s="5" t="s">
        <v>38</v>
      </c>
      <c r="N63" s="5" t="s">
        <v>14</v>
      </c>
      <c r="O63" s="5" t="s">
        <v>38</v>
      </c>
      <c r="P63" s="5" t="s">
        <v>14</v>
      </c>
      <c r="Q63"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VALUES(74, 1, 2, '04230BXM044438520222', '20230410', '11:39', '29166', '368512410023', 3, '54', 1, 4, 0, NULL, 0, NULL)</v>
      </c>
    </row>
    <row r="64" spans="1:17" x14ac:dyDescent="0.2">
      <c r="A64" s="1">
        <v>75</v>
      </c>
      <c r="B64" s="1">
        <v>1</v>
      </c>
      <c r="C64" s="1">
        <v>2</v>
      </c>
      <c r="D64" s="5" t="s">
        <v>34</v>
      </c>
      <c r="E64" s="5" t="s">
        <v>35</v>
      </c>
      <c r="F64" s="6">
        <v>0.32569444444444445</v>
      </c>
      <c r="G64" s="1">
        <v>16810</v>
      </c>
      <c r="H64" s="5" t="s">
        <v>36</v>
      </c>
      <c r="I64" s="1">
        <v>1</v>
      </c>
      <c r="J64" s="1">
        <v>4</v>
      </c>
      <c r="K64" s="1">
        <v>1</v>
      </c>
      <c r="L64" s="5" t="s">
        <v>37</v>
      </c>
      <c r="M64" s="5" t="s">
        <v>38</v>
      </c>
      <c r="N64" s="5" t="s">
        <v>14</v>
      </c>
      <c r="O64" s="5" t="s">
        <v>37</v>
      </c>
      <c r="P64" s="5" t="s">
        <v>14</v>
      </c>
      <c r="Q64"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VALUES(75, 1, 2, '04230BAE174438216270', '20230401', '07:49', '16810', '3397', 1, '4', 1, 99, 0, NULL, 99, NULL)</v>
      </c>
    </row>
    <row r="65" spans="1:17" x14ac:dyDescent="0.2">
      <c r="A65" s="1">
        <v>76</v>
      </c>
      <c r="B65" s="1">
        <v>1</v>
      </c>
      <c r="C65" s="1">
        <v>2</v>
      </c>
      <c r="D65" s="5" t="s">
        <v>39</v>
      </c>
      <c r="E65" s="5" t="s">
        <v>40</v>
      </c>
      <c r="F65" s="6">
        <v>0.625</v>
      </c>
      <c r="G65" s="1">
        <v>4812</v>
      </c>
      <c r="H65" s="5" t="s">
        <v>41</v>
      </c>
      <c r="I65" s="1">
        <v>1</v>
      </c>
      <c r="J65" s="1">
        <v>4</v>
      </c>
      <c r="K65" s="1">
        <v>1</v>
      </c>
      <c r="L65" s="5" t="s">
        <v>76</v>
      </c>
      <c r="M65" s="5" t="s">
        <v>86</v>
      </c>
      <c r="N65" s="5" t="s">
        <v>78</v>
      </c>
      <c r="O65" s="5" t="s">
        <v>38</v>
      </c>
      <c r="P65" s="5" t="s">
        <v>43</v>
      </c>
      <c r="Q65"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VALUES(76, 1, 2, '04230000984438823249', '20230607', '15:00', '4812', '712300000010', 1, '4', 1, 5, 31, '44651700000011_00', 0, 'D5B62FB0-9A85-40E0-BEE6-00085D44FD5B')</v>
      </c>
    </row>
    <row r="66" spans="1:17" x14ac:dyDescent="0.2">
      <c r="A66" s="1">
        <v>77</v>
      </c>
      <c r="B66" s="1">
        <v>1</v>
      </c>
      <c r="C66" s="1">
        <v>2</v>
      </c>
      <c r="D66" s="5" t="s">
        <v>44</v>
      </c>
      <c r="E66" s="5" t="s">
        <v>45</v>
      </c>
      <c r="F66" s="6">
        <v>0.48541666666666666</v>
      </c>
      <c r="G66" s="1">
        <v>29166</v>
      </c>
      <c r="H66" s="5" t="s">
        <v>46</v>
      </c>
      <c r="I66" s="1">
        <v>3</v>
      </c>
      <c r="J66" s="1">
        <v>54</v>
      </c>
      <c r="K66" s="1">
        <v>1</v>
      </c>
      <c r="L66" s="5" t="s">
        <v>79</v>
      </c>
      <c r="M66" s="5" t="s">
        <v>38</v>
      </c>
      <c r="N66" s="5" t="s">
        <v>14</v>
      </c>
      <c r="O66" s="5" t="s">
        <v>38</v>
      </c>
      <c r="P66" s="5" t="s">
        <v>14</v>
      </c>
      <c r="Q66" s="5" t="str">
        <f>_xlfn.CONCAT("INSERT INTO tblControlPagosDet(IdArchivo, NumLinea, Consecutivo, LineaCaptura, FechaPago, HoraPago, Importe, NumOperacion, MedioRecepcion, Version, TipoPago, IdEstado, IdZip, NombreXML, IdError, IdProcesamiento) VALUES(", tblControlDet_300124[[#This Row],[IdArchivo]], ", ", tblControlDet_300124[[#This Row],[NumLinea]], ", ", tblControlDet_300124[[#This Row],[Consecutivo]], ", '", tblControlDet_300124[[#This Row],[LineaCaptura]], "', '", tblControlDet_300124[[#This Row],[FechaPago]], "', '", TEXT(tblControlDet_300124[[#This Row],[HoraPago]], "HH:mm"), "', '", tblControlDet_300124[[#This Row],[Importe]], "', '", tblControlDet_300124[[#This Row],[NumOperacion]], "', ", tblControlDet_300124[[#This Row],[MedioRecepcion]], ", '", tblControlDet_300124[[#This Row],[Version]], "', ", tblControlDet_300124[[#This Row],[TipoPago]], ", ",tblControlDet_300124[[#This Row],[IdEstado]], ", ", tblControlDet_300124[[#This Row],[IdZip]], ", ", IF(tblControlDet_300124[[#This Row],[NombreXML]]="NULL", tblControlDet_300124[[#This Row],[NombreXML]], _xlfn.CONCAT("'", tblControlDet_300124[[#This Row],[NombreXML]], "'")), ", ",tblControlDet_300124[[#This Row],[IdError]], ", ", IF(tblControlDet_300124[[#This Row],[IdProcesamiento]]="NULL", tblControlDet_300124[[#This Row],[IdProcesamiento]], _xlfn.CONCAT("'", tblControlDet_300124[[#This Row],[IdProcesamiento]], "'")), ")")</f>
        <v>INSERT INTO tblControlPagosDet(IdArchivo, NumLinea, Consecutivo, LineaCaptura, FechaPago, HoraPago, Importe, NumOperacion, MedioRecepcion, Version, TipoPago, IdEstado, IdZip, NombreXML, IdError, IdProcesamiento) VALUES(77, 1, 2, '04230BXM044438520222', '20230410', '11:39', '29166', '368512410023', 3, '54', 1, 4, 0, NULL, 0, NULL)</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3F531B-B835-4D20-B588-60E4C881E5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tblControlHead_300124</vt:lpstr>
      <vt:lpstr>tblControlZip_300124</vt:lpstr>
      <vt:lpstr>tblControlDet_300124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Ramirez</dc:creator>
  <cp:lastModifiedBy>Colaborador 5</cp:lastModifiedBy>
  <dcterms:created xsi:type="dcterms:W3CDTF">2024-02-01T00:16:40Z</dcterms:created>
  <dcterms:modified xsi:type="dcterms:W3CDTF">2024-02-01T06:23:46Z</dcterms:modified>
</cp:coreProperties>
</file>