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\MultiGrain\climate\"/>
    </mc:Choice>
  </mc:AlternateContent>
  <xr:revisionPtr revIDLastSave="0" documentId="13_ncr:1_{E5801DB1-300D-4D7E-A4F5-3B5A7953E9E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ll_Depth_English_PDS" sheetId="1" r:id="rId1"/>
    <sheet name="myedi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69" i="1" l="1"/>
  <c r="U69" i="1"/>
  <c r="T69" i="1"/>
  <c r="S69" i="1"/>
  <c r="R69" i="1"/>
  <c r="Q69" i="1"/>
  <c r="P69" i="1"/>
  <c r="O69" i="1"/>
  <c r="N69" i="1"/>
  <c r="M69" i="1"/>
  <c r="V68" i="1"/>
  <c r="U68" i="1"/>
  <c r="T68" i="1"/>
  <c r="S68" i="1"/>
  <c r="R68" i="1"/>
  <c r="Q68" i="1"/>
  <c r="P68" i="1"/>
  <c r="O68" i="1"/>
  <c r="N68" i="1"/>
  <c r="M68" i="1"/>
  <c r="V67" i="1"/>
  <c r="U67" i="1"/>
  <c r="T67" i="1"/>
  <c r="S67" i="1"/>
  <c r="R67" i="1"/>
  <c r="Q67" i="1"/>
  <c r="P67" i="1"/>
  <c r="O67" i="1"/>
  <c r="N67" i="1"/>
  <c r="M67" i="1"/>
  <c r="V66" i="1"/>
  <c r="U66" i="1"/>
  <c r="T66" i="1"/>
  <c r="S66" i="1"/>
  <c r="R66" i="1"/>
  <c r="Q66" i="1"/>
  <c r="P66" i="1"/>
  <c r="O66" i="1"/>
  <c r="N66" i="1"/>
  <c r="M66" i="1"/>
  <c r="V65" i="1"/>
  <c r="U65" i="1"/>
  <c r="T65" i="1"/>
  <c r="S65" i="1"/>
  <c r="R65" i="1"/>
  <c r="Q65" i="1"/>
  <c r="P65" i="1"/>
  <c r="O65" i="1"/>
  <c r="N65" i="1"/>
  <c r="M65" i="1"/>
  <c r="V64" i="1"/>
  <c r="U64" i="1"/>
  <c r="T64" i="1"/>
  <c r="S64" i="1"/>
  <c r="R64" i="1"/>
  <c r="Q64" i="1"/>
  <c r="P64" i="1"/>
  <c r="O64" i="1"/>
  <c r="N64" i="1"/>
  <c r="M64" i="1"/>
  <c r="V63" i="1"/>
  <c r="U63" i="1"/>
  <c r="T63" i="1"/>
  <c r="S63" i="1"/>
  <c r="R63" i="1"/>
  <c r="Q63" i="1"/>
  <c r="P63" i="1"/>
  <c r="O63" i="1"/>
  <c r="N63" i="1"/>
  <c r="M63" i="1"/>
  <c r="V62" i="1"/>
  <c r="U62" i="1"/>
  <c r="T62" i="1"/>
  <c r="S62" i="1"/>
  <c r="R62" i="1"/>
  <c r="Q62" i="1"/>
  <c r="P62" i="1"/>
  <c r="O62" i="1"/>
  <c r="N62" i="1"/>
  <c r="M62" i="1"/>
  <c r="V61" i="1"/>
  <c r="U61" i="1"/>
  <c r="T61" i="1"/>
  <c r="S61" i="1"/>
  <c r="R61" i="1"/>
  <c r="Q61" i="1"/>
  <c r="P61" i="1"/>
  <c r="O61" i="1"/>
  <c r="N61" i="1"/>
  <c r="M61" i="1"/>
  <c r="V60" i="1"/>
  <c r="U60" i="1"/>
  <c r="T60" i="1"/>
  <c r="S60" i="1"/>
  <c r="R60" i="1"/>
  <c r="Q60" i="1"/>
  <c r="P60" i="1"/>
  <c r="O60" i="1"/>
  <c r="N60" i="1"/>
  <c r="M60" i="1"/>
  <c r="V59" i="1"/>
  <c r="U59" i="1"/>
  <c r="T59" i="1"/>
  <c r="S59" i="1"/>
  <c r="R59" i="1"/>
  <c r="Q59" i="1"/>
  <c r="P59" i="1"/>
  <c r="O59" i="1"/>
  <c r="N59" i="1"/>
  <c r="M59" i="1"/>
  <c r="V47" i="1"/>
  <c r="U47" i="1"/>
  <c r="T47" i="1"/>
  <c r="S47" i="1"/>
  <c r="R47" i="1"/>
  <c r="Q47" i="1"/>
  <c r="P47" i="1"/>
  <c r="O47" i="1"/>
  <c r="N47" i="1"/>
  <c r="M47" i="1"/>
  <c r="V46" i="1"/>
  <c r="U46" i="1"/>
  <c r="T46" i="1"/>
  <c r="S46" i="1"/>
  <c r="R46" i="1"/>
  <c r="Q46" i="1"/>
  <c r="P46" i="1"/>
  <c r="O46" i="1"/>
  <c r="N46" i="1"/>
  <c r="M46" i="1"/>
  <c r="V45" i="1"/>
  <c r="U45" i="1"/>
  <c r="T45" i="1"/>
  <c r="S45" i="1"/>
  <c r="R45" i="1"/>
  <c r="Q45" i="1"/>
  <c r="P45" i="1"/>
  <c r="O45" i="1"/>
  <c r="N45" i="1"/>
  <c r="M45" i="1"/>
  <c r="V44" i="1"/>
  <c r="U44" i="1"/>
  <c r="T44" i="1"/>
  <c r="S44" i="1"/>
  <c r="R44" i="1"/>
  <c r="Q44" i="1"/>
  <c r="P44" i="1"/>
  <c r="O44" i="1"/>
  <c r="N44" i="1"/>
  <c r="M44" i="1"/>
  <c r="V43" i="1"/>
  <c r="U43" i="1"/>
  <c r="T43" i="1"/>
  <c r="S43" i="1"/>
  <c r="R43" i="1"/>
  <c r="Q43" i="1"/>
  <c r="P43" i="1"/>
  <c r="O43" i="1"/>
  <c r="N43" i="1"/>
  <c r="M43" i="1"/>
  <c r="V42" i="1"/>
  <c r="U42" i="1"/>
  <c r="T42" i="1"/>
  <c r="S42" i="1"/>
  <c r="R42" i="1"/>
  <c r="Q42" i="1"/>
  <c r="P42" i="1"/>
  <c r="O42" i="1"/>
  <c r="N42" i="1"/>
  <c r="M42" i="1"/>
  <c r="V41" i="1"/>
  <c r="U41" i="1"/>
  <c r="T41" i="1"/>
  <c r="S41" i="1"/>
  <c r="R41" i="1"/>
  <c r="Q41" i="1"/>
  <c r="P41" i="1"/>
  <c r="O41" i="1"/>
  <c r="N41" i="1"/>
  <c r="M41" i="1"/>
  <c r="V40" i="1"/>
  <c r="U40" i="1"/>
  <c r="T40" i="1"/>
  <c r="S40" i="1"/>
  <c r="R40" i="1"/>
  <c r="Q40" i="1"/>
  <c r="P40" i="1"/>
  <c r="O40" i="1"/>
  <c r="N40" i="1"/>
  <c r="M40" i="1"/>
  <c r="V39" i="1"/>
  <c r="U39" i="1"/>
  <c r="T39" i="1"/>
  <c r="S39" i="1"/>
  <c r="R39" i="1"/>
  <c r="Q39" i="1"/>
  <c r="P39" i="1"/>
  <c r="O39" i="1"/>
  <c r="N39" i="1"/>
  <c r="M39" i="1"/>
  <c r="V38" i="1"/>
  <c r="U38" i="1"/>
  <c r="T38" i="1"/>
  <c r="S38" i="1"/>
  <c r="R38" i="1"/>
  <c r="Q38" i="1"/>
  <c r="P38" i="1"/>
  <c r="O38" i="1"/>
  <c r="N38" i="1"/>
  <c r="M38" i="1"/>
  <c r="V37" i="1"/>
  <c r="U37" i="1"/>
  <c r="T37" i="1"/>
  <c r="S37" i="1"/>
  <c r="R37" i="1"/>
  <c r="Q37" i="1"/>
  <c r="P37" i="1"/>
  <c r="O37" i="1"/>
  <c r="N37" i="1"/>
  <c r="M37" i="1"/>
  <c r="N17" i="1"/>
  <c r="O17" i="1"/>
  <c r="P17" i="1"/>
  <c r="Q17" i="1"/>
  <c r="R17" i="1"/>
  <c r="S17" i="1"/>
  <c r="T17" i="1"/>
  <c r="U17" i="1"/>
  <c r="V17" i="1"/>
  <c r="N18" i="1"/>
  <c r="O18" i="1"/>
  <c r="P18" i="1"/>
  <c r="Q18" i="1"/>
  <c r="R18" i="1"/>
  <c r="S18" i="1"/>
  <c r="T18" i="1"/>
  <c r="U18" i="1"/>
  <c r="V18" i="1"/>
  <c r="N19" i="1"/>
  <c r="O19" i="1"/>
  <c r="P19" i="1"/>
  <c r="Q19" i="1"/>
  <c r="R19" i="1"/>
  <c r="S19" i="1"/>
  <c r="T19" i="1"/>
  <c r="U19" i="1"/>
  <c r="V19" i="1"/>
  <c r="N20" i="1"/>
  <c r="O20" i="1"/>
  <c r="P20" i="1"/>
  <c r="Q20" i="1"/>
  <c r="R20" i="1"/>
  <c r="S20" i="1"/>
  <c r="T20" i="1"/>
  <c r="U20" i="1"/>
  <c r="V20" i="1"/>
  <c r="N21" i="1"/>
  <c r="O21" i="1"/>
  <c r="P21" i="1"/>
  <c r="Q21" i="1"/>
  <c r="R21" i="1"/>
  <c r="S21" i="1"/>
  <c r="T21" i="1"/>
  <c r="U21" i="1"/>
  <c r="V21" i="1"/>
  <c r="N22" i="1"/>
  <c r="O22" i="1"/>
  <c r="P22" i="1"/>
  <c r="Q22" i="1"/>
  <c r="R22" i="1"/>
  <c r="S22" i="1"/>
  <c r="T22" i="1"/>
  <c r="U22" i="1"/>
  <c r="V22" i="1"/>
  <c r="N23" i="1"/>
  <c r="O23" i="1"/>
  <c r="P23" i="1"/>
  <c r="Q23" i="1"/>
  <c r="R23" i="1"/>
  <c r="S23" i="1"/>
  <c r="T23" i="1"/>
  <c r="U23" i="1"/>
  <c r="V23" i="1"/>
  <c r="N24" i="1"/>
  <c r="O24" i="1"/>
  <c r="P24" i="1"/>
  <c r="Q24" i="1"/>
  <c r="R24" i="1"/>
  <c r="S24" i="1"/>
  <c r="T24" i="1"/>
  <c r="U24" i="1"/>
  <c r="V24" i="1"/>
  <c r="N25" i="1"/>
  <c r="O25" i="1"/>
  <c r="P25" i="1"/>
  <c r="Q25" i="1"/>
  <c r="R25" i="1"/>
  <c r="S25" i="1"/>
  <c r="T25" i="1"/>
  <c r="U25" i="1"/>
  <c r="V25" i="1"/>
  <c r="M25" i="1"/>
  <c r="M24" i="1"/>
  <c r="M23" i="1"/>
  <c r="M22" i="1"/>
  <c r="M21" i="1"/>
  <c r="M20" i="1"/>
  <c r="M19" i="1"/>
  <c r="M18" i="1"/>
  <c r="M17" i="1"/>
  <c r="N16" i="1"/>
  <c r="O16" i="1"/>
  <c r="P16" i="1"/>
  <c r="Q16" i="1"/>
  <c r="R16" i="1"/>
  <c r="S16" i="1"/>
  <c r="T16" i="1"/>
  <c r="U16" i="1"/>
  <c r="V16" i="1"/>
  <c r="M16" i="1"/>
  <c r="N15" i="1"/>
  <c r="O15" i="1"/>
  <c r="P15" i="1"/>
  <c r="Q15" i="1"/>
  <c r="R15" i="1"/>
  <c r="S15" i="1"/>
  <c r="T15" i="1"/>
  <c r="U15" i="1"/>
  <c r="V15" i="1"/>
  <c r="M15" i="1"/>
</calcChain>
</file>

<file path=xl/sharedStrings.xml><?xml version="1.0" encoding="utf-8"?>
<sst xmlns="http://schemas.openxmlformats.org/spreadsheetml/2006/main" count="80" uniqueCount="40">
  <si>
    <t>Point precipitation frequency estimates (inches)</t>
  </si>
  <si>
    <t>NOAA Atlas 14 Volume 1 Version 5</t>
  </si>
  <si>
    <t>Data type: Precipitation depth</t>
  </si>
  <si>
    <t>Time series type: Partial duration</t>
  </si>
  <si>
    <t>Project area: Southwest</t>
  </si>
  <si>
    <t>Location name (ESRI Maps): Pinon</t>
  </si>
  <si>
    <t xml:space="preserve"> New Mexico</t>
  </si>
  <si>
    <t xml:space="preserve"> USA</t>
  </si>
  <si>
    <t>Station Name: -</t>
  </si>
  <si>
    <t>Latitude: 32.2469°</t>
  </si>
  <si>
    <t>Longitude: -104.7051°</t>
  </si>
  <si>
    <t>Elevation (USGS): 5238.48 ft</t>
  </si>
  <si>
    <t>by duration for ARI (years):</t>
  </si>
  <si>
    <t>5-min:</t>
  </si>
  <si>
    <t>10-min:</t>
  </si>
  <si>
    <t>15-min:</t>
  </si>
  <si>
    <t>30-min:</t>
  </si>
  <si>
    <t>60-min:</t>
  </si>
  <si>
    <t>2-hr:</t>
  </si>
  <si>
    <t>3-hr:</t>
  </si>
  <si>
    <t>6-hr:</t>
  </si>
  <si>
    <t>12-hr:</t>
  </si>
  <si>
    <t>24-hr:</t>
  </si>
  <si>
    <t>2-day:</t>
  </si>
  <si>
    <t>3-day:</t>
  </si>
  <si>
    <t>4-day:</t>
  </si>
  <si>
    <t>7-day:</t>
  </si>
  <si>
    <t>10-day:</t>
  </si>
  <si>
    <t>20-day:</t>
  </si>
  <si>
    <t>30-day:</t>
  </si>
  <si>
    <t>45-day:</t>
  </si>
  <si>
    <t>60-day:</t>
  </si>
  <si>
    <t>PRECIPITATION FREQUENCY ESTIMATES AT UPPER BOUND OF 90% CONFIDENCE INTERVAL</t>
  </si>
  <si>
    <t>PRECIPITATION FREQUENCY ESTIMATES AT LOWER BOUND OF 90% CONFIDENCE INTERVAL</t>
  </si>
  <si>
    <t>Date/time (GMT):  Thu Aug 26 17:49:40 2021</t>
  </si>
  <si>
    <t>pyRunTime:  0.0264689922333</t>
  </si>
  <si>
    <t>WEBSITE:</t>
  </si>
  <si>
    <t>https://hdsc.nws.noaa.gov/hdsc/pfds/pfds_map_cont.html?bkmrk=nm</t>
  </si>
  <si>
    <t>PRECIPITATION FREQUENCY ESTIMATES (total precip over time period, note: height of water is in mm)</t>
  </si>
  <si>
    <t>this will be the number you put in each cell (column b) of the climate data (its mm/hr)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</si>
</sst>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0" fontId="18" fillId="0" borderId="0" xfId="42"/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hdsc.nws.noaa.gov/hdsc/pfds/pfds_map_cont.html?bkmrk=n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0"/>
  <sheetViews>
    <sheetView tabSelected="1" topLeftCell="D28" workbookViewId="0">
      <selection activeCell="R42" sqref="R42"/>
    </sheetView>
  </sheetViews>
  <sheetFormatPr defaultRowHeight="14.4" x14ac:dyDescent="0.3"/>
  <cols>
    <col min="1" max="1" width="25.21875" customWidth="1"/>
  </cols>
  <sheetData>
    <row r="1" spans="1:22" x14ac:dyDescent="0.3">
      <c r="A1" t="s">
        <v>0</v>
      </c>
      <c r="F1" t="s">
        <v>36</v>
      </c>
      <c r="G1" s="1" t="s">
        <v>37</v>
      </c>
    </row>
    <row r="2" spans="1:22" x14ac:dyDescent="0.3">
      <c r="A2" t="s">
        <v>1</v>
      </c>
    </row>
    <row r="3" spans="1:22" x14ac:dyDescent="0.3">
      <c r="A3" t="s">
        <v>2</v>
      </c>
    </row>
    <row r="4" spans="1:22" x14ac:dyDescent="0.3">
      <c r="A4" t="s">
        <v>3</v>
      </c>
    </row>
    <row r="5" spans="1:22" x14ac:dyDescent="0.3">
      <c r="A5" t="s">
        <v>4</v>
      </c>
    </row>
    <row r="6" spans="1:22" x14ac:dyDescent="0.3">
      <c r="A6" t="s">
        <v>5</v>
      </c>
      <c r="B6" t="s">
        <v>6</v>
      </c>
      <c r="C6" t="s">
        <v>7</v>
      </c>
    </row>
    <row r="7" spans="1:22" x14ac:dyDescent="0.3">
      <c r="A7" t="s">
        <v>8</v>
      </c>
    </row>
    <row r="8" spans="1:22" x14ac:dyDescent="0.3">
      <c r="A8" t="s">
        <v>9</v>
      </c>
    </row>
    <row r="9" spans="1:22" x14ac:dyDescent="0.3">
      <c r="A9" t="s">
        <v>10</v>
      </c>
    </row>
    <row r="10" spans="1:22" x14ac:dyDescent="0.3">
      <c r="A10" t="s">
        <v>11</v>
      </c>
    </row>
    <row r="13" spans="1:22" x14ac:dyDescent="0.3">
      <c r="A13" s="2" t="s">
        <v>38</v>
      </c>
      <c r="M13" s="2" t="s">
        <v>39</v>
      </c>
    </row>
    <row r="14" spans="1:22" x14ac:dyDescent="0.3">
      <c r="A14" t="s">
        <v>12</v>
      </c>
      <c r="B14">
        <v>1</v>
      </c>
      <c r="C14">
        <v>2</v>
      </c>
      <c r="D14">
        <v>5</v>
      </c>
      <c r="E14">
        <v>10</v>
      </c>
      <c r="F14">
        <v>25</v>
      </c>
      <c r="G14">
        <v>50</v>
      </c>
      <c r="H14">
        <v>100</v>
      </c>
      <c r="I14">
        <v>200</v>
      </c>
      <c r="J14">
        <v>500</v>
      </c>
      <c r="K14">
        <v>1000</v>
      </c>
      <c r="M14">
        <v>1</v>
      </c>
      <c r="N14">
        <v>2</v>
      </c>
      <c r="O14">
        <v>5</v>
      </c>
      <c r="P14">
        <v>10</v>
      </c>
      <c r="Q14">
        <v>25</v>
      </c>
      <c r="R14">
        <v>50</v>
      </c>
      <c r="S14">
        <v>100</v>
      </c>
      <c r="T14">
        <v>200</v>
      </c>
      <c r="U14">
        <v>500</v>
      </c>
      <c r="V14">
        <v>1000</v>
      </c>
    </row>
    <row r="15" spans="1:22" x14ac:dyDescent="0.3">
      <c r="A15" t="s">
        <v>13</v>
      </c>
      <c r="B15">
        <v>8.2804000000000002</v>
      </c>
      <c r="C15">
        <v>10.7188</v>
      </c>
      <c r="D15">
        <v>14.300199999999998</v>
      </c>
      <c r="E15">
        <v>17.043399999999998</v>
      </c>
      <c r="F15">
        <v>20.726399999999998</v>
      </c>
      <c r="G15">
        <v>23.571200000000001</v>
      </c>
      <c r="H15">
        <v>26.669999999999998</v>
      </c>
      <c r="I15">
        <v>29.717999999999996</v>
      </c>
      <c r="J15">
        <v>33.781999999999996</v>
      </c>
      <c r="K15">
        <v>37.083999999999996</v>
      </c>
      <c r="M15">
        <f t="shared" ref="M15:V15" si="0">B15*12</f>
        <v>99.364800000000002</v>
      </c>
      <c r="N15">
        <f t="shared" si="0"/>
        <v>128.62559999999999</v>
      </c>
      <c r="O15">
        <f t="shared" si="0"/>
        <v>171.60239999999999</v>
      </c>
      <c r="P15">
        <f t="shared" si="0"/>
        <v>204.52079999999998</v>
      </c>
      <c r="Q15">
        <f t="shared" si="0"/>
        <v>248.71679999999998</v>
      </c>
      <c r="R15">
        <f t="shared" si="0"/>
        <v>282.8544</v>
      </c>
      <c r="S15">
        <f t="shared" si="0"/>
        <v>320.03999999999996</v>
      </c>
      <c r="T15">
        <f t="shared" si="0"/>
        <v>356.61599999999999</v>
      </c>
      <c r="U15">
        <f t="shared" si="0"/>
        <v>405.38399999999996</v>
      </c>
      <c r="V15">
        <f t="shared" si="0"/>
        <v>445.00799999999992</v>
      </c>
    </row>
    <row r="16" spans="1:22" x14ac:dyDescent="0.3">
      <c r="A16" t="s">
        <v>14</v>
      </c>
      <c r="B16">
        <v>12.5984</v>
      </c>
      <c r="C16">
        <v>16.306799999999999</v>
      </c>
      <c r="D16">
        <v>21.793199999999999</v>
      </c>
      <c r="E16">
        <v>25.907999999999998</v>
      </c>
      <c r="F16">
        <v>31.495999999999999</v>
      </c>
      <c r="G16">
        <v>35.813999999999993</v>
      </c>
      <c r="H16">
        <v>40.386000000000003</v>
      </c>
      <c r="I16">
        <v>45.211999999999996</v>
      </c>
      <c r="J16">
        <v>51.308</v>
      </c>
      <c r="K16">
        <v>56.388000000000005</v>
      </c>
      <c r="M16">
        <f t="shared" ref="M16:V16" si="1">B16*6</f>
        <v>75.590400000000002</v>
      </c>
      <c r="N16">
        <f t="shared" si="1"/>
        <v>97.840800000000002</v>
      </c>
      <c r="O16">
        <f t="shared" si="1"/>
        <v>130.75919999999999</v>
      </c>
      <c r="P16">
        <f t="shared" si="1"/>
        <v>155.44799999999998</v>
      </c>
      <c r="Q16">
        <f t="shared" si="1"/>
        <v>188.976</v>
      </c>
      <c r="R16">
        <f t="shared" si="1"/>
        <v>214.88399999999996</v>
      </c>
      <c r="S16">
        <f t="shared" si="1"/>
        <v>242.31600000000003</v>
      </c>
      <c r="T16">
        <f t="shared" si="1"/>
        <v>271.27199999999999</v>
      </c>
      <c r="U16">
        <f t="shared" si="1"/>
        <v>307.84800000000001</v>
      </c>
      <c r="V16">
        <f t="shared" si="1"/>
        <v>338.32800000000003</v>
      </c>
    </row>
    <row r="17" spans="1:22" x14ac:dyDescent="0.3">
      <c r="A17" t="s">
        <v>15</v>
      </c>
      <c r="B17">
        <v>15.620999999999999</v>
      </c>
      <c r="C17">
        <v>20.218399999999999</v>
      </c>
      <c r="D17">
        <v>26.923999999999999</v>
      </c>
      <c r="E17">
        <v>32.257999999999996</v>
      </c>
      <c r="F17">
        <v>39.116</v>
      </c>
      <c r="G17">
        <v>44.449999999999996</v>
      </c>
      <c r="H17">
        <v>50.037999999999997</v>
      </c>
      <c r="I17">
        <v>55.88</v>
      </c>
      <c r="J17">
        <v>63.753999999999991</v>
      </c>
      <c r="K17">
        <v>69.849999999999994</v>
      </c>
      <c r="M17">
        <f t="shared" ref="M17:V17" si="2">B17*4</f>
        <v>62.483999999999995</v>
      </c>
      <c r="N17">
        <f t="shared" si="2"/>
        <v>80.873599999999996</v>
      </c>
      <c r="O17">
        <f t="shared" si="2"/>
        <v>107.696</v>
      </c>
      <c r="P17">
        <f t="shared" si="2"/>
        <v>129.03199999999998</v>
      </c>
      <c r="Q17">
        <f t="shared" si="2"/>
        <v>156.464</v>
      </c>
      <c r="R17">
        <f t="shared" si="2"/>
        <v>177.79999999999998</v>
      </c>
      <c r="S17">
        <f t="shared" si="2"/>
        <v>200.15199999999999</v>
      </c>
      <c r="T17">
        <f t="shared" si="2"/>
        <v>223.52</v>
      </c>
      <c r="U17">
        <f t="shared" si="2"/>
        <v>255.01599999999996</v>
      </c>
      <c r="V17">
        <f t="shared" si="2"/>
        <v>279.39999999999998</v>
      </c>
    </row>
    <row r="18" spans="1:22" x14ac:dyDescent="0.3">
      <c r="A18" t="s">
        <v>16</v>
      </c>
      <c r="B18">
        <v>21.031199999999998</v>
      </c>
      <c r="C18">
        <v>27.178000000000001</v>
      </c>
      <c r="D18">
        <v>36.321999999999996</v>
      </c>
      <c r="E18">
        <v>43.433999999999997</v>
      </c>
      <c r="F18">
        <v>52.577999999999996</v>
      </c>
      <c r="G18">
        <v>59.943999999999996</v>
      </c>
      <c r="H18">
        <v>67.563999999999993</v>
      </c>
      <c r="I18">
        <v>75.183999999999997</v>
      </c>
      <c r="J18">
        <v>85.85199999999999</v>
      </c>
      <c r="K18">
        <v>94.233999999999995</v>
      </c>
      <c r="M18">
        <f t="shared" ref="M18:V18" si="3">B18*2</f>
        <v>42.062399999999997</v>
      </c>
      <c r="N18">
        <f t="shared" si="3"/>
        <v>54.356000000000002</v>
      </c>
      <c r="O18">
        <f t="shared" si="3"/>
        <v>72.643999999999991</v>
      </c>
      <c r="P18">
        <f t="shared" si="3"/>
        <v>86.867999999999995</v>
      </c>
      <c r="Q18">
        <f t="shared" si="3"/>
        <v>105.15599999999999</v>
      </c>
      <c r="R18">
        <f t="shared" si="3"/>
        <v>119.88799999999999</v>
      </c>
      <c r="S18">
        <f t="shared" si="3"/>
        <v>135.12799999999999</v>
      </c>
      <c r="T18">
        <f t="shared" si="3"/>
        <v>150.36799999999999</v>
      </c>
      <c r="U18">
        <f t="shared" si="3"/>
        <v>171.70399999999998</v>
      </c>
      <c r="V18">
        <f t="shared" si="3"/>
        <v>188.46799999999999</v>
      </c>
    </row>
    <row r="19" spans="1:22" x14ac:dyDescent="0.3">
      <c r="A19" t="s">
        <v>17</v>
      </c>
      <c r="B19">
        <v>26.161999999999999</v>
      </c>
      <c r="C19">
        <v>33.781999999999996</v>
      </c>
      <c r="D19">
        <v>44.957999999999998</v>
      </c>
      <c r="E19">
        <v>53.593999999999994</v>
      </c>
      <c r="F19">
        <v>65.024000000000001</v>
      </c>
      <c r="G19">
        <v>74.167999999999992</v>
      </c>
      <c r="H19">
        <v>83.566000000000003</v>
      </c>
      <c r="I19">
        <v>93.217999999999989</v>
      </c>
      <c r="J19">
        <v>106.17199999999998</v>
      </c>
      <c r="K19">
        <v>116.58599999999998</v>
      </c>
      <c r="M19">
        <f t="shared" ref="M19:V19" si="4">B19</f>
        <v>26.161999999999999</v>
      </c>
      <c r="N19">
        <f t="shared" si="4"/>
        <v>33.781999999999996</v>
      </c>
      <c r="O19">
        <f t="shared" si="4"/>
        <v>44.957999999999998</v>
      </c>
      <c r="P19">
        <f t="shared" si="4"/>
        <v>53.593999999999994</v>
      </c>
      <c r="Q19">
        <f t="shared" si="4"/>
        <v>65.024000000000001</v>
      </c>
      <c r="R19">
        <f t="shared" si="4"/>
        <v>74.167999999999992</v>
      </c>
      <c r="S19">
        <f t="shared" si="4"/>
        <v>83.566000000000003</v>
      </c>
      <c r="T19">
        <f t="shared" si="4"/>
        <v>93.217999999999989</v>
      </c>
      <c r="U19">
        <f t="shared" si="4"/>
        <v>106.17199999999998</v>
      </c>
      <c r="V19">
        <f t="shared" si="4"/>
        <v>116.58599999999998</v>
      </c>
    </row>
    <row r="20" spans="1:22" x14ac:dyDescent="0.3">
      <c r="A20" t="s">
        <v>18</v>
      </c>
      <c r="B20">
        <v>29.463999999999995</v>
      </c>
      <c r="C20">
        <v>38.353999999999999</v>
      </c>
      <c r="D20">
        <v>52.069999999999993</v>
      </c>
      <c r="E20">
        <v>62.738</v>
      </c>
      <c r="F20">
        <v>77.469999999999985</v>
      </c>
      <c r="G20">
        <v>89.153999999999996</v>
      </c>
      <c r="H20">
        <v>101.6</v>
      </c>
      <c r="I20">
        <v>114.80799999999998</v>
      </c>
      <c r="J20">
        <v>132.84200000000001</v>
      </c>
      <c r="K20">
        <v>147.57399999999998</v>
      </c>
      <c r="M20">
        <f t="shared" ref="M20:V20" si="5">B20/2</f>
        <v>14.731999999999998</v>
      </c>
      <c r="N20">
        <f t="shared" si="5"/>
        <v>19.177</v>
      </c>
      <c r="O20">
        <f t="shared" si="5"/>
        <v>26.034999999999997</v>
      </c>
      <c r="P20">
        <f t="shared" si="5"/>
        <v>31.369</v>
      </c>
      <c r="Q20">
        <f t="shared" si="5"/>
        <v>38.734999999999992</v>
      </c>
      <c r="R20">
        <f t="shared" si="5"/>
        <v>44.576999999999998</v>
      </c>
      <c r="S20">
        <f t="shared" si="5"/>
        <v>50.8</v>
      </c>
      <c r="T20">
        <f t="shared" si="5"/>
        <v>57.403999999999989</v>
      </c>
      <c r="U20">
        <f t="shared" si="5"/>
        <v>66.421000000000006</v>
      </c>
      <c r="V20">
        <f t="shared" si="5"/>
        <v>73.786999999999992</v>
      </c>
    </row>
    <row r="21" spans="1:22" x14ac:dyDescent="0.3">
      <c r="A21" t="s">
        <v>19</v>
      </c>
      <c r="B21">
        <v>31.75</v>
      </c>
      <c r="C21">
        <v>41.148000000000003</v>
      </c>
      <c r="D21">
        <v>55.625999999999998</v>
      </c>
      <c r="E21">
        <v>67.055999999999997</v>
      </c>
      <c r="F21">
        <v>82.803999999999988</v>
      </c>
      <c r="G21">
        <v>95.503999999999991</v>
      </c>
      <c r="H21">
        <v>108.96599999999999</v>
      </c>
      <c r="I21">
        <v>123.18999999999998</v>
      </c>
      <c r="J21">
        <v>142.74799999999999</v>
      </c>
      <c r="K21">
        <v>159.00399999999999</v>
      </c>
      <c r="M21">
        <f t="shared" ref="M21:V21" si="6">B21/3</f>
        <v>10.583333333333334</v>
      </c>
      <c r="N21">
        <f t="shared" si="6"/>
        <v>13.716000000000001</v>
      </c>
      <c r="O21">
        <f t="shared" si="6"/>
        <v>18.541999999999998</v>
      </c>
      <c r="P21">
        <f t="shared" si="6"/>
        <v>22.352</v>
      </c>
      <c r="Q21">
        <f t="shared" si="6"/>
        <v>27.601333333333329</v>
      </c>
      <c r="R21">
        <f t="shared" si="6"/>
        <v>31.834666666666664</v>
      </c>
      <c r="S21">
        <f t="shared" si="6"/>
        <v>36.321999999999996</v>
      </c>
      <c r="T21">
        <f t="shared" si="6"/>
        <v>41.063333333333325</v>
      </c>
      <c r="U21">
        <f t="shared" si="6"/>
        <v>47.582666666666661</v>
      </c>
      <c r="V21">
        <f t="shared" si="6"/>
        <v>53.001333333333328</v>
      </c>
    </row>
    <row r="22" spans="1:22" x14ac:dyDescent="0.3">
      <c r="A22" t="s">
        <v>20</v>
      </c>
      <c r="B22">
        <v>36.321999999999996</v>
      </c>
      <c r="C22">
        <v>46.735999999999997</v>
      </c>
      <c r="D22">
        <v>62.483999999999995</v>
      </c>
      <c r="E22">
        <v>74.930000000000007</v>
      </c>
      <c r="F22">
        <v>92.456000000000003</v>
      </c>
      <c r="G22">
        <v>106.426</v>
      </c>
      <c r="H22">
        <v>121.41200000000001</v>
      </c>
      <c r="I22">
        <v>137.16</v>
      </c>
      <c r="J22">
        <v>159.00399999999999</v>
      </c>
      <c r="K22">
        <v>176.78399999999999</v>
      </c>
      <c r="M22">
        <f t="shared" ref="M22:V22" si="7">B22/6</f>
        <v>6.0536666666666656</v>
      </c>
      <c r="N22">
        <f t="shared" si="7"/>
        <v>7.7893333333333326</v>
      </c>
      <c r="O22">
        <f t="shared" si="7"/>
        <v>10.414</v>
      </c>
      <c r="P22">
        <f t="shared" si="7"/>
        <v>12.488333333333335</v>
      </c>
      <c r="Q22">
        <f t="shared" si="7"/>
        <v>15.409333333333334</v>
      </c>
      <c r="R22">
        <f t="shared" si="7"/>
        <v>17.737666666666666</v>
      </c>
      <c r="S22">
        <f t="shared" si="7"/>
        <v>20.235333333333333</v>
      </c>
      <c r="T22">
        <f t="shared" si="7"/>
        <v>22.86</v>
      </c>
      <c r="U22">
        <f t="shared" si="7"/>
        <v>26.500666666666664</v>
      </c>
      <c r="V22">
        <f t="shared" si="7"/>
        <v>29.463999999999999</v>
      </c>
    </row>
    <row r="23" spans="1:22" x14ac:dyDescent="0.3">
      <c r="A23" t="s">
        <v>21</v>
      </c>
      <c r="B23">
        <v>41.655999999999992</v>
      </c>
      <c r="C23">
        <v>53.339999999999996</v>
      </c>
      <c r="D23">
        <v>70.866</v>
      </c>
      <c r="E23">
        <v>85.09</v>
      </c>
      <c r="F23">
        <v>104.648</v>
      </c>
      <c r="G23">
        <v>120.396</v>
      </c>
      <c r="H23">
        <v>137.16</v>
      </c>
      <c r="I23">
        <v>154.68599999999998</v>
      </c>
      <c r="J23">
        <v>179.32399999999998</v>
      </c>
      <c r="K23">
        <v>199.136</v>
      </c>
      <c r="M23">
        <f t="shared" ref="M23:V23" si="8">B23/12</f>
        <v>3.4713333333333325</v>
      </c>
      <c r="N23">
        <f t="shared" si="8"/>
        <v>4.4449999999999994</v>
      </c>
      <c r="O23">
        <f t="shared" si="8"/>
        <v>5.9055</v>
      </c>
      <c r="P23">
        <f t="shared" si="8"/>
        <v>7.0908333333333333</v>
      </c>
      <c r="Q23">
        <f t="shared" si="8"/>
        <v>8.7206666666666663</v>
      </c>
      <c r="R23">
        <f t="shared" si="8"/>
        <v>10.032999999999999</v>
      </c>
      <c r="S23">
        <f t="shared" si="8"/>
        <v>11.43</v>
      </c>
      <c r="T23">
        <f t="shared" si="8"/>
        <v>12.890499999999998</v>
      </c>
      <c r="U23">
        <f t="shared" si="8"/>
        <v>14.943666666666665</v>
      </c>
      <c r="V23">
        <f t="shared" si="8"/>
        <v>16.594666666666665</v>
      </c>
    </row>
    <row r="24" spans="1:22" x14ac:dyDescent="0.3">
      <c r="A24" t="s">
        <v>22</v>
      </c>
      <c r="B24">
        <v>46.228000000000002</v>
      </c>
      <c r="C24">
        <v>59.69</v>
      </c>
      <c r="D24">
        <v>78.739999999999995</v>
      </c>
      <c r="E24">
        <v>93.98</v>
      </c>
      <c r="F24">
        <v>115.062</v>
      </c>
      <c r="G24">
        <v>131.57199999999997</v>
      </c>
      <c r="H24">
        <v>149.09799999999998</v>
      </c>
      <c r="I24">
        <v>167.386</v>
      </c>
      <c r="J24">
        <v>192.78599999999997</v>
      </c>
      <c r="K24">
        <v>213.10599999999999</v>
      </c>
      <c r="M24">
        <f t="shared" ref="M24:V24" si="9">B24/24</f>
        <v>1.9261666666666668</v>
      </c>
      <c r="N24">
        <f t="shared" si="9"/>
        <v>2.4870833333333331</v>
      </c>
      <c r="O24">
        <f t="shared" si="9"/>
        <v>3.2808333333333333</v>
      </c>
      <c r="P24">
        <f t="shared" si="9"/>
        <v>3.9158333333333335</v>
      </c>
      <c r="Q24">
        <f t="shared" si="9"/>
        <v>4.7942499999999999</v>
      </c>
      <c r="R24">
        <f t="shared" si="9"/>
        <v>5.4821666666666653</v>
      </c>
      <c r="S24">
        <f t="shared" si="9"/>
        <v>6.212416666666666</v>
      </c>
      <c r="T24">
        <f t="shared" si="9"/>
        <v>6.9744166666666665</v>
      </c>
      <c r="U24">
        <f t="shared" si="9"/>
        <v>8.0327499999999983</v>
      </c>
      <c r="V24">
        <f t="shared" si="9"/>
        <v>8.8794166666666658</v>
      </c>
    </row>
    <row r="25" spans="1:22" x14ac:dyDescent="0.3">
      <c r="A25" t="s">
        <v>23</v>
      </c>
      <c r="B25">
        <v>52.323999999999998</v>
      </c>
      <c r="C25">
        <v>67.309999999999988</v>
      </c>
      <c r="D25">
        <v>89.661999999999992</v>
      </c>
      <c r="E25">
        <v>107.94999999999999</v>
      </c>
      <c r="F25">
        <v>133.85799999999998</v>
      </c>
      <c r="G25">
        <v>154.93999999999997</v>
      </c>
      <c r="H25">
        <v>177.292</v>
      </c>
      <c r="I25">
        <v>201.42199999999997</v>
      </c>
      <c r="J25">
        <v>235.45799999999997</v>
      </c>
      <c r="K25">
        <v>264.15999999999997</v>
      </c>
      <c r="M25">
        <f t="shared" ref="M25:V25" si="10">B25/48</f>
        <v>1.0900833333333333</v>
      </c>
      <c r="N25">
        <f t="shared" si="10"/>
        <v>1.4022916666666665</v>
      </c>
      <c r="O25">
        <f t="shared" si="10"/>
        <v>1.8679583333333332</v>
      </c>
      <c r="P25">
        <f t="shared" si="10"/>
        <v>2.2489583333333329</v>
      </c>
      <c r="Q25">
        <f t="shared" si="10"/>
        <v>2.7887083333333327</v>
      </c>
      <c r="R25">
        <f t="shared" si="10"/>
        <v>3.2279166666666659</v>
      </c>
      <c r="S25">
        <f t="shared" si="10"/>
        <v>3.6935833333333332</v>
      </c>
      <c r="T25">
        <f t="shared" si="10"/>
        <v>4.1962916666666663</v>
      </c>
      <c r="U25">
        <f t="shared" si="10"/>
        <v>4.9053749999999994</v>
      </c>
      <c r="V25">
        <f t="shared" si="10"/>
        <v>5.503333333333333</v>
      </c>
    </row>
    <row r="26" spans="1:22" x14ac:dyDescent="0.3">
      <c r="A26" t="s">
        <v>24</v>
      </c>
      <c r="B26">
        <v>56.388000000000005</v>
      </c>
      <c r="C26">
        <v>72.643999999999991</v>
      </c>
      <c r="D26">
        <v>97.281999999999996</v>
      </c>
      <c r="E26">
        <v>117.09400000000001</v>
      </c>
      <c r="F26">
        <v>145.28799999999998</v>
      </c>
      <c r="G26">
        <v>167.89400000000001</v>
      </c>
      <c r="H26">
        <v>192.27799999999999</v>
      </c>
      <c r="I26">
        <v>218.43999999999997</v>
      </c>
      <c r="J26">
        <v>254</v>
      </c>
      <c r="K26">
        <v>284.47999999999996</v>
      </c>
    </row>
    <row r="27" spans="1:22" x14ac:dyDescent="0.3">
      <c r="A27" t="s">
        <v>25</v>
      </c>
      <c r="B27">
        <v>60.451999999999991</v>
      </c>
      <c r="C27">
        <v>78.231999999999999</v>
      </c>
      <c r="D27">
        <v>104.648</v>
      </c>
      <c r="E27">
        <v>126.23799999999999</v>
      </c>
      <c r="F27">
        <v>156.464</v>
      </c>
      <c r="G27">
        <v>181.10199999999998</v>
      </c>
      <c r="H27">
        <v>207.26399999999998</v>
      </c>
      <c r="I27">
        <v>235.20399999999998</v>
      </c>
      <c r="J27">
        <v>274.32</v>
      </c>
      <c r="K27">
        <v>307.33999999999997</v>
      </c>
    </row>
    <row r="28" spans="1:22" x14ac:dyDescent="0.3">
      <c r="A28" t="s">
        <v>26</v>
      </c>
      <c r="B28">
        <v>70.35799999999999</v>
      </c>
      <c r="C28">
        <v>90.677999999999997</v>
      </c>
      <c r="D28">
        <v>121.91999999999999</v>
      </c>
      <c r="E28">
        <v>146.55799999999999</v>
      </c>
      <c r="F28">
        <v>181.35599999999999</v>
      </c>
      <c r="G28">
        <v>209.54999999999998</v>
      </c>
      <c r="H28">
        <v>239.52199999999999</v>
      </c>
      <c r="I28">
        <v>271.77999999999997</v>
      </c>
      <c r="J28">
        <v>314.95999999999998</v>
      </c>
      <c r="K28">
        <v>353.06</v>
      </c>
    </row>
    <row r="29" spans="1:22" x14ac:dyDescent="0.3">
      <c r="A29" t="s">
        <v>27</v>
      </c>
      <c r="B29">
        <v>79.248000000000005</v>
      </c>
      <c r="C29">
        <v>102.36199999999999</v>
      </c>
      <c r="D29">
        <v>137.16</v>
      </c>
      <c r="E29">
        <v>165.1</v>
      </c>
      <c r="F29">
        <v>204.72399999999999</v>
      </c>
      <c r="G29">
        <v>236.47399999999999</v>
      </c>
      <c r="H29">
        <v>269.23999999999995</v>
      </c>
      <c r="I29">
        <v>307.33999999999997</v>
      </c>
      <c r="J29">
        <v>358.14</v>
      </c>
      <c r="K29">
        <v>398.78</v>
      </c>
    </row>
    <row r="30" spans="1:22" x14ac:dyDescent="0.3">
      <c r="A30" t="s">
        <v>28</v>
      </c>
      <c r="B30">
        <v>105.15599999999999</v>
      </c>
      <c r="C30">
        <v>135.12799999999999</v>
      </c>
      <c r="D30">
        <v>177.292</v>
      </c>
      <c r="E30">
        <v>209.80399999999997</v>
      </c>
      <c r="F30">
        <v>254</v>
      </c>
      <c r="G30">
        <v>289.56</v>
      </c>
      <c r="H30">
        <v>325.12</v>
      </c>
      <c r="I30">
        <v>360.67999999999995</v>
      </c>
      <c r="J30">
        <v>411.47999999999996</v>
      </c>
      <c r="K30">
        <v>449.58</v>
      </c>
    </row>
    <row r="31" spans="1:22" x14ac:dyDescent="0.3">
      <c r="A31" t="s">
        <v>29</v>
      </c>
      <c r="B31">
        <v>125.476</v>
      </c>
      <c r="C31">
        <v>161.036</v>
      </c>
      <c r="D31">
        <v>209.54999999999998</v>
      </c>
      <c r="E31">
        <v>246.12599999999998</v>
      </c>
      <c r="F31">
        <v>294.64</v>
      </c>
      <c r="G31">
        <v>332.73999999999995</v>
      </c>
      <c r="H31">
        <v>370.84</v>
      </c>
      <c r="I31">
        <v>408.94</v>
      </c>
      <c r="J31">
        <v>459.74</v>
      </c>
      <c r="K31">
        <v>497.84000000000003</v>
      </c>
    </row>
    <row r="32" spans="1:22" x14ac:dyDescent="0.3">
      <c r="A32" t="s">
        <v>30</v>
      </c>
      <c r="B32">
        <v>150.62199999999999</v>
      </c>
      <c r="C32">
        <v>192.53199999999998</v>
      </c>
      <c r="D32">
        <v>249.428</v>
      </c>
      <c r="E32">
        <v>292.09999999999997</v>
      </c>
      <c r="F32">
        <v>350.52</v>
      </c>
      <c r="G32">
        <v>393.7</v>
      </c>
      <c r="H32">
        <v>436.87999999999994</v>
      </c>
      <c r="I32">
        <v>482.59999999999997</v>
      </c>
      <c r="J32">
        <v>543.55999999999995</v>
      </c>
      <c r="K32">
        <v>589.28</v>
      </c>
    </row>
    <row r="33" spans="1:22" x14ac:dyDescent="0.3">
      <c r="A33" t="s">
        <v>31</v>
      </c>
      <c r="B33">
        <v>175.26</v>
      </c>
      <c r="C33">
        <v>224.28199999999998</v>
      </c>
      <c r="D33">
        <v>287.02</v>
      </c>
      <c r="E33">
        <v>335.28</v>
      </c>
      <c r="F33">
        <v>393.7</v>
      </c>
      <c r="G33">
        <v>439.42</v>
      </c>
      <c r="H33">
        <v>485.14</v>
      </c>
      <c r="I33">
        <v>528.31999999999994</v>
      </c>
      <c r="J33">
        <v>586.74</v>
      </c>
      <c r="K33">
        <v>632.45999999999992</v>
      </c>
    </row>
    <row r="35" spans="1:22" x14ac:dyDescent="0.3">
      <c r="A35" t="s">
        <v>32</v>
      </c>
    </row>
    <row r="36" spans="1:22" x14ac:dyDescent="0.3">
      <c r="A36" t="s">
        <v>12</v>
      </c>
      <c r="B36">
        <v>1</v>
      </c>
      <c r="C36">
        <v>2</v>
      </c>
      <c r="D36">
        <v>5</v>
      </c>
      <c r="E36">
        <v>10</v>
      </c>
      <c r="F36">
        <v>25</v>
      </c>
      <c r="G36">
        <v>50</v>
      </c>
      <c r="H36">
        <v>100</v>
      </c>
      <c r="I36">
        <v>200</v>
      </c>
      <c r="J36">
        <v>500</v>
      </c>
      <c r="K36">
        <v>1000</v>
      </c>
      <c r="M36">
        <v>1</v>
      </c>
      <c r="N36">
        <v>2</v>
      </c>
      <c r="O36">
        <v>5</v>
      </c>
      <c r="P36">
        <v>10</v>
      </c>
      <c r="Q36">
        <v>25</v>
      </c>
      <c r="R36">
        <v>50</v>
      </c>
      <c r="S36">
        <v>100</v>
      </c>
      <c r="T36">
        <v>200</v>
      </c>
      <c r="U36">
        <v>500</v>
      </c>
      <c r="V36">
        <v>1000</v>
      </c>
    </row>
    <row r="37" spans="1:22" x14ac:dyDescent="0.3">
      <c r="A37" t="s">
        <v>13</v>
      </c>
      <c r="B37">
        <v>9.4995999999999992</v>
      </c>
      <c r="C37">
        <v>12.318999999999999</v>
      </c>
      <c r="D37">
        <v>16.382999999999999</v>
      </c>
      <c r="E37">
        <v>19.4818</v>
      </c>
      <c r="F37">
        <v>23.647400000000001</v>
      </c>
      <c r="G37">
        <v>26.923999999999999</v>
      </c>
      <c r="H37">
        <v>30.225999999999996</v>
      </c>
      <c r="I37">
        <v>33.781999999999996</v>
      </c>
      <c r="J37">
        <v>38.607999999999997</v>
      </c>
      <c r="K37">
        <v>42.417999999999999</v>
      </c>
      <c r="M37">
        <f t="shared" ref="M37:V37" si="11">B37*12</f>
        <v>113.99519999999998</v>
      </c>
      <c r="N37">
        <f t="shared" si="11"/>
        <v>147.82799999999997</v>
      </c>
      <c r="O37">
        <f t="shared" si="11"/>
        <v>196.596</v>
      </c>
      <c r="P37">
        <f t="shared" si="11"/>
        <v>233.7816</v>
      </c>
      <c r="Q37">
        <f t="shared" si="11"/>
        <v>283.7688</v>
      </c>
      <c r="R37">
        <f t="shared" si="11"/>
        <v>323.08799999999997</v>
      </c>
      <c r="S37">
        <f t="shared" si="11"/>
        <v>362.71199999999993</v>
      </c>
      <c r="T37">
        <f t="shared" si="11"/>
        <v>405.38399999999996</v>
      </c>
      <c r="U37">
        <f t="shared" si="11"/>
        <v>463.29599999999994</v>
      </c>
      <c r="V37">
        <f t="shared" si="11"/>
        <v>509.01599999999996</v>
      </c>
    </row>
    <row r="38" spans="1:22" x14ac:dyDescent="0.3">
      <c r="A38" t="s">
        <v>14</v>
      </c>
      <c r="B38">
        <v>14.477999999999998</v>
      </c>
      <c r="C38">
        <v>18.745199999999997</v>
      </c>
      <c r="D38">
        <v>24.942799999999998</v>
      </c>
      <c r="E38">
        <v>29.717999999999996</v>
      </c>
      <c r="F38">
        <v>36.067999999999998</v>
      </c>
      <c r="G38">
        <v>40.893999999999998</v>
      </c>
      <c r="H38">
        <v>45.973999999999997</v>
      </c>
      <c r="I38">
        <v>51.308</v>
      </c>
      <c r="J38">
        <v>58.673999999999999</v>
      </c>
      <c r="K38">
        <v>64.515999999999991</v>
      </c>
      <c r="M38">
        <f t="shared" ref="M38:V38" si="12">B38*6</f>
        <v>86.867999999999995</v>
      </c>
      <c r="N38">
        <f t="shared" si="12"/>
        <v>112.47119999999998</v>
      </c>
      <c r="O38">
        <f t="shared" si="12"/>
        <v>149.65679999999998</v>
      </c>
      <c r="P38">
        <f t="shared" si="12"/>
        <v>178.30799999999999</v>
      </c>
      <c r="Q38">
        <f t="shared" si="12"/>
        <v>216.40799999999999</v>
      </c>
      <c r="R38">
        <f t="shared" si="12"/>
        <v>245.36399999999998</v>
      </c>
      <c r="S38">
        <f t="shared" si="12"/>
        <v>275.84399999999999</v>
      </c>
      <c r="T38">
        <f t="shared" si="12"/>
        <v>307.84800000000001</v>
      </c>
      <c r="U38">
        <f t="shared" si="12"/>
        <v>352.04399999999998</v>
      </c>
      <c r="V38">
        <f t="shared" si="12"/>
        <v>387.09599999999995</v>
      </c>
    </row>
    <row r="39" spans="1:22" x14ac:dyDescent="0.3">
      <c r="A39" t="s">
        <v>15</v>
      </c>
      <c r="B39">
        <v>17.932399999999998</v>
      </c>
      <c r="C39">
        <v>23.215599999999998</v>
      </c>
      <c r="D39">
        <v>30.987999999999996</v>
      </c>
      <c r="E39">
        <v>36.83</v>
      </c>
      <c r="F39">
        <v>44.704000000000001</v>
      </c>
      <c r="G39">
        <v>50.8</v>
      </c>
      <c r="H39">
        <v>57.15</v>
      </c>
      <c r="I39">
        <v>63.753999999999991</v>
      </c>
      <c r="J39">
        <v>72.643999999999991</v>
      </c>
      <c r="K39">
        <v>79.756</v>
      </c>
      <c r="M39">
        <f t="shared" ref="M39:V39" si="13">B39*4</f>
        <v>71.729599999999991</v>
      </c>
      <c r="N39">
        <f t="shared" si="13"/>
        <v>92.862399999999994</v>
      </c>
      <c r="O39">
        <f t="shared" si="13"/>
        <v>123.95199999999998</v>
      </c>
      <c r="P39">
        <f t="shared" si="13"/>
        <v>147.32</v>
      </c>
      <c r="Q39">
        <f t="shared" si="13"/>
        <v>178.816</v>
      </c>
      <c r="R39">
        <f t="shared" si="13"/>
        <v>203.2</v>
      </c>
      <c r="S39">
        <f t="shared" si="13"/>
        <v>228.6</v>
      </c>
      <c r="T39">
        <f t="shared" si="13"/>
        <v>255.01599999999996</v>
      </c>
      <c r="U39">
        <f t="shared" si="13"/>
        <v>290.57599999999996</v>
      </c>
      <c r="V39">
        <f t="shared" si="13"/>
        <v>319.024</v>
      </c>
    </row>
    <row r="40" spans="1:22" x14ac:dyDescent="0.3">
      <c r="A40" t="s">
        <v>16</v>
      </c>
      <c r="B40">
        <v>24.13</v>
      </c>
      <c r="C40">
        <v>31.241999999999997</v>
      </c>
      <c r="D40">
        <v>41.655999999999992</v>
      </c>
      <c r="E40">
        <v>49.529999999999994</v>
      </c>
      <c r="F40">
        <v>60.198</v>
      </c>
      <c r="G40">
        <v>68.325999999999993</v>
      </c>
      <c r="H40">
        <v>76.961999999999989</v>
      </c>
      <c r="I40">
        <v>85.85199999999999</v>
      </c>
      <c r="J40">
        <v>97.789999999999992</v>
      </c>
      <c r="K40">
        <v>107.696</v>
      </c>
      <c r="M40">
        <f t="shared" ref="M40:V40" si="14">B40*2</f>
        <v>48.26</v>
      </c>
      <c r="N40">
        <f t="shared" si="14"/>
        <v>62.483999999999995</v>
      </c>
      <c r="O40">
        <f t="shared" si="14"/>
        <v>83.311999999999983</v>
      </c>
      <c r="P40">
        <f t="shared" si="14"/>
        <v>99.059999999999988</v>
      </c>
      <c r="Q40">
        <f t="shared" si="14"/>
        <v>120.396</v>
      </c>
      <c r="R40">
        <f t="shared" si="14"/>
        <v>136.65199999999999</v>
      </c>
      <c r="S40">
        <f t="shared" si="14"/>
        <v>153.92399999999998</v>
      </c>
      <c r="T40">
        <f t="shared" si="14"/>
        <v>171.70399999999998</v>
      </c>
      <c r="U40">
        <f t="shared" si="14"/>
        <v>195.57999999999998</v>
      </c>
      <c r="V40">
        <f t="shared" si="14"/>
        <v>215.392</v>
      </c>
    </row>
    <row r="41" spans="1:22" x14ac:dyDescent="0.3">
      <c r="A41" t="s">
        <v>17</v>
      </c>
      <c r="B41">
        <v>29.971999999999998</v>
      </c>
      <c r="C41">
        <v>38.607999999999997</v>
      </c>
      <c r="D41">
        <v>51.561999999999991</v>
      </c>
      <c r="E41">
        <v>61.213999999999999</v>
      </c>
      <c r="F41">
        <v>74.421999999999997</v>
      </c>
      <c r="G41">
        <v>84.581999999999994</v>
      </c>
      <c r="H41">
        <v>95.25</v>
      </c>
      <c r="I41">
        <v>106.17199999999998</v>
      </c>
      <c r="J41">
        <v>121.15799999999999</v>
      </c>
      <c r="K41">
        <v>133.096</v>
      </c>
      <c r="M41">
        <f t="shared" ref="M41:V41" si="15">B41</f>
        <v>29.971999999999998</v>
      </c>
      <c r="N41">
        <f t="shared" si="15"/>
        <v>38.607999999999997</v>
      </c>
      <c r="O41">
        <f t="shared" si="15"/>
        <v>51.561999999999991</v>
      </c>
      <c r="P41">
        <f t="shared" si="15"/>
        <v>61.213999999999999</v>
      </c>
      <c r="Q41">
        <f t="shared" si="15"/>
        <v>74.421999999999997</v>
      </c>
      <c r="R41">
        <f t="shared" si="15"/>
        <v>84.581999999999994</v>
      </c>
      <c r="S41">
        <f t="shared" si="15"/>
        <v>95.25</v>
      </c>
      <c r="T41">
        <f t="shared" si="15"/>
        <v>106.17199999999998</v>
      </c>
      <c r="U41">
        <f t="shared" si="15"/>
        <v>121.15799999999999</v>
      </c>
      <c r="V41">
        <f t="shared" si="15"/>
        <v>133.096</v>
      </c>
    </row>
    <row r="42" spans="1:22" x14ac:dyDescent="0.3">
      <c r="A42" t="s">
        <v>18</v>
      </c>
      <c r="B42">
        <v>33.781999999999996</v>
      </c>
      <c r="C42">
        <v>43.942</v>
      </c>
      <c r="D42">
        <v>59.435999999999993</v>
      </c>
      <c r="E42">
        <v>71.373999999999995</v>
      </c>
      <c r="F42">
        <v>87.884</v>
      </c>
      <c r="G42">
        <v>101.092</v>
      </c>
      <c r="H42">
        <v>115.31599999999999</v>
      </c>
      <c r="I42">
        <v>129.79400000000001</v>
      </c>
      <c r="J42">
        <v>150.36799999999999</v>
      </c>
      <c r="K42">
        <v>167.13200000000001</v>
      </c>
      <c r="M42">
        <f t="shared" ref="M42:V42" si="16">B42/2</f>
        <v>16.890999999999998</v>
      </c>
      <c r="N42">
        <f t="shared" si="16"/>
        <v>21.971</v>
      </c>
      <c r="O42">
        <f t="shared" si="16"/>
        <v>29.717999999999996</v>
      </c>
      <c r="P42">
        <f t="shared" si="16"/>
        <v>35.686999999999998</v>
      </c>
      <c r="Q42">
        <f t="shared" si="16"/>
        <v>43.942</v>
      </c>
      <c r="R42">
        <f t="shared" si="16"/>
        <v>50.545999999999999</v>
      </c>
      <c r="S42">
        <f t="shared" si="16"/>
        <v>57.657999999999994</v>
      </c>
      <c r="T42">
        <f t="shared" si="16"/>
        <v>64.897000000000006</v>
      </c>
      <c r="U42">
        <f t="shared" si="16"/>
        <v>75.183999999999997</v>
      </c>
      <c r="V42">
        <f t="shared" si="16"/>
        <v>83.566000000000003</v>
      </c>
    </row>
    <row r="43" spans="1:22" x14ac:dyDescent="0.3">
      <c r="A43" t="s">
        <v>19</v>
      </c>
      <c r="B43">
        <v>36.321999999999996</v>
      </c>
      <c r="C43">
        <v>46.99</v>
      </c>
      <c r="D43">
        <v>63.246000000000002</v>
      </c>
      <c r="E43">
        <v>75.945999999999998</v>
      </c>
      <c r="F43">
        <v>93.725999999999999</v>
      </c>
      <c r="G43">
        <v>107.94999999999999</v>
      </c>
      <c r="H43">
        <v>122.93599999999999</v>
      </c>
      <c r="I43">
        <v>138.93799999999999</v>
      </c>
      <c r="J43">
        <v>161.29</v>
      </c>
      <c r="K43">
        <v>179.578</v>
      </c>
      <c r="M43">
        <f t="shared" ref="M43:V43" si="17">B43/3</f>
        <v>12.107333333333331</v>
      </c>
      <c r="N43">
        <f t="shared" si="17"/>
        <v>15.663333333333334</v>
      </c>
      <c r="O43">
        <f t="shared" si="17"/>
        <v>21.082000000000001</v>
      </c>
      <c r="P43">
        <f t="shared" si="17"/>
        <v>25.315333333333331</v>
      </c>
      <c r="Q43">
        <f t="shared" si="17"/>
        <v>31.242000000000001</v>
      </c>
      <c r="R43">
        <f t="shared" si="17"/>
        <v>35.983333333333327</v>
      </c>
      <c r="S43">
        <f t="shared" si="17"/>
        <v>40.978666666666662</v>
      </c>
      <c r="T43">
        <f t="shared" si="17"/>
        <v>46.312666666666665</v>
      </c>
      <c r="U43">
        <f t="shared" si="17"/>
        <v>53.763333333333328</v>
      </c>
      <c r="V43">
        <f t="shared" si="17"/>
        <v>59.859333333333332</v>
      </c>
    </row>
    <row r="44" spans="1:22" x14ac:dyDescent="0.3">
      <c r="A44" t="s">
        <v>20</v>
      </c>
      <c r="B44">
        <v>41.401999999999994</v>
      </c>
      <c r="C44">
        <v>53.339999999999996</v>
      </c>
      <c r="D44">
        <v>70.866</v>
      </c>
      <c r="E44">
        <v>84.581999999999994</v>
      </c>
      <c r="F44">
        <v>104.13999999999999</v>
      </c>
      <c r="G44">
        <v>119.63399999999999</v>
      </c>
      <c r="H44">
        <v>136.398</v>
      </c>
      <c r="I44">
        <v>154.178</v>
      </c>
      <c r="J44">
        <v>178.816</v>
      </c>
      <c r="K44">
        <v>198.88199999999998</v>
      </c>
      <c r="M44">
        <f t="shared" ref="M44:V44" si="18">B44/6</f>
        <v>6.9003333333333323</v>
      </c>
      <c r="N44">
        <f t="shared" si="18"/>
        <v>8.8899999999999988</v>
      </c>
      <c r="O44">
        <f t="shared" si="18"/>
        <v>11.811</v>
      </c>
      <c r="P44">
        <f t="shared" si="18"/>
        <v>14.097</v>
      </c>
      <c r="Q44">
        <f t="shared" si="18"/>
        <v>17.356666666666666</v>
      </c>
      <c r="R44">
        <f t="shared" si="18"/>
        <v>19.938999999999997</v>
      </c>
      <c r="S44">
        <f t="shared" si="18"/>
        <v>22.733000000000001</v>
      </c>
      <c r="T44">
        <f t="shared" si="18"/>
        <v>25.696333333333332</v>
      </c>
      <c r="U44">
        <f t="shared" si="18"/>
        <v>29.802666666666667</v>
      </c>
      <c r="V44">
        <f t="shared" si="18"/>
        <v>33.146999999999998</v>
      </c>
    </row>
    <row r="45" spans="1:22" x14ac:dyDescent="0.3">
      <c r="A45" t="s">
        <v>21</v>
      </c>
      <c r="B45">
        <v>47.497999999999998</v>
      </c>
      <c r="C45">
        <v>60.959999999999994</v>
      </c>
      <c r="D45">
        <v>80.518000000000001</v>
      </c>
      <c r="E45">
        <v>96.52</v>
      </c>
      <c r="F45">
        <v>118.36399999999999</v>
      </c>
      <c r="G45">
        <v>136.14400000000001</v>
      </c>
      <c r="H45">
        <v>154.93999999999997</v>
      </c>
      <c r="I45">
        <v>174.75199999999998</v>
      </c>
      <c r="J45">
        <v>202.69200000000001</v>
      </c>
      <c r="K45">
        <v>225.55200000000002</v>
      </c>
      <c r="M45">
        <f t="shared" ref="M45:V45" si="19">B45/12</f>
        <v>3.9581666666666666</v>
      </c>
      <c r="N45">
        <f t="shared" si="19"/>
        <v>5.0799999999999992</v>
      </c>
      <c r="O45">
        <f t="shared" si="19"/>
        <v>6.7098333333333331</v>
      </c>
      <c r="P45">
        <f t="shared" si="19"/>
        <v>8.043333333333333</v>
      </c>
      <c r="Q45">
        <f t="shared" si="19"/>
        <v>9.8636666666666653</v>
      </c>
      <c r="R45">
        <f t="shared" si="19"/>
        <v>11.345333333333334</v>
      </c>
      <c r="S45">
        <f t="shared" si="19"/>
        <v>12.911666666666664</v>
      </c>
      <c r="T45">
        <f t="shared" si="19"/>
        <v>14.562666666666665</v>
      </c>
      <c r="U45">
        <f t="shared" si="19"/>
        <v>16.891000000000002</v>
      </c>
      <c r="V45">
        <f t="shared" si="19"/>
        <v>18.796000000000003</v>
      </c>
    </row>
    <row r="46" spans="1:22" x14ac:dyDescent="0.3">
      <c r="A46" t="s">
        <v>22</v>
      </c>
      <c r="B46">
        <v>52.323999999999998</v>
      </c>
      <c r="C46">
        <v>67.309999999999988</v>
      </c>
      <c r="D46">
        <v>88.899999999999991</v>
      </c>
      <c r="E46">
        <v>105.91799999999999</v>
      </c>
      <c r="F46">
        <v>129.286</v>
      </c>
      <c r="G46">
        <v>147.828</v>
      </c>
      <c r="H46">
        <v>167.64</v>
      </c>
      <c r="I46">
        <v>188.214</v>
      </c>
      <c r="J46">
        <v>217.17000000000002</v>
      </c>
      <c r="K46">
        <v>240.792</v>
      </c>
      <c r="M46">
        <f t="shared" ref="M46:V46" si="20">B46/24</f>
        <v>2.1801666666666666</v>
      </c>
      <c r="N46">
        <f t="shared" si="20"/>
        <v>2.804583333333333</v>
      </c>
      <c r="O46">
        <f t="shared" si="20"/>
        <v>3.7041666666666662</v>
      </c>
      <c r="P46">
        <f t="shared" si="20"/>
        <v>4.4132499999999997</v>
      </c>
      <c r="Q46">
        <f t="shared" si="20"/>
        <v>5.386916666666667</v>
      </c>
      <c r="R46">
        <f t="shared" si="20"/>
        <v>6.1595000000000004</v>
      </c>
      <c r="S46">
        <f t="shared" si="20"/>
        <v>6.9849999999999994</v>
      </c>
      <c r="T46">
        <f t="shared" si="20"/>
        <v>7.8422499999999999</v>
      </c>
      <c r="U46">
        <f t="shared" si="20"/>
        <v>9.0487500000000001</v>
      </c>
      <c r="V46">
        <f t="shared" si="20"/>
        <v>10.032999999999999</v>
      </c>
    </row>
    <row r="47" spans="1:22" x14ac:dyDescent="0.3">
      <c r="A47" t="s">
        <v>23</v>
      </c>
      <c r="B47">
        <v>59.69</v>
      </c>
      <c r="C47">
        <v>76.707999999999998</v>
      </c>
      <c r="D47">
        <v>102.36199999999999</v>
      </c>
      <c r="E47">
        <v>122.93599999999999</v>
      </c>
      <c r="F47">
        <v>151.892</v>
      </c>
      <c r="G47">
        <v>175.768</v>
      </c>
      <c r="H47">
        <v>201.16799999999998</v>
      </c>
      <c r="I47">
        <v>229.10799999999998</v>
      </c>
      <c r="J47">
        <v>269.23999999999995</v>
      </c>
      <c r="K47">
        <v>302.26</v>
      </c>
      <c r="M47">
        <f t="shared" ref="M47:V47" si="21">B47/48</f>
        <v>1.2435416666666665</v>
      </c>
      <c r="N47">
        <f t="shared" si="21"/>
        <v>1.5980833333333333</v>
      </c>
      <c r="O47">
        <f t="shared" si="21"/>
        <v>2.1325416666666666</v>
      </c>
      <c r="P47">
        <f t="shared" si="21"/>
        <v>2.5611666666666664</v>
      </c>
      <c r="Q47">
        <f t="shared" si="21"/>
        <v>3.1644166666666664</v>
      </c>
      <c r="R47">
        <f t="shared" si="21"/>
        <v>3.6618333333333335</v>
      </c>
      <c r="S47">
        <f t="shared" si="21"/>
        <v>4.1909999999999998</v>
      </c>
      <c r="T47">
        <f t="shared" si="21"/>
        <v>4.7730833333333331</v>
      </c>
      <c r="U47">
        <f t="shared" si="21"/>
        <v>5.609166666666666</v>
      </c>
      <c r="V47">
        <f t="shared" si="21"/>
        <v>6.2970833333333331</v>
      </c>
    </row>
    <row r="48" spans="1:22" x14ac:dyDescent="0.3">
      <c r="A48" t="s">
        <v>24</v>
      </c>
      <c r="B48">
        <v>64.515999999999991</v>
      </c>
      <c r="C48">
        <v>83.057999999999993</v>
      </c>
      <c r="D48">
        <v>110.99799999999999</v>
      </c>
      <c r="E48">
        <v>133.35</v>
      </c>
      <c r="F48">
        <v>164.846</v>
      </c>
      <c r="G48">
        <v>190.75399999999999</v>
      </c>
      <c r="H48">
        <v>218.43999999999997</v>
      </c>
      <c r="I48">
        <v>248.66599999999997</v>
      </c>
      <c r="J48">
        <v>292.09999999999997</v>
      </c>
      <c r="K48">
        <v>327.65999999999997</v>
      </c>
    </row>
    <row r="49" spans="1:22" x14ac:dyDescent="0.3">
      <c r="A49" t="s">
        <v>25</v>
      </c>
      <c r="B49">
        <v>69.341999999999999</v>
      </c>
      <c r="C49">
        <v>89.153999999999996</v>
      </c>
      <c r="D49">
        <v>119.63399999999999</v>
      </c>
      <c r="E49">
        <v>143.76399999999998</v>
      </c>
      <c r="F49">
        <v>178.05399999999997</v>
      </c>
      <c r="G49">
        <v>205.73999999999998</v>
      </c>
      <c r="H49">
        <v>235.45799999999997</v>
      </c>
      <c r="I49">
        <v>269.23999999999995</v>
      </c>
      <c r="J49">
        <v>314.95999999999998</v>
      </c>
      <c r="K49">
        <v>353.06</v>
      </c>
    </row>
    <row r="50" spans="1:22" x14ac:dyDescent="0.3">
      <c r="A50" t="s">
        <v>26</v>
      </c>
      <c r="B50">
        <v>80.772000000000006</v>
      </c>
      <c r="C50">
        <v>104.39400000000001</v>
      </c>
      <c r="D50">
        <v>139.95399999999998</v>
      </c>
      <c r="E50">
        <v>168.148</v>
      </c>
      <c r="F50">
        <v>207.518</v>
      </c>
      <c r="G50">
        <v>239.77599999999998</v>
      </c>
      <c r="H50">
        <v>274.32</v>
      </c>
      <c r="I50">
        <v>312.42</v>
      </c>
      <c r="J50">
        <v>365.76</v>
      </c>
      <c r="K50">
        <v>408.94</v>
      </c>
    </row>
    <row r="51" spans="1:22" x14ac:dyDescent="0.3">
      <c r="A51" t="s">
        <v>27</v>
      </c>
      <c r="B51">
        <v>91.185999999999993</v>
      </c>
      <c r="C51">
        <v>117.60199999999999</v>
      </c>
      <c r="D51">
        <v>157.47999999999999</v>
      </c>
      <c r="E51">
        <v>189.48399999999998</v>
      </c>
      <c r="F51">
        <v>234.18800000000002</v>
      </c>
      <c r="G51">
        <v>271.77999999999997</v>
      </c>
      <c r="H51">
        <v>309.87999999999994</v>
      </c>
      <c r="I51">
        <v>350.52</v>
      </c>
      <c r="J51">
        <v>411.47999999999996</v>
      </c>
      <c r="K51">
        <v>459.74</v>
      </c>
    </row>
    <row r="52" spans="1:22" x14ac:dyDescent="0.3">
      <c r="A52" t="s">
        <v>28</v>
      </c>
      <c r="B52">
        <v>119.63399999999999</v>
      </c>
      <c r="C52">
        <v>153.66999999999999</v>
      </c>
      <c r="D52">
        <v>201.67599999999999</v>
      </c>
      <c r="E52">
        <v>238.76</v>
      </c>
      <c r="F52">
        <v>289.56</v>
      </c>
      <c r="G52">
        <v>327.65999999999997</v>
      </c>
      <c r="H52">
        <v>370.84</v>
      </c>
      <c r="I52">
        <v>411.47999999999996</v>
      </c>
      <c r="J52">
        <v>472.44</v>
      </c>
      <c r="K52">
        <v>518.16</v>
      </c>
    </row>
    <row r="53" spans="1:22" x14ac:dyDescent="0.3">
      <c r="A53" t="s">
        <v>29</v>
      </c>
      <c r="B53">
        <v>142.494</v>
      </c>
      <c r="C53">
        <v>182.88</v>
      </c>
      <c r="D53">
        <v>238.25200000000001</v>
      </c>
      <c r="E53">
        <v>279.39999999999998</v>
      </c>
      <c r="F53">
        <v>335.28</v>
      </c>
      <c r="G53">
        <v>378.46</v>
      </c>
      <c r="H53">
        <v>421.64</v>
      </c>
      <c r="I53">
        <v>464.82</v>
      </c>
      <c r="J53">
        <v>525.78</v>
      </c>
      <c r="K53">
        <v>574.04</v>
      </c>
    </row>
    <row r="54" spans="1:22" x14ac:dyDescent="0.3">
      <c r="A54" t="s">
        <v>30</v>
      </c>
      <c r="B54">
        <v>170.18</v>
      </c>
      <c r="C54">
        <v>218.18599999999998</v>
      </c>
      <c r="D54">
        <v>281.94</v>
      </c>
      <c r="E54">
        <v>330.2</v>
      </c>
      <c r="F54">
        <v>396.23999999999995</v>
      </c>
      <c r="G54">
        <v>447.04</v>
      </c>
      <c r="H54">
        <v>497.84000000000003</v>
      </c>
      <c r="I54">
        <v>551.17999999999995</v>
      </c>
      <c r="J54">
        <v>622.29999999999995</v>
      </c>
      <c r="K54">
        <v>680.72</v>
      </c>
    </row>
    <row r="55" spans="1:22" x14ac:dyDescent="0.3">
      <c r="A55" t="s">
        <v>31</v>
      </c>
      <c r="B55">
        <v>197.35799999999998</v>
      </c>
      <c r="C55">
        <v>253.238</v>
      </c>
      <c r="D55">
        <v>325.12</v>
      </c>
      <c r="E55">
        <v>378.46</v>
      </c>
      <c r="F55">
        <v>447.04</v>
      </c>
      <c r="G55">
        <v>497.84000000000003</v>
      </c>
      <c r="H55">
        <v>551.17999999999995</v>
      </c>
      <c r="I55">
        <v>601.9799999999999</v>
      </c>
      <c r="J55">
        <v>670.56</v>
      </c>
      <c r="K55">
        <v>723.9</v>
      </c>
    </row>
    <row r="57" spans="1:22" x14ac:dyDescent="0.3">
      <c r="A57" t="s">
        <v>33</v>
      </c>
    </row>
    <row r="58" spans="1:22" x14ac:dyDescent="0.3">
      <c r="A58" t="s">
        <v>12</v>
      </c>
      <c r="B58">
        <v>1</v>
      </c>
      <c r="C58">
        <v>2</v>
      </c>
      <c r="D58">
        <v>5</v>
      </c>
      <c r="E58">
        <v>10</v>
      </c>
      <c r="F58">
        <v>25</v>
      </c>
      <c r="G58">
        <v>50</v>
      </c>
      <c r="H58">
        <v>100</v>
      </c>
      <c r="I58">
        <v>200</v>
      </c>
      <c r="J58">
        <v>500</v>
      </c>
      <c r="K58">
        <v>1000</v>
      </c>
      <c r="M58">
        <v>1</v>
      </c>
      <c r="N58">
        <v>2</v>
      </c>
      <c r="O58">
        <v>5</v>
      </c>
      <c r="P58">
        <v>10</v>
      </c>
      <c r="Q58">
        <v>25</v>
      </c>
      <c r="R58">
        <v>50</v>
      </c>
      <c r="S58">
        <v>100</v>
      </c>
      <c r="T58">
        <v>200</v>
      </c>
      <c r="U58">
        <v>500</v>
      </c>
      <c r="V58">
        <v>1000</v>
      </c>
    </row>
    <row r="59" spans="1:22" x14ac:dyDescent="0.3">
      <c r="A59" t="s">
        <v>13</v>
      </c>
      <c r="B59">
        <v>7.238999999999999</v>
      </c>
      <c r="C59">
        <v>9.3725999999999985</v>
      </c>
      <c r="D59">
        <v>12.471399999999999</v>
      </c>
      <c r="E59">
        <v>14.808199999999998</v>
      </c>
      <c r="F59">
        <v>17.906999999999996</v>
      </c>
      <c r="G59">
        <v>20.294599999999999</v>
      </c>
      <c r="H59">
        <v>22.733000000000001</v>
      </c>
      <c r="I59">
        <v>25.222199999999997</v>
      </c>
      <c r="J59">
        <v>28.448</v>
      </c>
      <c r="K59">
        <v>31.241999999999997</v>
      </c>
      <c r="M59">
        <f t="shared" ref="M59:V59" si="22">B59*12</f>
        <v>86.867999999999995</v>
      </c>
      <c r="N59">
        <f t="shared" si="22"/>
        <v>112.47119999999998</v>
      </c>
      <c r="O59">
        <f t="shared" si="22"/>
        <v>149.65679999999998</v>
      </c>
      <c r="P59">
        <f t="shared" si="22"/>
        <v>177.69839999999996</v>
      </c>
      <c r="Q59">
        <f t="shared" si="22"/>
        <v>214.88399999999996</v>
      </c>
      <c r="R59">
        <f t="shared" si="22"/>
        <v>243.53519999999997</v>
      </c>
      <c r="S59">
        <f t="shared" si="22"/>
        <v>272.79599999999999</v>
      </c>
      <c r="T59">
        <f t="shared" si="22"/>
        <v>302.66639999999995</v>
      </c>
      <c r="U59">
        <f t="shared" si="22"/>
        <v>341.37599999999998</v>
      </c>
      <c r="V59">
        <f t="shared" si="22"/>
        <v>374.904</v>
      </c>
    </row>
    <row r="60" spans="1:22" x14ac:dyDescent="0.3">
      <c r="A60" t="s">
        <v>14</v>
      </c>
      <c r="B60">
        <v>11.0236</v>
      </c>
      <c r="C60">
        <v>14.249400000000001</v>
      </c>
      <c r="D60">
        <v>18.973799999999997</v>
      </c>
      <c r="E60">
        <v>22.555199999999999</v>
      </c>
      <c r="F60">
        <v>27.178000000000001</v>
      </c>
      <c r="G60">
        <v>30.987999999999996</v>
      </c>
      <c r="H60">
        <v>34.544000000000004</v>
      </c>
      <c r="I60">
        <v>38.353999999999999</v>
      </c>
      <c r="J60">
        <v>43.433999999999997</v>
      </c>
      <c r="K60">
        <v>47.497999999999998</v>
      </c>
      <c r="M60">
        <f t="shared" ref="M60:V60" si="23">B60*6</f>
        <v>66.141599999999997</v>
      </c>
      <c r="N60">
        <f t="shared" si="23"/>
        <v>85.496400000000008</v>
      </c>
      <c r="O60">
        <f t="shared" si="23"/>
        <v>113.84279999999998</v>
      </c>
      <c r="P60">
        <f t="shared" si="23"/>
        <v>135.3312</v>
      </c>
      <c r="Q60">
        <f t="shared" si="23"/>
        <v>163.06800000000001</v>
      </c>
      <c r="R60">
        <f t="shared" si="23"/>
        <v>185.92799999999997</v>
      </c>
      <c r="S60">
        <f t="shared" si="23"/>
        <v>207.26400000000001</v>
      </c>
      <c r="T60">
        <f t="shared" si="23"/>
        <v>230.124</v>
      </c>
      <c r="U60">
        <f t="shared" si="23"/>
        <v>260.60399999999998</v>
      </c>
      <c r="V60">
        <f t="shared" si="23"/>
        <v>284.988</v>
      </c>
    </row>
    <row r="61" spans="1:22" x14ac:dyDescent="0.3">
      <c r="A61" t="s">
        <v>15</v>
      </c>
      <c r="B61">
        <v>13.6652</v>
      </c>
      <c r="C61">
        <v>17.678399999999996</v>
      </c>
      <c r="D61">
        <v>23.520399999999999</v>
      </c>
      <c r="E61">
        <v>27.94</v>
      </c>
      <c r="F61">
        <v>33.781999999999996</v>
      </c>
      <c r="G61">
        <v>38.353999999999999</v>
      </c>
      <c r="H61">
        <v>42.925999999999995</v>
      </c>
      <c r="I61">
        <v>47.497999999999998</v>
      </c>
      <c r="J61">
        <v>53.847999999999999</v>
      </c>
      <c r="K61">
        <v>58.673999999999999</v>
      </c>
      <c r="M61">
        <f t="shared" ref="M61:V61" si="24">B61*4</f>
        <v>54.660800000000002</v>
      </c>
      <c r="N61">
        <f t="shared" si="24"/>
        <v>70.713599999999985</v>
      </c>
      <c r="O61">
        <f t="shared" si="24"/>
        <v>94.081599999999995</v>
      </c>
      <c r="P61">
        <f t="shared" si="24"/>
        <v>111.76</v>
      </c>
      <c r="Q61">
        <f t="shared" si="24"/>
        <v>135.12799999999999</v>
      </c>
      <c r="R61">
        <f t="shared" si="24"/>
        <v>153.416</v>
      </c>
      <c r="S61">
        <f t="shared" si="24"/>
        <v>171.70399999999998</v>
      </c>
      <c r="T61">
        <f t="shared" si="24"/>
        <v>189.99199999999999</v>
      </c>
      <c r="U61">
        <f t="shared" si="24"/>
        <v>215.392</v>
      </c>
      <c r="V61">
        <f t="shared" si="24"/>
        <v>234.696</v>
      </c>
    </row>
    <row r="62" spans="1:22" x14ac:dyDescent="0.3">
      <c r="A62" t="s">
        <v>16</v>
      </c>
      <c r="B62">
        <v>18.414999999999999</v>
      </c>
      <c r="C62">
        <v>23.799800000000001</v>
      </c>
      <c r="D62">
        <v>31.75</v>
      </c>
      <c r="E62">
        <v>37.591999999999999</v>
      </c>
      <c r="F62">
        <v>45.466000000000001</v>
      </c>
      <c r="G62">
        <v>51.561999999999991</v>
      </c>
      <c r="H62">
        <v>57.911999999999992</v>
      </c>
      <c r="I62">
        <v>64.007999999999996</v>
      </c>
      <c r="J62">
        <v>72.643999999999991</v>
      </c>
      <c r="K62">
        <v>78.993999999999986</v>
      </c>
      <c r="M62">
        <f t="shared" ref="M62:V62" si="25">B62*2</f>
        <v>36.83</v>
      </c>
      <c r="N62">
        <f t="shared" si="25"/>
        <v>47.599600000000002</v>
      </c>
      <c r="O62">
        <f t="shared" si="25"/>
        <v>63.5</v>
      </c>
      <c r="P62">
        <f t="shared" si="25"/>
        <v>75.183999999999997</v>
      </c>
      <c r="Q62">
        <f t="shared" si="25"/>
        <v>90.932000000000002</v>
      </c>
      <c r="R62">
        <f t="shared" si="25"/>
        <v>103.12399999999998</v>
      </c>
      <c r="S62">
        <f t="shared" si="25"/>
        <v>115.82399999999998</v>
      </c>
      <c r="T62">
        <f t="shared" si="25"/>
        <v>128.01599999999999</v>
      </c>
      <c r="U62">
        <f t="shared" si="25"/>
        <v>145.28799999999998</v>
      </c>
      <c r="V62">
        <f t="shared" si="25"/>
        <v>157.98799999999997</v>
      </c>
    </row>
    <row r="63" spans="1:22" x14ac:dyDescent="0.3">
      <c r="A63" t="s">
        <v>17</v>
      </c>
      <c r="B63">
        <v>22.783799999999999</v>
      </c>
      <c r="C63">
        <v>29.463999999999995</v>
      </c>
      <c r="D63">
        <v>39.116</v>
      </c>
      <c r="E63">
        <v>46.481999999999999</v>
      </c>
      <c r="F63">
        <v>56.388000000000005</v>
      </c>
      <c r="G63">
        <v>63.753999999999991</v>
      </c>
      <c r="H63">
        <v>71.627999999999986</v>
      </c>
      <c r="I63">
        <v>79.248000000000005</v>
      </c>
      <c r="J63">
        <v>89.661999999999992</v>
      </c>
      <c r="K63">
        <v>97.789999999999992</v>
      </c>
      <c r="M63">
        <f t="shared" ref="M63:V63" si="26">B63</f>
        <v>22.783799999999999</v>
      </c>
      <c r="N63">
        <f t="shared" si="26"/>
        <v>29.463999999999995</v>
      </c>
      <c r="O63">
        <f t="shared" si="26"/>
        <v>39.116</v>
      </c>
      <c r="P63">
        <f t="shared" si="26"/>
        <v>46.481999999999999</v>
      </c>
      <c r="Q63">
        <f t="shared" si="26"/>
        <v>56.388000000000005</v>
      </c>
      <c r="R63">
        <f t="shared" si="26"/>
        <v>63.753999999999991</v>
      </c>
      <c r="S63">
        <f t="shared" si="26"/>
        <v>71.627999999999986</v>
      </c>
      <c r="T63">
        <f t="shared" si="26"/>
        <v>79.248000000000005</v>
      </c>
      <c r="U63">
        <f t="shared" si="26"/>
        <v>89.661999999999992</v>
      </c>
      <c r="V63">
        <f t="shared" si="26"/>
        <v>97.789999999999992</v>
      </c>
    </row>
    <row r="64" spans="1:22" x14ac:dyDescent="0.3">
      <c r="A64" t="s">
        <v>18</v>
      </c>
      <c r="B64">
        <v>25.907999999999998</v>
      </c>
      <c r="C64">
        <v>33.527999999999999</v>
      </c>
      <c r="D64">
        <v>45.466000000000001</v>
      </c>
      <c r="E64">
        <v>54.609999999999992</v>
      </c>
      <c r="F64">
        <v>67.055999999999997</v>
      </c>
      <c r="G64">
        <v>76.707999999999998</v>
      </c>
      <c r="H64">
        <v>87.122</v>
      </c>
      <c r="I64">
        <v>97.535999999999987</v>
      </c>
      <c r="J64">
        <v>111.76</v>
      </c>
      <c r="K64">
        <v>123.18999999999998</v>
      </c>
      <c r="M64">
        <f t="shared" ref="M64:V64" si="27">B64/2</f>
        <v>12.953999999999999</v>
      </c>
      <c r="N64">
        <f t="shared" si="27"/>
        <v>16.763999999999999</v>
      </c>
      <c r="O64">
        <f t="shared" si="27"/>
        <v>22.733000000000001</v>
      </c>
      <c r="P64">
        <f t="shared" si="27"/>
        <v>27.304999999999996</v>
      </c>
      <c r="Q64">
        <f t="shared" si="27"/>
        <v>33.527999999999999</v>
      </c>
      <c r="R64">
        <f t="shared" si="27"/>
        <v>38.353999999999999</v>
      </c>
      <c r="S64">
        <f t="shared" si="27"/>
        <v>43.561</v>
      </c>
      <c r="T64">
        <f t="shared" si="27"/>
        <v>48.767999999999994</v>
      </c>
      <c r="U64">
        <f t="shared" si="27"/>
        <v>55.88</v>
      </c>
      <c r="V64">
        <f t="shared" si="27"/>
        <v>61.594999999999992</v>
      </c>
    </row>
    <row r="65" spans="1:22" x14ac:dyDescent="0.3">
      <c r="A65" t="s">
        <v>19</v>
      </c>
      <c r="B65">
        <v>27.94</v>
      </c>
      <c r="C65">
        <v>36.067999999999998</v>
      </c>
      <c r="D65">
        <v>48.513999999999996</v>
      </c>
      <c r="E65">
        <v>58.419999999999995</v>
      </c>
      <c r="F65">
        <v>71.627999999999986</v>
      </c>
      <c r="G65">
        <v>82.296000000000006</v>
      </c>
      <c r="H65">
        <v>93.217999999999989</v>
      </c>
      <c r="I65">
        <v>104.39400000000001</v>
      </c>
      <c r="J65">
        <v>119.88799999999999</v>
      </c>
      <c r="K65">
        <v>132.07999999999998</v>
      </c>
      <c r="M65">
        <f t="shared" ref="M65:V65" si="28">B65/3</f>
        <v>9.3133333333333344</v>
      </c>
      <c r="N65">
        <f t="shared" si="28"/>
        <v>12.022666666666666</v>
      </c>
      <c r="O65">
        <f t="shared" si="28"/>
        <v>16.171333333333333</v>
      </c>
      <c r="P65">
        <f t="shared" si="28"/>
        <v>19.473333333333333</v>
      </c>
      <c r="Q65">
        <f t="shared" si="28"/>
        <v>23.875999999999994</v>
      </c>
      <c r="R65">
        <f t="shared" si="28"/>
        <v>27.432000000000002</v>
      </c>
      <c r="S65">
        <f t="shared" si="28"/>
        <v>31.072666666666663</v>
      </c>
      <c r="T65">
        <f t="shared" si="28"/>
        <v>34.798000000000002</v>
      </c>
      <c r="U65">
        <f t="shared" si="28"/>
        <v>39.962666666666664</v>
      </c>
      <c r="V65">
        <f t="shared" si="28"/>
        <v>44.026666666666664</v>
      </c>
    </row>
    <row r="66" spans="1:22" x14ac:dyDescent="0.3">
      <c r="A66" t="s">
        <v>20</v>
      </c>
      <c r="B66">
        <v>32.003999999999998</v>
      </c>
      <c r="C66">
        <v>41.401999999999994</v>
      </c>
      <c r="D66">
        <v>54.863999999999997</v>
      </c>
      <c r="E66">
        <v>65.531999999999996</v>
      </c>
      <c r="F66">
        <v>80.263999999999996</v>
      </c>
      <c r="G66">
        <v>92.201999999999998</v>
      </c>
      <c r="H66">
        <v>104.39400000000001</v>
      </c>
      <c r="I66">
        <v>117.09400000000001</v>
      </c>
      <c r="J66">
        <v>134.11199999999999</v>
      </c>
      <c r="K66">
        <v>147.828</v>
      </c>
      <c r="M66">
        <f t="shared" ref="M66:V66" si="29">B66/6</f>
        <v>5.3339999999999996</v>
      </c>
      <c r="N66">
        <f t="shared" si="29"/>
        <v>6.9003333333333323</v>
      </c>
      <c r="O66">
        <f t="shared" si="29"/>
        <v>9.1440000000000001</v>
      </c>
      <c r="P66">
        <f t="shared" si="29"/>
        <v>10.921999999999999</v>
      </c>
      <c r="Q66">
        <f t="shared" si="29"/>
        <v>13.377333333333333</v>
      </c>
      <c r="R66">
        <f t="shared" si="29"/>
        <v>15.366999999999999</v>
      </c>
      <c r="S66">
        <f t="shared" si="29"/>
        <v>17.399000000000001</v>
      </c>
      <c r="T66">
        <f t="shared" si="29"/>
        <v>19.515666666666668</v>
      </c>
      <c r="U66">
        <f t="shared" si="29"/>
        <v>22.352</v>
      </c>
      <c r="V66">
        <f t="shared" si="29"/>
        <v>24.638000000000002</v>
      </c>
    </row>
    <row r="67" spans="1:22" x14ac:dyDescent="0.3">
      <c r="A67" t="s">
        <v>21</v>
      </c>
      <c r="B67">
        <v>36.575999999999993</v>
      </c>
      <c r="C67">
        <v>46.99</v>
      </c>
      <c r="D67">
        <v>61.975999999999992</v>
      </c>
      <c r="E67">
        <v>73.914000000000001</v>
      </c>
      <c r="F67">
        <v>90.677999999999997</v>
      </c>
      <c r="G67">
        <v>103.63199999999999</v>
      </c>
      <c r="H67">
        <v>117.348</v>
      </c>
      <c r="I67">
        <v>131.31799999999998</v>
      </c>
      <c r="J67">
        <v>150.876</v>
      </c>
      <c r="K67">
        <v>165.86199999999999</v>
      </c>
      <c r="M67">
        <f t="shared" ref="M67:V67" si="30">B67/12</f>
        <v>3.0479999999999996</v>
      </c>
      <c r="N67">
        <f t="shared" si="30"/>
        <v>3.9158333333333335</v>
      </c>
      <c r="O67">
        <f t="shared" si="30"/>
        <v>5.1646666666666663</v>
      </c>
      <c r="P67">
        <f t="shared" si="30"/>
        <v>6.1595000000000004</v>
      </c>
      <c r="Q67">
        <f t="shared" si="30"/>
        <v>7.5564999999999998</v>
      </c>
      <c r="R67">
        <f t="shared" si="30"/>
        <v>8.6359999999999992</v>
      </c>
      <c r="S67">
        <f t="shared" si="30"/>
        <v>9.7789999999999999</v>
      </c>
      <c r="T67">
        <f t="shared" si="30"/>
        <v>10.943166666666665</v>
      </c>
      <c r="U67">
        <f t="shared" si="30"/>
        <v>12.573</v>
      </c>
      <c r="V67">
        <f t="shared" si="30"/>
        <v>13.821833333333332</v>
      </c>
    </row>
    <row r="68" spans="1:22" x14ac:dyDescent="0.3">
      <c r="A68" t="s">
        <v>22</v>
      </c>
      <c r="B68">
        <v>41.148000000000003</v>
      </c>
      <c r="C68">
        <v>52.832000000000001</v>
      </c>
      <c r="D68">
        <v>69.849999999999994</v>
      </c>
      <c r="E68">
        <v>83.057999999999993</v>
      </c>
      <c r="F68">
        <v>101.346</v>
      </c>
      <c r="G68">
        <v>115.062</v>
      </c>
      <c r="H68">
        <v>129.54</v>
      </c>
      <c r="I68">
        <v>144.27199999999999</v>
      </c>
      <c r="J68">
        <v>164.33799999999999</v>
      </c>
      <c r="K68">
        <v>179.83199999999999</v>
      </c>
      <c r="M68">
        <f t="shared" ref="M68:V68" si="31">B68/24</f>
        <v>1.7145000000000001</v>
      </c>
      <c r="N68">
        <f t="shared" si="31"/>
        <v>2.2013333333333334</v>
      </c>
      <c r="O68">
        <f t="shared" si="31"/>
        <v>2.9104166666666664</v>
      </c>
      <c r="P68">
        <f t="shared" si="31"/>
        <v>3.4607499999999995</v>
      </c>
      <c r="Q68">
        <f t="shared" si="31"/>
        <v>4.2227500000000004</v>
      </c>
      <c r="R68">
        <f t="shared" si="31"/>
        <v>4.7942499999999999</v>
      </c>
      <c r="S68">
        <f t="shared" si="31"/>
        <v>5.3975</v>
      </c>
      <c r="T68">
        <f t="shared" si="31"/>
        <v>6.011333333333333</v>
      </c>
      <c r="U68">
        <f t="shared" si="31"/>
        <v>6.8474166666666667</v>
      </c>
      <c r="V68">
        <f t="shared" si="31"/>
        <v>7.4929999999999994</v>
      </c>
    </row>
    <row r="69" spans="1:22" x14ac:dyDescent="0.3">
      <c r="A69" t="s">
        <v>23</v>
      </c>
      <c r="B69">
        <v>45.973999999999997</v>
      </c>
      <c r="C69">
        <v>59.181999999999995</v>
      </c>
      <c r="D69">
        <v>78.48599999999999</v>
      </c>
      <c r="E69">
        <v>94.233999999999995</v>
      </c>
      <c r="F69">
        <v>116.078</v>
      </c>
      <c r="G69">
        <v>133.60399999999998</v>
      </c>
      <c r="H69">
        <v>151.892</v>
      </c>
      <c r="I69">
        <v>170.68799999999999</v>
      </c>
      <c r="J69">
        <v>197.10399999999998</v>
      </c>
      <c r="K69">
        <v>218.18599999999998</v>
      </c>
      <c r="M69">
        <f t="shared" ref="M69:V69" si="32">B69/48</f>
        <v>0.9577916666666666</v>
      </c>
      <c r="N69">
        <f t="shared" si="32"/>
        <v>1.2329583333333332</v>
      </c>
      <c r="O69">
        <f t="shared" si="32"/>
        <v>1.6351249999999997</v>
      </c>
      <c r="P69">
        <f t="shared" si="32"/>
        <v>1.9632083333333332</v>
      </c>
      <c r="Q69">
        <f t="shared" si="32"/>
        <v>2.4182916666666667</v>
      </c>
      <c r="R69">
        <f t="shared" si="32"/>
        <v>2.7834166666666662</v>
      </c>
      <c r="S69">
        <f t="shared" si="32"/>
        <v>3.1644166666666664</v>
      </c>
      <c r="T69">
        <f t="shared" si="32"/>
        <v>3.5559999999999996</v>
      </c>
      <c r="U69">
        <f t="shared" si="32"/>
        <v>4.1063333333333327</v>
      </c>
      <c r="V69">
        <f t="shared" si="32"/>
        <v>4.5455416666666659</v>
      </c>
    </row>
    <row r="70" spans="1:22" x14ac:dyDescent="0.3">
      <c r="A70" t="s">
        <v>24</v>
      </c>
      <c r="B70">
        <v>49.529999999999994</v>
      </c>
      <c r="C70">
        <v>63.753999999999991</v>
      </c>
      <c r="D70">
        <v>85.09</v>
      </c>
      <c r="E70">
        <v>102.10799999999999</v>
      </c>
      <c r="F70">
        <v>125.73</v>
      </c>
      <c r="G70">
        <v>144.78</v>
      </c>
      <c r="H70">
        <v>164.59200000000001</v>
      </c>
      <c r="I70">
        <v>185.166</v>
      </c>
      <c r="J70">
        <v>213.86799999999999</v>
      </c>
      <c r="K70">
        <v>236.47399999999999</v>
      </c>
    </row>
    <row r="71" spans="1:22" x14ac:dyDescent="0.3">
      <c r="A71" t="s">
        <v>25</v>
      </c>
      <c r="B71">
        <v>53.085999999999991</v>
      </c>
      <c r="C71">
        <v>68.325999999999993</v>
      </c>
      <c r="D71">
        <v>91.44</v>
      </c>
      <c r="E71">
        <v>109.982</v>
      </c>
      <c r="F71">
        <v>135.636</v>
      </c>
      <c r="G71">
        <v>155.95599999999999</v>
      </c>
      <c r="H71">
        <v>177.292</v>
      </c>
      <c r="I71">
        <v>199.39</v>
      </c>
      <c r="J71">
        <v>230.37799999999999</v>
      </c>
      <c r="K71">
        <v>254</v>
      </c>
    </row>
    <row r="72" spans="1:22" x14ac:dyDescent="0.3">
      <c r="A72" t="s">
        <v>26</v>
      </c>
      <c r="B72">
        <v>61.213999999999999</v>
      </c>
      <c r="C72">
        <v>79.248000000000005</v>
      </c>
      <c r="D72">
        <v>105.91799999999999</v>
      </c>
      <c r="E72">
        <v>127</v>
      </c>
      <c r="F72">
        <v>156.21</v>
      </c>
      <c r="G72">
        <v>179.32399999999998</v>
      </c>
      <c r="H72">
        <v>203.70799999999997</v>
      </c>
      <c r="I72">
        <v>228.85399999999998</v>
      </c>
      <c r="J72">
        <v>264.15999999999997</v>
      </c>
      <c r="K72">
        <v>289.56</v>
      </c>
    </row>
    <row r="73" spans="1:22" x14ac:dyDescent="0.3">
      <c r="A73" t="s">
        <v>27</v>
      </c>
      <c r="B73">
        <v>69.088000000000008</v>
      </c>
      <c r="C73">
        <v>89.153999999999996</v>
      </c>
      <c r="D73">
        <v>119.38</v>
      </c>
      <c r="E73">
        <v>143.25599999999997</v>
      </c>
      <c r="F73">
        <v>176.53</v>
      </c>
      <c r="G73">
        <v>202.946</v>
      </c>
      <c r="H73">
        <v>230.37799999999999</v>
      </c>
      <c r="I73">
        <v>259.08</v>
      </c>
      <c r="J73">
        <v>297.17999999999995</v>
      </c>
      <c r="K73">
        <v>327.65999999999997</v>
      </c>
    </row>
    <row r="74" spans="1:22" x14ac:dyDescent="0.3">
      <c r="A74" t="s">
        <v>28</v>
      </c>
      <c r="B74">
        <v>92.456000000000003</v>
      </c>
      <c r="C74">
        <v>118.61799999999999</v>
      </c>
      <c r="D74">
        <v>155.44800000000001</v>
      </c>
      <c r="E74">
        <v>183.38799999999998</v>
      </c>
      <c r="F74">
        <v>220.97999999999996</v>
      </c>
      <c r="G74">
        <v>249.68199999999999</v>
      </c>
      <c r="H74">
        <v>279.39999999999998</v>
      </c>
      <c r="I74">
        <v>307.33999999999997</v>
      </c>
      <c r="J74">
        <v>347.97999999999996</v>
      </c>
      <c r="K74">
        <v>375.92</v>
      </c>
    </row>
    <row r="75" spans="1:22" x14ac:dyDescent="0.3">
      <c r="A75" t="s">
        <v>29</v>
      </c>
      <c r="B75">
        <v>110.48999999999998</v>
      </c>
      <c r="C75">
        <v>141.47800000000001</v>
      </c>
      <c r="D75">
        <v>183.89599999999999</v>
      </c>
      <c r="E75">
        <v>215.392</v>
      </c>
      <c r="F75">
        <v>256.53999999999996</v>
      </c>
      <c r="G75">
        <v>289.56</v>
      </c>
      <c r="H75">
        <v>320.03999999999996</v>
      </c>
      <c r="I75">
        <v>350.52</v>
      </c>
      <c r="J75">
        <v>391.15999999999997</v>
      </c>
      <c r="K75">
        <v>421.64</v>
      </c>
    </row>
    <row r="76" spans="1:22" x14ac:dyDescent="0.3">
      <c r="A76" t="s">
        <v>30</v>
      </c>
      <c r="B76">
        <v>132.58799999999999</v>
      </c>
      <c r="C76">
        <v>169.672</v>
      </c>
      <c r="D76">
        <v>219.202</v>
      </c>
      <c r="E76">
        <v>256.53999999999996</v>
      </c>
      <c r="F76">
        <v>304.79999999999995</v>
      </c>
      <c r="G76">
        <v>340.36</v>
      </c>
      <c r="H76">
        <v>375.92</v>
      </c>
      <c r="I76">
        <v>414.02</v>
      </c>
      <c r="J76">
        <v>459.74</v>
      </c>
      <c r="K76">
        <v>495.29999999999995</v>
      </c>
    </row>
    <row r="77" spans="1:22" x14ac:dyDescent="0.3">
      <c r="A77" t="s">
        <v>31</v>
      </c>
      <c r="B77">
        <v>154.68599999999998</v>
      </c>
      <c r="C77">
        <v>198.11999999999998</v>
      </c>
      <c r="D77">
        <v>253.74599999999998</v>
      </c>
      <c r="E77">
        <v>294.64</v>
      </c>
      <c r="F77">
        <v>345.44</v>
      </c>
      <c r="G77">
        <v>383.53999999999996</v>
      </c>
      <c r="H77">
        <v>421.64</v>
      </c>
      <c r="I77">
        <v>457.2</v>
      </c>
      <c r="J77">
        <v>502.92</v>
      </c>
      <c r="K77">
        <v>538.4799999999999</v>
      </c>
    </row>
    <row r="79" spans="1:22" x14ac:dyDescent="0.3">
      <c r="A79" t="s">
        <v>34</v>
      </c>
    </row>
    <row r="80" spans="1:22" x14ac:dyDescent="0.3">
      <c r="A80" t="s">
        <v>35</v>
      </c>
    </row>
  </sheetData>
  <hyperlinks>
    <hyperlink ref="G1" r:id="rId1" xr:uid="{BB79E23C-6196-4ACA-82B1-B1F694F50303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All_Depth_English_PDS</vt:lpstr>
      <vt:lpstr>myedit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2021-08-26T17:53:07Z</dcterms:created>
  <dcterms:modified xsi:type="dcterms:W3CDTF">2022-08-25T20:33:57Z</dcterms:modified>
</cp:coreProperties>
</file>