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a\FlakyTest_Detection\Prestazioni Classificatori\"/>
    </mc:Choice>
  </mc:AlternateContent>
  <xr:revisionPtr revIDLastSave="0" documentId="13_ncr:40009_{D5A1B334-F2E9-4679-A83C-A503AECFAE41}" xr6:coauthVersionLast="47" xr6:coauthVersionMax="47" xr10:uidLastSave="{00000000-0000-0000-0000-000000000000}"/>
  <bookViews>
    <workbookView xWindow="2940" yWindow="1200" windowWidth="17280" windowHeight="8880" activeTab="2"/>
  </bookViews>
  <sheets>
    <sheet name="Prestazioni Decision Tree" sheetId="1" r:id="rId1"/>
    <sheet name="Semplificato" sheetId="2" r:id="rId2"/>
    <sheet name="Grafici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C55" i="2" l="1"/>
  <c r="D55" i="2"/>
  <c r="C56" i="2"/>
  <c r="D56" i="2"/>
  <c r="C57" i="2"/>
  <c r="D57" i="2"/>
  <c r="C58" i="2"/>
  <c r="D58" i="2"/>
  <c r="C59" i="2"/>
  <c r="D59" i="2"/>
  <c r="B59" i="2"/>
  <c r="B58" i="2"/>
  <c r="B57" i="2"/>
  <c r="B56" i="2"/>
  <c r="B55" i="2"/>
  <c r="F2" i="2"/>
  <c r="G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<sst xmlns="http://schemas.openxmlformats.org/spreadsheetml/2006/main" count="583" uniqueCount="371">
  <si>
    <t>Start Time</t>
  </si>
  <si>
    <t>Duration</t>
  </si>
  <si>
    <t>Run ID</t>
  </si>
  <si>
    <t>Name</t>
  </si>
  <si>
    <t>Source Type</t>
  </si>
  <si>
    <t>Source Name</t>
  </si>
  <si>
    <t>User</t>
  </si>
  <si>
    <t>Status</t>
  </si>
  <si>
    <t>Accuracy Test Set</t>
  </si>
  <si>
    <t>F1-Score Test Set</t>
  </si>
  <si>
    <t>IG_FeatureRimosse</t>
  </si>
  <si>
    <t>Precision Test Set</t>
  </si>
  <si>
    <t>Recall Test Set</t>
  </si>
  <si>
    <t>Varianza coumlativa</t>
  </si>
  <si>
    <t>26.4s</t>
  </si>
  <si>
    <t>d9ff1d0ba63143089c72f275107f513d</t>
  </si>
  <si>
    <t>Pipeline con PCA</t>
  </si>
  <si>
    <t>LOCAL</t>
  </si>
  <si>
    <t>D:\Universita\FlakyTest_Detection\Classifier_Estimators\Decision_Tree.py</t>
  </si>
  <si>
    <t>angel</t>
  </si>
  <si>
    <t>FINISHED</t>
  </si>
  <si>
    <t>0.993439487612863</t>
  </si>
  <si>
    <t>0.5354330708661418</t>
  </si>
  <si>
    <t>0.5743243243243243</t>
  </si>
  <si>
    <t>0.5014749262536873</t>
  </si>
  <si>
    <t>0.9872861676086451</t>
  </si>
  <si>
    <t>2.2min</t>
  </si>
  <si>
    <t>99d24522f17a44308dd6ff76b9bae5e1</t>
  </si>
  <si>
    <t>Pipeline con Information Gain</t>
  </si>
  <si>
    <t>0.9928835119868344</t>
  </si>
  <si>
    <t>0.49206349206349204</t>
  </si>
  <si>
    <t>0.5326460481099656</t>
  </si>
  <si>
    <t>0.45722713864306785</t>
  </si>
  <si>
    <t>54.2s</t>
  </si>
  <si>
    <t>039a7df9285d411886f21427f8025c75</t>
  </si>
  <si>
    <t>Pipeline con PCA e Bordeline-SMOTE</t>
  </si>
  <si>
    <t>0.9902148289818974</t>
  </si>
  <si>
    <t>0.48955916473317873</t>
  </si>
  <si>
    <t>0.40344168260038243</t>
  </si>
  <si>
    <t>0.6224188790560472</t>
  </si>
  <si>
    <t>23.1s</t>
  </si>
  <si>
    <t>e3967bfeae7249a7a1fd338539b74452</t>
  </si>
  <si>
    <t>Pipeline con Standardizzation</t>
  </si>
  <si>
    <t>0.9927278388115465</t>
  </si>
  <si>
    <t>0.48826291079812206</t>
  </si>
  <si>
    <t>0.52</t>
  </si>
  <si>
    <t>0.46017699115044247</t>
  </si>
  <si>
    <t>73e6be0e6fb5425e8c8b16e3db719268</t>
  </si>
  <si>
    <t>Pipeline con Standardizzazione e Information Gain</t>
  </si>
  <si>
    <t>0.9927723168616288</t>
  </si>
  <si>
    <t>0.4881889763779528</t>
  </si>
  <si>
    <t>0.5236486486486487</t>
  </si>
  <si>
    <t>3.5min</t>
  </si>
  <si>
    <t>0622d725a19948858cf5ace6752e5688</t>
  </si>
  <si>
    <t>Pipeline con PCA e SMOTESVM</t>
  </si>
  <si>
    <t>0.9901925899568563</t>
  </si>
  <si>
    <t>0.48541423570595105</t>
  </si>
  <si>
    <t>0.4015444015444015</t>
  </si>
  <si>
    <t>0.6135693215339233</t>
  </si>
  <si>
    <t>42.7s</t>
  </si>
  <si>
    <t>436e05bb03ab49fdb4c1978fa3f30d39</t>
  </si>
  <si>
    <t>Pipeline con Normalization</t>
  </si>
  <si>
    <t>0.9924387314860117</t>
  </si>
  <si>
    <t>0.4801223241590214</t>
  </si>
  <si>
    <t>0.4984126984126984</t>
  </si>
  <si>
    <t>0.4631268436578171</t>
  </si>
  <si>
    <t>30.4s</t>
  </si>
  <si>
    <t>987f57cebeef40a5b0b1ef5d7ac34342</t>
  </si>
  <si>
    <t>Pipeline senza pre processing</t>
  </si>
  <si>
    <t>0.4785276073619632</t>
  </si>
  <si>
    <t>0.4984025559105431</t>
  </si>
  <si>
    <t>3.7min</t>
  </si>
  <si>
    <t>6d35ab78ca4d4561bc2269a8699ba014</t>
  </si>
  <si>
    <t>Pipeline con Normalizzazione e Information Gain</t>
  </si>
  <si>
    <t>0.9924164924609705</t>
  </si>
  <si>
    <t>0.4777947932618683</t>
  </si>
  <si>
    <t>0.4968152866242038</t>
  </si>
  <si>
    <t>3.9min</t>
  </si>
  <si>
    <t>01d004be15404397bd361026641e5c83</t>
  </si>
  <si>
    <t>Pipeline con SVMSMOTE</t>
  </si>
  <si>
    <t>0.990926477783214</t>
  </si>
  <si>
    <t>0.4701298701298701</t>
  </si>
  <si>
    <t>0.419953596287703</t>
  </si>
  <si>
    <t>0.5339233038348082</t>
  </si>
  <si>
    <t>33.8min</t>
  </si>
  <si>
    <t>bcef54cd1cec4ecb8ed10b8b27e943a4</t>
  </si>
  <si>
    <t>Pipeline con Standardizzazione e SMOTESVM</t>
  </si>
  <si>
    <t>0.9905928924075968</t>
  </si>
  <si>
    <t>0.45278137128072443</t>
  </si>
  <si>
    <t>0.4032258064516129</t>
  </si>
  <si>
    <t>0.5162241887905604</t>
  </si>
  <si>
    <t>1.1min</t>
  </si>
  <si>
    <t>68b5836a85a9434cad39824a48759ee9</t>
  </si>
  <si>
    <t>Pipeline con Normalizzazione, PCA e Bordeline-SMOTE</t>
  </si>
  <si>
    <t>0.9893475070052928</t>
  </si>
  <si>
    <t>0.44879171461449935</t>
  </si>
  <si>
    <t>0.36792452830188677</t>
  </si>
  <si>
    <t>0.5752212389380531</t>
  </si>
  <si>
    <t>0.957330632788818</t>
  </si>
  <si>
    <t>53.2s</t>
  </si>
  <si>
    <t>43d06665b1524c5a99cfa9d7d87bd918</t>
  </si>
  <si>
    <t>Pipeline con PCA e SMOTE</t>
  </si>
  <si>
    <t>0.9884134679535649</t>
  </si>
  <si>
    <t>0.44867724867724873</t>
  </si>
  <si>
    <t>0.34983498349834985</t>
  </si>
  <si>
    <t>0.6253687315634219</t>
  </si>
  <si>
    <t>24.4s</t>
  </si>
  <si>
    <t>ef7563fb0f02433fa857d9e03898ce9a</t>
  </si>
  <si>
    <t>Pipeline con Normalizzazione e PCA</t>
  </si>
  <si>
    <t>0.9920606680603122</t>
  </si>
  <si>
    <t>0.44305772230889234</t>
  </si>
  <si>
    <t>0.47019867549668876</t>
  </si>
  <si>
    <t>0.41887905604719766</t>
  </si>
  <si>
    <t>0.8773780113863153</t>
  </si>
  <si>
    <t>51.4s</t>
  </si>
  <si>
    <t>971372feea6149caa4ae2a594c57b524</t>
  </si>
  <si>
    <t>Pipeline con PCA e ADASYN</t>
  </si>
  <si>
    <t>0.9883689899034827</t>
  </si>
  <si>
    <t>0.443024494142705</t>
  </si>
  <si>
    <t>0.3466666666666667</t>
  </si>
  <si>
    <t>4.8min</t>
  </si>
  <si>
    <t>e49c98d8b3c54e7998c19a2b4e69cb65</t>
  </si>
  <si>
    <t>Pipeline con Normalizzazione, PCA e SMOTESVM</t>
  </si>
  <si>
    <t>0.9892585509051283</t>
  </si>
  <si>
    <t>0.440324449594438</t>
  </si>
  <si>
    <t>0.36259541984732824</t>
  </si>
  <si>
    <t>0.56047197640118</t>
  </si>
  <si>
    <t>2.4min</t>
  </si>
  <si>
    <t>4b6154e8f9dd48faaae9820ce9b6cf5b</t>
  </si>
  <si>
    <t>Pipeline con Normalizzazione, PCA e ADASYN</t>
  </si>
  <si>
    <t>0.989214072855046</t>
  </si>
  <si>
    <t>0.4393063583815029</t>
  </si>
  <si>
    <t>0.3612167300380228</t>
  </si>
  <si>
    <t>5.4min</t>
  </si>
  <si>
    <t>30b5bc877f584d8b956e496fd0c371cc</t>
  </si>
  <si>
    <t>Pipeline con Information Gain e SMOTESVM</t>
  </si>
  <si>
    <t>0.989836765556198</t>
  </si>
  <si>
    <t>0.41931385006353233</t>
  </si>
  <si>
    <t>0.36830357142857145</t>
  </si>
  <si>
    <t>0.48672566371681414</t>
  </si>
  <si>
    <t>1.3min</t>
  </si>
  <si>
    <t>bf667bcea8334214a4ba098ee961af37</t>
  </si>
  <si>
    <t>Pipeline con Boredeline-SMOTE</t>
  </si>
  <si>
    <t>0.9899257216563626</t>
  </si>
  <si>
    <t>0.415483870967742</t>
  </si>
  <si>
    <t>0.36926605504587157</t>
  </si>
  <si>
    <t>0.4749262536873156</t>
  </si>
  <si>
    <t>1.2min</t>
  </si>
  <si>
    <t>23ed5390efda44fbb7fb9042d43e9ef0</t>
  </si>
  <si>
    <t>Pipeline con ADASYN</t>
  </si>
  <si>
    <t>0.9898590045812392</t>
  </si>
  <si>
    <t>0.4153846153846154</t>
  </si>
  <si>
    <t>0.3673469387755102</t>
  </si>
  <si>
    <t>0.4778761061946903</t>
  </si>
  <si>
    <t>2.8min</t>
  </si>
  <si>
    <t>4de6d7178ece44a29da7eeb13ff922e4</t>
  </si>
  <si>
    <t>Pipeline con Information Gain e Bordeline-SMOTE</t>
  </si>
  <si>
    <t>0.9892807899301694</t>
  </si>
  <si>
    <t>0.40786240786240785</t>
  </si>
  <si>
    <t>0.3494736842105263</t>
  </si>
  <si>
    <t>0.4896755162241888</t>
  </si>
  <si>
    <t>21.6min</t>
  </si>
  <si>
    <t>4b5f384a5f32411281192dd0f57365cc</t>
  </si>
  <si>
    <t>Pipeline con Standardizzazione, Information Gain e SMOTESVM</t>
  </si>
  <si>
    <t>0.9889694435795935</t>
  </si>
  <si>
    <t>0.4052757793764987</t>
  </si>
  <si>
    <t>0.3414141414141414</t>
  </si>
  <si>
    <t>0.49852507374631266</t>
  </si>
  <si>
    <t>4.1min</t>
  </si>
  <si>
    <t>df08ccaf5d30438f82ccce28c6bf60c7</t>
  </si>
  <si>
    <t>Pipeline con Normalizzazione e ADASYN</t>
  </si>
  <si>
    <t>0.9884801850286884</t>
  </si>
  <si>
    <t>0.4045977011494253</t>
  </si>
  <si>
    <t>0.3314500941619586</t>
  </si>
  <si>
    <t>0.5191740412979351</t>
  </si>
  <si>
    <t>ee4bc127b90c4843a4f49282fc29966d</t>
  </si>
  <si>
    <t>Pipeline con Normalizzazione e SMOTESVM</t>
  </si>
  <si>
    <t>0.9883467508784415</t>
  </si>
  <si>
    <t>0.4018264840182648</t>
  </si>
  <si>
    <t>0.32774674115456237</t>
  </si>
  <si>
    <t>1.6min</t>
  </si>
  <si>
    <t>817d91a59dd94cab985acb6cb096e05a</t>
  </si>
  <si>
    <t>Pipeline con Standardizzazione e Bordeline-SMOTE</t>
  </si>
  <si>
    <t>0.9889472045545523</t>
  </si>
  <si>
    <t>0.39018404907975457</t>
  </si>
  <si>
    <t>0.33403361344537813</t>
  </si>
  <si>
    <t>0.4690265486725664</t>
  </si>
  <si>
    <t>2.0min</t>
  </si>
  <si>
    <t>154fb42b95fd42b3877f81f93d884655</t>
  </si>
  <si>
    <t>Pipeline con Normalizzazione e Bordeline-SMOTE</t>
  </si>
  <si>
    <t>0.9876795801272072</t>
  </si>
  <si>
    <t>0.3898678414096916</t>
  </si>
  <si>
    <t>0.3110720562390158</t>
  </si>
  <si>
    <t>0.5221238938053098</t>
  </si>
  <si>
    <t>4eb03ccf78f44dee8b9c059f50c9deb3</t>
  </si>
  <si>
    <t>Pipeline con SMOTE</t>
  </si>
  <si>
    <t>0.9890806387047992</t>
  </si>
  <si>
    <t>0.387016229712859</t>
  </si>
  <si>
    <t>0.3354978354978355</t>
  </si>
  <si>
    <t>37239f9fcee04211a1cc1e55213b90f4</t>
  </si>
  <si>
    <t>Pipeline con Information Gain e ADASYN</t>
  </si>
  <si>
    <t>0.9888360094293466</t>
  </si>
  <si>
    <t>0.3848039215686274</t>
  </si>
  <si>
    <t>0.32914046121593293</t>
  </si>
  <si>
    <t>3.0min</t>
  </si>
  <si>
    <t>abdc1e23986e4ef7907f500fc71bda68</t>
  </si>
  <si>
    <t>Pipeline con Information Gain e SMOTE</t>
  </si>
  <si>
    <t>0.988435706978606</t>
  </si>
  <si>
    <t>0.38388625592417064</t>
  </si>
  <si>
    <t>0.3207920792079208</t>
  </si>
  <si>
    <t>1.4min</t>
  </si>
  <si>
    <t>ef6d67fd41c4489b8a6b4d13ac394745</t>
  </si>
  <si>
    <t>Pipeline con Standardizzazione e ADASYN</t>
  </si>
  <si>
    <t>0.9890139216296757</t>
  </si>
  <si>
    <t>0.3793969849246231</t>
  </si>
  <si>
    <t>0.3304157549234136</t>
  </si>
  <si>
    <t>0.44542772861356933</t>
  </si>
  <si>
    <t>7.0min</t>
  </si>
  <si>
    <t>807d06df44d54e1cbfe8244c12abdff7</t>
  </si>
  <si>
    <t>Pipeline con Normalizzazione, Information Gain e SMOTESVM</t>
  </si>
  <si>
    <t>0.9872792776764666</t>
  </si>
  <si>
    <t>0.3769063180827886</t>
  </si>
  <si>
    <t>0.2987910189982729</t>
  </si>
  <si>
    <t>0.5103244837758112</t>
  </si>
  <si>
    <t>3.2min</t>
  </si>
  <si>
    <t>6f7abd7d28f84f9ca9eadd6fbb18fa2c</t>
  </si>
  <si>
    <t>Pipeline con Standardizzazione, Information Gain e Bordeline-SMOTE</t>
  </si>
  <si>
    <t>0.9873904728016724</t>
  </si>
  <si>
    <t>0.37069922308546055</t>
  </si>
  <si>
    <t>0.297153024911032</t>
  </si>
  <si>
    <t>0.49262536873156343</t>
  </si>
  <si>
    <t>48.3s</t>
  </si>
  <si>
    <t>30f43eccbb1447258fdc057fdd4f062e</t>
  </si>
  <si>
    <t>Pipeline con Normalizzazione, PCA e SMOTE</t>
  </si>
  <si>
    <t>0.9839879019703777</t>
  </si>
  <si>
    <t>0.36170212765957444</t>
  </si>
  <si>
    <t>0.2585551330798479</t>
  </si>
  <si>
    <t>0.6017699115044248</t>
  </si>
  <si>
    <t>1.5min</t>
  </si>
  <si>
    <t>b09dbe97ac084676a69c98341704996f</t>
  </si>
  <si>
    <t>Pipeline con Standardizzazione e SMOTE</t>
  </si>
  <si>
    <t>0.3616071428571428</t>
  </si>
  <si>
    <t>0.29084380610412924</t>
  </si>
  <si>
    <t>4.4min</t>
  </si>
  <si>
    <t>d4b4965139a64469a9458517e1e41098</t>
  </si>
  <si>
    <t>Pipeline con Normalizzazione, Information Gain e Bordeline_SMOTE</t>
  </si>
  <si>
    <t>0.9865009118000266</t>
  </si>
  <si>
    <t>0.3576719576719577</t>
  </si>
  <si>
    <t>0.27887788778877887</t>
  </si>
  <si>
    <t>1.8min</t>
  </si>
  <si>
    <t>f474184f3b51493ca5c5a6d21cbe25a0</t>
  </si>
  <si>
    <t>Pipeline con Normalizzazione e SMOTE</t>
  </si>
  <si>
    <t>0.984832984921941</t>
  </si>
  <si>
    <t>0.34548944337811904</t>
  </si>
  <si>
    <t>0.25604551920341395</t>
  </si>
  <si>
    <t>0.5309734513274337</t>
  </si>
  <si>
    <t>5e1a5c3abe7e446299a7f2c859839463</t>
  </si>
  <si>
    <t>Pipeline con Standardizzazione, Information Gain e SMOTE</t>
  </si>
  <si>
    <t>0.9850108971222702</t>
  </si>
  <si>
    <t>0.33530571992110453</t>
  </si>
  <si>
    <t>0.2518518518518518</t>
  </si>
  <si>
    <t>814dde22261444ffaba080afecfba68b</t>
  </si>
  <si>
    <t>Pipeline con Normalizzazione, Information Gain e SMOTE</t>
  </si>
  <si>
    <t>0.982942667793444</t>
  </si>
  <si>
    <t>0.31578947368421056</t>
  </si>
  <si>
    <t>0.22634271099744246</t>
  </si>
  <si>
    <t>3.3min</t>
  </si>
  <si>
    <t>f32d1b6d8fbb4faeb64fc6492e62099a</t>
  </si>
  <si>
    <t>Pipeline con Standardizzazione, Information Gain e ADASYN</t>
  </si>
  <si>
    <t>0.9849219410221056</t>
  </si>
  <si>
    <t>0.3095723014256619</t>
  </si>
  <si>
    <t>0.2363919129082426</t>
  </si>
  <si>
    <t>0.44837758112094395</t>
  </si>
  <si>
    <t>4.3min</t>
  </si>
  <si>
    <t>55d115aede1849598a383840bc992f20</t>
  </si>
  <si>
    <t>Pipeline con Normalizzazione, Information Gain e ADASYN</t>
  </si>
  <si>
    <t>0.9815638482408932</t>
  </si>
  <si>
    <t>0.30277544154751895</t>
  </si>
  <si>
    <t>0.21176470588235294</t>
  </si>
  <si>
    <t>33.5min</t>
  </si>
  <si>
    <t>6fa6cfd5b1de4db285811a50bed5bfd8</t>
  </si>
  <si>
    <t>Pipeline con Standardizzazione, PCA e SMOTESVM</t>
  </si>
  <si>
    <t>0.9842325312458302</t>
  </si>
  <si>
    <t>0.27579162410623087</t>
  </si>
  <si>
    <t>0.2109375</t>
  </si>
  <si>
    <t>0.39823008849557523</t>
  </si>
  <si>
    <t>0.9607212227704615</t>
  </si>
  <si>
    <t>606654cf15af4bb1bc76973919b140fc</t>
  </si>
  <si>
    <t>Pipeline con Standardizzazione, PCA e Bordeline-SMOTE</t>
  </si>
  <si>
    <t>0.9840101409954187</t>
  </si>
  <si>
    <t>0.2685656154628687</t>
  </si>
  <si>
    <t>0.20496894409937888</t>
  </si>
  <si>
    <t>0.3893805309734513</t>
  </si>
  <si>
    <t>4f3222d2d77c4ee980c357aa645cede4</t>
  </si>
  <si>
    <t>Pipeline con Standardizzazione, PCA e ADASYN</t>
  </si>
  <si>
    <t>0.9732242138504648</t>
  </si>
  <si>
    <t>0.1941097724230254</t>
  </si>
  <si>
    <t>0.12554112554112554</t>
  </si>
  <si>
    <t>0.4277286135693215</t>
  </si>
  <si>
    <t>633d7955aefb4aab94f568f494d0773b</t>
  </si>
  <si>
    <t>Pipeline con Standardizzazione e PCA</t>
  </si>
  <si>
    <t>0.9882577947782769</t>
  </si>
  <si>
    <t>0.18012422360248445</t>
  </si>
  <si>
    <t>0.1901639344262295</t>
  </si>
  <si>
    <t>0.1710914454277286</t>
  </si>
  <si>
    <t>0.5004718654653538</t>
  </si>
  <si>
    <t>55.2s</t>
  </si>
  <si>
    <t>b255c81d15b24df79f28c88e53de0c5e</t>
  </si>
  <si>
    <t>Pipeline con Standardizzazione, PCA e SMOTE</t>
  </si>
  <si>
    <t>0.9497175643819775</t>
  </si>
  <si>
    <t>0.1059707394226967</t>
  </si>
  <si>
    <t>0.06118721461187215</t>
  </si>
  <si>
    <t>0.3952802359882006</t>
  </si>
  <si>
    <t>F1</t>
  </si>
  <si>
    <t xml:space="preserve">Precision </t>
  </si>
  <si>
    <t xml:space="preserve">Recall </t>
  </si>
  <si>
    <t>Pipeline 1</t>
  </si>
  <si>
    <t>Pipeline 2</t>
  </si>
  <si>
    <t>Pipeline 3</t>
  </si>
  <si>
    <t>Pipeline 4</t>
  </si>
  <si>
    <t>Pipeline 5</t>
  </si>
  <si>
    <t>Pipeline 6</t>
  </si>
  <si>
    <t>Pipeline 7</t>
  </si>
  <si>
    <t>Pipeline 8</t>
  </si>
  <si>
    <t>Pipeline 9</t>
  </si>
  <si>
    <t>Pipeline 10</t>
  </si>
  <si>
    <t>Pipeline 11</t>
  </si>
  <si>
    <t>Pipeline 12</t>
  </si>
  <si>
    <t>Pipeline 13</t>
  </si>
  <si>
    <t>Pipeline 14</t>
  </si>
  <si>
    <t>Pipeline 15</t>
  </si>
  <si>
    <t>Pipeline 16</t>
  </si>
  <si>
    <t>Pipeline 17</t>
  </si>
  <si>
    <t>Pipeline 18</t>
  </si>
  <si>
    <t>Pipeline 19</t>
  </si>
  <si>
    <t>Pipeline 20</t>
  </si>
  <si>
    <t>Pipeline 21</t>
  </si>
  <si>
    <t>Pipeline 22</t>
  </si>
  <si>
    <t>Pipeline 23</t>
  </si>
  <si>
    <t>Pipeline 24</t>
  </si>
  <si>
    <t>Pipeline 25</t>
  </si>
  <si>
    <t>Pipeline 26</t>
  </si>
  <si>
    <t>Pipeline 27</t>
  </si>
  <si>
    <t>Pipeline 28</t>
  </si>
  <si>
    <t>Pipeline 29</t>
  </si>
  <si>
    <t>Pipeline 30</t>
  </si>
  <si>
    <t>Pipeline 31</t>
  </si>
  <si>
    <t>Pipeline 32</t>
  </si>
  <si>
    <t>Pipeline 33</t>
  </si>
  <si>
    <t>Pipeline 34</t>
  </si>
  <si>
    <t>Pipeline 35</t>
  </si>
  <si>
    <t>Pipeline 36</t>
  </si>
  <si>
    <t>Pipeline 37</t>
  </si>
  <si>
    <t>Pipeline 38</t>
  </si>
  <si>
    <t>Pipeline 39</t>
  </si>
  <si>
    <t>Pipeline 40</t>
  </si>
  <si>
    <t>Pipeline 41</t>
  </si>
  <si>
    <t>Pipeline 42</t>
  </si>
  <si>
    <t>Pipeline 43</t>
  </si>
  <si>
    <t>Pipeline 44</t>
  </si>
  <si>
    <t>Pipeline 45</t>
  </si>
  <si>
    <t>Media F1</t>
  </si>
  <si>
    <t>Media Precision</t>
  </si>
  <si>
    <t>Media Recall</t>
  </si>
  <si>
    <t>Precision</t>
  </si>
  <si>
    <t>Recall</t>
  </si>
  <si>
    <t>Categoria[0-39]</t>
  </si>
  <si>
    <t>Categoria[40-49]</t>
  </si>
  <si>
    <t>Categoria[50-59]</t>
  </si>
  <si>
    <t>Categoria[60-69]</t>
  </si>
  <si>
    <t>Categoria[70-100]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</si>
</sst>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 vertical="center"/>
    </xf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Performance Pipeline Decision Tree+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Semplificato!$B$1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Semplificato!$A$2:$A$46</c:f>
              <c:strCache>
                <c:ptCount val="45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  <c:pt idx="18">
                  <c:v>Pipeline 19</c:v>
                </c:pt>
                <c:pt idx="19">
                  <c:v>Pipeline 20</c:v>
                </c:pt>
                <c:pt idx="20">
                  <c:v>Pipeline 21</c:v>
                </c:pt>
                <c:pt idx="21">
                  <c:v>Pipeline 22</c:v>
                </c:pt>
                <c:pt idx="22">
                  <c:v>Pipeline 23</c:v>
                </c:pt>
                <c:pt idx="23">
                  <c:v>Pipeline 24</c:v>
                </c:pt>
                <c:pt idx="24">
                  <c:v>Pipeline 25</c:v>
                </c:pt>
                <c:pt idx="25">
                  <c:v>Pipeline 26</c:v>
                </c:pt>
                <c:pt idx="26">
                  <c:v>Pipeline 27</c:v>
                </c:pt>
                <c:pt idx="27">
                  <c:v>Pipeline 28</c:v>
                </c:pt>
                <c:pt idx="28">
                  <c:v>Pipeline 29</c:v>
                </c:pt>
                <c:pt idx="29">
                  <c:v>Pipeline 30</c:v>
                </c:pt>
                <c:pt idx="30">
                  <c:v>Pipeline 31</c:v>
                </c:pt>
                <c:pt idx="31">
                  <c:v>Pipeline 32</c:v>
                </c:pt>
                <c:pt idx="32">
                  <c:v>Pipeline 33</c:v>
                </c:pt>
                <c:pt idx="33">
                  <c:v>Pipeline 34</c:v>
                </c:pt>
                <c:pt idx="34">
                  <c:v>Pipeline 35</c:v>
                </c:pt>
                <c:pt idx="35">
                  <c:v>Pipeline 36</c:v>
                </c:pt>
                <c:pt idx="36">
                  <c:v>Pipeline 37</c:v>
                </c:pt>
                <c:pt idx="37">
                  <c:v>Pipeline 38</c:v>
                </c:pt>
                <c:pt idx="38">
                  <c:v>Pipeline 39</c:v>
                </c:pt>
                <c:pt idx="39">
                  <c:v>Pipeline 40</c:v>
                </c:pt>
                <c:pt idx="40">
                  <c:v>Pipeline 41</c:v>
                </c:pt>
                <c:pt idx="41">
                  <c:v>Pipeline 42</c:v>
                </c:pt>
                <c:pt idx="42">
                  <c:v>Pipeline 43</c:v>
                </c:pt>
                <c:pt idx="43">
                  <c:v>Pipeline 44</c:v>
                </c:pt>
                <c:pt idx="44">
                  <c:v>Pipeline 45</c:v>
                </c:pt>
              </c:strCache>
            </c:strRef>
          </c:cat>
          <c:val>
            <c:numRef>
              <c:f>Semplificato!$B$2:$B$46</c:f>
              <c:numCache>
                <c:formatCode>0.0%</c:formatCode>
                <c:ptCount val="45"/>
                <c:pt idx="0">
                  <c:v>0.535433070866141</c:v>
                </c:pt>
                <c:pt idx="1">
                  <c:v>0.49206349206349198</c:v>
                </c:pt>
                <c:pt idx="2">
                  <c:v>0.48955916473317801</c:v>
                </c:pt>
                <c:pt idx="3">
                  <c:v>0.48826291079812201</c:v>
                </c:pt>
                <c:pt idx="4">
                  <c:v>0.488188976377952</c:v>
                </c:pt>
                <c:pt idx="5">
                  <c:v>0.48541423570595099</c:v>
                </c:pt>
                <c:pt idx="6">
                  <c:v>0.48012232415902101</c:v>
                </c:pt>
                <c:pt idx="7">
                  <c:v>0.47852760736196298</c:v>
                </c:pt>
                <c:pt idx="8">
                  <c:v>0.47779479326186802</c:v>
                </c:pt>
                <c:pt idx="9">
                  <c:v>0.47012987012987001</c:v>
                </c:pt>
                <c:pt idx="10">
                  <c:v>0.45278137128072399</c:v>
                </c:pt>
                <c:pt idx="11">
                  <c:v>0.44879171461449902</c:v>
                </c:pt>
                <c:pt idx="12">
                  <c:v>0.44867724867724801</c:v>
                </c:pt>
                <c:pt idx="13">
                  <c:v>0.44305772230889201</c:v>
                </c:pt>
                <c:pt idx="14">
                  <c:v>0.44302449414270501</c:v>
                </c:pt>
                <c:pt idx="15">
                  <c:v>0.44032444959443801</c:v>
                </c:pt>
                <c:pt idx="16">
                  <c:v>0.439306358381502</c:v>
                </c:pt>
                <c:pt idx="17">
                  <c:v>0.419313850063532</c:v>
                </c:pt>
                <c:pt idx="18">
                  <c:v>0.41548387096774198</c:v>
                </c:pt>
                <c:pt idx="19">
                  <c:v>0.41538461538461502</c:v>
                </c:pt>
                <c:pt idx="20">
                  <c:v>0.40786240786240702</c:v>
                </c:pt>
                <c:pt idx="21">
                  <c:v>0.405275779376498</c:v>
                </c:pt>
                <c:pt idx="22">
                  <c:v>0.404597701149425</c:v>
                </c:pt>
                <c:pt idx="23">
                  <c:v>0.40182648401826399</c:v>
                </c:pt>
                <c:pt idx="24">
                  <c:v>0.39018404907975401</c:v>
                </c:pt>
                <c:pt idx="25">
                  <c:v>0.389867841409691</c:v>
                </c:pt>
                <c:pt idx="26">
                  <c:v>0.38701622971285898</c:v>
                </c:pt>
                <c:pt idx="27">
                  <c:v>0.38480392156862703</c:v>
                </c:pt>
                <c:pt idx="28">
                  <c:v>0.38388625592416997</c:v>
                </c:pt>
                <c:pt idx="29">
                  <c:v>0.37939698492462298</c:v>
                </c:pt>
                <c:pt idx="30">
                  <c:v>0.37690631808278802</c:v>
                </c:pt>
                <c:pt idx="31">
                  <c:v>0.37069922308545999</c:v>
                </c:pt>
                <c:pt idx="32">
                  <c:v>0.36170212765957399</c:v>
                </c:pt>
                <c:pt idx="33">
                  <c:v>0.36160714285714202</c:v>
                </c:pt>
                <c:pt idx="34">
                  <c:v>0.35767195767195697</c:v>
                </c:pt>
                <c:pt idx="35">
                  <c:v>0.34548944337811899</c:v>
                </c:pt>
                <c:pt idx="36">
                  <c:v>0.33530571992110397</c:v>
                </c:pt>
                <c:pt idx="37">
                  <c:v>0.31578947368421001</c:v>
                </c:pt>
                <c:pt idx="38">
                  <c:v>0.309572301425661</c:v>
                </c:pt>
                <c:pt idx="39">
                  <c:v>0.30277544154751801</c:v>
                </c:pt>
                <c:pt idx="40">
                  <c:v>0.27579162410622998</c:v>
                </c:pt>
                <c:pt idx="41">
                  <c:v>0.268565615462868</c:v>
                </c:pt>
                <c:pt idx="42">
                  <c:v>0.19410977242302499</c:v>
                </c:pt>
                <c:pt idx="43">
                  <c:v>0.18012422360248401</c:v>
                </c:pt>
                <c:pt idx="44">
                  <c:v>0.105970739422696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0B7-BB47-27B5532E1055}"/>
            </c:ext>
          </c:extLst>
        </c:ser>
        <c:ser>
          <c:idx val="1"/>
          <c:order val="1"/>
          <c:tx>
            <c:strRef>
              <c:f>Semplificato!$C$1</c:f>
              <c:strCache>
                <c:ptCount val="1"/>
                <c:pt idx="0">
                  <c:v>Precision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Semplificato!$A$2:$A$46</c:f>
              <c:strCache>
                <c:ptCount val="45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  <c:pt idx="18">
                  <c:v>Pipeline 19</c:v>
                </c:pt>
                <c:pt idx="19">
                  <c:v>Pipeline 20</c:v>
                </c:pt>
                <c:pt idx="20">
                  <c:v>Pipeline 21</c:v>
                </c:pt>
                <c:pt idx="21">
                  <c:v>Pipeline 22</c:v>
                </c:pt>
                <c:pt idx="22">
                  <c:v>Pipeline 23</c:v>
                </c:pt>
                <c:pt idx="23">
                  <c:v>Pipeline 24</c:v>
                </c:pt>
                <c:pt idx="24">
                  <c:v>Pipeline 25</c:v>
                </c:pt>
                <c:pt idx="25">
                  <c:v>Pipeline 26</c:v>
                </c:pt>
                <c:pt idx="26">
                  <c:v>Pipeline 27</c:v>
                </c:pt>
                <c:pt idx="27">
                  <c:v>Pipeline 28</c:v>
                </c:pt>
                <c:pt idx="28">
                  <c:v>Pipeline 29</c:v>
                </c:pt>
                <c:pt idx="29">
                  <c:v>Pipeline 30</c:v>
                </c:pt>
                <c:pt idx="30">
                  <c:v>Pipeline 31</c:v>
                </c:pt>
                <c:pt idx="31">
                  <c:v>Pipeline 32</c:v>
                </c:pt>
                <c:pt idx="32">
                  <c:v>Pipeline 33</c:v>
                </c:pt>
                <c:pt idx="33">
                  <c:v>Pipeline 34</c:v>
                </c:pt>
                <c:pt idx="34">
                  <c:v>Pipeline 35</c:v>
                </c:pt>
                <c:pt idx="35">
                  <c:v>Pipeline 36</c:v>
                </c:pt>
                <c:pt idx="36">
                  <c:v>Pipeline 37</c:v>
                </c:pt>
                <c:pt idx="37">
                  <c:v>Pipeline 38</c:v>
                </c:pt>
                <c:pt idx="38">
                  <c:v>Pipeline 39</c:v>
                </c:pt>
                <c:pt idx="39">
                  <c:v>Pipeline 40</c:v>
                </c:pt>
                <c:pt idx="40">
                  <c:v>Pipeline 41</c:v>
                </c:pt>
                <c:pt idx="41">
                  <c:v>Pipeline 42</c:v>
                </c:pt>
                <c:pt idx="42">
                  <c:v>Pipeline 43</c:v>
                </c:pt>
                <c:pt idx="43">
                  <c:v>Pipeline 44</c:v>
                </c:pt>
                <c:pt idx="44">
                  <c:v>Pipeline 45</c:v>
                </c:pt>
              </c:strCache>
            </c:strRef>
          </c:cat>
          <c:val>
            <c:numRef>
              <c:f>Semplificato!$C$2:$C$46</c:f>
              <c:numCache>
                <c:formatCode>0.0%</c:formatCode>
                <c:ptCount val="45"/>
                <c:pt idx="0">
                  <c:v>0.57432432432432401</c:v>
                </c:pt>
                <c:pt idx="1">
                  <c:v>0.53264604810996496</c:v>
                </c:pt>
                <c:pt idx="2">
                  <c:v>0.40344168260038199</c:v>
                </c:pt>
                <c:pt idx="3">
                  <c:v>0.52</c:v>
                </c:pt>
                <c:pt idx="4">
                  <c:v>0.52364864864864802</c:v>
                </c:pt>
                <c:pt idx="5">
                  <c:v>0.40154440154440102</c:v>
                </c:pt>
                <c:pt idx="6">
                  <c:v>0.49841269841269797</c:v>
                </c:pt>
                <c:pt idx="7">
                  <c:v>0.498402555910543</c:v>
                </c:pt>
                <c:pt idx="8">
                  <c:v>0.49681528662420299</c:v>
                </c:pt>
                <c:pt idx="9">
                  <c:v>0.41995359628770301</c:v>
                </c:pt>
                <c:pt idx="10">
                  <c:v>0.40322580645161199</c:v>
                </c:pt>
                <c:pt idx="11">
                  <c:v>0.36792452830188599</c:v>
                </c:pt>
                <c:pt idx="12">
                  <c:v>0.34983498349834902</c:v>
                </c:pt>
                <c:pt idx="13">
                  <c:v>0.47019867549668798</c:v>
                </c:pt>
                <c:pt idx="14">
                  <c:v>0.34666666666666601</c:v>
                </c:pt>
                <c:pt idx="15">
                  <c:v>0.36259541984732802</c:v>
                </c:pt>
                <c:pt idx="16">
                  <c:v>0.36121673003802202</c:v>
                </c:pt>
                <c:pt idx="17">
                  <c:v>0.36830357142857101</c:v>
                </c:pt>
                <c:pt idx="18">
                  <c:v>0.36926605504587101</c:v>
                </c:pt>
                <c:pt idx="19">
                  <c:v>0.36734693877551</c:v>
                </c:pt>
                <c:pt idx="20">
                  <c:v>0.34947368421052599</c:v>
                </c:pt>
                <c:pt idx="21">
                  <c:v>0.341414141414141</c:v>
                </c:pt>
                <c:pt idx="22">
                  <c:v>0.33145009416195798</c:v>
                </c:pt>
                <c:pt idx="23">
                  <c:v>0.32774674115456198</c:v>
                </c:pt>
                <c:pt idx="24">
                  <c:v>0.33403361344537802</c:v>
                </c:pt>
                <c:pt idx="25">
                  <c:v>0.31107205623901502</c:v>
                </c:pt>
                <c:pt idx="26">
                  <c:v>0.33549783549783502</c:v>
                </c:pt>
                <c:pt idx="27">
                  <c:v>0.32914046121593199</c:v>
                </c:pt>
                <c:pt idx="28">
                  <c:v>0.32079207920792002</c:v>
                </c:pt>
                <c:pt idx="29">
                  <c:v>0.33041575492341302</c:v>
                </c:pt>
                <c:pt idx="30">
                  <c:v>0.29879101899827198</c:v>
                </c:pt>
                <c:pt idx="31">
                  <c:v>0.29715302491103202</c:v>
                </c:pt>
                <c:pt idx="32">
                  <c:v>0.25855513307984701</c:v>
                </c:pt>
                <c:pt idx="33">
                  <c:v>0.29084380610412902</c:v>
                </c:pt>
                <c:pt idx="34">
                  <c:v>0.27887788778877798</c:v>
                </c:pt>
                <c:pt idx="35">
                  <c:v>0.25604551920341301</c:v>
                </c:pt>
                <c:pt idx="36">
                  <c:v>0.25185185185185099</c:v>
                </c:pt>
                <c:pt idx="37">
                  <c:v>0.22634271099744199</c:v>
                </c:pt>
                <c:pt idx="38">
                  <c:v>0.23639191290824199</c:v>
                </c:pt>
                <c:pt idx="39">
                  <c:v>0.21176470588235199</c:v>
                </c:pt>
                <c:pt idx="40">
                  <c:v>0.2109375</c:v>
                </c:pt>
                <c:pt idx="41">
                  <c:v>0.20496894409937799</c:v>
                </c:pt>
                <c:pt idx="42">
                  <c:v>0.12554112554112501</c:v>
                </c:pt>
                <c:pt idx="43">
                  <c:v>0.190163934426229</c:v>
                </c:pt>
                <c:pt idx="44">
                  <c:v>6.1187214611872098E-2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0B7-BB47-27B5532E1055}"/>
            </c:ext>
          </c:extLst>
        </c:ser>
        <c:ser>
          <c:idx val="2"/>
          <c:order val="2"/>
          <c:tx>
            <c:strRef>
              <c:f>Semplificato!$D$1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Semplificato!$A$2:$A$46</c:f>
              <c:strCache>
                <c:ptCount val="45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  <c:pt idx="18">
                  <c:v>Pipeline 19</c:v>
                </c:pt>
                <c:pt idx="19">
                  <c:v>Pipeline 20</c:v>
                </c:pt>
                <c:pt idx="20">
                  <c:v>Pipeline 21</c:v>
                </c:pt>
                <c:pt idx="21">
                  <c:v>Pipeline 22</c:v>
                </c:pt>
                <c:pt idx="22">
                  <c:v>Pipeline 23</c:v>
                </c:pt>
                <c:pt idx="23">
                  <c:v>Pipeline 24</c:v>
                </c:pt>
                <c:pt idx="24">
                  <c:v>Pipeline 25</c:v>
                </c:pt>
                <c:pt idx="25">
                  <c:v>Pipeline 26</c:v>
                </c:pt>
                <c:pt idx="26">
                  <c:v>Pipeline 27</c:v>
                </c:pt>
                <c:pt idx="27">
                  <c:v>Pipeline 28</c:v>
                </c:pt>
                <c:pt idx="28">
                  <c:v>Pipeline 29</c:v>
                </c:pt>
                <c:pt idx="29">
                  <c:v>Pipeline 30</c:v>
                </c:pt>
                <c:pt idx="30">
                  <c:v>Pipeline 31</c:v>
                </c:pt>
                <c:pt idx="31">
                  <c:v>Pipeline 32</c:v>
                </c:pt>
                <c:pt idx="32">
                  <c:v>Pipeline 33</c:v>
                </c:pt>
                <c:pt idx="33">
                  <c:v>Pipeline 34</c:v>
                </c:pt>
                <c:pt idx="34">
                  <c:v>Pipeline 35</c:v>
                </c:pt>
                <c:pt idx="35">
                  <c:v>Pipeline 36</c:v>
                </c:pt>
                <c:pt idx="36">
                  <c:v>Pipeline 37</c:v>
                </c:pt>
                <c:pt idx="37">
                  <c:v>Pipeline 38</c:v>
                </c:pt>
                <c:pt idx="38">
                  <c:v>Pipeline 39</c:v>
                </c:pt>
                <c:pt idx="39">
                  <c:v>Pipeline 40</c:v>
                </c:pt>
                <c:pt idx="40">
                  <c:v>Pipeline 41</c:v>
                </c:pt>
                <c:pt idx="41">
                  <c:v>Pipeline 42</c:v>
                </c:pt>
                <c:pt idx="42">
                  <c:v>Pipeline 43</c:v>
                </c:pt>
                <c:pt idx="43">
                  <c:v>Pipeline 44</c:v>
                </c:pt>
                <c:pt idx="44">
                  <c:v>Pipeline 45</c:v>
                </c:pt>
              </c:strCache>
            </c:strRef>
          </c:cat>
          <c:val>
            <c:numRef>
              <c:f>Semplificato!$D$2:$D$46</c:f>
              <c:numCache>
                <c:formatCode>0.0%</c:formatCode>
                <c:ptCount val="45"/>
                <c:pt idx="0">
                  <c:v>0.50147492625368695</c:v>
                </c:pt>
                <c:pt idx="1">
                  <c:v>0.45722713864306702</c:v>
                </c:pt>
                <c:pt idx="2">
                  <c:v>0.62241887905604698</c:v>
                </c:pt>
                <c:pt idx="3">
                  <c:v>0.46017699115044203</c:v>
                </c:pt>
                <c:pt idx="4">
                  <c:v>0.45722713864306702</c:v>
                </c:pt>
                <c:pt idx="5">
                  <c:v>0.61356932153392296</c:v>
                </c:pt>
                <c:pt idx="6">
                  <c:v>0.46312684365781698</c:v>
                </c:pt>
                <c:pt idx="7">
                  <c:v>0.46017699115044203</c:v>
                </c:pt>
                <c:pt idx="8">
                  <c:v>0.46017699115044203</c:v>
                </c:pt>
                <c:pt idx="9">
                  <c:v>0.53392330383480802</c:v>
                </c:pt>
                <c:pt idx="10">
                  <c:v>0.51622418879055998</c:v>
                </c:pt>
                <c:pt idx="11">
                  <c:v>0.57522123893805299</c:v>
                </c:pt>
                <c:pt idx="12">
                  <c:v>0.62536873156342099</c:v>
                </c:pt>
                <c:pt idx="13">
                  <c:v>0.418879056047197</c:v>
                </c:pt>
                <c:pt idx="14">
                  <c:v>0.61356932153392296</c:v>
                </c:pt>
                <c:pt idx="15">
                  <c:v>0.56047197640117996</c:v>
                </c:pt>
                <c:pt idx="16">
                  <c:v>0.56047197640117996</c:v>
                </c:pt>
                <c:pt idx="17">
                  <c:v>0.48672566371681403</c:v>
                </c:pt>
                <c:pt idx="18">
                  <c:v>0.474926253687315</c:v>
                </c:pt>
                <c:pt idx="19">
                  <c:v>0.47787610619469001</c:v>
                </c:pt>
                <c:pt idx="20">
                  <c:v>0.48967551622418798</c:v>
                </c:pt>
                <c:pt idx="21">
                  <c:v>0.498525073746312</c:v>
                </c:pt>
                <c:pt idx="22">
                  <c:v>0.51917404129793499</c:v>
                </c:pt>
                <c:pt idx="23">
                  <c:v>0.51917404129793499</c:v>
                </c:pt>
                <c:pt idx="24">
                  <c:v>0.46902654867256599</c:v>
                </c:pt>
                <c:pt idx="25">
                  <c:v>0.52212389380530899</c:v>
                </c:pt>
                <c:pt idx="26">
                  <c:v>0.45722713864306702</c:v>
                </c:pt>
                <c:pt idx="27">
                  <c:v>0.46312684365781698</c:v>
                </c:pt>
                <c:pt idx="28">
                  <c:v>0.47787610619469001</c:v>
                </c:pt>
                <c:pt idx="29">
                  <c:v>0.445427728613569</c:v>
                </c:pt>
                <c:pt idx="30">
                  <c:v>0.51032448377581097</c:v>
                </c:pt>
                <c:pt idx="31">
                  <c:v>0.49262536873156298</c:v>
                </c:pt>
                <c:pt idx="32">
                  <c:v>0.60176991150442405</c:v>
                </c:pt>
                <c:pt idx="33">
                  <c:v>0.47787610619469001</c:v>
                </c:pt>
                <c:pt idx="34">
                  <c:v>0.498525073746312</c:v>
                </c:pt>
                <c:pt idx="35">
                  <c:v>0.53097345132743301</c:v>
                </c:pt>
                <c:pt idx="36">
                  <c:v>0.50147492625368695</c:v>
                </c:pt>
                <c:pt idx="37">
                  <c:v>0.52212389380530899</c:v>
                </c:pt>
                <c:pt idx="38">
                  <c:v>0.448377581120943</c:v>
                </c:pt>
                <c:pt idx="39">
                  <c:v>0.53097345132743301</c:v>
                </c:pt>
                <c:pt idx="40">
                  <c:v>0.39823008849557501</c:v>
                </c:pt>
                <c:pt idx="41">
                  <c:v>0.38938053097345099</c:v>
                </c:pt>
                <c:pt idx="42">
                  <c:v>0.42772861356932101</c:v>
                </c:pt>
                <c:pt idx="43">
                  <c:v>0.171091445427728</c:v>
                </c:pt>
                <c:pt idx="44">
                  <c:v>0.3952802359882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0B7-BB47-27B5532E1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65339136"/>
        <c:axId val="665347008"/>
      </c:barChart>
      <c:lineChart>
        <c:grouping val="standard"/>
        <c:varyColors val="0"/>
        <c:ser>
          <c:idx val="3"/>
          <c:order val="3"/>
          <c:tx>
            <c:strRef>
              <c:f>Semplificato!$E$1</c:f>
              <c:strCache>
                <c:ptCount val="1"/>
                <c:pt idx="0">
                  <c:v>Media 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Semplificato!$A$2:$A$46</c:f>
              <c:strCache>
                <c:ptCount val="45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  <c:pt idx="18">
                  <c:v>Pipeline 19</c:v>
                </c:pt>
                <c:pt idx="19">
                  <c:v>Pipeline 20</c:v>
                </c:pt>
                <c:pt idx="20">
                  <c:v>Pipeline 21</c:v>
                </c:pt>
                <c:pt idx="21">
                  <c:v>Pipeline 22</c:v>
                </c:pt>
                <c:pt idx="22">
                  <c:v>Pipeline 23</c:v>
                </c:pt>
                <c:pt idx="23">
                  <c:v>Pipeline 24</c:v>
                </c:pt>
                <c:pt idx="24">
                  <c:v>Pipeline 25</c:v>
                </c:pt>
                <c:pt idx="25">
                  <c:v>Pipeline 26</c:v>
                </c:pt>
                <c:pt idx="26">
                  <c:v>Pipeline 27</c:v>
                </c:pt>
                <c:pt idx="27">
                  <c:v>Pipeline 28</c:v>
                </c:pt>
                <c:pt idx="28">
                  <c:v>Pipeline 29</c:v>
                </c:pt>
                <c:pt idx="29">
                  <c:v>Pipeline 30</c:v>
                </c:pt>
                <c:pt idx="30">
                  <c:v>Pipeline 31</c:v>
                </c:pt>
                <c:pt idx="31">
                  <c:v>Pipeline 32</c:v>
                </c:pt>
                <c:pt idx="32">
                  <c:v>Pipeline 33</c:v>
                </c:pt>
                <c:pt idx="33">
                  <c:v>Pipeline 34</c:v>
                </c:pt>
                <c:pt idx="34">
                  <c:v>Pipeline 35</c:v>
                </c:pt>
                <c:pt idx="35">
                  <c:v>Pipeline 36</c:v>
                </c:pt>
                <c:pt idx="36">
                  <c:v>Pipeline 37</c:v>
                </c:pt>
                <c:pt idx="37">
                  <c:v>Pipeline 38</c:v>
                </c:pt>
                <c:pt idx="38">
                  <c:v>Pipeline 39</c:v>
                </c:pt>
                <c:pt idx="39">
                  <c:v>Pipeline 40</c:v>
                </c:pt>
                <c:pt idx="40">
                  <c:v>Pipeline 41</c:v>
                </c:pt>
                <c:pt idx="41">
                  <c:v>Pipeline 42</c:v>
                </c:pt>
                <c:pt idx="42">
                  <c:v>Pipeline 43</c:v>
                </c:pt>
                <c:pt idx="43">
                  <c:v>Pipeline 44</c:v>
                </c:pt>
                <c:pt idx="44">
                  <c:v>Pipeline 45</c:v>
                </c:pt>
              </c:strCache>
            </c:strRef>
          </c:cat>
          <c:val>
            <c:numRef>
              <c:f>Semplificato!$E$2:$E$46</c:f>
              <c:numCache>
                <c:formatCode>0%</c:formatCode>
                <c:ptCount val="45"/>
                <c:pt idx="0">
                  <c:v>0.39218757600512466</c:v>
                </c:pt>
                <c:pt idx="1">
                  <c:v>0.39218757600512466</c:v>
                </c:pt>
                <c:pt idx="2">
                  <c:v>0.39218757600512466</c:v>
                </c:pt>
                <c:pt idx="3">
                  <c:v>0.39218757600512466</c:v>
                </c:pt>
                <c:pt idx="4">
                  <c:v>0.39218757600512466</c:v>
                </c:pt>
                <c:pt idx="5">
                  <c:v>0.39218757600512466</c:v>
                </c:pt>
                <c:pt idx="6">
                  <c:v>0.39218757600512466</c:v>
                </c:pt>
                <c:pt idx="7">
                  <c:v>0.39218757600512466</c:v>
                </c:pt>
                <c:pt idx="8">
                  <c:v>0.39218757600512466</c:v>
                </c:pt>
                <c:pt idx="9">
                  <c:v>0.39218757600512466</c:v>
                </c:pt>
                <c:pt idx="10">
                  <c:v>0.39218757600512466</c:v>
                </c:pt>
                <c:pt idx="11">
                  <c:v>0.39218757600512466</c:v>
                </c:pt>
                <c:pt idx="12">
                  <c:v>0.39218757600512466</c:v>
                </c:pt>
                <c:pt idx="13">
                  <c:v>0.39218757600512466</c:v>
                </c:pt>
                <c:pt idx="14">
                  <c:v>0.39218757600512466</c:v>
                </c:pt>
                <c:pt idx="15">
                  <c:v>0.39218757600512466</c:v>
                </c:pt>
                <c:pt idx="16">
                  <c:v>0.39218757600512466</c:v>
                </c:pt>
                <c:pt idx="17">
                  <c:v>0.39218757600512466</c:v>
                </c:pt>
                <c:pt idx="18">
                  <c:v>0.39218757600512466</c:v>
                </c:pt>
                <c:pt idx="19">
                  <c:v>0.39218757600512466</c:v>
                </c:pt>
                <c:pt idx="20">
                  <c:v>0.39218757600512466</c:v>
                </c:pt>
                <c:pt idx="21">
                  <c:v>0.39218757600512466</c:v>
                </c:pt>
                <c:pt idx="22">
                  <c:v>0.39218757600512466</c:v>
                </c:pt>
                <c:pt idx="23">
                  <c:v>0.39218757600512466</c:v>
                </c:pt>
                <c:pt idx="24">
                  <c:v>0.39218757600512466</c:v>
                </c:pt>
                <c:pt idx="25">
                  <c:v>0.39218757600512466</c:v>
                </c:pt>
                <c:pt idx="26">
                  <c:v>0.39218757600512466</c:v>
                </c:pt>
                <c:pt idx="27">
                  <c:v>0.39218757600512466</c:v>
                </c:pt>
                <c:pt idx="28">
                  <c:v>0.39218757600512466</c:v>
                </c:pt>
                <c:pt idx="29">
                  <c:v>0.39218757600512466</c:v>
                </c:pt>
                <c:pt idx="30">
                  <c:v>0.39218757600512466</c:v>
                </c:pt>
                <c:pt idx="31">
                  <c:v>0.39218757600512466</c:v>
                </c:pt>
                <c:pt idx="32">
                  <c:v>0.39218757600512466</c:v>
                </c:pt>
                <c:pt idx="33">
                  <c:v>0.39218757600512466</c:v>
                </c:pt>
                <c:pt idx="34">
                  <c:v>0.39218757600512466</c:v>
                </c:pt>
                <c:pt idx="35">
                  <c:v>0.39218757600512466</c:v>
                </c:pt>
                <c:pt idx="36">
                  <c:v>0.39218757600512466</c:v>
                </c:pt>
                <c:pt idx="37">
                  <c:v>0.39218757600512466</c:v>
                </c:pt>
                <c:pt idx="38">
                  <c:v>0.39218757600512466</c:v>
                </c:pt>
                <c:pt idx="39">
                  <c:v>0.39218757600512466</c:v>
                </c:pt>
                <c:pt idx="40">
                  <c:v>0.39218757600512466</c:v>
                </c:pt>
                <c:pt idx="41">
                  <c:v>0.39218757600512466</c:v>
                </c:pt>
                <c:pt idx="42">
                  <c:v>0.39218757600512466</c:v>
                </c:pt>
                <c:pt idx="43">
                  <c:v>0.39218757600512466</c:v>
                </c:pt>
                <c:pt idx="44">
                  <c:v>0.39218757600512466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DD-40B7-BB47-27B5532E1055}"/>
            </c:ext>
          </c:extLst>
        </c:ser>
        <c:ser>
          <c:idx val="4"/>
          <c:order val="4"/>
          <c:tx>
            <c:strRef>
              <c:f>Semplificato!$F$1</c:f>
              <c:strCache>
                <c:ptCount val="1"/>
                <c:pt idx="0">
                  <c:v>Media Precision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Semplificato!$A$2:$A$46</c:f>
              <c:strCache>
                <c:ptCount val="45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  <c:pt idx="18">
                  <c:v>Pipeline 19</c:v>
                </c:pt>
                <c:pt idx="19">
                  <c:v>Pipeline 20</c:v>
                </c:pt>
                <c:pt idx="20">
                  <c:v>Pipeline 21</c:v>
                </c:pt>
                <c:pt idx="21">
                  <c:v>Pipeline 22</c:v>
                </c:pt>
                <c:pt idx="22">
                  <c:v>Pipeline 23</c:v>
                </c:pt>
                <c:pt idx="23">
                  <c:v>Pipeline 24</c:v>
                </c:pt>
                <c:pt idx="24">
                  <c:v>Pipeline 25</c:v>
                </c:pt>
                <c:pt idx="25">
                  <c:v>Pipeline 26</c:v>
                </c:pt>
                <c:pt idx="26">
                  <c:v>Pipeline 27</c:v>
                </c:pt>
                <c:pt idx="27">
                  <c:v>Pipeline 28</c:v>
                </c:pt>
                <c:pt idx="28">
                  <c:v>Pipeline 29</c:v>
                </c:pt>
                <c:pt idx="29">
                  <c:v>Pipeline 30</c:v>
                </c:pt>
                <c:pt idx="30">
                  <c:v>Pipeline 31</c:v>
                </c:pt>
                <c:pt idx="31">
                  <c:v>Pipeline 32</c:v>
                </c:pt>
                <c:pt idx="32">
                  <c:v>Pipeline 33</c:v>
                </c:pt>
                <c:pt idx="33">
                  <c:v>Pipeline 34</c:v>
                </c:pt>
                <c:pt idx="34">
                  <c:v>Pipeline 35</c:v>
                </c:pt>
                <c:pt idx="35">
                  <c:v>Pipeline 36</c:v>
                </c:pt>
                <c:pt idx="36">
                  <c:v>Pipeline 37</c:v>
                </c:pt>
                <c:pt idx="37">
                  <c:v>Pipeline 38</c:v>
                </c:pt>
                <c:pt idx="38">
                  <c:v>Pipeline 39</c:v>
                </c:pt>
                <c:pt idx="39">
                  <c:v>Pipeline 40</c:v>
                </c:pt>
                <c:pt idx="40">
                  <c:v>Pipeline 41</c:v>
                </c:pt>
                <c:pt idx="41">
                  <c:v>Pipeline 42</c:v>
                </c:pt>
                <c:pt idx="42">
                  <c:v>Pipeline 43</c:v>
                </c:pt>
                <c:pt idx="43">
                  <c:v>Pipeline 44</c:v>
                </c:pt>
                <c:pt idx="44">
                  <c:v>Pipeline 45</c:v>
                </c:pt>
              </c:strCache>
            </c:strRef>
          </c:cat>
          <c:val>
            <c:numRef>
              <c:f>Semplificato!$F$2:$F$46</c:f>
              <c:numCache>
                <c:formatCode>0%</c:formatCode>
                <c:ptCount val="45"/>
                <c:pt idx="0">
                  <c:v>0.3410271415530669</c:v>
                </c:pt>
                <c:pt idx="1">
                  <c:v>0.3410271415530669</c:v>
                </c:pt>
                <c:pt idx="2">
                  <c:v>0.3410271415530669</c:v>
                </c:pt>
                <c:pt idx="3">
                  <c:v>0.3410271415530669</c:v>
                </c:pt>
                <c:pt idx="4">
                  <c:v>0.3410271415530669</c:v>
                </c:pt>
                <c:pt idx="5">
                  <c:v>0.3410271415530669</c:v>
                </c:pt>
                <c:pt idx="6">
                  <c:v>0.3410271415530669</c:v>
                </c:pt>
                <c:pt idx="7">
                  <c:v>0.3410271415530669</c:v>
                </c:pt>
                <c:pt idx="8">
                  <c:v>0.3410271415530669</c:v>
                </c:pt>
                <c:pt idx="9">
                  <c:v>0.3410271415530669</c:v>
                </c:pt>
                <c:pt idx="10">
                  <c:v>0.3410271415530669</c:v>
                </c:pt>
                <c:pt idx="11">
                  <c:v>0.3410271415530669</c:v>
                </c:pt>
                <c:pt idx="12">
                  <c:v>0.3410271415530669</c:v>
                </c:pt>
                <c:pt idx="13">
                  <c:v>0.3410271415530669</c:v>
                </c:pt>
                <c:pt idx="14">
                  <c:v>0.3410271415530669</c:v>
                </c:pt>
                <c:pt idx="15">
                  <c:v>0.3410271415530669</c:v>
                </c:pt>
                <c:pt idx="16">
                  <c:v>0.3410271415530669</c:v>
                </c:pt>
                <c:pt idx="17">
                  <c:v>0.3410271415530669</c:v>
                </c:pt>
                <c:pt idx="18">
                  <c:v>0.3410271415530669</c:v>
                </c:pt>
                <c:pt idx="19">
                  <c:v>0.3410271415530669</c:v>
                </c:pt>
                <c:pt idx="20">
                  <c:v>0.3410271415530669</c:v>
                </c:pt>
                <c:pt idx="21">
                  <c:v>0.3410271415530669</c:v>
                </c:pt>
                <c:pt idx="22">
                  <c:v>0.3410271415530669</c:v>
                </c:pt>
                <c:pt idx="23">
                  <c:v>0.3410271415530669</c:v>
                </c:pt>
                <c:pt idx="24">
                  <c:v>0.3410271415530669</c:v>
                </c:pt>
                <c:pt idx="25">
                  <c:v>0.3410271415530669</c:v>
                </c:pt>
                <c:pt idx="26">
                  <c:v>0.3410271415530669</c:v>
                </c:pt>
                <c:pt idx="27">
                  <c:v>0.3410271415530669</c:v>
                </c:pt>
                <c:pt idx="28">
                  <c:v>0.3410271415530669</c:v>
                </c:pt>
                <c:pt idx="29">
                  <c:v>0.3410271415530669</c:v>
                </c:pt>
                <c:pt idx="30">
                  <c:v>0.3410271415530669</c:v>
                </c:pt>
                <c:pt idx="31">
                  <c:v>0.3410271415530669</c:v>
                </c:pt>
                <c:pt idx="32">
                  <c:v>0.3410271415530669</c:v>
                </c:pt>
                <c:pt idx="33">
                  <c:v>0.3410271415530669</c:v>
                </c:pt>
                <c:pt idx="34">
                  <c:v>0.3410271415530669</c:v>
                </c:pt>
                <c:pt idx="35">
                  <c:v>0.3410271415530669</c:v>
                </c:pt>
                <c:pt idx="36">
                  <c:v>0.3410271415530669</c:v>
                </c:pt>
                <c:pt idx="37">
                  <c:v>0.3410271415530669</c:v>
                </c:pt>
                <c:pt idx="38">
                  <c:v>0.3410271415530669</c:v>
                </c:pt>
                <c:pt idx="39">
                  <c:v>0.3410271415530669</c:v>
                </c:pt>
                <c:pt idx="40">
                  <c:v>0.3410271415530669</c:v>
                </c:pt>
                <c:pt idx="41">
                  <c:v>0.3410271415530669</c:v>
                </c:pt>
                <c:pt idx="42">
                  <c:v>0.3410271415530669</c:v>
                </c:pt>
                <c:pt idx="43">
                  <c:v>0.3410271415530669</c:v>
                </c:pt>
                <c:pt idx="44">
                  <c:v>0.3410271415530669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DD-40B7-BB47-27B5532E1055}"/>
            </c:ext>
          </c:extLst>
        </c:ser>
        <c:ser>
          <c:idx val="5"/>
          <c:order val="5"/>
          <c:tx>
            <c:strRef>
              <c:f>Semplificato!$G$1</c:f>
              <c:strCache>
                <c:ptCount val="1"/>
                <c:pt idx="0">
                  <c:v>Media Recall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Semplificato!$A$2:$A$46</c:f>
              <c:strCache>
                <c:ptCount val="45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  <c:pt idx="18">
                  <c:v>Pipeline 19</c:v>
                </c:pt>
                <c:pt idx="19">
                  <c:v>Pipeline 20</c:v>
                </c:pt>
                <c:pt idx="20">
                  <c:v>Pipeline 21</c:v>
                </c:pt>
                <c:pt idx="21">
                  <c:v>Pipeline 22</c:v>
                </c:pt>
                <c:pt idx="22">
                  <c:v>Pipeline 23</c:v>
                </c:pt>
                <c:pt idx="23">
                  <c:v>Pipeline 24</c:v>
                </c:pt>
                <c:pt idx="24">
                  <c:v>Pipeline 25</c:v>
                </c:pt>
                <c:pt idx="25">
                  <c:v>Pipeline 26</c:v>
                </c:pt>
                <c:pt idx="26">
                  <c:v>Pipeline 27</c:v>
                </c:pt>
                <c:pt idx="27">
                  <c:v>Pipeline 28</c:v>
                </c:pt>
                <c:pt idx="28">
                  <c:v>Pipeline 29</c:v>
                </c:pt>
                <c:pt idx="29">
                  <c:v>Pipeline 30</c:v>
                </c:pt>
                <c:pt idx="30">
                  <c:v>Pipeline 31</c:v>
                </c:pt>
                <c:pt idx="31">
                  <c:v>Pipeline 32</c:v>
                </c:pt>
                <c:pt idx="32">
                  <c:v>Pipeline 33</c:v>
                </c:pt>
                <c:pt idx="33">
                  <c:v>Pipeline 34</c:v>
                </c:pt>
                <c:pt idx="34">
                  <c:v>Pipeline 35</c:v>
                </c:pt>
                <c:pt idx="35">
                  <c:v>Pipeline 36</c:v>
                </c:pt>
                <c:pt idx="36">
                  <c:v>Pipeline 37</c:v>
                </c:pt>
                <c:pt idx="37">
                  <c:v>Pipeline 38</c:v>
                </c:pt>
                <c:pt idx="38">
                  <c:v>Pipeline 39</c:v>
                </c:pt>
                <c:pt idx="39">
                  <c:v>Pipeline 40</c:v>
                </c:pt>
                <c:pt idx="40">
                  <c:v>Pipeline 41</c:v>
                </c:pt>
                <c:pt idx="41">
                  <c:v>Pipeline 42</c:v>
                </c:pt>
                <c:pt idx="42">
                  <c:v>Pipeline 43</c:v>
                </c:pt>
                <c:pt idx="43">
                  <c:v>Pipeline 44</c:v>
                </c:pt>
                <c:pt idx="44">
                  <c:v>Pipeline 45</c:v>
                </c:pt>
              </c:strCache>
            </c:strRef>
          </c:cat>
          <c:val>
            <c:numRef>
              <c:f>Semplificato!$G$2:$G$46</c:f>
              <c:numCache>
                <c:formatCode>0%</c:formatCode>
                <c:ptCount val="45"/>
                <c:pt idx="0">
                  <c:v>0.49105211406096311</c:v>
                </c:pt>
                <c:pt idx="1">
                  <c:v>0.49105211406096311</c:v>
                </c:pt>
                <c:pt idx="2">
                  <c:v>0.49105211406096311</c:v>
                </c:pt>
                <c:pt idx="3">
                  <c:v>0.49105211406096311</c:v>
                </c:pt>
                <c:pt idx="4">
                  <c:v>0.49105211406096311</c:v>
                </c:pt>
                <c:pt idx="5">
                  <c:v>0.49105211406096311</c:v>
                </c:pt>
                <c:pt idx="6">
                  <c:v>0.49105211406096311</c:v>
                </c:pt>
                <c:pt idx="7">
                  <c:v>0.49105211406096311</c:v>
                </c:pt>
                <c:pt idx="8">
                  <c:v>0.49105211406096311</c:v>
                </c:pt>
                <c:pt idx="9">
                  <c:v>0.49105211406096311</c:v>
                </c:pt>
                <c:pt idx="10">
                  <c:v>0.49105211406096311</c:v>
                </c:pt>
                <c:pt idx="11">
                  <c:v>0.49105211406096311</c:v>
                </c:pt>
                <c:pt idx="12">
                  <c:v>0.49105211406096311</c:v>
                </c:pt>
                <c:pt idx="13">
                  <c:v>0.49105211406096311</c:v>
                </c:pt>
                <c:pt idx="14">
                  <c:v>0.49105211406096311</c:v>
                </c:pt>
                <c:pt idx="15">
                  <c:v>0.49105211406096311</c:v>
                </c:pt>
                <c:pt idx="16">
                  <c:v>0.49105211406096311</c:v>
                </c:pt>
                <c:pt idx="17">
                  <c:v>0.49105211406096311</c:v>
                </c:pt>
                <c:pt idx="18">
                  <c:v>0.49105211406096311</c:v>
                </c:pt>
                <c:pt idx="19">
                  <c:v>0.49105211406096311</c:v>
                </c:pt>
                <c:pt idx="20">
                  <c:v>0.49105211406096311</c:v>
                </c:pt>
                <c:pt idx="21">
                  <c:v>0.49105211406096311</c:v>
                </c:pt>
                <c:pt idx="22">
                  <c:v>0.49105211406096311</c:v>
                </c:pt>
                <c:pt idx="23">
                  <c:v>0.49105211406096311</c:v>
                </c:pt>
                <c:pt idx="24">
                  <c:v>0.49105211406096311</c:v>
                </c:pt>
                <c:pt idx="25">
                  <c:v>0.49105211406096311</c:v>
                </c:pt>
                <c:pt idx="26">
                  <c:v>0.49105211406096311</c:v>
                </c:pt>
                <c:pt idx="27">
                  <c:v>0.49105211406096311</c:v>
                </c:pt>
                <c:pt idx="28">
                  <c:v>0.49105211406096311</c:v>
                </c:pt>
                <c:pt idx="29">
                  <c:v>0.49105211406096311</c:v>
                </c:pt>
                <c:pt idx="30">
                  <c:v>0.49105211406096311</c:v>
                </c:pt>
                <c:pt idx="31">
                  <c:v>0.49105211406096311</c:v>
                </c:pt>
                <c:pt idx="32">
                  <c:v>0.49105211406096311</c:v>
                </c:pt>
                <c:pt idx="33">
                  <c:v>0.49105211406096311</c:v>
                </c:pt>
                <c:pt idx="34">
                  <c:v>0.49105211406096311</c:v>
                </c:pt>
                <c:pt idx="35">
                  <c:v>0.49105211406096311</c:v>
                </c:pt>
                <c:pt idx="36">
                  <c:v>0.49105211406096311</c:v>
                </c:pt>
                <c:pt idx="37">
                  <c:v>0.49105211406096311</c:v>
                </c:pt>
                <c:pt idx="38">
                  <c:v>0.49105211406096311</c:v>
                </c:pt>
                <c:pt idx="39">
                  <c:v>0.49105211406096311</c:v>
                </c:pt>
                <c:pt idx="40">
                  <c:v>0.49105211406096311</c:v>
                </c:pt>
                <c:pt idx="41">
                  <c:v>0.49105211406096311</c:v>
                </c:pt>
                <c:pt idx="42">
                  <c:v>0.49105211406096311</c:v>
                </c:pt>
                <c:pt idx="43">
                  <c:v>0.49105211406096311</c:v>
                </c:pt>
                <c:pt idx="44">
                  <c:v>0.49105211406096311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DD-40B7-BB47-27B5532E1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339136"/>
        <c:axId val="665347008"/>
      </c:lineChart>
      <c:catAx>
        <c:axId val="6653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347008"/>
        <c:crosses val="autoZero"/>
        <c:auto val="1"/>
        <c:lblAlgn val="ctr"/>
        <c:lblOffset val="100"/>
        <c:noMultiLvlLbl val="0"/>
      </c:catAx>
      <c:valAx>
        <c:axId val="6653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3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Distribuzione Pipeline Decision</a:t>
            </a:r>
            <a:r>
              <a:rPr lang="it-IT" baseline="0"/>
              <a:t> Tree+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Semplificato!$B$54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Semplificato!$A$55:$A$59</c:f>
              <c:strCache>
                <c:ptCount val="5"/>
                <c:pt idx="0">
                  <c:v>Categoria[0-39]</c:v>
                </c:pt>
                <c:pt idx="1">
                  <c:v>Categoria[40-49]</c:v>
                </c:pt>
                <c:pt idx="2">
                  <c:v>Categoria[50-59]</c:v>
                </c:pt>
                <c:pt idx="3">
                  <c:v>Categoria[60-69]</c:v>
                </c:pt>
                <c:pt idx="4">
                  <c:v>Categoria[70-100]</c:v>
                </c:pt>
              </c:strCache>
            </c:strRef>
          </c:cat>
          <c:val>
            <c:numRef>
              <c:f>Semplificato!$B$55:$B$59</c:f>
              <c:numCache>
                <c:formatCode>General</c:formatCode>
                <c:ptCount val="5"/>
                <c:pt idx="0">
                  <c:v>21</c:v>
                </c:pt>
                <c:pt idx="1">
                  <c:v>23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E-42F3-B27E-2C07DB3F96EC}"/>
            </c:ext>
          </c:extLst>
        </c:ser>
        <c:ser>
          <c:idx val="1"/>
          <c:order val="1"/>
          <c:tx>
            <c:strRef>
              <c:f>Semplificato!$C$54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Semplificato!$A$55:$A$59</c:f>
              <c:strCache>
                <c:ptCount val="5"/>
                <c:pt idx="0">
                  <c:v>Categoria[0-39]</c:v>
                </c:pt>
                <c:pt idx="1">
                  <c:v>Categoria[40-49]</c:v>
                </c:pt>
                <c:pt idx="2">
                  <c:v>Categoria[50-59]</c:v>
                </c:pt>
                <c:pt idx="3">
                  <c:v>Categoria[60-69]</c:v>
                </c:pt>
                <c:pt idx="4">
                  <c:v>Categoria[70-100]</c:v>
                </c:pt>
              </c:strCache>
            </c:strRef>
          </c:cat>
          <c:val>
            <c:numRef>
              <c:f>Semplificato!$C$55:$C$59</c:f>
              <c:numCache>
                <c:formatCode>General</c:formatCode>
                <c:ptCount val="5"/>
                <c:pt idx="0">
                  <c:v>33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8E-42F3-B27E-2C07DB3F96EC}"/>
            </c:ext>
          </c:extLst>
        </c:ser>
        <c:ser>
          <c:idx val="2"/>
          <c:order val="2"/>
          <c:tx>
            <c:strRef>
              <c:f>Semplificato!$D$54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Semplificato!$A$55:$A$59</c:f>
              <c:strCache>
                <c:ptCount val="5"/>
                <c:pt idx="0">
                  <c:v>Categoria[0-39]</c:v>
                </c:pt>
                <c:pt idx="1">
                  <c:v>Categoria[40-49]</c:v>
                </c:pt>
                <c:pt idx="2">
                  <c:v>Categoria[50-59]</c:v>
                </c:pt>
                <c:pt idx="3">
                  <c:v>Categoria[60-69]</c:v>
                </c:pt>
                <c:pt idx="4">
                  <c:v>Categoria[70-100]</c:v>
                </c:pt>
              </c:strCache>
            </c:strRef>
          </c:cat>
          <c:val>
            <c:numRef>
              <c:f>Semplificato!$D$55:$D$59</c:f>
              <c:numCache>
                <c:formatCode>General</c:formatCode>
                <c:ptCount val="5"/>
                <c:pt idx="0">
                  <c:v>4</c:v>
                </c:pt>
                <c:pt idx="1">
                  <c:v>22</c:v>
                </c:pt>
                <c:pt idx="2">
                  <c:v>14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8E-42F3-B27E-2C07DB3F96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682993416"/>
        <c:axId val="682965536"/>
      </c:barChart>
      <c:catAx>
        <c:axId val="68299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965536"/>
        <c:crosses val="autoZero"/>
        <c:auto val="1"/>
        <c:lblAlgn val="ctr"/>
        <c:lblOffset val="100"/>
        <c:noMultiLvlLbl val="0"/>
      </c:catAx>
      <c:valAx>
        <c:axId val="6829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99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19</xdr:col>
      <xdr:colOff>329565</xdr:colOff>
      <xdr:row>25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0085930-F00D-4946-A76D-949125DE9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29</xdr:row>
      <xdr:rowOff>121920</xdr:rowOff>
    </xdr:from>
    <xdr:to>
      <xdr:col>16</xdr:col>
      <xdr:colOff>434340</xdr:colOff>
      <xdr:row>45</xdr:row>
      <xdr:rowOff>45720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512A2FE-252B-4CEF-993A-CACA5EBF2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stazioni%20AdaBo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tazioni AdaBoost"/>
      <sheetName val="Semplificato"/>
      <sheetName val="Grafici"/>
    </sheetNames>
    <sheetDataSet>
      <sheetData sheetId="0"/>
      <sheetData sheetId="1">
        <row r="1">
          <cell r="B1" t="str">
            <v>F1</v>
          </cell>
          <cell r="C1" t="str">
            <v>Precision</v>
          </cell>
          <cell r="D1" t="str">
            <v>Recall</v>
          </cell>
          <cell r="E1" t="str">
            <v>Media F1</v>
          </cell>
          <cell r="F1" t="str">
            <v>Media Precision</v>
          </cell>
          <cell r="G1" t="str">
            <v>Media Recall</v>
          </cell>
        </row>
        <row r="2">
          <cell r="A2" t="str">
            <v>Pipeline 1</v>
          </cell>
          <cell r="B2">
            <v>0.57288135593220302</v>
          </cell>
          <cell r="C2">
            <v>0.67330677290836605</v>
          </cell>
          <cell r="D2">
            <v>0.498525073746312</v>
          </cell>
          <cell r="E2">
            <v>0.49110501187017064</v>
          </cell>
          <cell r="F2">
            <v>0.58882135838981631</v>
          </cell>
          <cell r="G2">
            <v>0.47000983284169084</v>
          </cell>
        </row>
        <row r="3">
          <cell r="A3" t="str">
            <v>Pipeline 2</v>
          </cell>
          <cell r="B3">
            <v>0.56928838951310801</v>
          </cell>
          <cell r="C3">
            <v>0.77948717948717905</v>
          </cell>
          <cell r="D3">
            <v>0.448377581120943</v>
          </cell>
          <cell r="E3">
            <v>0.49110501187017064</v>
          </cell>
          <cell r="F3">
            <v>0.58882135838981631</v>
          </cell>
          <cell r="G3">
            <v>0.47000983284169084</v>
          </cell>
        </row>
        <row r="4">
          <cell r="A4" t="str">
            <v>Pipeline 3</v>
          </cell>
          <cell r="B4">
            <v>0.564254062038404</v>
          </cell>
          <cell r="C4">
            <v>0.56508875739644904</v>
          </cell>
          <cell r="D4">
            <v>0.56342182890855397</v>
          </cell>
          <cell r="E4">
            <v>0.49110501187017064</v>
          </cell>
          <cell r="F4">
            <v>0.58882135838981631</v>
          </cell>
          <cell r="G4">
            <v>0.47000983284169084</v>
          </cell>
        </row>
        <row r="5">
          <cell r="A5" t="str">
            <v>Pipeline 4</v>
          </cell>
          <cell r="B5">
            <v>0.55681818181818099</v>
          </cell>
          <cell r="C5">
            <v>0.77777777777777701</v>
          </cell>
          <cell r="D5">
            <v>0.43362831858407003</v>
          </cell>
          <cell r="E5">
            <v>0.49110501187017064</v>
          </cell>
          <cell r="F5">
            <v>0.58882135838981631</v>
          </cell>
          <cell r="G5">
            <v>0.47000983284169084</v>
          </cell>
        </row>
        <row r="6">
          <cell r="A6" t="str">
            <v>Pipeline 5</v>
          </cell>
          <cell r="B6">
            <v>0.55374592833876202</v>
          </cell>
          <cell r="C6">
            <v>0.61818181818181805</v>
          </cell>
          <cell r="D6">
            <v>0.50147492625368695</v>
          </cell>
          <cell r="E6">
            <v>0.49110501187017064</v>
          </cell>
          <cell r="F6">
            <v>0.58882135838981631</v>
          </cell>
          <cell r="G6">
            <v>0.47000983284169084</v>
          </cell>
        </row>
        <row r="7">
          <cell r="A7" t="str">
            <v>Pipeline 6</v>
          </cell>
          <cell r="B7">
            <v>0.54819277108433695</v>
          </cell>
          <cell r="C7">
            <v>0.56000000000000005</v>
          </cell>
          <cell r="D7">
            <v>0.53687315634218202</v>
          </cell>
          <cell r="E7">
            <v>0.49110501187017064</v>
          </cell>
          <cell r="F7">
            <v>0.58882135838981631</v>
          </cell>
          <cell r="G7">
            <v>0.47000983284169084</v>
          </cell>
        </row>
        <row r="8">
          <cell r="A8" t="str">
            <v>Pipeline 7</v>
          </cell>
          <cell r="B8">
            <v>0.53993610223642097</v>
          </cell>
          <cell r="C8">
            <v>0.58885017421602703</v>
          </cell>
          <cell r="D8">
            <v>0.498525073746312</v>
          </cell>
          <cell r="E8">
            <v>0.49110501187017064</v>
          </cell>
          <cell r="F8">
            <v>0.58882135838981631</v>
          </cell>
          <cell r="G8">
            <v>0.47000983284169084</v>
          </cell>
        </row>
        <row r="9">
          <cell r="A9" t="str">
            <v>Pipeline 8</v>
          </cell>
          <cell r="B9">
            <v>0.5390625</v>
          </cell>
          <cell r="C9">
            <v>0.79768786127167601</v>
          </cell>
          <cell r="D9">
            <v>0.40707964601769903</v>
          </cell>
          <cell r="E9">
            <v>0.49110501187017064</v>
          </cell>
          <cell r="F9">
            <v>0.58882135838981631</v>
          </cell>
          <cell r="G9">
            <v>0.47000983284169084</v>
          </cell>
        </row>
        <row r="10">
          <cell r="A10" t="str">
            <v>Pipeline 9</v>
          </cell>
          <cell r="B10">
            <v>0.53771760154738801</v>
          </cell>
          <cell r="C10">
            <v>0.78089887640449396</v>
          </cell>
          <cell r="D10">
            <v>0.41002949852507298</v>
          </cell>
          <cell r="E10">
            <v>0.49110501187017064</v>
          </cell>
          <cell r="F10">
            <v>0.58882135838981631</v>
          </cell>
          <cell r="G10">
            <v>0.47000983284169084</v>
          </cell>
        </row>
        <row r="11">
          <cell r="A11" t="str">
            <v>Pipeline 10</v>
          </cell>
          <cell r="B11">
            <v>0.53703703703703698</v>
          </cell>
          <cell r="C11">
            <v>0.56310679611650405</v>
          </cell>
          <cell r="D11">
            <v>0.51327433628318497</v>
          </cell>
          <cell r="E11">
            <v>0.49110501187017064</v>
          </cell>
          <cell r="F11">
            <v>0.58882135838981631</v>
          </cell>
          <cell r="G11">
            <v>0.47000983284169084</v>
          </cell>
        </row>
        <row r="12">
          <cell r="A12" t="str">
            <v>Pipeline 11</v>
          </cell>
          <cell r="B12">
            <v>0.528517110266159</v>
          </cell>
          <cell r="C12">
            <v>0.74331550802139001</v>
          </cell>
          <cell r="D12">
            <v>0.41002949852507298</v>
          </cell>
          <cell r="E12">
            <v>0.49110501187017064</v>
          </cell>
          <cell r="F12">
            <v>0.58882135838981631</v>
          </cell>
          <cell r="G12">
            <v>0.47000983284169084</v>
          </cell>
        </row>
        <row r="13">
          <cell r="A13" t="str">
            <v>Pipeline 12</v>
          </cell>
          <cell r="B13">
            <v>0.52651515151515105</v>
          </cell>
          <cell r="C13">
            <v>0.73544973544973502</v>
          </cell>
          <cell r="D13">
            <v>0.41002949852507298</v>
          </cell>
          <cell r="E13">
            <v>0.49110501187017064</v>
          </cell>
          <cell r="F13">
            <v>0.58882135838981631</v>
          </cell>
          <cell r="G13">
            <v>0.47000983284169084</v>
          </cell>
        </row>
        <row r="14">
          <cell r="A14" t="str">
            <v>Pipeline 13</v>
          </cell>
          <cell r="B14">
            <v>0.49575070821529699</v>
          </cell>
          <cell r="C14">
            <v>0.47683923705721998</v>
          </cell>
          <cell r="D14">
            <v>0.51622418879055998</v>
          </cell>
          <cell r="E14">
            <v>0.49110501187017064</v>
          </cell>
          <cell r="F14">
            <v>0.58882135838981631</v>
          </cell>
          <cell r="G14">
            <v>0.47000983284169084</v>
          </cell>
        </row>
        <row r="15">
          <cell r="A15" t="str">
            <v>Pipeline 14</v>
          </cell>
          <cell r="B15">
            <v>0.468749999999999</v>
          </cell>
          <cell r="C15">
            <v>0.569620253164557</v>
          </cell>
          <cell r="D15">
            <v>0.39823008849557501</v>
          </cell>
          <cell r="E15">
            <v>0.49110501187017064</v>
          </cell>
          <cell r="F15">
            <v>0.58882135838981631</v>
          </cell>
          <cell r="G15">
            <v>0.47000983284169084</v>
          </cell>
        </row>
        <row r="16">
          <cell r="A16" t="str">
            <v>Pipeline 15</v>
          </cell>
          <cell r="B16">
            <v>0.40460210930009499</v>
          </cell>
          <cell r="C16">
            <v>0.29971590909090901</v>
          </cell>
          <cell r="D16">
            <v>0.62241887905604698</v>
          </cell>
          <cell r="E16">
            <v>0.49110501187017064</v>
          </cell>
          <cell r="F16">
            <v>0.58882135838981631</v>
          </cell>
          <cell r="G16">
            <v>0.47000983284169084</v>
          </cell>
        </row>
        <row r="17">
          <cell r="A17" t="str">
            <v>Pipeline 16</v>
          </cell>
          <cell r="B17">
            <v>0.38611713665943598</v>
          </cell>
          <cell r="C17">
            <v>0.72950819672131095</v>
          </cell>
          <cell r="D17">
            <v>0.262536873156342</v>
          </cell>
          <cell r="E17">
            <v>0.49110501187017064</v>
          </cell>
          <cell r="F17">
            <v>0.58882135838981631</v>
          </cell>
          <cell r="G17">
            <v>0.47000983284169084</v>
          </cell>
        </row>
        <row r="18">
          <cell r="A18" t="str">
            <v>Pipeline 17</v>
          </cell>
          <cell r="B18">
            <v>0.29192982456140298</v>
          </cell>
          <cell r="C18">
            <v>0.19152854511970499</v>
          </cell>
          <cell r="D18">
            <v>0.61356932153392296</v>
          </cell>
          <cell r="E18">
            <v>0.49110501187017064</v>
          </cell>
          <cell r="F18">
            <v>0.58882135838981631</v>
          </cell>
          <cell r="G18">
            <v>0.47000983284169084</v>
          </cell>
        </row>
        <row r="19">
          <cell r="A19" t="str">
            <v>Pipeline 18</v>
          </cell>
          <cell r="B19">
            <v>0.218774243599689</v>
          </cell>
          <cell r="C19">
            <v>0.14842105263157801</v>
          </cell>
          <cell r="D19">
            <v>0.41592920353982299</v>
          </cell>
          <cell r="E19">
            <v>0.49110501187017064</v>
          </cell>
          <cell r="F19">
            <v>0.58882135838981631</v>
          </cell>
          <cell r="G19">
            <v>0.47000983284169084</v>
          </cell>
        </row>
        <row r="25">
          <cell r="B25" t="str">
            <v>F1</v>
          </cell>
          <cell r="C25" t="str">
            <v>Precision</v>
          </cell>
          <cell r="D25" t="str">
            <v>Recall</v>
          </cell>
        </row>
        <row r="26">
          <cell r="A26" t="str">
            <v>Categoria[0-39]</v>
          </cell>
          <cell r="B26">
            <v>3</v>
          </cell>
          <cell r="C26">
            <v>3</v>
          </cell>
          <cell r="D26">
            <v>2</v>
          </cell>
        </row>
        <row r="27">
          <cell r="A27" t="str">
            <v>Categoria[40-49]</v>
          </cell>
          <cell r="B27">
            <v>3</v>
          </cell>
          <cell r="C27">
            <v>1</v>
          </cell>
          <cell r="D27">
            <v>9</v>
          </cell>
        </row>
        <row r="28">
          <cell r="A28" t="str">
            <v>Categoria[50-59]</v>
          </cell>
          <cell r="B28">
            <v>12</v>
          </cell>
          <cell r="C28">
            <v>5</v>
          </cell>
          <cell r="D28">
            <v>5</v>
          </cell>
        </row>
        <row r="29">
          <cell r="A29" t="str">
            <v>Categoria[60-69]</v>
          </cell>
          <cell r="B29">
            <v>0</v>
          </cell>
          <cell r="C29">
            <v>2</v>
          </cell>
          <cell r="D29">
            <v>2</v>
          </cell>
        </row>
        <row r="30">
          <cell r="A30" t="str">
            <v>Categoria[70-100]</v>
          </cell>
          <cell r="B30">
            <v>0</v>
          </cell>
          <cell r="C30">
            <v>7</v>
          </cell>
          <cell r="D30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27" workbookViewId="0">
      <selection sqref="A1:Q47"/>
    </sheetView>
  </sheetViews>
  <sheetFormatPr defaultRowHeight="14.4" x14ac:dyDescent="0.3"/>
  <cols>
    <col min="1" max="1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>
        <v>44843.555960648147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L2" t="s">
        <v>23</v>
      </c>
      <c r="M2" t="s">
        <v>24</v>
      </c>
      <c r="N2" t="s">
        <v>25</v>
      </c>
    </row>
    <row r="3" spans="1:14" x14ac:dyDescent="0.3">
      <c r="A3" s="1">
        <v>44843.556273148148</v>
      </c>
      <c r="B3" t="s">
        <v>26</v>
      </c>
      <c r="C3" t="s">
        <v>27</v>
      </c>
      <c r="D3" t="s">
        <v>28</v>
      </c>
      <c r="E3" t="s">
        <v>17</v>
      </c>
      <c r="F3" t="s">
        <v>18</v>
      </c>
      <c r="G3" t="s">
        <v>19</v>
      </c>
      <c r="H3" t="s">
        <v>20</v>
      </c>
      <c r="I3" t="s">
        <v>29</v>
      </c>
      <c r="J3" t="s">
        <v>30</v>
      </c>
      <c r="K3">
        <v>14</v>
      </c>
      <c r="L3" t="s">
        <v>31</v>
      </c>
      <c r="M3" t="s">
        <v>32</v>
      </c>
    </row>
    <row r="4" spans="1:14" x14ac:dyDescent="0.3">
      <c r="A4" s="1">
        <v>44870.77443287037</v>
      </c>
      <c r="B4" t="s">
        <v>33</v>
      </c>
      <c r="C4" t="s">
        <v>34</v>
      </c>
      <c r="D4" t="s">
        <v>35</v>
      </c>
      <c r="E4" t="s">
        <v>17</v>
      </c>
      <c r="F4" t="s">
        <v>18</v>
      </c>
      <c r="G4" t="s">
        <v>19</v>
      </c>
      <c r="H4" t="s">
        <v>20</v>
      </c>
      <c r="I4" t="s">
        <v>36</v>
      </c>
      <c r="J4" t="s">
        <v>37</v>
      </c>
      <c r="L4" t="s">
        <v>38</v>
      </c>
      <c r="M4" t="s">
        <v>39</v>
      </c>
      <c r="N4" t="s">
        <v>25</v>
      </c>
    </row>
    <row r="5" spans="1:14" x14ac:dyDescent="0.3">
      <c r="A5" s="1">
        <v>44843.555694444447</v>
      </c>
      <c r="B5" t="s">
        <v>40</v>
      </c>
      <c r="C5" t="s">
        <v>41</v>
      </c>
      <c r="D5" t="s">
        <v>42</v>
      </c>
      <c r="E5" t="s">
        <v>17</v>
      </c>
      <c r="F5" t="s">
        <v>18</v>
      </c>
      <c r="G5" t="s">
        <v>19</v>
      </c>
      <c r="H5" t="s">
        <v>20</v>
      </c>
      <c r="I5" t="s">
        <v>43</v>
      </c>
      <c r="J5" t="s">
        <v>44</v>
      </c>
      <c r="L5" t="s">
        <v>45</v>
      </c>
      <c r="M5" t="s">
        <v>46</v>
      </c>
    </row>
    <row r="6" spans="1:14" x14ac:dyDescent="0.3">
      <c r="A6" s="1">
        <v>44843.566967592589</v>
      </c>
      <c r="B6" t="s">
        <v>26</v>
      </c>
      <c r="C6" t="s">
        <v>47</v>
      </c>
      <c r="D6" t="s">
        <v>48</v>
      </c>
      <c r="E6" t="s">
        <v>17</v>
      </c>
      <c r="F6" t="s">
        <v>18</v>
      </c>
      <c r="G6" t="s">
        <v>19</v>
      </c>
      <c r="H6" t="s">
        <v>20</v>
      </c>
      <c r="I6" t="s">
        <v>49</v>
      </c>
      <c r="J6" t="s">
        <v>50</v>
      </c>
      <c r="K6">
        <v>14</v>
      </c>
      <c r="L6" t="s">
        <v>51</v>
      </c>
      <c r="M6" t="s">
        <v>32</v>
      </c>
    </row>
    <row r="7" spans="1:14" x14ac:dyDescent="0.3">
      <c r="A7" s="1">
        <v>44870.849826388891</v>
      </c>
      <c r="B7" t="s">
        <v>52</v>
      </c>
      <c r="C7" t="s">
        <v>53</v>
      </c>
      <c r="D7" t="s">
        <v>54</v>
      </c>
      <c r="E7" t="s">
        <v>17</v>
      </c>
      <c r="F7" t="s">
        <v>18</v>
      </c>
      <c r="G7" t="s">
        <v>19</v>
      </c>
      <c r="H7" t="s">
        <v>20</v>
      </c>
      <c r="I7" t="s">
        <v>55</v>
      </c>
      <c r="J7" t="s">
        <v>56</v>
      </c>
      <c r="L7" t="s">
        <v>57</v>
      </c>
      <c r="M7" t="s">
        <v>58</v>
      </c>
      <c r="N7" t="s">
        <v>25</v>
      </c>
    </row>
    <row r="8" spans="1:14" x14ac:dyDescent="0.3">
      <c r="A8" s="1">
        <v>44843.555196759262</v>
      </c>
      <c r="B8" t="s">
        <v>59</v>
      </c>
      <c r="C8" t="s">
        <v>60</v>
      </c>
      <c r="D8" t="s">
        <v>61</v>
      </c>
      <c r="E8" t="s">
        <v>17</v>
      </c>
      <c r="F8" t="s">
        <v>18</v>
      </c>
      <c r="G8" t="s">
        <v>19</v>
      </c>
      <c r="H8" t="s">
        <v>20</v>
      </c>
      <c r="I8" t="s">
        <v>62</v>
      </c>
      <c r="J8" t="s">
        <v>63</v>
      </c>
      <c r="L8" t="s">
        <v>64</v>
      </c>
      <c r="M8" t="s">
        <v>65</v>
      </c>
    </row>
    <row r="9" spans="1:14" x14ac:dyDescent="0.3">
      <c r="A9" s="1">
        <v>44843.554849537039</v>
      </c>
      <c r="B9" t="s">
        <v>66</v>
      </c>
      <c r="C9" t="s">
        <v>67</v>
      </c>
      <c r="D9" t="s">
        <v>68</v>
      </c>
      <c r="E9" t="s">
        <v>17</v>
      </c>
      <c r="F9" t="s">
        <v>18</v>
      </c>
      <c r="G9" t="s">
        <v>19</v>
      </c>
      <c r="H9" t="s">
        <v>20</v>
      </c>
      <c r="I9" t="s">
        <v>62</v>
      </c>
      <c r="J9" t="s">
        <v>69</v>
      </c>
      <c r="L9" t="s">
        <v>70</v>
      </c>
      <c r="M9" t="s">
        <v>46</v>
      </c>
    </row>
    <row r="10" spans="1:14" x14ac:dyDescent="0.3">
      <c r="A10" s="1">
        <v>44843.558946759258</v>
      </c>
      <c r="B10" t="s">
        <v>71</v>
      </c>
      <c r="C10" t="s">
        <v>72</v>
      </c>
      <c r="D10" t="s">
        <v>73</v>
      </c>
      <c r="E10" t="s">
        <v>17</v>
      </c>
      <c r="F10" t="s">
        <v>18</v>
      </c>
      <c r="G10" t="s">
        <v>19</v>
      </c>
      <c r="H10" t="s">
        <v>20</v>
      </c>
      <c r="I10" t="s">
        <v>74</v>
      </c>
      <c r="J10" t="s">
        <v>75</v>
      </c>
      <c r="K10">
        <v>14</v>
      </c>
      <c r="L10" t="s">
        <v>76</v>
      </c>
      <c r="M10" t="s">
        <v>46</v>
      </c>
    </row>
    <row r="11" spans="1:14" x14ac:dyDescent="0.3">
      <c r="A11" s="1">
        <v>44870.695219907408</v>
      </c>
      <c r="B11" t="s">
        <v>77</v>
      </c>
      <c r="C11" t="s">
        <v>78</v>
      </c>
      <c r="D11" t="s">
        <v>79</v>
      </c>
      <c r="E11" t="s">
        <v>17</v>
      </c>
      <c r="F11" t="s">
        <v>18</v>
      </c>
      <c r="G11" t="s">
        <v>19</v>
      </c>
      <c r="H11" t="s">
        <v>20</v>
      </c>
      <c r="I11" t="s">
        <v>80</v>
      </c>
      <c r="J11" t="s">
        <v>81</v>
      </c>
      <c r="L11" t="s">
        <v>82</v>
      </c>
      <c r="M11" t="s">
        <v>83</v>
      </c>
    </row>
    <row r="12" spans="1:14" x14ac:dyDescent="0.3">
      <c r="A12" s="1">
        <v>44870.788078703707</v>
      </c>
      <c r="B12" t="s">
        <v>84</v>
      </c>
      <c r="C12" t="s">
        <v>85</v>
      </c>
      <c r="D12" t="s">
        <v>86</v>
      </c>
      <c r="E12" t="s">
        <v>17</v>
      </c>
      <c r="F12" t="s">
        <v>18</v>
      </c>
      <c r="G12" t="s">
        <v>19</v>
      </c>
      <c r="H12" t="s">
        <v>20</v>
      </c>
      <c r="I12" t="s">
        <v>87</v>
      </c>
      <c r="J12" t="s">
        <v>88</v>
      </c>
      <c r="L12" t="s">
        <v>89</v>
      </c>
      <c r="M12" t="s">
        <v>90</v>
      </c>
    </row>
    <row r="13" spans="1:14" x14ac:dyDescent="0.3">
      <c r="A13" s="1">
        <v>44870.765196759261</v>
      </c>
      <c r="B13" t="s">
        <v>91</v>
      </c>
      <c r="C13" t="s">
        <v>92</v>
      </c>
      <c r="D13" t="s">
        <v>93</v>
      </c>
      <c r="E13" t="s">
        <v>17</v>
      </c>
      <c r="F13" t="s">
        <v>18</v>
      </c>
      <c r="G13" t="s">
        <v>19</v>
      </c>
      <c r="H13" t="s">
        <v>20</v>
      </c>
      <c r="I13" t="s">
        <v>94</v>
      </c>
      <c r="J13" t="s">
        <v>95</v>
      </c>
      <c r="L13" t="s">
        <v>96</v>
      </c>
      <c r="M13" t="s">
        <v>97</v>
      </c>
      <c r="N13" t="s">
        <v>98</v>
      </c>
    </row>
    <row r="14" spans="1:14" x14ac:dyDescent="0.3">
      <c r="A14" s="1">
        <v>44843.572650462964</v>
      </c>
      <c r="B14" t="s">
        <v>99</v>
      </c>
      <c r="C14" t="s">
        <v>100</v>
      </c>
      <c r="D14" t="s">
        <v>101</v>
      </c>
      <c r="E14" t="s">
        <v>17</v>
      </c>
      <c r="F14" t="s">
        <v>18</v>
      </c>
      <c r="G14" t="s">
        <v>19</v>
      </c>
      <c r="H14" t="s">
        <v>20</v>
      </c>
      <c r="I14" t="s">
        <v>102</v>
      </c>
      <c r="J14" t="s">
        <v>103</v>
      </c>
      <c r="L14" t="s">
        <v>104</v>
      </c>
      <c r="M14" t="s">
        <v>105</v>
      </c>
      <c r="N14" t="s">
        <v>25</v>
      </c>
    </row>
    <row r="15" spans="1:14" x14ac:dyDescent="0.3">
      <c r="A15" s="1">
        <v>44843.558657407404</v>
      </c>
      <c r="B15" t="s">
        <v>106</v>
      </c>
      <c r="C15" t="s">
        <v>107</v>
      </c>
      <c r="D15" t="s">
        <v>108</v>
      </c>
      <c r="E15" t="s">
        <v>17</v>
      </c>
      <c r="F15" t="s">
        <v>18</v>
      </c>
      <c r="G15" t="s">
        <v>19</v>
      </c>
      <c r="H15" t="s">
        <v>20</v>
      </c>
      <c r="I15" t="s">
        <v>109</v>
      </c>
      <c r="J15" t="s">
        <v>110</v>
      </c>
      <c r="L15" t="s">
        <v>111</v>
      </c>
      <c r="M15" t="s">
        <v>112</v>
      </c>
      <c r="N15" t="s">
        <v>113</v>
      </c>
    </row>
    <row r="16" spans="1:14" x14ac:dyDescent="0.3">
      <c r="A16" s="1">
        <v>44870.868958333333</v>
      </c>
      <c r="B16" t="s">
        <v>114</v>
      </c>
      <c r="C16" t="s">
        <v>115</v>
      </c>
      <c r="D16" t="s">
        <v>116</v>
      </c>
      <c r="E16" t="s">
        <v>17</v>
      </c>
      <c r="F16" t="s">
        <v>18</v>
      </c>
      <c r="G16" t="s">
        <v>19</v>
      </c>
      <c r="H16" t="s">
        <v>20</v>
      </c>
      <c r="I16" t="s">
        <v>117</v>
      </c>
      <c r="J16" t="s">
        <v>118</v>
      </c>
      <c r="L16" t="s">
        <v>119</v>
      </c>
      <c r="M16" t="s">
        <v>58</v>
      </c>
      <c r="N16" t="s">
        <v>25</v>
      </c>
    </row>
    <row r="17" spans="1:14" x14ac:dyDescent="0.3">
      <c r="A17" s="1">
        <v>44870.779895833337</v>
      </c>
      <c r="B17" t="s">
        <v>120</v>
      </c>
      <c r="C17" t="s">
        <v>121</v>
      </c>
      <c r="D17" t="s">
        <v>122</v>
      </c>
      <c r="E17" t="s">
        <v>17</v>
      </c>
      <c r="F17" t="s">
        <v>18</v>
      </c>
      <c r="G17" t="s">
        <v>19</v>
      </c>
      <c r="H17" t="s">
        <v>20</v>
      </c>
      <c r="I17" t="s">
        <v>123</v>
      </c>
      <c r="J17" t="s">
        <v>124</v>
      </c>
      <c r="L17" t="s">
        <v>125</v>
      </c>
      <c r="M17" t="s">
        <v>126</v>
      </c>
      <c r="N17" t="s">
        <v>98</v>
      </c>
    </row>
    <row r="18" spans="1:14" x14ac:dyDescent="0.3">
      <c r="A18" s="1">
        <v>44870.858854166669</v>
      </c>
      <c r="B18" t="s">
        <v>127</v>
      </c>
      <c r="C18" t="s">
        <v>128</v>
      </c>
      <c r="D18" t="s">
        <v>129</v>
      </c>
      <c r="E18" t="s">
        <v>17</v>
      </c>
      <c r="F18" t="s">
        <v>18</v>
      </c>
      <c r="G18" t="s">
        <v>19</v>
      </c>
      <c r="H18" t="s">
        <v>20</v>
      </c>
      <c r="I18" t="s">
        <v>130</v>
      </c>
      <c r="J18" t="s">
        <v>131</v>
      </c>
      <c r="L18" t="s">
        <v>132</v>
      </c>
      <c r="M18" t="s">
        <v>126</v>
      </c>
      <c r="N18" t="s">
        <v>98</v>
      </c>
    </row>
    <row r="19" spans="1:14" x14ac:dyDescent="0.3">
      <c r="A19" s="1">
        <v>44870.852280092593</v>
      </c>
      <c r="B19" t="s">
        <v>133</v>
      </c>
      <c r="C19" t="s">
        <v>134</v>
      </c>
      <c r="D19" t="s">
        <v>135</v>
      </c>
      <c r="E19" t="s">
        <v>17</v>
      </c>
      <c r="F19" t="s">
        <v>18</v>
      </c>
      <c r="G19" t="s">
        <v>19</v>
      </c>
      <c r="H19" t="s">
        <v>20</v>
      </c>
      <c r="I19" t="s">
        <v>136</v>
      </c>
      <c r="J19" t="s">
        <v>137</v>
      </c>
      <c r="K19">
        <v>14</v>
      </c>
      <c r="L19" t="s">
        <v>138</v>
      </c>
      <c r="M19" t="s">
        <v>139</v>
      </c>
    </row>
    <row r="20" spans="1:14" x14ac:dyDescent="0.3">
      <c r="A20" s="1">
        <v>44870.694328703707</v>
      </c>
      <c r="B20" t="s">
        <v>140</v>
      </c>
      <c r="C20" t="s">
        <v>141</v>
      </c>
      <c r="D20" t="s">
        <v>142</v>
      </c>
      <c r="E20" t="s">
        <v>17</v>
      </c>
      <c r="F20" t="s">
        <v>18</v>
      </c>
      <c r="G20" t="s">
        <v>19</v>
      </c>
      <c r="H20" t="s">
        <v>20</v>
      </c>
      <c r="I20" t="s">
        <v>143</v>
      </c>
      <c r="J20" t="s">
        <v>144</v>
      </c>
      <c r="L20" t="s">
        <v>145</v>
      </c>
      <c r="M20" t="s">
        <v>146</v>
      </c>
    </row>
    <row r="21" spans="1:14" x14ac:dyDescent="0.3">
      <c r="A21" s="1">
        <v>44870.700509259259</v>
      </c>
      <c r="B21" t="s">
        <v>147</v>
      </c>
      <c r="C21" t="s">
        <v>148</v>
      </c>
      <c r="D21" t="s">
        <v>149</v>
      </c>
      <c r="E21" t="s">
        <v>17</v>
      </c>
      <c r="F21" t="s">
        <v>18</v>
      </c>
      <c r="G21" t="s">
        <v>19</v>
      </c>
      <c r="H21" t="s">
        <v>20</v>
      </c>
      <c r="I21" t="s">
        <v>150</v>
      </c>
      <c r="J21" t="s">
        <v>151</v>
      </c>
      <c r="L21" t="s">
        <v>152</v>
      </c>
      <c r="M21" t="s">
        <v>153</v>
      </c>
    </row>
    <row r="22" spans="1:14" x14ac:dyDescent="0.3">
      <c r="A22" s="1">
        <v>44870.775057870371</v>
      </c>
      <c r="B22" t="s">
        <v>154</v>
      </c>
      <c r="C22" t="s">
        <v>155</v>
      </c>
      <c r="D22" t="s">
        <v>156</v>
      </c>
      <c r="E22" t="s">
        <v>17</v>
      </c>
      <c r="F22" t="s">
        <v>18</v>
      </c>
      <c r="G22" t="s">
        <v>19</v>
      </c>
      <c r="H22" t="s">
        <v>20</v>
      </c>
      <c r="I22" t="s">
        <v>157</v>
      </c>
      <c r="J22" t="s">
        <v>158</v>
      </c>
      <c r="K22">
        <v>14</v>
      </c>
      <c r="L22" t="s">
        <v>159</v>
      </c>
      <c r="M22" t="s">
        <v>160</v>
      </c>
    </row>
    <row r="23" spans="1:14" x14ac:dyDescent="0.3">
      <c r="A23" s="1">
        <v>44870.834803240738</v>
      </c>
      <c r="B23" t="s">
        <v>161</v>
      </c>
      <c r="C23" t="s">
        <v>162</v>
      </c>
      <c r="D23" t="s">
        <v>163</v>
      </c>
      <c r="E23" t="s">
        <v>17</v>
      </c>
      <c r="F23" t="s">
        <v>18</v>
      </c>
      <c r="G23" t="s">
        <v>19</v>
      </c>
      <c r="H23" t="s">
        <v>20</v>
      </c>
      <c r="I23" t="s">
        <v>164</v>
      </c>
      <c r="J23" t="s">
        <v>165</v>
      </c>
      <c r="K23">
        <v>14</v>
      </c>
      <c r="L23" t="s">
        <v>166</v>
      </c>
      <c r="M23" t="s">
        <v>167</v>
      </c>
    </row>
    <row r="24" spans="1:14" x14ac:dyDescent="0.3">
      <c r="A24" s="1">
        <v>44870.856041666666</v>
      </c>
      <c r="B24" t="s">
        <v>168</v>
      </c>
      <c r="C24" t="s">
        <v>169</v>
      </c>
      <c r="D24" t="s">
        <v>170</v>
      </c>
      <c r="E24" t="s">
        <v>17</v>
      </c>
      <c r="F24" t="s">
        <v>18</v>
      </c>
      <c r="G24" t="s">
        <v>19</v>
      </c>
      <c r="H24" t="s">
        <v>20</v>
      </c>
      <c r="I24" t="s">
        <v>171</v>
      </c>
      <c r="J24" t="s">
        <v>172</v>
      </c>
      <c r="L24" t="s">
        <v>173</v>
      </c>
      <c r="M24" t="s">
        <v>174</v>
      </c>
    </row>
    <row r="25" spans="1:14" x14ac:dyDescent="0.3">
      <c r="A25" s="1">
        <v>44870.777025462965</v>
      </c>
      <c r="B25" t="s">
        <v>168</v>
      </c>
      <c r="C25" t="s">
        <v>175</v>
      </c>
      <c r="D25" t="s">
        <v>176</v>
      </c>
      <c r="E25" t="s">
        <v>17</v>
      </c>
      <c r="F25" t="s">
        <v>18</v>
      </c>
      <c r="G25" t="s">
        <v>19</v>
      </c>
      <c r="H25" t="s">
        <v>20</v>
      </c>
      <c r="I25" t="s">
        <v>177</v>
      </c>
      <c r="J25" t="s">
        <v>178</v>
      </c>
      <c r="L25" t="s">
        <v>179</v>
      </c>
      <c r="M25" t="s">
        <v>174</v>
      </c>
    </row>
    <row r="26" spans="1:14" x14ac:dyDescent="0.3">
      <c r="A26" s="1">
        <v>44870.769062500003</v>
      </c>
      <c r="B26" t="s">
        <v>180</v>
      </c>
      <c r="C26" t="s">
        <v>181</v>
      </c>
      <c r="D26" t="s">
        <v>182</v>
      </c>
      <c r="E26" t="s">
        <v>17</v>
      </c>
      <c r="F26" t="s">
        <v>18</v>
      </c>
      <c r="G26" t="s">
        <v>19</v>
      </c>
      <c r="H26" t="s">
        <v>20</v>
      </c>
      <c r="I26" t="s">
        <v>183</v>
      </c>
      <c r="J26" t="s">
        <v>184</v>
      </c>
      <c r="L26" t="s">
        <v>185</v>
      </c>
      <c r="M26" t="s">
        <v>186</v>
      </c>
    </row>
    <row r="27" spans="1:14" x14ac:dyDescent="0.3">
      <c r="A27" s="1">
        <v>44870.763784722221</v>
      </c>
      <c r="B27" t="s">
        <v>187</v>
      </c>
      <c r="C27" t="s">
        <v>188</v>
      </c>
      <c r="D27" t="s">
        <v>189</v>
      </c>
      <c r="E27" t="s">
        <v>17</v>
      </c>
      <c r="F27" t="s">
        <v>18</v>
      </c>
      <c r="G27" t="s">
        <v>19</v>
      </c>
      <c r="H27" t="s">
        <v>20</v>
      </c>
      <c r="I27" t="s">
        <v>190</v>
      </c>
      <c r="J27" t="s">
        <v>191</v>
      </c>
      <c r="L27" t="s">
        <v>192</v>
      </c>
      <c r="M27" t="s">
        <v>193</v>
      </c>
    </row>
    <row r="28" spans="1:14" x14ac:dyDescent="0.3">
      <c r="A28" s="1">
        <v>44843.557789351849</v>
      </c>
      <c r="B28" t="s">
        <v>140</v>
      </c>
      <c r="C28" t="s">
        <v>194</v>
      </c>
      <c r="D28" t="s">
        <v>195</v>
      </c>
      <c r="E28" t="s">
        <v>17</v>
      </c>
      <c r="F28" t="s">
        <v>18</v>
      </c>
      <c r="G28" t="s">
        <v>19</v>
      </c>
      <c r="H28" t="s">
        <v>20</v>
      </c>
      <c r="I28" t="s">
        <v>196</v>
      </c>
      <c r="J28" t="s">
        <v>197</v>
      </c>
      <c r="L28" t="s">
        <v>198</v>
      </c>
      <c r="M28" t="s">
        <v>32</v>
      </c>
    </row>
    <row r="29" spans="1:14" x14ac:dyDescent="0.3">
      <c r="A29" s="1">
        <v>44870.86954861111</v>
      </c>
      <c r="B29" t="s">
        <v>154</v>
      </c>
      <c r="C29" t="s">
        <v>199</v>
      </c>
      <c r="D29" t="s">
        <v>200</v>
      </c>
      <c r="E29" t="s">
        <v>17</v>
      </c>
      <c r="F29" t="s">
        <v>18</v>
      </c>
      <c r="G29" t="s">
        <v>19</v>
      </c>
      <c r="H29" t="s">
        <v>20</v>
      </c>
      <c r="I29" t="s">
        <v>201</v>
      </c>
      <c r="J29" t="s">
        <v>202</v>
      </c>
      <c r="K29">
        <v>14</v>
      </c>
      <c r="L29" t="s">
        <v>203</v>
      </c>
      <c r="M29" t="s">
        <v>65</v>
      </c>
    </row>
    <row r="30" spans="1:14" x14ac:dyDescent="0.3">
      <c r="A30" s="1">
        <v>44843.573275462964</v>
      </c>
      <c r="B30" t="s">
        <v>204</v>
      </c>
      <c r="C30" t="s">
        <v>205</v>
      </c>
      <c r="D30" t="s">
        <v>206</v>
      </c>
      <c r="E30" t="s">
        <v>17</v>
      </c>
      <c r="F30" t="s">
        <v>18</v>
      </c>
      <c r="G30" t="s">
        <v>19</v>
      </c>
      <c r="H30" t="s">
        <v>20</v>
      </c>
      <c r="I30" t="s">
        <v>207</v>
      </c>
      <c r="J30" t="s">
        <v>208</v>
      </c>
      <c r="K30">
        <v>14</v>
      </c>
      <c r="L30" t="s">
        <v>209</v>
      </c>
      <c r="M30" t="s">
        <v>153</v>
      </c>
    </row>
    <row r="31" spans="1:14" x14ac:dyDescent="0.3">
      <c r="A31" s="1">
        <v>44870.86347222222</v>
      </c>
      <c r="B31" t="s">
        <v>210</v>
      </c>
      <c r="C31" t="s">
        <v>211</v>
      </c>
      <c r="D31" t="s">
        <v>212</v>
      </c>
      <c r="E31" t="s">
        <v>17</v>
      </c>
      <c r="F31" t="s">
        <v>18</v>
      </c>
      <c r="G31" t="s">
        <v>19</v>
      </c>
      <c r="H31" t="s">
        <v>20</v>
      </c>
      <c r="I31" t="s">
        <v>213</v>
      </c>
      <c r="J31" t="s">
        <v>214</v>
      </c>
      <c r="L31" t="s">
        <v>215</v>
      </c>
      <c r="M31" t="s">
        <v>216</v>
      </c>
    </row>
    <row r="32" spans="1:14" x14ac:dyDescent="0.3">
      <c r="A32" s="1">
        <v>44870.783217592594</v>
      </c>
      <c r="B32" t="s">
        <v>217</v>
      </c>
      <c r="C32" t="s">
        <v>218</v>
      </c>
      <c r="D32" t="s">
        <v>219</v>
      </c>
      <c r="E32" t="s">
        <v>17</v>
      </c>
      <c r="F32" t="s">
        <v>18</v>
      </c>
      <c r="G32" t="s">
        <v>19</v>
      </c>
      <c r="H32" t="s">
        <v>20</v>
      </c>
      <c r="I32" t="s">
        <v>220</v>
      </c>
      <c r="J32" t="s">
        <v>221</v>
      </c>
      <c r="K32">
        <v>14</v>
      </c>
      <c r="L32" t="s">
        <v>222</v>
      </c>
      <c r="M32" t="s">
        <v>223</v>
      </c>
    </row>
    <row r="33" spans="1:14" x14ac:dyDescent="0.3">
      <c r="A33" s="1">
        <v>44870.772210648145</v>
      </c>
      <c r="B33" t="s">
        <v>224</v>
      </c>
      <c r="C33" t="s">
        <v>225</v>
      </c>
      <c r="D33" t="s">
        <v>226</v>
      </c>
      <c r="E33" t="s">
        <v>17</v>
      </c>
      <c r="F33" t="s">
        <v>18</v>
      </c>
      <c r="G33" t="s">
        <v>19</v>
      </c>
      <c r="H33" t="s">
        <v>20</v>
      </c>
      <c r="I33" t="s">
        <v>227</v>
      </c>
      <c r="J33" t="s">
        <v>228</v>
      </c>
      <c r="K33">
        <v>14</v>
      </c>
      <c r="L33" t="s">
        <v>229</v>
      </c>
      <c r="M33" t="s">
        <v>230</v>
      </c>
    </row>
    <row r="34" spans="1:14" x14ac:dyDescent="0.3">
      <c r="A34" s="1">
        <v>44843.5627662037</v>
      </c>
      <c r="B34" t="s">
        <v>231</v>
      </c>
      <c r="C34" t="s">
        <v>232</v>
      </c>
      <c r="D34" t="s">
        <v>233</v>
      </c>
      <c r="E34" t="s">
        <v>17</v>
      </c>
      <c r="F34" t="s">
        <v>18</v>
      </c>
      <c r="G34" t="s">
        <v>19</v>
      </c>
      <c r="H34" t="s">
        <v>20</v>
      </c>
      <c r="I34" t="s">
        <v>234</v>
      </c>
      <c r="J34" t="s">
        <v>235</v>
      </c>
      <c r="L34" t="s">
        <v>236</v>
      </c>
      <c r="M34" t="s">
        <v>237</v>
      </c>
      <c r="N34" t="s">
        <v>113</v>
      </c>
    </row>
    <row r="35" spans="1:14" x14ac:dyDescent="0.3">
      <c r="A35" s="1">
        <v>44843.568530092591</v>
      </c>
      <c r="B35" t="s">
        <v>238</v>
      </c>
      <c r="C35" t="s">
        <v>239</v>
      </c>
      <c r="D35" t="s">
        <v>240</v>
      </c>
      <c r="E35" t="s">
        <v>17</v>
      </c>
      <c r="F35" t="s">
        <v>18</v>
      </c>
      <c r="G35" t="s">
        <v>19</v>
      </c>
      <c r="H35" t="s">
        <v>20</v>
      </c>
      <c r="I35" t="s">
        <v>220</v>
      </c>
      <c r="J35" t="s">
        <v>241</v>
      </c>
      <c r="L35" t="s">
        <v>242</v>
      </c>
      <c r="M35" t="s">
        <v>153</v>
      </c>
    </row>
    <row r="36" spans="1:14" x14ac:dyDescent="0.3">
      <c r="A36" s="1">
        <v>44870.765983796293</v>
      </c>
      <c r="B36" t="s">
        <v>243</v>
      </c>
      <c r="C36" t="s">
        <v>244</v>
      </c>
      <c r="D36" t="s">
        <v>245</v>
      </c>
      <c r="E36" t="s">
        <v>17</v>
      </c>
      <c r="F36" t="s">
        <v>18</v>
      </c>
      <c r="G36" t="s">
        <v>19</v>
      </c>
      <c r="H36" t="s">
        <v>20</v>
      </c>
      <c r="I36" t="s">
        <v>246</v>
      </c>
      <c r="J36" t="s">
        <v>247</v>
      </c>
      <c r="K36">
        <v>14</v>
      </c>
      <c r="L36" t="s">
        <v>248</v>
      </c>
      <c r="M36" t="s">
        <v>167</v>
      </c>
    </row>
    <row r="37" spans="1:14" x14ac:dyDescent="0.3">
      <c r="A37" s="1">
        <v>44843.561493055553</v>
      </c>
      <c r="B37" t="s">
        <v>249</v>
      </c>
      <c r="C37" t="s">
        <v>250</v>
      </c>
      <c r="D37" t="s">
        <v>251</v>
      </c>
      <c r="E37" t="s">
        <v>17</v>
      </c>
      <c r="F37" t="s">
        <v>18</v>
      </c>
      <c r="G37" t="s">
        <v>19</v>
      </c>
      <c r="H37" t="s">
        <v>20</v>
      </c>
      <c r="I37" t="s">
        <v>252</v>
      </c>
      <c r="J37" t="s">
        <v>253</v>
      </c>
      <c r="L37" t="s">
        <v>254</v>
      </c>
      <c r="M37" t="s">
        <v>255</v>
      </c>
    </row>
    <row r="38" spans="1:14" x14ac:dyDescent="0.3">
      <c r="A38" s="1">
        <v>44843.570231481484</v>
      </c>
      <c r="B38" t="s">
        <v>52</v>
      </c>
      <c r="C38" t="s">
        <v>256</v>
      </c>
      <c r="D38" t="s">
        <v>257</v>
      </c>
      <c r="E38" t="s">
        <v>17</v>
      </c>
      <c r="F38" t="s">
        <v>18</v>
      </c>
      <c r="G38" t="s">
        <v>19</v>
      </c>
      <c r="H38" t="s">
        <v>20</v>
      </c>
      <c r="I38" t="s">
        <v>258</v>
      </c>
      <c r="J38" t="s">
        <v>259</v>
      </c>
      <c r="K38">
        <v>14</v>
      </c>
      <c r="L38" t="s">
        <v>260</v>
      </c>
      <c r="M38" t="s">
        <v>24</v>
      </c>
    </row>
    <row r="39" spans="1:14" x14ac:dyDescent="0.3">
      <c r="A39" s="1">
        <v>44843.563321759262</v>
      </c>
      <c r="B39" t="s">
        <v>120</v>
      </c>
      <c r="C39" t="s">
        <v>261</v>
      </c>
      <c r="D39" t="s">
        <v>262</v>
      </c>
      <c r="E39" t="s">
        <v>17</v>
      </c>
      <c r="F39" t="s">
        <v>18</v>
      </c>
      <c r="G39" t="s">
        <v>19</v>
      </c>
      <c r="H39" t="s">
        <v>20</v>
      </c>
      <c r="I39" t="s">
        <v>263</v>
      </c>
      <c r="J39" t="s">
        <v>264</v>
      </c>
      <c r="K39">
        <v>14</v>
      </c>
      <c r="L39" t="s">
        <v>265</v>
      </c>
      <c r="M39" t="s">
        <v>193</v>
      </c>
    </row>
    <row r="40" spans="1:14" x14ac:dyDescent="0.3">
      <c r="A40" s="1">
        <v>44870.866678240738</v>
      </c>
      <c r="B40" t="s">
        <v>266</v>
      </c>
      <c r="C40" t="s">
        <v>267</v>
      </c>
      <c r="D40" t="s">
        <v>268</v>
      </c>
      <c r="E40" t="s">
        <v>17</v>
      </c>
      <c r="F40" t="s">
        <v>18</v>
      </c>
      <c r="G40" t="s">
        <v>19</v>
      </c>
      <c r="H40" t="s">
        <v>20</v>
      </c>
      <c r="I40" t="s">
        <v>269</v>
      </c>
      <c r="J40" t="s">
        <v>270</v>
      </c>
      <c r="K40">
        <v>14</v>
      </c>
      <c r="L40" t="s">
        <v>271</v>
      </c>
      <c r="M40" t="s">
        <v>272</v>
      </c>
    </row>
    <row r="41" spans="1:14" x14ac:dyDescent="0.3">
      <c r="A41" s="1">
        <v>44870.860509259262</v>
      </c>
      <c r="B41" t="s">
        <v>273</v>
      </c>
      <c r="C41" t="s">
        <v>274</v>
      </c>
      <c r="D41" t="s">
        <v>275</v>
      </c>
      <c r="E41" t="s">
        <v>17</v>
      </c>
      <c r="F41" t="s">
        <v>18</v>
      </c>
      <c r="G41" t="s">
        <v>19</v>
      </c>
      <c r="H41" t="s">
        <v>20</v>
      </c>
      <c r="I41" t="s">
        <v>276</v>
      </c>
      <c r="J41" t="s">
        <v>277</v>
      </c>
      <c r="K41">
        <v>14</v>
      </c>
      <c r="L41" t="s">
        <v>278</v>
      </c>
      <c r="M41" t="s">
        <v>255</v>
      </c>
    </row>
    <row r="42" spans="1:14" x14ac:dyDescent="0.3">
      <c r="A42" s="1">
        <v>44870.811527777776</v>
      </c>
      <c r="B42" t="s">
        <v>279</v>
      </c>
      <c r="C42" t="s">
        <v>280</v>
      </c>
      <c r="D42" t="s">
        <v>281</v>
      </c>
      <c r="E42" t="s">
        <v>17</v>
      </c>
      <c r="F42" t="s">
        <v>18</v>
      </c>
      <c r="G42" t="s">
        <v>19</v>
      </c>
      <c r="H42" t="s">
        <v>20</v>
      </c>
      <c r="I42" t="s">
        <v>282</v>
      </c>
      <c r="J42" t="s">
        <v>283</v>
      </c>
      <c r="L42" t="s">
        <v>284</v>
      </c>
      <c r="M42" t="s">
        <v>285</v>
      </c>
      <c r="N42" t="s">
        <v>286</v>
      </c>
    </row>
    <row r="43" spans="1:14" x14ac:dyDescent="0.3">
      <c r="A43" s="1">
        <v>44870.770138888889</v>
      </c>
      <c r="B43" t="s">
        <v>204</v>
      </c>
      <c r="C43" t="s">
        <v>287</v>
      </c>
      <c r="D43" t="s">
        <v>288</v>
      </c>
      <c r="E43" t="s">
        <v>17</v>
      </c>
      <c r="F43" t="s">
        <v>18</v>
      </c>
      <c r="G43" t="s">
        <v>19</v>
      </c>
      <c r="H43" t="s">
        <v>20</v>
      </c>
      <c r="I43" t="s">
        <v>289</v>
      </c>
      <c r="J43" t="s">
        <v>290</v>
      </c>
      <c r="L43" t="s">
        <v>291</v>
      </c>
      <c r="M43" t="s">
        <v>292</v>
      </c>
      <c r="N43" t="s">
        <v>286</v>
      </c>
    </row>
    <row r="44" spans="1:14" x14ac:dyDescent="0.3">
      <c r="A44" s="1">
        <v>44870.86446759259</v>
      </c>
      <c r="B44" t="s">
        <v>224</v>
      </c>
      <c r="C44" t="s">
        <v>293</v>
      </c>
      <c r="D44" t="s">
        <v>294</v>
      </c>
      <c r="E44" t="s">
        <v>17</v>
      </c>
      <c r="F44" t="s">
        <v>18</v>
      </c>
      <c r="G44" t="s">
        <v>19</v>
      </c>
      <c r="H44" t="s">
        <v>20</v>
      </c>
      <c r="I44" t="s">
        <v>295</v>
      </c>
      <c r="J44" t="s">
        <v>296</v>
      </c>
      <c r="L44" t="s">
        <v>297</v>
      </c>
      <c r="M44" t="s">
        <v>298</v>
      </c>
      <c r="N44" t="s">
        <v>286</v>
      </c>
    </row>
    <row r="45" spans="1:14" x14ac:dyDescent="0.3">
      <c r="A45" s="1">
        <v>44843.566655092596</v>
      </c>
      <c r="B45" t="s">
        <v>14</v>
      </c>
      <c r="C45" t="s">
        <v>299</v>
      </c>
      <c r="D45" t="s">
        <v>300</v>
      </c>
      <c r="E45" t="s">
        <v>17</v>
      </c>
      <c r="F45" t="s">
        <v>18</v>
      </c>
      <c r="G45" t="s">
        <v>19</v>
      </c>
      <c r="H45" t="s">
        <v>20</v>
      </c>
      <c r="I45" t="s">
        <v>301</v>
      </c>
      <c r="J45" t="s">
        <v>302</v>
      </c>
      <c r="L45" t="s">
        <v>303</v>
      </c>
      <c r="M45" t="s">
        <v>304</v>
      </c>
      <c r="N45" t="s">
        <v>305</v>
      </c>
    </row>
    <row r="46" spans="1:14" x14ac:dyDescent="0.3">
      <c r="A46" s="1">
        <v>44843.569594907407</v>
      </c>
      <c r="B46" t="s">
        <v>306</v>
      </c>
      <c r="C46" t="s">
        <v>307</v>
      </c>
      <c r="D46" t="s">
        <v>308</v>
      </c>
      <c r="E46" t="s">
        <v>17</v>
      </c>
      <c r="F46" t="s">
        <v>18</v>
      </c>
      <c r="G46" t="s">
        <v>19</v>
      </c>
      <c r="H46" t="s">
        <v>20</v>
      </c>
      <c r="I46" t="s">
        <v>309</v>
      </c>
      <c r="J46" t="s">
        <v>310</v>
      </c>
      <c r="L46" t="s">
        <v>311</v>
      </c>
      <c r="M46" t="s">
        <v>312</v>
      </c>
      <c r="N46" t="s">
        <v>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21" workbookViewId="0">
      <selection activeCell="B59" sqref="B59"/>
    </sheetView>
  </sheetViews>
  <sheetFormatPr defaultRowHeight="14.4" x14ac:dyDescent="0.3"/>
  <cols>
    <col min="1" max="1" width="38.6640625" customWidth="1"/>
    <col min="2" max="2" width="13.44140625" customWidth="1"/>
    <col min="3" max="3" width="12.77734375" customWidth="1"/>
    <col min="4" max="4" width="12.44140625" customWidth="1"/>
  </cols>
  <sheetData>
    <row r="1" spans="1:7" x14ac:dyDescent="0.3">
      <c r="B1" s="3" t="s">
        <v>313</v>
      </c>
      <c r="C1" s="3" t="s">
        <v>314</v>
      </c>
      <c r="D1" s="3" t="s">
        <v>315</v>
      </c>
      <c r="E1" s="3" t="s">
        <v>361</v>
      </c>
      <c r="F1" s="3" t="s">
        <v>362</v>
      </c>
      <c r="G1" s="3" t="s">
        <v>363</v>
      </c>
    </row>
    <row r="2" spans="1:7" x14ac:dyDescent="0.3">
      <c r="A2" t="s">
        <v>316</v>
      </c>
      <c r="B2" s="2">
        <v>0.535433070866141</v>
      </c>
      <c r="C2" s="2">
        <v>0.57432432432432401</v>
      </c>
      <c r="D2" s="2">
        <v>0.50147492625368695</v>
      </c>
      <c r="E2" s="4">
        <f>AVERAGE(B2:B46)</f>
        <v>0.39218757600512466</v>
      </c>
      <c r="F2" s="4">
        <f t="shared" ref="F2:G2" si="0">AVERAGE(C2:C46)</f>
        <v>0.3410271415530669</v>
      </c>
      <c r="G2" s="4">
        <f t="shared" si="0"/>
        <v>0.49105211406096311</v>
      </c>
    </row>
    <row r="3" spans="1:7" x14ac:dyDescent="0.3">
      <c r="A3" t="s">
        <v>317</v>
      </c>
      <c r="B3" s="2">
        <v>0.49206349206349198</v>
      </c>
      <c r="C3" s="2">
        <v>0.53264604810996496</v>
      </c>
      <c r="D3" s="2">
        <v>0.45722713864306702</v>
      </c>
      <c r="E3" s="4">
        <f>AVERAGE(B2:B46)</f>
        <v>0.39218757600512466</v>
      </c>
      <c r="F3" s="4">
        <f t="shared" ref="F3:G3" si="1">AVERAGE(C2:C46)</f>
        <v>0.3410271415530669</v>
      </c>
      <c r="G3" s="4">
        <f t="shared" si="1"/>
        <v>0.49105211406096311</v>
      </c>
    </row>
    <row r="4" spans="1:7" x14ac:dyDescent="0.3">
      <c r="A4" t="s">
        <v>318</v>
      </c>
      <c r="B4" s="2">
        <v>0.48955916473317801</v>
      </c>
      <c r="C4" s="2">
        <v>0.40344168260038199</v>
      </c>
      <c r="D4" s="2">
        <v>0.62241887905604698</v>
      </c>
      <c r="E4" s="4">
        <f>AVERAGE(B2:B46)</f>
        <v>0.39218757600512466</v>
      </c>
      <c r="F4" s="4">
        <f t="shared" ref="F4:G4" si="2">AVERAGE(C2:C46)</f>
        <v>0.3410271415530669</v>
      </c>
      <c r="G4" s="4">
        <f t="shared" si="2"/>
        <v>0.49105211406096311</v>
      </c>
    </row>
    <row r="5" spans="1:7" x14ac:dyDescent="0.3">
      <c r="A5" t="s">
        <v>319</v>
      </c>
      <c r="B5" s="2">
        <v>0.48826291079812201</v>
      </c>
      <c r="C5" s="2">
        <v>0.52</v>
      </c>
      <c r="D5" s="2">
        <v>0.46017699115044203</v>
      </c>
      <c r="E5" s="4">
        <f>AVERAGE(B2:B46)</f>
        <v>0.39218757600512466</v>
      </c>
      <c r="F5" s="4">
        <f t="shared" ref="F5:G5" si="3">AVERAGE(C2:C46)</f>
        <v>0.3410271415530669</v>
      </c>
      <c r="G5" s="4">
        <f t="shared" si="3"/>
        <v>0.49105211406096311</v>
      </c>
    </row>
    <row r="6" spans="1:7" x14ac:dyDescent="0.3">
      <c r="A6" t="s">
        <v>320</v>
      </c>
      <c r="B6" s="2">
        <v>0.488188976377952</v>
      </c>
      <c r="C6" s="2">
        <v>0.52364864864864802</v>
      </c>
      <c r="D6" s="2">
        <v>0.45722713864306702</v>
      </c>
      <c r="E6" s="4">
        <f>AVERAGE(B2:B46)</f>
        <v>0.39218757600512466</v>
      </c>
      <c r="F6" s="4">
        <f t="shared" ref="F6:G6" si="4">AVERAGE(C2:C46)</f>
        <v>0.3410271415530669</v>
      </c>
      <c r="G6" s="4">
        <f t="shared" si="4"/>
        <v>0.49105211406096311</v>
      </c>
    </row>
    <row r="7" spans="1:7" x14ac:dyDescent="0.3">
      <c r="A7" t="s">
        <v>321</v>
      </c>
      <c r="B7" s="2">
        <v>0.48541423570595099</v>
      </c>
      <c r="C7" s="2">
        <v>0.40154440154440102</v>
      </c>
      <c r="D7" s="2">
        <v>0.61356932153392296</v>
      </c>
      <c r="E7" s="4">
        <f>AVERAGE(B2:B46)</f>
        <v>0.39218757600512466</v>
      </c>
      <c r="F7" s="4">
        <f t="shared" ref="F7:G7" si="5">AVERAGE(C2:C46)</f>
        <v>0.3410271415530669</v>
      </c>
      <c r="G7" s="4">
        <f t="shared" si="5"/>
        <v>0.49105211406096311</v>
      </c>
    </row>
    <row r="8" spans="1:7" x14ac:dyDescent="0.3">
      <c r="A8" t="s">
        <v>322</v>
      </c>
      <c r="B8" s="2">
        <v>0.48012232415902101</v>
      </c>
      <c r="C8" s="2">
        <v>0.49841269841269797</v>
      </c>
      <c r="D8" s="2">
        <v>0.46312684365781698</v>
      </c>
      <c r="E8" s="4">
        <f>AVERAGE(B2:B46)</f>
        <v>0.39218757600512466</v>
      </c>
      <c r="F8" s="4">
        <f t="shared" ref="F8:G8" si="6">AVERAGE(C2:C46)</f>
        <v>0.3410271415530669</v>
      </c>
      <c r="G8" s="4">
        <f t="shared" si="6"/>
        <v>0.49105211406096311</v>
      </c>
    </row>
    <row r="9" spans="1:7" x14ac:dyDescent="0.3">
      <c r="A9" t="s">
        <v>323</v>
      </c>
      <c r="B9" s="2">
        <v>0.47852760736196298</v>
      </c>
      <c r="C9" s="2">
        <v>0.498402555910543</v>
      </c>
      <c r="D9" s="2">
        <v>0.46017699115044203</v>
      </c>
      <c r="E9" s="4">
        <f>AVERAGE(B2:B46)</f>
        <v>0.39218757600512466</v>
      </c>
      <c r="F9" s="4">
        <f t="shared" ref="F9:G9" si="7">AVERAGE(C2:C46)</f>
        <v>0.3410271415530669</v>
      </c>
      <c r="G9" s="4">
        <f t="shared" si="7"/>
        <v>0.49105211406096311</v>
      </c>
    </row>
    <row r="10" spans="1:7" x14ac:dyDescent="0.3">
      <c r="A10" t="s">
        <v>324</v>
      </c>
      <c r="B10" s="2">
        <v>0.47779479326186802</v>
      </c>
      <c r="C10" s="2">
        <v>0.49681528662420299</v>
      </c>
      <c r="D10" s="2">
        <v>0.46017699115044203</v>
      </c>
      <c r="E10" s="4">
        <f>AVERAGE(B2:B46)</f>
        <v>0.39218757600512466</v>
      </c>
      <c r="F10" s="4">
        <f t="shared" ref="F10:G10" si="8">AVERAGE(C2:C46)</f>
        <v>0.3410271415530669</v>
      </c>
      <c r="G10" s="4">
        <f t="shared" si="8"/>
        <v>0.49105211406096311</v>
      </c>
    </row>
    <row r="11" spans="1:7" x14ac:dyDescent="0.3">
      <c r="A11" t="s">
        <v>325</v>
      </c>
      <c r="B11" s="2">
        <v>0.47012987012987001</v>
      </c>
      <c r="C11" s="2">
        <v>0.41995359628770301</v>
      </c>
      <c r="D11" s="2">
        <v>0.53392330383480802</v>
      </c>
      <c r="E11" s="4">
        <f>AVERAGE(B2:B46)</f>
        <v>0.39218757600512466</v>
      </c>
      <c r="F11" s="4">
        <f t="shared" ref="F11:G11" si="9">AVERAGE(C2:C46)</f>
        <v>0.3410271415530669</v>
      </c>
      <c r="G11" s="4">
        <f t="shared" si="9"/>
        <v>0.49105211406096311</v>
      </c>
    </row>
    <row r="12" spans="1:7" x14ac:dyDescent="0.3">
      <c r="A12" t="s">
        <v>326</v>
      </c>
      <c r="B12" s="2">
        <v>0.45278137128072399</v>
      </c>
      <c r="C12" s="2">
        <v>0.40322580645161199</v>
      </c>
      <c r="D12" s="2">
        <v>0.51622418879055998</v>
      </c>
      <c r="E12" s="4">
        <f>AVERAGE(B2:B46)</f>
        <v>0.39218757600512466</v>
      </c>
      <c r="F12" s="4">
        <f t="shared" ref="F12:G12" si="10">AVERAGE(C2:C46)</f>
        <v>0.3410271415530669</v>
      </c>
      <c r="G12" s="4">
        <f t="shared" si="10"/>
        <v>0.49105211406096311</v>
      </c>
    </row>
    <row r="13" spans="1:7" x14ac:dyDescent="0.3">
      <c r="A13" t="s">
        <v>327</v>
      </c>
      <c r="B13" s="2">
        <v>0.44879171461449902</v>
      </c>
      <c r="C13" s="2">
        <v>0.36792452830188599</v>
      </c>
      <c r="D13" s="2">
        <v>0.57522123893805299</v>
      </c>
      <c r="E13" s="4">
        <f>AVERAGE(B2:B46)</f>
        <v>0.39218757600512466</v>
      </c>
      <c r="F13" s="4">
        <f t="shared" ref="F13:G13" si="11">AVERAGE(C2:C46)</f>
        <v>0.3410271415530669</v>
      </c>
      <c r="G13" s="4">
        <f t="shared" si="11"/>
        <v>0.49105211406096311</v>
      </c>
    </row>
    <row r="14" spans="1:7" x14ac:dyDescent="0.3">
      <c r="A14" t="s">
        <v>328</v>
      </c>
      <c r="B14" s="2">
        <v>0.44867724867724801</v>
      </c>
      <c r="C14" s="2">
        <v>0.34983498349834902</v>
      </c>
      <c r="D14" s="2">
        <v>0.62536873156342099</v>
      </c>
      <c r="E14" s="4">
        <f>AVERAGE(B2:B46)</f>
        <v>0.39218757600512466</v>
      </c>
      <c r="F14" s="4">
        <f t="shared" ref="F14:G14" si="12">AVERAGE(C2:C46)</f>
        <v>0.3410271415530669</v>
      </c>
      <c r="G14" s="4">
        <f t="shared" si="12"/>
        <v>0.49105211406096311</v>
      </c>
    </row>
    <row r="15" spans="1:7" x14ac:dyDescent="0.3">
      <c r="A15" t="s">
        <v>329</v>
      </c>
      <c r="B15" s="2">
        <v>0.44305772230889201</v>
      </c>
      <c r="C15" s="2">
        <v>0.47019867549668798</v>
      </c>
      <c r="D15" s="2">
        <v>0.418879056047197</v>
      </c>
      <c r="E15" s="4">
        <f>AVERAGE(B2:B46)</f>
        <v>0.39218757600512466</v>
      </c>
      <c r="F15" s="4">
        <f t="shared" ref="F15:G15" si="13">AVERAGE(C2:C46)</f>
        <v>0.3410271415530669</v>
      </c>
      <c r="G15" s="4">
        <f t="shared" si="13"/>
        <v>0.49105211406096311</v>
      </c>
    </row>
    <row r="16" spans="1:7" x14ac:dyDescent="0.3">
      <c r="A16" t="s">
        <v>330</v>
      </c>
      <c r="B16" s="2">
        <v>0.44302449414270501</v>
      </c>
      <c r="C16" s="2">
        <v>0.34666666666666601</v>
      </c>
      <c r="D16" s="2">
        <v>0.61356932153392296</v>
      </c>
      <c r="E16" s="4">
        <f>AVERAGE(B2:B46)</f>
        <v>0.39218757600512466</v>
      </c>
      <c r="F16" s="4">
        <f t="shared" ref="F16:G16" si="14">AVERAGE(C2:C46)</f>
        <v>0.3410271415530669</v>
      </c>
      <c r="G16" s="4">
        <f t="shared" si="14"/>
        <v>0.49105211406096311</v>
      </c>
    </row>
    <row r="17" spans="1:7" x14ac:dyDescent="0.3">
      <c r="A17" t="s">
        <v>331</v>
      </c>
      <c r="B17" s="2">
        <v>0.44032444959443801</v>
      </c>
      <c r="C17" s="2">
        <v>0.36259541984732802</v>
      </c>
      <c r="D17" s="2">
        <v>0.56047197640117996</v>
      </c>
      <c r="E17" s="4">
        <f>AVERAGE(B2:B46)</f>
        <v>0.39218757600512466</v>
      </c>
      <c r="F17" s="4">
        <f t="shared" ref="F17:G17" si="15">AVERAGE(C2:C46)</f>
        <v>0.3410271415530669</v>
      </c>
      <c r="G17" s="4">
        <f t="shared" si="15"/>
        <v>0.49105211406096311</v>
      </c>
    </row>
    <row r="18" spans="1:7" x14ac:dyDescent="0.3">
      <c r="A18" t="s">
        <v>332</v>
      </c>
      <c r="B18" s="2">
        <v>0.439306358381502</v>
      </c>
      <c r="C18" s="2">
        <v>0.36121673003802202</v>
      </c>
      <c r="D18" s="2">
        <v>0.56047197640117996</v>
      </c>
      <c r="E18" s="4">
        <f>AVERAGE(B2:B46)</f>
        <v>0.39218757600512466</v>
      </c>
      <c r="F18" s="4">
        <f t="shared" ref="F18:G18" si="16">AVERAGE(C2:C46)</f>
        <v>0.3410271415530669</v>
      </c>
      <c r="G18" s="4">
        <f t="shared" si="16"/>
        <v>0.49105211406096311</v>
      </c>
    </row>
    <row r="19" spans="1:7" x14ac:dyDescent="0.3">
      <c r="A19" t="s">
        <v>333</v>
      </c>
      <c r="B19" s="2">
        <v>0.419313850063532</v>
      </c>
      <c r="C19" s="2">
        <v>0.36830357142857101</v>
      </c>
      <c r="D19" s="2">
        <v>0.48672566371681403</v>
      </c>
      <c r="E19" s="4">
        <f>AVERAGE(B2:B46)</f>
        <v>0.39218757600512466</v>
      </c>
      <c r="F19" s="4">
        <f t="shared" ref="F19:G19" si="17">AVERAGE(C2:C46)</f>
        <v>0.3410271415530669</v>
      </c>
      <c r="G19" s="4">
        <f t="shared" si="17"/>
        <v>0.49105211406096311</v>
      </c>
    </row>
    <row r="20" spans="1:7" x14ac:dyDescent="0.3">
      <c r="A20" t="s">
        <v>334</v>
      </c>
      <c r="B20" s="2">
        <v>0.41548387096774198</v>
      </c>
      <c r="C20" s="2">
        <v>0.36926605504587101</v>
      </c>
      <c r="D20" s="2">
        <v>0.474926253687315</v>
      </c>
      <c r="E20" s="4">
        <f>AVERAGE(B2:B46)</f>
        <v>0.39218757600512466</v>
      </c>
      <c r="F20" s="4">
        <f t="shared" ref="F20:G20" si="18">AVERAGE(C2:C46)</f>
        <v>0.3410271415530669</v>
      </c>
      <c r="G20" s="4">
        <f t="shared" si="18"/>
        <v>0.49105211406096311</v>
      </c>
    </row>
    <row r="21" spans="1:7" x14ac:dyDescent="0.3">
      <c r="A21" t="s">
        <v>335</v>
      </c>
      <c r="B21" s="2">
        <v>0.41538461538461502</v>
      </c>
      <c r="C21" s="2">
        <v>0.36734693877551</v>
      </c>
      <c r="D21" s="2">
        <v>0.47787610619469001</v>
      </c>
      <c r="E21" s="4">
        <f>AVERAGE(B2:B46)</f>
        <v>0.39218757600512466</v>
      </c>
      <c r="F21" s="4">
        <f t="shared" ref="F21:G21" si="19">AVERAGE(C2:C46)</f>
        <v>0.3410271415530669</v>
      </c>
      <c r="G21" s="4">
        <f t="shared" si="19"/>
        <v>0.49105211406096311</v>
      </c>
    </row>
    <row r="22" spans="1:7" x14ac:dyDescent="0.3">
      <c r="A22" t="s">
        <v>336</v>
      </c>
      <c r="B22" s="2">
        <v>0.40786240786240702</v>
      </c>
      <c r="C22" s="2">
        <v>0.34947368421052599</v>
      </c>
      <c r="D22" s="2">
        <v>0.48967551622418798</v>
      </c>
      <c r="E22" s="4">
        <f>AVERAGE(B2:B46)</f>
        <v>0.39218757600512466</v>
      </c>
      <c r="F22" s="4">
        <f t="shared" ref="F22:G22" si="20">AVERAGE(C2:C46)</f>
        <v>0.3410271415530669</v>
      </c>
      <c r="G22" s="4">
        <f t="shared" si="20"/>
        <v>0.49105211406096311</v>
      </c>
    </row>
    <row r="23" spans="1:7" x14ac:dyDescent="0.3">
      <c r="A23" t="s">
        <v>337</v>
      </c>
      <c r="B23" s="2">
        <v>0.405275779376498</v>
      </c>
      <c r="C23" s="2">
        <v>0.341414141414141</v>
      </c>
      <c r="D23" s="2">
        <v>0.498525073746312</v>
      </c>
      <c r="E23" s="4">
        <f>AVERAGE(B2:B46)</f>
        <v>0.39218757600512466</v>
      </c>
      <c r="F23" s="4">
        <f t="shared" ref="F23:G23" si="21">AVERAGE(C2:C46)</f>
        <v>0.3410271415530669</v>
      </c>
      <c r="G23" s="4">
        <f t="shared" si="21"/>
        <v>0.49105211406096311</v>
      </c>
    </row>
    <row r="24" spans="1:7" x14ac:dyDescent="0.3">
      <c r="A24" t="s">
        <v>338</v>
      </c>
      <c r="B24" s="2">
        <v>0.404597701149425</v>
      </c>
      <c r="C24" s="2">
        <v>0.33145009416195798</v>
      </c>
      <c r="D24" s="2">
        <v>0.51917404129793499</v>
      </c>
      <c r="E24" s="4">
        <f>AVERAGE(B2:B46)</f>
        <v>0.39218757600512466</v>
      </c>
      <c r="F24" s="4">
        <f t="shared" ref="F24:G24" si="22">AVERAGE(C2:C46)</f>
        <v>0.3410271415530669</v>
      </c>
      <c r="G24" s="4">
        <f t="shared" si="22"/>
        <v>0.49105211406096311</v>
      </c>
    </row>
    <row r="25" spans="1:7" x14ac:dyDescent="0.3">
      <c r="A25" t="s">
        <v>339</v>
      </c>
      <c r="B25" s="2">
        <v>0.40182648401826399</v>
      </c>
      <c r="C25" s="2">
        <v>0.32774674115456198</v>
      </c>
      <c r="D25" s="2">
        <v>0.51917404129793499</v>
      </c>
      <c r="E25" s="4">
        <f>AVERAGE(B2:B46)</f>
        <v>0.39218757600512466</v>
      </c>
      <c r="F25" s="4">
        <f t="shared" ref="F25:G25" si="23">AVERAGE(C2:C46)</f>
        <v>0.3410271415530669</v>
      </c>
      <c r="G25" s="4">
        <f t="shared" si="23"/>
        <v>0.49105211406096311</v>
      </c>
    </row>
    <row r="26" spans="1:7" x14ac:dyDescent="0.3">
      <c r="A26" t="s">
        <v>340</v>
      </c>
      <c r="B26" s="2">
        <v>0.39018404907975401</v>
      </c>
      <c r="C26" s="2">
        <v>0.33403361344537802</v>
      </c>
      <c r="D26" s="2">
        <v>0.46902654867256599</v>
      </c>
      <c r="E26" s="4">
        <f>AVERAGE(B2:B46)</f>
        <v>0.39218757600512466</v>
      </c>
      <c r="F26" s="4">
        <f t="shared" ref="F26:G26" si="24">AVERAGE(C2:C46)</f>
        <v>0.3410271415530669</v>
      </c>
      <c r="G26" s="4">
        <f t="shared" si="24"/>
        <v>0.49105211406096311</v>
      </c>
    </row>
    <row r="27" spans="1:7" x14ac:dyDescent="0.3">
      <c r="A27" t="s">
        <v>341</v>
      </c>
      <c r="B27" s="2">
        <v>0.389867841409691</v>
      </c>
      <c r="C27" s="2">
        <v>0.31107205623901502</v>
      </c>
      <c r="D27" s="2">
        <v>0.52212389380530899</v>
      </c>
      <c r="E27" s="4">
        <f>AVERAGE(B2:B46)</f>
        <v>0.39218757600512466</v>
      </c>
      <c r="F27" s="4">
        <f t="shared" ref="F27:G27" si="25">AVERAGE(C2:C46)</f>
        <v>0.3410271415530669</v>
      </c>
      <c r="G27" s="4">
        <f t="shared" si="25"/>
        <v>0.49105211406096311</v>
      </c>
    </row>
    <row r="28" spans="1:7" x14ac:dyDescent="0.3">
      <c r="A28" t="s">
        <v>342</v>
      </c>
      <c r="B28" s="2">
        <v>0.38701622971285898</v>
      </c>
      <c r="C28" s="2">
        <v>0.33549783549783502</v>
      </c>
      <c r="D28" s="2">
        <v>0.45722713864306702</v>
      </c>
      <c r="E28" s="4">
        <f>AVERAGE(B2:B46)</f>
        <v>0.39218757600512466</v>
      </c>
      <c r="F28" s="4">
        <f t="shared" ref="F28:G28" si="26">AVERAGE(C2:C46)</f>
        <v>0.3410271415530669</v>
      </c>
      <c r="G28" s="4">
        <f t="shared" si="26"/>
        <v>0.49105211406096311</v>
      </c>
    </row>
    <row r="29" spans="1:7" x14ac:dyDescent="0.3">
      <c r="A29" t="s">
        <v>343</v>
      </c>
      <c r="B29" s="2">
        <v>0.38480392156862703</v>
      </c>
      <c r="C29" s="2">
        <v>0.32914046121593199</v>
      </c>
      <c r="D29" s="2">
        <v>0.46312684365781698</v>
      </c>
      <c r="E29" s="4">
        <f>AVERAGE(B2:B46)</f>
        <v>0.39218757600512466</v>
      </c>
      <c r="F29" s="4">
        <f t="shared" ref="F29:G29" si="27">AVERAGE(C2:C46)</f>
        <v>0.3410271415530669</v>
      </c>
      <c r="G29" s="4">
        <f t="shared" si="27"/>
        <v>0.49105211406096311</v>
      </c>
    </row>
    <row r="30" spans="1:7" x14ac:dyDescent="0.3">
      <c r="A30" t="s">
        <v>344</v>
      </c>
      <c r="B30" s="2">
        <v>0.38388625592416997</v>
      </c>
      <c r="C30" s="2">
        <v>0.32079207920792002</v>
      </c>
      <c r="D30" s="2">
        <v>0.47787610619469001</v>
      </c>
      <c r="E30" s="4">
        <f>AVERAGE(B2:B46)</f>
        <v>0.39218757600512466</v>
      </c>
      <c r="F30" s="4">
        <f t="shared" ref="F30:G30" si="28">AVERAGE(C2:C46)</f>
        <v>0.3410271415530669</v>
      </c>
      <c r="G30" s="4">
        <f t="shared" si="28"/>
        <v>0.49105211406096311</v>
      </c>
    </row>
    <row r="31" spans="1:7" x14ac:dyDescent="0.3">
      <c r="A31" t="s">
        <v>345</v>
      </c>
      <c r="B31" s="2">
        <v>0.37939698492462298</v>
      </c>
      <c r="C31" s="2">
        <v>0.33041575492341302</v>
      </c>
      <c r="D31" s="2">
        <v>0.445427728613569</v>
      </c>
      <c r="E31" s="4">
        <f>AVERAGE(B2:B46)</f>
        <v>0.39218757600512466</v>
      </c>
      <c r="F31" s="4">
        <f t="shared" ref="F31:G31" si="29">AVERAGE(C2:C46)</f>
        <v>0.3410271415530669</v>
      </c>
      <c r="G31" s="4">
        <f t="shared" si="29"/>
        <v>0.49105211406096311</v>
      </c>
    </row>
    <row r="32" spans="1:7" x14ac:dyDescent="0.3">
      <c r="A32" t="s">
        <v>346</v>
      </c>
      <c r="B32" s="2">
        <v>0.37690631808278802</v>
      </c>
      <c r="C32" s="2">
        <v>0.29879101899827198</v>
      </c>
      <c r="D32" s="2">
        <v>0.51032448377581097</v>
      </c>
      <c r="E32" s="4">
        <f>AVERAGE(B2:B46)</f>
        <v>0.39218757600512466</v>
      </c>
      <c r="F32" s="4">
        <f t="shared" ref="F32:G32" si="30">AVERAGE(C2:C46)</f>
        <v>0.3410271415530669</v>
      </c>
      <c r="G32" s="4">
        <f t="shared" si="30"/>
        <v>0.49105211406096311</v>
      </c>
    </row>
    <row r="33" spans="1:7" x14ac:dyDescent="0.3">
      <c r="A33" t="s">
        <v>347</v>
      </c>
      <c r="B33" s="2">
        <v>0.37069922308545999</v>
      </c>
      <c r="C33" s="2">
        <v>0.29715302491103202</v>
      </c>
      <c r="D33" s="2">
        <v>0.49262536873156298</v>
      </c>
      <c r="E33" s="4">
        <f>AVERAGE(B2:B46)</f>
        <v>0.39218757600512466</v>
      </c>
      <c r="F33" s="4">
        <f t="shared" ref="F33:G33" si="31">AVERAGE(C2:C46)</f>
        <v>0.3410271415530669</v>
      </c>
      <c r="G33" s="4">
        <f t="shared" si="31"/>
        <v>0.49105211406096311</v>
      </c>
    </row>
    <row r="34" spans="1:7" x14ac:dyDescent="0.3">
      <c r="A34" t="s">
        <v>348</v>
      </c>
      <c r="B34" s="2">
        <v>0.36170212765957399</v>
      </c>
      <c r="C34" s="2">
        <v>0.25855513307984701</v>
      </c>
      <c r="D34" s="2">
        <v>0.60176991150442405</v>
      </c>
      <c r="E34" s="4">
        <f>AVERAGE(B2:B46)</f>
        <v>0.39218757600512466</v>
      </c>
      <c r="F34" s="4">
        <f t="shared" ref="F34:G34" si="32">AVERAGE(C2:C46)</f>
        <v>0.3410271415530669</v>
      </c>
      <c r="G34" s="4">
        <f t="shared" si="32"/>
        <v>0.49105211406096311</v>
      </c>
    </row>
    <row r="35" spans="1:7" x14ac:dyDescent="0.3">
      <c r="A35" t="s">
        <v>349</v>
      </c>
      <c r="B35" s="2">
        <v>0.36160714285714202</v>
      </c>
      <c r="C35" s="2">
        <v>0.29084380610412902</v>
      </c>
      <c r="D35" s="2">
        <v>0.47787610619469001</v>
      </c>
      <c r="E35" s="4">
        <f>AVERAGE(B2:B46)</f>
        <v>0.39218757600512466</v>
      </c>
      <c r="F35" s="4">
        <f t="shared" ref="F35:G35" si="33">AVERAGE(C2:C46)</f>
        <v>0.3410271415530669</v>
      </c>
      <c r="G35" s="4">
        <f t="shared" si="33"/>
        <v>0.49105211406096311</v>
      </c>
    </row>
    <row r="36" spans="1:7" x14ac:dyDescent="0.3">
      <c r="A36" t="s">
        <v>350</v>
      </c>
      <c r="B36" s="2">
        <v>0.35767195767195697</v>
      </c>
      <c r="C36" s="2">
        <v>0.27887788778877798</v>
      </c>
      <c r="D36" s="2">
        <v>0.498525073746312</v>
      </c>
      <c r="E36" s="4">
        <f>AVERAGE(B2:B46)</f>
        <v>0.39218757600512466</v>
      </c>
      <c r="F36" s="4">
        <f t="shared" ref="F36:G36" si="34">AVERAGE(C2:C46)</f>
        <v>0.3410271415530669</v>
      </c>
      <c r="G36" s="4">
        <f t="shared" si="34"/>
        <v>0.49105211406096311</v>
      </c>
    </row>
    <row r="37" spans="1:7" x14ac:dyDescent="0.3">
      <c r="A37" t="s">
        <v>351</v>
      </c>
      <c r="B37" s="2">
        <v>0.34548944337811899</v>
      </c>
      <c r="C37" s="2">
        <v>0.25604551920341301</v>
      </c>
      <c r="D37" s="2">
        <v>0.53097345132743301</v>
      </c>
      <c r="E37" s="4">
        <f>AVERAGE(B2:B46)</f>
        <v>0.39218757600512466</v>
      </c>
      <c r="F37" s="4">
        <f t="shared" ref="F37:G37" si="35">AVERAGE(C2:C46)</f>
        <v>0.3410271415530669</v>
      </c>
      <c r="G37" s="4">
        <f t="shared" si="35"/>
        <v>0.49105211406096311</v>
      </c>
    </row>
    <row r="38" spans="1:7" x14ac:dyDescent="0.3">
      <c r="A38" t="s">
        <v>352</v>
      </c>
      <c r="B38" s="2">
        <v>0.33530571992110397</v>
      </c>
      <c r="C38" s="2">
        <v>0.25185185185185099</v>
      </c>
      <c r="D38" s="2">
        <v>0.50147492625368695</v>
      </c>
      <c r="E38" s="4">
        <f>AVERAGE(B2:B46)</f>
        <v>0.39218757600512466</v>
      </c>
      <c r="F38" s="4">
        <f t="shared" ref="F38:G38" si="36">AVERAGE(C2:C46)</f>
        <v>0.3410271415530669</v>
      </c>
      <c r="G38" s="4">
        <f t="shared" si="36"/>
        <v>0.49105211406096311</v>
      </c>
    </row>
    <row r="39" spans="1:7" x14ac:dyDescent="0.3">
      <c r="A39" t="s">
        <v>353</v>
      </c>
      <c r="B39" s="2">
        <v>0.31578947368421001</v>
      </c>
      <c r="C39" s="2">
        <v>0.22634271099744199</v>
      </c>
      <c r="D39" s="2">
        <v>0.52212389380530899</v>
      </c>
      <c r="E39" s="4">
        <f>AVERAGE(B2:B46)</f>
        <v>0.39218757600512466</v>
      </c>
      <c r="F39" s="4">
        <f t="shared" ref="F39:G39" si="37">AVERAGE(C2:C46)</f>
        <v>0.3410271415530669</v>
      </c>
      <c r="G39" s="4">
        <f t="shared" si="37"/>
        <v>0.49105211406096311</v>
      </c>
    </row>
    <row r="40" spans="1:7" x14ac:dyDescent="0.3">
      <c r="A40" t="s">
        <v>354</v>
      </c>
      <c r="B40" s="2">
        <v>0.309572301425661</v>
      </c>
      <c r="C40" s="2">
        <v>0.23639191290824199</v>
      </c>
      <c r="D40" s="2">
        <v>0.448377581120943</v>
      </c>
      <c r="E40" s="4">
        <f>AVERAGE(B2:B46)</f>
        <v>0.39218757600512466</v>
      </c>
      <c r="F40" s="4">
        <f t="shared" ref="F40:G40" si="38">AVERAGE(C2:C46)</f>
        <v>0.3410271415530669</v>
      </c>
      <c r="G40" s="4">
        <f t="shared" si="38"/>
        <v>0.49105211406096311</v>
      </c>
    </row>
    <row r="41" spans="1:7" x14ac:dyDescent="0.3">
      <c r="A41" t="s">
        <v>355</v>
      </c>
      <c r="B41" s="2">
        <v>0.30277544154751801</v>
      </c>
      <c r="C41" s="2">
        <v>0.21176470588235199</v>
      </c>
      <c r="D41" s="2">
        <v>0.53097345132743301</v>
      </c>
      <c r="E41" s="4">
        <f>AVERAGE(B2:B46)</f>
        <v>0.39218757600512466</v>
      </c>
      <c r="F41" s="4">
        <f t="shared" ref="F41:G41" si="39">AVERAGE(C2:C46)</f>
        <v>0.3410271415530669</v>
      </c>
      <c r="G41" s="4">
        <f t="shared" si="39"/>
        <v>0.49105211406096311</v>
      </c>
    </row>
    <row r="42" spans="1:7" x14ac:dyDescent="0.3">
      <c r="A42" t="s">
        <v>356</v>
      </c>
      <c r="B42" s="2">
        <v>0.27579162410622998</v>
      </c>
      <c r="C42" s="2">
        <v>0.2109375</v>
      </c>
      <c r="D42" s="2">
        <v>0.39823008849557501</v>
      </c>
      <c r="E42" s="4">
        <f>AVERAGE(B2:B46)</f>
        <v>0.39218757600512466</v>
      </c>
      <c r="F42" s="4">
        <f t="shared" ref="F42:G42" si="40">AVERAGE(C2:C46)</f>
        <v>0.3410271415530669</v>
      </c>
      <c r="G42" s="4">
        <f t="shared" si="40"/>
        <v>0.49105211406096311</v>
      </c>
    </row>
    <row r="43" spans="1:7" x14ac:dyDescent="0.3">
      <c r="A43" t="s">
        <v>357</v>
      </c>
      <c r="B43" s="2">
        <v>0.268565615462868</v>
      </c>
      <c r="C43" s="2">
        <v>0.20496894409937799</v>
      </c>
      <c r="D43" s="2">
        <v>0.38938053097345099</v>
      </c>
      <c r="E43" s="4">
        <f>AVERAGE(B2:B46)</f>
        <v>0.39218757600512466</v>
      </c>
      <c r="F43" s="4">
        <f t="shared" ref="F43:G43" si="41">AVERAGE(C2:C46)</f>
        <v>0.3410271415530669</v>
      </c>
      <c r="G43" s="4">
        <f t="shared" si="41"/>
        <v>0.49105211406096311</v>
      </c>
    </row>
    <row r="44" spans="1:7" x14ac:dyDescent="0.3">
      <c r="A44" t="s">
        <v>358</v>
      </c>
      <c r="B44" s="2">
        <v>0.19410977242302499</v>
      </c>
      <c r="C44" s="2">
        <v>0.12554112554112501</v>
      </c>
      <c r="D44" s="2">
        <v>0.42772861356932101</v>
      </c>
      <c r="E44" s="4">
        <f>AVERAGE(B2:B46)</f>
        <v>0.39218757600512466</v>
      </c>
      <c r="F44" s="4">
        <f t="shared" ref="F44:G44" si="42">AVERAGE(C2:C46)</f>
        <v>0.3410271415530669</v>
      </c>
      <c r="G44" s="4">
        <f t="shared" si="42"/>
        <v>0.49105211406096311</v>
      </c>
    </row>
    <row r="45" spans="1:7" x14ac:dyDescent="0.3">
      <c r="A45" t="s">
        <v>359</v>
      </c>
      <c r="B45" s="2">
        <v>0.18012422360248401</v>
      </c>
      <c r="C45" s="2">
        <v>0.190163934426229</v>
      </c>
      <c r="D45" s="2">
        <v>0.171091445427728</v>
      </c>
      <c r="E45" s="4">
        <f>AVERAGE(B2:B46)</f>
        <v>0.39218757600512466</v>
      </c>
      <c r="F45" s="4">
        <f t="shared" ref="F45:G45" si="43">AVERAGE(C2:C46)</f>
        <v>0.3410271415530669</v>
      </c>
      <c r="G45" s="4">
        <f t="shared" si="43"/>
        <v>0.49105211406096311</v>
      </c>
    </row>
    <row r="46" spans="1:7" x14ac:dyDescent="0.3">
      <c r="A46" t="s">
        <v>360</v>
      </c>
      <c r="B46" s="2">
        <v>0.105970739422696</v>
      </c>
      <c r="C46" s="2">
        <v>6.1187214611872098E-2</v>
      </c>
      <c r="D46" s="2">
        <v>0.3952802359882</v>
      </c>
      <c r="E46" s="4">
        <f>AVERAGE(B2:B46)</f>
        <v>0.39218757600512466</v>
      </c>
      <c r="F46" s="4">
        <f t="shared" ref="F46:G46" si="44">AVERAGE(C2:C46)</f>
        <v>0.3410271415530669</v>
      </c>
      <c r="G46" s="4">
        <f t="shared" si="44"/>
        <v>0.49105211406096311</v>
      </c>
    </row>
    <row r="54" spans="1:4" x14ac:dyDescent="0.3">
      <c r="B54" s="5" t="s">
        <v>313</v>
      </c>
      <c r="C54" s="5" t="s">
        <v>364</v>
      </c>
      <c r="D54" s="5" t="s">
        <v>365</v>
      </c>
    </row>
    <row r="55" spans="1:4" x14ac:dyDescent="0.3">
      <c r="A55" t="s">
        <v>366</v>
      </c>
      <c r="B55" s="5">
        <f>COUNTIFS(B2:B46,"&lt;40%")</f>
        <v>21</v>
      </c>
      <c r="C55" s="5">
        <f t="shared" ref="C55:D55" si="45">COUNTIFS(C2:C46,"&lt;40%")</f>
        <v>33</v>
      </c>
      <c r="D55" s="5">
        <f t="shared" si="45"/>
        <v>4</v>
      </c>
    </row>
    <row r="56" spans="1:4" x14ac:dyDescent="0.3">
      <c r="A56" t="s">
        <v>367</v>
      </c>
      <c r="B56" s="5">
        <f>COUNTIFS(B2:B46,"&gt;=40%",B2:B46,"&lt;50%")</f>
        <v>23</v>
      </c>
      <c r="C56" s="5">
        <f t="shared" ref="C56:D56" si="46">COUNTIFS(C2:C46,"&gt;=40%",C2:C46,"&lt;50%")</f>
        <v>8</v>
      </c>
      <c r="D56" s="5">
        <f t="shared" si="46"/>
        <v>22</v>
      </c>
    </row>
    <row r="57" spans="1:4" x14ac:dyDescent="0.3">
      <c r="A57" t="s">
        <v>368</v>
      </c>
      <c r="B57" s="5">
        <f>COUNTIFS(B2:B46,"&gt;=50%",B2:B46,"&lt;60%")</f>
        <v>1</v>
      </c>
      <c r="C57" s="5">
        <f t="shared" ref="C57:D57" si="47">COUNTIFS(C2:C46,"&gt;=50%",C2:C46,"&lt;60%")</f>
        <v>4</v>
      </c>
      <c r="D57" s="5">
        <f t="shared" si="47"/>
        <v>14</v>
      </c>
    </row>
    <row r="58" spans="1:4" x14ac:dyDescent="0.3">
      <c r="A58" t="s">
        <v>369</v>
      </c>
      <c r="B58" s="5">
        <f>COUNTIFS(B2:B46,"&gt;=60%",B2:B46,"&lt;70%")</f>
        <v>0</v>
      </c>
      <c r="C58" s="5">
        <f t="shared" ref="C58:D58" si="48">COUNTIFS(C2:C46,"&gt;=60%",C2:C46,"&lt;70%")</f>
        <v>0</v>
      </c>
      <c r="D58" s="5">
        <f t="shared" si="48"/>
        <v>5</v>
      </c>
    </row>
    <row r="59" spans="1:4" x14ac:dyDescent="0.3">
      <c r="A59" t="s">
        <v>370</v>
      </c>
      <c r="B59" s="5">
        <f>COUNTIFS(B2:B46,"&gt;=70%")</f>
        <v>0</v>
      </c>
      <c r="C59" s="5">
        <f t="shared" ref="C59:D59" si="49">COUNTIFS(C2:C46,"&gt;=70%")</f>
        <v>0</v>
      </c>
      <c r="D59" s="5">
        <f t="shared" si="49"/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50" sqref="L5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Prestazioni Decision Tree</vt:lpstr>
      <vt:lpstr>Semplificato</vt:lpstr>
      <vt:lpstr>Grafici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Afeltra</dc:creator>
  <cp:lastModifiedBy>Angelo Afeltra</cp:lastModifiedBy>
  <dcterms:created xsi:type="dcterms:W3CDTF">2022-11-19T11:44:28Z</dcterms:created>
  <dcterms:modified xsi:type="dcterms:W3CDTF">2022-11-19T12:37:06Z</dcterms:modified>
</cp:coreProperties>
</file>