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F2395F9F-CDB1-46EF-8E99-FDB9D39E7988}" xr6:coauthVersionLast="47" xr6:coauthVersionMax="47" xr10:uidLastSave="{00000000-0000-0000-0000-000000000000}"/>
  <bookViews>
    <workbookView xWindow="-108" yWindow="-108" windowWidth="23256" windowHeight="12456" activeTab="2"/>
  </bookViews>
  <sheets>
    <sheet name="Prestazioni KNN" sheetId="1" r:id="rId1"/>
    <sheet name="Semplificato" sheetId="2" r:id="rId2"/>
    <sheet name="Grafici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52" i="2" l="1"/>
  <c r="D52" i="2"/>
  <c r="C53" i="2"/>
  <c r="D53" i="2"/>
  <c r="C54" i="2"/>
  <c r="D54" i="2"/>
  <c r="C55" i="2"/>
  <c r="D55" i="2"/>
  <c r="C56" i="2"/>
  <c r="D56" i="2"/>
  <c r="B56" i="2"/>
  <c r="B55" i="2"/>
  <c r="B54" i="2"/>
  <c r="B53" i="2"/>
  <c r="B52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<sst xmlns="http://schemas.openxmlformats.org/spreadsheetml/2006/main" count="584" uniqueCount="364">
  <si>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</si>
  <si>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</si>
  <si>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</si>
  <si>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</si>
  <si>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</si>
  <si>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</si>
  <si>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</si>
  <si>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</si>
  <si>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</si>
  <si>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</si>
  <si>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</si>
  <si>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</si>
  <si>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</si>
  <si>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</si>
  <si>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13.2s</t>
  </si>
  <si>
    <t>9b3245a840ab4c7a90aabc41e21011b7</t>
  </si>
  <si>
    <t>Pipeline con PCA</t>
  </si>
  <si>
    <t>LOCAL</t>
  </si>
  <si>
    <t>D:\Universita\FlakyTest_Detection\Classifier_Estimators\KNN.py</t>
  </si>
  <si>
    <t>angel</t>
  </si>
  <si>
    <t>FINISHED</t>
  </si>
  <si>
    <t>0.9945514388649201</t>
  </si>
  <si>
    <t>0.5753899480069323</t>
  </si>
  <si>
    <t>0.6974789915966386</t>
  </si>
  <si>
    <t>0.4896755162241888</t>
  </si>
  <si>
    <t>0.9872861676086451</t>
  </si>
  <si>
    <t>12.3s</t>
  </si>
  <si>
    <t>7e4c500e572041fdad4685e35b11112a</t>
  </si>
  <si>
    <t>Pipeline con Normalizzazione e PCA</t>
  </si>
  <si>
    <t>0.9943068095894676</t>
  </si>
  <si>
    <t>0.5151515151515152</t>
  </si>
  <si>
    <t>0.7195767195767195</t>
  </si>
  <si>
    <t>0.40117994100294985</t>
  </si>
  <si>
    <t>0.8773780113863153</t>
  </si>
  <si>
    <t>2.9h</t>
  </si>
  <si>
    <t>cd336f79a9ef44e296af30e68e284771</t>
  </si>
  <si>
    <t>Pipeline senza pre processing</t>
  </si>
  <si>
    <t>0.9944624827647556</t>
  </si>
  <si>
    <t>0.5069306930693069</t>
  </si>
  <si>
    <t>0.7710843373493976</t>
  </si>
  <si>
    <t>0.3775811209439528</t>
  </si>
  <si>
    <t>2.6min</t>
  </si>
  <si>
    <t>9ffdc34d78a24b8594e28dafa11777f9</t>
  </si>
  <si>
    <t>Pipeline con Information Gain</t>
  </si>
  <si>
    <t>0.9943290486145088</t>
  </si>
  <si>
    <t>0.4930417495029821</t>
  </si>
  <si>
    <t>0.7560975609756098</t>
  </si>
  <si>
    <t>0.36578171091445427</t>
  </si>
  <si>
    <t>3.7min</t>
  </si>
  <si>
    <t>e257db8bdb2c46b88e35be38ab14473c</t>
  </si>
  <si>
    <t>Pipeline con Normalizzazione e Information Gain</t>
  </si>
  <si>
    <t>0.9944402437397144</t>
  </si>
  <si>
    <t>0.48979591836734687</t>
  </si>
  <si>
    <t>0.7947019867549668</t>
  </si>
  <si>
    <t>0.35398230088495575</t>
  </si>
  <si>
    <t>1.6min</t>
  </si>
  <si>
    <t>66ca206a124a4a9299833e104005319d</t>
  </si>
  <si>
    <t>Pipeline con Normalization</t>
  </si>
  <si>
    <t>0.994373526664591</t>
  </si>
  <si>
    <t>0.484725050916497</t>
  </si>
  <si>
    <t>0.7828947368421053</t>
  </si>
  <si>
    <t>0.35103244837758113</t>
  </si>
  <si>
    <t>3.3min</t>
  </si>
  <si>
    <t>8239210cfb054b34948ea224453f6a83</t>
  </si>
  <si>
    <t>Pipeline con PCA e SMOTESVM</t>
  </si>
  <si>
    <t>0.9889249655295111</t>
  </si>
  <si>
    <t>0.4724576271186441</t>
  </si>
  <si>
    <t>0.3685950413223141</t>
  </si>
  <si>
    <t>0.6578171091445427</t>
  </si>
  <si>
    <t>28.6s</t>
  </si>
  <si>
    <t>54aa40adcff34cae84ecc8f44bad32dd</t>
  </si>
  <si>
    <t>Pipeline con PCA e Bordeline-SMOTE</t>
  </si>
  <si>
    <t>0.9886136191789352</t>
  </si>
  <si>
    <t>0.4644351464435147</t>
  </si>
  <si>
    <t>0.35980551053484605</t>
  </si>
  <si>
    <t>0.6548672566371682</t>
  </si>
  <si>
    <t>31.3s</t>
  </si>
  <si>
    <t>3cb42e7f6b9b41abb98802b0726295f8</t>
  </si>
  <si>
    <t>Pipeline con PCA e SMOTE</t>
  </si>
  <si>
    <t>0.9871013654761375</t>
  </si>
  <si>
    <t>0.43579766536964976</t>
  </si>
  <si>
    <t>0.3251088534107402</t>
  </si>
  <si>
    <t>0.6607669616519174</t>
  </si>
  <si>
    <t>25.4s</t>
  </si>
  <si>
    <t>05bb9ad990fd4c569beed0d0ab464b41</t>
  </si>
  <si>
    <t>Pipeline con PCA e ADASYN</t>
  </si>
  <si>
    <t>0.9863007605746564</t>
  </si>
  <si>
    <t>0.4199623352165725</t>
  </si>
  <si>
    <t>0.3084370677731674</t>
  </si>
  <si>
    <t>3.6min</t>
  </si>
  <si>
    <t>c72aa466c51d4a6ebea591bfd46a188c</t>
  </si>
  <si>
    <t>Pipeline con Standardizzazione e Information Gain</t>
  </si>
  <si>
    <t>0.9940399412889739</t>
  </si>
  <si>
    <t>0.41739130434782606</t>
  </si>
  <si>
    <t>0.7933884297520661</t>
  </si>
  <si>
    <t>0.2831858407079646</t>
  </si>
  <si>
    <t>1.5min</t>
  </si>
  <si>
    <t>786f4bdfb29849bb98a2bef38b7b8bf6</t>
  </si>
  <si>
    <t>Pipeline con Standardizzation</t>
  </si>
  <si>
    <t>0.9941288973891385</t>
  </si>
  <si>
    <t>0.415929203539823</t>
  </si>
  <si>
    <t>0.831858407079646</t>
  </si>
  <si>
    <t>0.27728613569321536</t>
  </si>
  <si>
    <t>1.9min</t>
  </si>
  <si>
    <t>a95e4c72be314a6c8f0a6757f39b9676</t>
  </si>
  <si>
    <t>Pipeline con Normalizzazione, PCA e ADASYN</t>
  </si>
  <si>
    <t>0.9831205799937731</t>
  </si>
  <si>
    <t>0.3680266444629476</t>
  </si>
  <si>
    <t>0.25638051044083526</t>
  </si>
  <si>
    <t>0.6519174041297935</t>
  </si>
  <si>
    <t>0.957330632788818</t>
  </si>
  <si>
    <t>3.9min</t>
  </si>
  <si>
    <t>d2a221c5eed14176a4df0df89245dcb4</t>
  </si>
  <si>
    <t>Pipeline con Normalizzazione, PCA e SMOTESVM</t>
  </si>
  <si>
    <t>0.982964906818485</t>
  </si>
  <si>
    <t>0.36694214876033054</t>
  </si>
  <si>
    <t>0.25487944890929964</t>
  </si>
  <si>
    <t>34.1s</t>
  </si>
  <si>
    <t>fef9e3033fe24b618a2b9564fb802b2d</t>
  </si>
  <si>
    <t>Pipeline con Normalizzazione, PCA e Bordeline-SMOTE</t>
  </si>
  <si>
    <t>0.9815860872659342</t>
  </si>
  <si>
    <t>0.3510971786833856</t>
  </si>
  <si>
    <t>0.2390608324439701</t>
  </si>
  <si>
    <t>5.3min</t>
  </si>
  <si>
    <t>b117e8ac8ca345ed9944e59dd1ef8232</t>
  </si>
  <si>
    <t>Pipeline con Information Gain e SMOTESVM</t>
  </si>
  <si>
    <t>0.981541609215852</t>
  </si>
  <si>
    <t>0.339171974522293</t>
  </si>
  <si>
    <t>0.23227917121046893</t>
  </si>
  <si>
    <t>0.6283185840707964</t>
  </si>
  <si>
    <t>7.0min</t>
  </si>
  <si>
    <t>62109382112c4ada9eb4c83829553d82</t>
  </si>
  <si>
    <t>Pipeline con SVMSMOTE</t>
  </si>
  <si>
    <t>0.9799181603878486</t>
  </si>
  <si>
    <t>0.3316062176165803</t>
  </si>
  <si>
    <t>0.22134387351778656</t>
  </si>
  <si>
    <t>3423b3e030134b40bd9913965399b72d</t>
  </si>
  <si>
    <t>Pipeline con Information Gain e Bordeline-SMOTE</t>
  </si>
  <si>
    <t>0.9792287506115732</t>
  </si>
  <si>
    <t>0.3162518301610542</t>
  </si>
  <si>
    <t>0.2103213242453749</t>
  </si>
  <si>
    <t>0.6371681415929203</t>
  </si>
  <si>
    <t>4.7min</t>
  </si>
  <si>
    <t>df46a3817205453b9759d869e2572ef7</t>
  </si>
  <si>
    <t>Pipeline con Boredeline-SMOTE</t>
  </si>
  <si>
    <t>0.9776275408086109</t>
  </si>
  <si>
    <t>0.30811554332874824</t>
  </si>
  <si>
    <t>0.20089686098654708</t>
  </si>
  <si>
    <t>6.9min</t>
  </si>
  <si>
    <t>795150a720074f128cf1845d3fed6481</t>
  </si>
  <si>
    <t>Pipeline con Normalizzazione, Information Gain e SMOTESVM</t>
  </si>
  <si>
    <t>0.9779166481341458</t>
  </si>
  <si>
    <t>0.3060796645702306</t>
  </si>
  <si>
    <t>0.20054945054945056</t>
  </si>
  <si>
    <t>0.6460176991150443</t>
  </si>
  <si>
    <t>0c02bc29cb204ec286d1600832c44982</t>
  </si>
  <si>
    <t>Pipeline con Normalizzazione e ADASYN</t>
  </si>
  <si>
    <t>0.9771827603077881</t>
  </si>
  <si>
    <t>0.3010899182561308</t>
  </si>
  <si>
    <t>0.19574844995571303</t>
  </si>
  <si>
    <t>ec44cb083687411cba5df3ce76caaaa9</t>
  </si>
  <si>
    <t>Pipeline con Normalizzazione e SMOTESVM</t>
  </si>
  <si>
    <t>29.4s</t>
  </si>
  <si>
    <t>7471158788404b959069514b4c4e851a</t>
  </si>
  <si>
    <t>Pipeline con Normalizzazione, PCA e SMOTE</t>
  </si>
  <si>
    <t>0.975292443179291</t>
  </si>
  <si>
    <t>0.2937062937062937</t>
  </si>
  <si>
    <t>0.18719611021069693</t>
  </si>
  <si>
    <t>0.6814159292035398</t>
  </si>
  <si>
    <t>13.6s</t>
  </si>
  <si>
    <t>2317a01c077946329fb6a5f37a4e13a6</t>
  </si>
  <si>
    <t>Pipeline con Standardizzazione e PCA</t>
  </si>
  <si>
    <t>0.9936173998131922</t>
  </si>
  <si>
    <t>0.291358024691358</t>
  </si>
  <si>
    <t>0.8939393939393939</t>
  </si>
  <si>
    <t>0.17404129793510326</t>
  </si>
  <si>
    <t>0.5004718654653538</t>
  </si>
  <si>
    <t>ef2f685a4ffa47878216d08067fbb7fc</t>
  </si>
  <si>
    <t>Pipeline con Information Gain e SMOTE</t>
  </si>
  <si>
    <t>0.9748921407285505</t>
  </si>
  <si>
    <t>0.28499050031665607</t>
  </si>
  <si>
    <t>0.1814516129032258</t>
  </si>
  <si>
    <t>0.6637168141592921</t>
  </si>
  <si>
    <t>4.5min</t>
  </si>
  <si>
    <t>c7420d1f4bc541b5a552c8b18ecb184a</t>
  </si>
  <si>
    <t>Pipeline con Normalizzazione e Bordeline-SMOTE</t>
  </si>
  <si>
    <t>0.9745807943779745</t>
  </si>
  <si>
    <t>0.28158390949088624</t>
  </si>
  <si>
    <t>0.17891373801916932</t>
  </si>
  <si>
    <t>3.8min</t>
  </si>
  <si>
    <t>24bf8443405944a38aa62054bf1921a7</t>
  </si>
  <si>
    <t>Pipeline con Normalizzazione, Information Gain e Bordeline_SMOTE</t>
  </si>
  <si>
    <t>0.974981096828715</t>
  </si>
  <si>
    <t>0.2802303262955854</t>
  </si>
  <si>
    <t>0.17892156862745098</t>
  </si>
  <si>
    <t>73f842835aa34288a03dfeb09abcd396</t>
  </si>
  <si>
    <t>Pipeline con SMOTE</t>
  </si>
  <si>
    <t>0.9722012186985722</t>
  </si>
  <si>
    <t>0.27494199535962877</t>
  </si>
  <si>
    <t>0.1711191335740072</t>
  </si>
  <si>
    <t>0.6991150442477876</t>
  </si>
  <si>
    <t>2.4min</t>
  </si>
  <si>
    <t>f704e64373914753b0908a06306d1255</t>
  </si>
  <si>
    <t>Pipeline con Information Gain e ADASYN</t>
  </si>
  <si>
    <t>0.9717564381977494</t>
  </si>
  <si>
    <t>0.26248548199767713</t>
  </si>
  <si>
    <t>0.16341287057122197</t>
  </si>
  <si>
    <t>0.6666666666666666</t>
  </si>
  <si>
    <t>4.4min</t>
  </si>
  <si>
    <t>8d39e7cd6450425d98dd88b73f4759c7</t>
  </si>
  <si>
    <t>Pipeline con ADASYN</t>
  </si>
  <si>
    <t>0.9682871502913313</t>
  </si>
  <si>
    <t>0.2518363064008394</t>
  </si>
  <si>
    <t>0.15315890236119975</t>
  </si>
  <si>
    <t>0.7079646017699115</t>
  </si>
  <si>
    <t>f1cec18efcbd4f37bef4cf64d7d160d8</t>
  </si>
  <si>
    <t>Pipeline con Normalizzazione e SMOTE</t>
  </si>
  <si>
    <t>0.9671084819641507</t>
  </si>
  <si>
    <t>0.24192721681189133</t>
  </si>
  <si>
    <t>0.14640198511166252</t>
  </si>
  <si>
    <t>0.696165191740413</t>
  </si>
  <si>
    <t>9d552a6e2aa94faeb749312be1747e5b</t>
  </si>
  <si>
    <t>Pipeline con Normalizzazione, Information Gain e SMOTE</t>
  </si>
  <si>
    <t>0.9667081795134101</t>
  </si>
  <si>
    <t>0.2404870624048706</t>
  </si>
  <si>
    <t>0.14522058823529413</t>
  </si>
  <si>
    <t>32839adf9e834d52b6cef9f43d40cd1e</t>
  </si>
  <si>
    <t>Pipeline con Normalizzazione, Information Gain e ADASYN</t>
  </si>
  <si>
    <t>0.9618378330294</t>
  </si>
  <si>
    <t>0.21786690975387418</t>
  </si>
  <si>
    <t>0.12884097035040432</t>
  </si>
  <si>
    <t>0.7050147492625368</t>
  </si>
  <si>
    <t>35.7min</t>
  </si>
  <si>
    <t>bde79fe085a942978a2897b1405bc746</t>
  </si>
  <si>
    <t>Pipeline con Standardizzazione e SMOTESVM</t>
  </si>
  <si>
    <t>0.9605257305519727</t>
  </si>
  <si>
    <t>0.15996213913866542</t>
  </si>
  <si>
    <t>0.09526493799323563</t>
  </si>
  <si>
    <t>0.49852507374631266</t>
  </si>
  <si>
    <t>21.9min</t>
  </si>
  <si>
    <t>d32809835a084cf69436fd22973a8d07</t>
  </si>
  <si>
    <t>Pipeline con Standardizzazione, Information Gain e SMOTESVM</t>
  </si>
  <si>
    <t>0.9581461548725704</t>
  </si>
  <si>
    <t>0.15148782687105497</t>
  </si>
  <si>
    <t>0.08940926024481106</t>
  </si>
  <si>
    <t>0.49557522123893805</t>
  </si>
  <si>
    <t>33.7min</t>
  </si>
  <si>
    <t>5f39a4d468964e59be4dca658df91a4d</t>
  </si>
  <si>
    <t>Pipeline con Standardizzazione, PCA e SMOTESVM</t>
  </si>
  <si>
    <t>0.9586131743984344</t>
  </si>
  <si>
    <t>0.14750343563902887</t>
  </si>
  <si>
    <t>0.08731019522776573</t>
  </si>
  <si>
    <t>0.4749262536873156</t>
  </si>
  <si>
    <t>0.9607212227704615</t>
  </si>
  <si>
    <t>2923b4109bf64875975e79435ce0b4d9</t>
  </si>
  <si>
    <t>Pipeline con Standardizzazione e Bordeline-SMOTE</t>
  </si>
  <si>
    <t>0.955900013343415</t>
  </si>
  <si>
    <t>0.14709677419354839</t>
  </si>
  <si>
    <t>0.08610271903323263</t>
  </si>
  <si>
    <t>0.504424778761062</t>
  </si>
  <si>
    <t>a5a9c67b35194c97885f0f9b37baa940</t>
  </si>
  <si>
    <t>Pipeline con Standardizzazione, Information Gain e Bordeline-SMOTE</t>
  </si>
  <si>
    <t>0.9518080327358449</t>
  </si>
  <si>
    <t>0.13699721226602948</t>
  </si>
  <si>
    <t>0.07918968692449356</t>
  </si>
  <si>
    <t>0.5073746312684366</t>
  </si>
  <si>
    <t>4.1min</t>
  </si>
  <si>
    <t>075808c4ca35417cae0d690a2d74d0e4</t>
  </si>
  <si>
    <t>Pipeline con Standardizzazione, PCA e Bordeline-SMOTE</t>
  </si>
  <si>
    <t>0.9525863986122849</t>
  </si>
  <si>
    <t>0.13474025974025974</t>
  </si>
  <si>
    <t>0.07811764705882353</t>
  </si>
  <si>
    <t>ef8fea34599e43069707c5edf3400de5</t>
  </si>
  <si>
    <t>Pipeline con Standardizzazione e SMOTE</t>
  </si>
  <si>
    <t>0.9312146955477472</t>
  </si>
  <si>
    <t>0.11248206599713055</t>
  </si>
  <si>
    <t>0.062301335028607754</t>
  </si>
  <si>
    <t>0.5781710914454278</t>
  </si>
  <si>
    <t>5b343aa2ca9449b2b03535ed233524db</t>
  </si>
  <si>
    <t>Pipeline con Standardizzazione e ADASYN</t>
  </si>
  <si>
    <t>0.9255215051372148</t>
  </si>
  <si>
    <t>0.10669511869831955</t>
  </si>
  <si>
    <t>0.05865102639296188</t>
  </si>
  <si>
    <t>0.5899705014749262</t>
  </si>
  <si>
    <t>e0cf9c4ddc4f4d5780cc5a482748b190</t>
  </si>
  <si>
    <t>Pipeline con Standardizzazione, Information Gain e SMOTE</t>
  </si>
  <si>
    <t>0.9252768758617622</t>
  </si>
  <si>
    <t>0.09967845659163987</t>
  </si>
  <si>
    <t>0.05481874447391689</t>
  </si>
  <si>
    <t>0.5486725663716814</t>
  </si>
  <si>
    <t>b0179727618d4c6c8922377cc611aeb1</t>
  </si>
  <si>
    <t>Pipeline con Standardizzazione, PCA e ADASYN</t>
  </si>
  <si>
    <t>0.924142685584664</t>
  </si>
  <si>
    <t>0.09785770960063474</t>
  </si>
  <si>
    <t>0.05374782103428239</t>
  </si>
  <si>
    <t>0.5457227138643068</t>
  </si>
  <si>
    <t>3.4min</t>
  </si>
  <si>
    <t>43aa1da56f2247f99bd8c8498ae2dab0</t>
  </si>
  <si>
    <t>Pipeline con Standardizzazione, Information Gain e ADASYN</t>
  </si>
  <si>
    <t>0.9177600853978561</t>
  </si>
  <si>
    <t>0.09140049140049139</t>
  </si>
  <si>
    <t>0.04985258643795229</t>
  </si>
  <si>
    <t>cdb6cf630e314ecb814274536718c610</t>
  </si>
  <si>
    <t>Pipeline con Standardizzazione, PCA e SMOTE</t>
  </si>
  <si>
    <t>0.8997242360894898</t>
  </si>
  <si>
    <t>0.0727945712523134</t>
  </si>
  <si>
    <t>0.03912466843501326</t>
  </si>
  <si>
    <t>0.5221238938053098</t>
  </si>
  <si>
    <t>F1</t>
  </si>
  <si>
    <t>Precision</t>
  </si>
  <si>
    <t>Recall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</si>
  <si>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</si>
  <si>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</si>
  <si>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</si>
  <si>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</si>
  <si>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</si>
  <si>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</si>
  <si>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</si>
  <si>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</si>
  <si>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</si>
  <si>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</si>
  <si>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</si>
  <si>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</si>
  <si>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</si>
  <si>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</si>
  <si>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</si>
  <si>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</si>
  <si>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</si>
  <si>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</si>
  <si>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Pipeline 19</t>
  </si>
  <si>
    <t>Pipeline 20</t>
  </si>
  <si>
    <t>Pipeline 21</t>
  </si>
  <si>
    <t>Pipeline 22</t>
  </si>
  <si>
    <t>Pipeline 23</t>
  </si>
  <si>
    <t>Pipeline 24</t>
  </si>
  <si>
    <t>Pipeline 25</t>
  </si>
  <si>
    <t>Pipeline 26</t>
  </si>
  <si>
    <t>Pipeline 27</t>
  </si>
  <si>
    <t>Pipeline 28</t>
  </si>
  <si>
    <t>Pipeline 29</t>
  </si>
  <si>
    <t>Pipeline 30</t>
  </si>
  <si>
    <t>Pipeline 31</t>
  </si>
  <si>
    <t>Pipeline 32</t>
  </si>
  <si>
    <t>Pipeline 33</t>
  </si>
  <si>
    <t>Pipeline 34</t>
  </si>
  <si>
    <t>Pipeline 35</t>
  </si>
  <si>
    <t>Pipeline 36</t>
  </si>
  <si>
    <t>Pipeline 37</t>
  </si>
  <si>
    <t>Pipeline 38</t>
  </si>
  <si>
    <t>Pipeline 39</t>
  </si>
  <si>
    <t>Pipeline 40</t>
  </si>
  <si>
    <t>Pipeline 41</t>
  </si>
  <si>
    <t>Pipeline 42</t>
  </si>
  <si>
    <t>Pipeline 43</t>
  </si>
  <si>
    <t>Pipeline 44</t>
  </si>
  <si>
    <t>Pipeline 45</t>
  </si>
  <si>
    <t>Media F1</t>
  </si>
  <si>
    <t>Media Precision</t>
  </si>
  <si>
    <t>Media Recall</t>
  </si>
  <si>
    <t>Categoria[0-39]</t>
  </si>
  <si>
    <t>Categoria[40-49]</t>
  </si>
  <si>
    <t>Categoria[50-59]</t>
  </si>
  <si>
    <t>Categoria[60-69]</t>
  </si>
  <si>
    <t>Categoria[70-100]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</si>
</sst>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KNN+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Semplificato!$B$2:$B$46</c:f>
              <c:numCache>
                <c:formatCode>0.0%</c:formatCode>
                <c:ptCount val="45"/>
                <c:pt idx="0">
                  <c:v>0.57538994800693199</c:v>
                </c:pt>
                <c:pt idx="1">
                  <c:v>0.51515151515151503</c:v>
                </c:pt>
                <c:pt idx="2">
                  <c:v>0.50693069306930605</c:v>
                </c:pt>
                <c:pt idx="3">
                  <c:v>0.49304174950298202</c:v>
                </c:pt>
                <c:pt idx="4">
                  <c:v>0.48979591836734598</c:v>
                </c:pt>
                <c:pt idx="5">
                  <c:v>0.48472505091649698</c:v>
                </c:pt>
                <c:pt idx="6">
                  <c:v>0.47245762711864397</c:v>
                </c:pt>
                <c:pt idx="7">
                  <c:v>0.46443514644351402</c:v>
                </c:pt>
                <c:pt idx="8">
                  <c:v>0.43579766536964898</c:v>
                </c:pt>
                <c:pt idx="9">
                  <c:v>0.419962335216572</c:v>
                </c:pt>
                <c:pt idx="10">
                  <c:v>0.41739130434782601</c:v>
                </c:pt>
                <c:pt idx="11">
                  <c:v>0.41592920353982299</c:v>
                </c:pt>
                <c:pt idx="12">
                  <c:v>0.36802664446294697</c:v>
                </c:pt>
                <c:pt idx="13">
                  <c:v>0.36694214876032999</c:v>
                </c:pt>
                <c:pt idx="14">
                  <c:v>0.35109717868338502</c:v>
                </c:pt>
                <c:pt idx="15">
                  <c:v>0.33917197452229297</c:v>
                </c:pt>
                <c:pt idx="16">
                  <c:v>0.33160621761657999</c:v>
                </c:pt>
                <c:pt idx="17">
                  <c:v>0.31625183016105402</c:v>
                </c:pt>
                <c:pt idx="18">
                  <c:v>0.30811554332874802</c:v>
                </c:pt>
                <c:pt idx="19">
                  <c:v>0.30607966457023</c:v>
                </c:pt>
                <c:pt idx="20">
                  <c:v>0.30108991825613002</c:v>
                </c:pt>
                <c:pt idx="21">
                  <c:v>0.30108991825613002</c:v>
                </c:pt>
                <c:pt idx="22">
                  <c:v>0.29370629370629298</c:v>
                </c:pt>
                <c:pt idx="23">
                  <c:v>0.29135802469135802</c:v>
                </c:pt>
                <c:pt idx="24">
                  <c:v>0.28499050031665601</c:v>
                </c:pt>
                <c:pt idx="25">
                  <c:v>0.28158390949088602</c:v>
                </c:pt>
                <c:pt idx="26">
                  <c:v>0.28023032629558497</c:v>
                </c:pt>
                <c:pt idx="27">
                  <c:v>0.27494199535962799</c:v>
                </c:pt>
                <c:pt idx="28">
                  <c:v>0.26248548199767702</c:v>
                </c:pt>
                <c:pt idx="29">
                  <c:v>0.25183630640083898</c:v>
                </c:pt>
                <c:pt idx="30">
                  <c:v>0.241927216811891</c:v>
                </c:pt>
                <c:pt idx="31">
                  <c:v>0.24048706240487</c:v>
                </c:pt>
                <c:pt idx="32">
                  <c:v>0.21786690975387399</c:v>
                </c:pt>
                <c:pt idx="33">
                  <c:v>0.159962139138665</c:v>
                </c:pt>
                <c:pt idx="34">
                  <c:v>0.151487826871054</c:v>
                </c:pt>
                <c:pt idx="35">
                  <c:v>0.14750343563902801</c:v>
                </c:pt>
                <c:pt idx="36">
                  <c:v>0.147096774193548</c:v>
                </c:pt>
                <c:pt idx="37">
                  <c:v>0.13699721226602901</c:v>
                </c:pt>
                <c:pt idx="38">
                  <c:v>0.13474025974025899</c:v>
                </c:pt>
                <c:pt idx="39">
                  <c:v>0.11248206599713</c:v>
                </c:pt>
                <c:pt idx="40">
                  <c:v>0.10669511869831901</c:v>
                </c:pt>
                <c:pt idx="41">
                  <c:v>9.9678456591639805E-2</c:v>
                </c:pt>
                <c:pt idx="42">
                  <c:v>9.7857709600634696E-2</c:v>
                </c:pt>
                <c:pt idx="43">
                  <c:v>9.1400491400491293E-2</c:v>
                </c:pt>
                <c:pt idx="44">
                  <c:v>7.2794571252313395E-2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7-46AF-A256-BEFE41533545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Semplificato!$C$2:$C$46</c:f>
              <c:numCache>
                <c:formatCode>0.0%</c:formatCode>
                <c:ptCount val="45"/>
                <c:pt idx="0">
                  <c:v>0.69747899159663795</c:v>
                </c:pt>
                <c:pt idx="1">
                  <c:v>0.71957671957671898</c:v>
                </c:pt>
                <c:pt idx="2">
                  <c:v>0.77108433734939696</c:v>
                </c:pt>
                <c:pt idx="3">
                  <c:v>0.75609756097560898</c:v>
                </c:pt>
                <c:pt idx="4">
                  <c:v>0.79470198675496595</c:v>
                </c:pt>
                <c:pt idx="5">
                  <c:v>0.78289473684210498</c:v>
                </c:pt>
                <c:pt idx="6">
                  <c:v>0.36859504132231402</c:v>
                </c:pt>
                <c:pt idx="7">
                  <c:v>0.359805510534846</c:v>
                </c:pt>
                <c:pt idx="8">
                  <c:v>0.32510885341073997</c:v>
                </c:pt>
                <c:pt idx="9">
                  <c:v>0.30843706777316698</c:v>
                </c:pt>
                <c:pt idx="10">
                  <c:v>0.79338842975206603</c:v>
                </c:pt>
                <c:pt idx="11">
                  <c:v>0.83185840707964598</c:v>
                </c:pt>
                <c:pt idx="12">
                  <c:v>0.25638051044083499</c:v>
                </c:pt>
                <c:pt idx="13">
                  <c:v>0.25487944890929898</c:v>
                </c:pt>
                <c:pt idx="14">
                  <c:v>0.23906083244397</c:v>
                </c:pt>
                <c:pt idx="15">
                  <c:v>0.23227917121046801</c:v>
                </c:pt>
                <c:pt idx="16">
                  <c:v>0.22134387351778601</c:v>
                </c:pt>
                <c:pt idx="17">
                  <c:v>0.210321324245374</c:v>
                </c:pt>
                <c:pt idx="18">
                  <c:v>0.20089686098654699</c:v>
                </c:pt>
                <c:pt idx="19">
                  <c:v>0.20054945054945</c:v>
                </c:pt>
                <c:pt idx="20">
                  <c:v>0.195748449955713</c:v>
                </c:pt>
                <c:pt idx="21">
                  <c:v>0.195748449955713</c:v>
                </c:pt>
                <c:pt idx="22">
                  <c:v>0.18719611021069599</c:v>
                </c:pt>
                <c:pt idx="23">
                  <c:v>0.89393939393939303</c:v>
                </c:pt>
                <c:pt idx="24">
                  <c:v>0.18145161290322501</c:v>
                </c:pt>
                <c:pt idx="25">
                  <c:v>0.17891373801916899</c:v>
                </c:pt>
                <c:pt idx="26">
                  <c:v>0.17892156862745001</c:v>
                </c:pt>
                <c:pt idx="27">
                  <c:v>0.17111913357400699</c:v>
                </c:pt>
                <c:pt idx="28">
                  <c:v>0.163412870571221</c:v>
                </c:pt>
                <c:pt idx="29">
                  <c:v>0.153158902361199</c:v>
                </c:pt>
                <c:pt idx="30">
                  <c:v>0.146401985111662</c:v>
                </c:pt>
                <c:pt idx="31">
                  <c:v>0.14522058823529399</c:v>
                </c:pt>
                <c:pt idx="32">
                  <c:v>0.12884097035040401</c:v>
                </c:pt>
                <c:pt idx="33">
                  <c:v>9.5264937993235599E-2</c:v>
                </c:pt>
                <c:pt idx="34">
                  <c:v>8.9409260244810995E-2</c:v>
                </c:pt>
                <c:pt idx="35">
                  <c:v>8.7310195227765702E-2</c:v>
                </c:pt>
                <c:pt idx="36">
                  <c:v>8.6102719033232605E-2</c:v>
                </c:pt>
                <c:pt idx="37">
                  <c:v>7.9189686924493505E-2</c:v>
                </c:pt>
                <c:pt idx="38">
                  <c:v>7.81176470588235E-2</c:v>
                </c:pt>
                <c:pt idx="39">
                  <c:v>6.2301335028607699E-2</c:v>
                </c:pt>
                <c:pt idx="40">
                  <c:v>5.8651026392961797E-2</c:v>
                </c:pt>
                <c:pt idx="41">
                  <c:v>5.4818744473916797E-2</c:v>
                </c:pt>
                <c:pt idx="42">
                  <c:v>5.37478210342823E-2</c:v>
                </c:pt>
                <c:pt idx="43">
                  <c:v>4.98525864379522E-2</c:v>
                </c:pt>
                <c:pt idx="44">
                  <c:v>3.91246684350132E-2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7-46AF-A256-BEFE41533545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Semplificato!$D$2:$D$46</c:f>
              <c:numCache>
                <c:formatCode>0.0%</c:formatCode>
                <c:ptCount val="45"/>
                <c:pt idx="0">
                  <c:v>0.48967551622418798</c:v>
                </c:pt>
                <c:pt idx="1">
                  <c:v>0.40117994100294901</c:v>
                </c:pt>
                <c:pt idx="2">
                  <c:v>0.37758112094395202</c:v>
                </c:pt>
                <c:pt idx="3">
                  <c:v>0.36578171091445399</c:v>
                </c:pt>
                <c:pt idx="4">
                  <c:v>0.35398230088495503</c:v>
                </c:pt>
                <c:pt idx="5">
                  <c:v>0.35103244837758102</c:v>
                </c:pt>
                <c:pt idx="6">
                  <c:v>0.65781710914454194</c:v>
                </c:pt>
                <c:pt idx="7">
                  <c:v>0.65486725663716805</c:v>
                </c:pt>
                <c:pt idx="8">
                  <c:v>0.66076696165191695</c:v>
                </c:pt>
                <c:pt idx="9">
                  <c:v>0.65781710914454194</c:v>
                </c:pt>
                <c:pt idx="10">
                  <c:v>0.28318584070796399</c:v>
                </c:pt>
                <c:pt idx="11">
                  <c:v>0.27728613569321497</c:v>
                </c:pt>
                <c:pt idx="12">
                  <c:v>0.65191740412979304</c:v>
                </c:pt>
                <c:pt idx="13">
                  <c:v>0.65486725663716805</c:v>
                </c:pt>
                <c:pt idx="14">
                  <c:v>0.66076696165191695</c:v>
                </c:pt>
                <c:pt idx="15">
                  <c:v>0.62831858407079599</c:v>
                </c:pt>
                <c:pt idx="16">
                  <c:v>0.66076696165191695</c:v>
                </c:pt>
                <c:pt idx="17">
                  <c:v>0.63716814159292001</c:v>
                </c:pt>
                <c:pt idx="18">
                  <c:v>0.66076696165191695</c:v>
                </c:pt>
                <c:pt idx="19">
                  <c:v>0.64601769911504403</c:v>
                </c:pt>
                <c:pt idx="20">
                  <c:v>0.65191740412979304</c:v>
                </c:pt>
                <c:pt idx="21">
                  <c:v>0.65191740412979304</c:v>
                </c:pt>
                <c:pt idx="22">
                  <c:v>0.68141592920353899</c:v>
                </c:pt>
                <c:pt idx="23">
                  <c:v>0.17404129793510301</c:v>
                </c:pt>
                <c:pt idx="24">
                  <c:v>0.66371681415929196</c:v>
                </c:pt>
                <c:pt idx="25">
                  <c:v>0.66076696165191695</c:v>
                </c:pt>
                <c:pt idx="26">
                  <c:v>0.64601769911504403</c:v>
                </c:pt>
                <c:pt idx="27">
                  <c:v>0.69911504424778703</c:v>
                </c:pt>
                <c:pt idx="28">
                  <c:v>0.66666666666666596</c:v>
                </c:pt>
                <c:pt idx="29">
                  <c:v>0.70796460176991105</c:v>
                </c:pt>
                <c:pt idx="30">
                  <c:v>0.69616519174041303</c:v>
                </c:pt>
                <c:pt idx="31">
                  <c:v>0.69911504424778703</c:v>
                </c:pt>
                <c:pt idx="32">
                  <c:v>0.70501474926253604</c:v>
                </c:pt>
                <c:pt idx="33">
                  <c:v>0.498525073746312</c:v>
                </c:pt>
                <c:pt idx="34">
                  <c:v>0.49557522123893799</c:v>
                </c:pt>
                <c:pt idx="35">
                  <c:v>0.474926253687315</c:v>
                </c:pt>
                <c:pt idx="36">
                  <c:v>0.50442477876106195</c:v>
                </c:pt>
                <c:pt idx="37">
                  <c:v>0.50737463126843596</c:v>
                </c:pt>
                <c:pt idx="38">
                  <c:v>0.48967551622418798</c:v>
                </c:pt>
                <c:pt idx="39">
                  <c:v>0.578171091445427</c:v>
                </c:pt>
                <c:pt idx="40">
                  <c:v>0.58997050147492602</c:v>
                </c:pt>
                <c:pt idx="41">
                  <c:v>0.54867256637168105</c:v>
                </c:pt>
                <c:pt idx="42">
                  <c:v>0.54572271386430604</c:v>
                </c:pt>
                <c:pt idx="43">
                  <c:v>0.54867256637168105</c:v>
                </c:pt>
                <c:pt idx="44">
                  <c:v>0.52212389380530899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7-46AF-A256-BEFE4153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Semplificato!$E$2:$E$46</c:f>
              <c:numCache>
                <c:formatCode>0%</c:formatCode>
                <c:ptCount val="45"/>
                <c:pt idx="0">
                  <c:v>0.29690198409526902</c:v>
                </c:pt>
                <c:pt idx="1">
                  <c:v>0.29690198409526902</c:v>
                </c:pt>
                <c:pt idx="2">
                  <c:v>0.29690198409526902</c:v>
                </c:pt>
                <c:pt idx="3">
                  <c:v>0.29690198409526902</c:v>
                </c:pt>
                <c:pt idx="4">
                  <c:v>0.29690198409526902</c:v>
                </c:pt>
                <c:pt idx="5">
                  <c:v>0.29690198409526902</c:v>
                </c:pt>
                <c:pt idx="6">
                  <c:v>0.29690198409526902</c:v>
                </c:pt>
                <c:pt idx="7">
                  <c:v>0.29690198409526902</c:v>
                </c:pt>
                <c:pt idx="8">
                  <c:v>0.29690198409526902</c:v>
                </c:pt>
                <c:pt idx="9">
                  <c:v>0.29690198409526902</c:v>
                </c:pt>
                <c:pt idx="10">
                  <c:v>0.29690198409526902</c:v>
                </c:pt>
                <c:pt idx="11">
                  <c:v>0.29690198409526902</c:v>
                </c:pt>
                <c:pt idx="12">
                  <c:v>0.29690198409526902</c:v>
                </c:pt>
                <c:pt idx="13">
                  <c:v>0.29690198409526902</c:v>
                </c:pt>
                <c:pt idx="14">
                  <c:v>0.29690198409526902</c:v>
                </c:pt>
                <c:pt idx="15">
                  <c:v>0.29690198409526902</c:v>
                </c:pt>
                <c:pt idx="16">
                  <c:v>0.29690198409526902</c:v>
                </c:pt>
                <c:pt idx="17">
                  <c:v>0.29690198409526902</c:v>
                </c:pt>
                <c:pt idx="18">
                  <c:v>0.29690198409526902</c:v>
                </c:pt>
                <c:pt idx="19">
                  <c:v>0.29690198409526902</c:v>
                </c:pt>
                <c:pt idx="20">
                  <c:v>0.29690198409526902</c:v>
                </c:pt>
                <c:pt idx="21">
                  <c:v>0.29690198409526902</c:v>
                </c:pt>
                <c:pt idx="22">
                  <c:v>0.29690198409526902</c:v>
                </c:pt>
                <c:pt idx="23">
                  <c:v>0.29690198409526902</c:v>
                </c:pt>
                <c:pt idx="24">
                  <c:v>0.29690198409526902</c:v>
                </c:pt>
                <c:pt idx="25">
                  <c:v>0.29690198409526902</c:v>
                </c:pt>
                <c:pt idx="26">
                  <c:v>0.29690198409526902</c:v>
                </c:pt>
                <c:pt idx="27">
                  <c:v>0.29690198409526902</c:v>
                </c:pt>
                <c:pt idx="28">
                  <c:v>0.29690198409526902</c:v>
                </c:pt>
                <c:pt idx="29">
                  <c:v>0.29690198409526902</c:v>
                </c:pt>
                <c:pt idx="30">
                  <c:v>0.29690198409526902</c:v>
                </c:pt>
                <c:pt idx="31">
                  <c:v>0.29690198409526902</c:v>
                </c:pt>
                <c:pt idx="32">
                  <c:v>0.29690198409526902</c:v>
                </c:pt>
                <c:pt idx="33">
                  <c:v>0.29690198409526902</c:v>
                </c:pt>
                <c:pt idx="34">
                  <c:v>0.29690198409526902</c:v>
                </c:pt>
                <c:pt idx="35">
                  <c:v>0.29690198409526902</c:v>
                </c:pt>
                <c:pt idx="36">
                  <c:v>0.29690198409526902</c:v>
                </c:pt>
                <c:pt idx="37">
                  <c:v>0.29690198409526902</c:v>
                </c:pt>
                <c:pt idx="38">
                  <c:v>0.29690198409526902</c:v>
                </c:pt>
                <c:pt idx="39">
                  <c:v>0.29690198409526902</c:v>
                </c:pt>
                <c:pt idx="40">
                  <c:v>0.29690198409526902</c:v>
                </c:pt>
                <c:pt idx="41">
                  <c:v>0.29690198409526902</c:v>
                </c:pt>
                <c:pt idx="42">
                  <c:v>0.29690198409526902</c:v>
                </c:pt>
                <c:pt idx="43">
                  <c:v>0.29690198409526902</c:v>
                </c:pt>
                <c:pt idx="44">
                  <c:v>0.29690198409526902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7-46AF-A256-BEFE41533545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Semplificato!$F$2:$F$46</c:f>
              <c:numCache>
                <c:formatCode>0%</c:formatCode>
                <c:ptCount val="45"/>
                <c:pt idx="0">
                  <c:v>0.29063785594160402</c:v>
                </c:pt>
                <c:pt idx="1">
                  <c:v>0.29063785594160402</c:v>
                </c:pt>
                <c:pt idx="2">
                  <c:v>0.29063785594160402</c:v>
                </c:pt>
                <c:pt idx="3">
                  <c:v>0.29063785594160402</c:v>
                </c:pt>
                <c:pt idx="4">
                  <c:v>0.29063785594160402</c:v>
                </c:pt>
                <c:pt idx="5">
                  <c:v>0.29063785594160402</c:v>
                </c:pt>
                <c:pt idx="6">
                  <c:v>0.29063785594160402</c:v>
                </c:pt>
                <c:pt idx="7">
                  <c:v>0.29063785594160402</c:v>
                </c:pt>
                <c:pt idx="8">
                  <c:v>0.29063785594160402</c:v>
                </c:pt>
                <c:pt idx="9">
                  <c:v>0.29063785594160402</c:v>
                </c:pt>
                <c:pt idx="10">
                  <c:v>0.29063785594160402</c:v>
                </c:pt>
                <c:pt idx="11">
                  <c:v>0.29063785594160402</c:v>
                </c:pt>
                <c:pt idx="12">
                  <c:v>0.29063785594160402</c:v>
                </c:pt>
                <c:pt idx="13">
                  <c:v>0.29063785594160402</c:v>
                </c:pt>
                <c:pt idx="14">
                  <c:v>0.29063785594160402</c:v>
                </c:pt>
                <c:pt idx="15">
                  <c:v>0.29063785594160402</c:v>
                </c:pt>
                <c:pt idx="16">
                  <c:v>0.29063785594160402</c:v>
                </c:pt>
                <c:pt idx="17">
                  <c:v>0.29063785594160402</c:v>
                </c:pt>
                <c:pt idx="18">
                  <c:v>0.29063785594160402</c:v>
                </c:pt>
                <c:pt idx="19">
                  <c:v>0.29063785594160402</c:v>
                </c:pt>
                <c:pt idx="20">
                  <c:v>0.29063785594160402</c:v>
                </c:pt>
                <c:pt idx="21">
                  <c:v>0.29063785594160402</c:v>
                </c:pt>
                <c:pt idx="22">
                  <c:v>0.29063785594160402</c:v>
                </c:pt>
                <c:pt idx="23">
                  <c:v>0.29063785594160402</c:v>
                </c:pt>
                <c:pt idx="24">
                  <c:v>0.29063785594160402</c:v>
                </c:pt>
                <c:pt idx="25">
                  <c:v>0.29063785594160402</c:v>
                </c:pt>
                <c:pt idx="26">
                  <c:v>0.29063785594160402</c:v>
                </c:pt>
                <c:pt idx="27">
                  <c:v>0.29063785594160402</c:v>
                </c:pt>
                <c:pt idx="28">
                  <c:v>0.29063785594160402</c:v>
                </c:pt>
                <c:pt idx="29">
                  <c:v>0.29063785594160402</c:v>
                </c:pt>
                <c:pt idx="30">
                  <c:v>0.29063785594160402</c:v>
                </c:pt>
                <c:pt idx="31">
                  <c:v>0.29063785594160402</c:v>
                </c:pt>
                <c:pt idx="32">
                  <c:v>0.29063785594160402</c:v>
                </c:pt>
                <c:pt idx="33">
                  <c:v>0.29063785594160402</c:v>
                </c:pt>
                <c:pt idx="34">
                  <c:v>0.29063785594160402</c:v>
                </c:pt>
                <c:pt idx="35">
                  <c:v>0.29063785594160402</c:v>
                </c:pt>
                <c:pt idx="36">
                  <c:v>0.29063785594160402</c:v>
                </c:pt>
                <c:pt idx="37">
                  <c:v>0.29063785594160402</c:v>
                </c:pt>
                <c:pt idx="38">
                  <c:v>0.29063785594160402</c:v>
                </c:pt>
                <c:pt idx="39">
                  <c:v>0.29063785594160402</c:v>
                </c:pt>
                <c:pt idx="40">
                  <c:v>0.29063785594160402</c:v>
                </c:pt>
                <c:pt idx="41">
                  <c:v>0.29063785594160402</c:v>
                </c:pt>
                <c:pt idx="42">
                  <c:v>0.29063785594160402</c:v>
                </c:pt>
                <c:pt idx="43">
                  <c:v>0.29063785594160402</c:v>
                </c:pt>
                <c:pt idx="44">
                  <c:v>0.29063785594160402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7-46AF-A256-BEFE41533545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Semplificato!$G$2:$G$46</c:f>
              <c:numCache>
                <c:formatCode>0%</c:formatCode>
                <c:ptCount val="45"/>
                <c:pt idx="0">
                  <c:v>0.56309406751884583</c:v>
                </c:pt>
                <c:pt idx="1">
                  <c:v>0.56309406751884583</c:v>
                </c:pt>
                <c:pt idx="2">
                  <c:v>0.56309406751884583</c:v>
                </c:pt>
                <c:pt idx="3">
                  <c:v>0.56309406751884583</c:v>
                </c:pt>
                <c:pt idx="4">
                  <c:v>0.56309406751884583</c:v>
                </c:pt>
                <c:pt idx="5">
                  <c:v>0.56309406751884583</c:v>
                </c:pt>
                <c:pt idx="6">
                  <c:v>0.56309406751884583</c:v>
                </c:pt>
                <c:pt idx="7">
                  <c:v>0.56309406751884583</c:v>
                </c:pt>
                <c:pt idx="8">
                  <c:v>0.56309406751884583</c:v>
                </c:pt>
                <c:pt idx="9">
                  <c:v>0.56309406751884583</c:v>
                </c:pt>
                <c:pt idx="10">
                  <c:v>0.56309406751884583</c:v>
                </c:pt>
                <c:pt idx="11">
                  <c:v>0.56309406751884583</c:v>
                </c:pt>
                <c:pt idx="12">
                  <c:v>0.56309406751884583</c:v>
                </c:pt>
                <c:pt idx="13">
                  <c:v>0.56309406751884583</c:v>
                </c:pt>
                <c:pt idx="14">
                  <c:v>0.56309406751884583</c:v>
                </c:pt>
                <c:pt idx="15">
                  <c:v>0.56309406751884583</c:v>
                </c:pt>
                <c:pt idx="16">
                  <c:v>0.56309406751884583</c:v>
                </c:pt>
                <c:pt idx="17">
                  <c:v>0.56309406751884583</c:v>
                </c:pt>
                <c:pt idx="18">
                  <c:v>0.56309406751884583</c:v>
                </c:pt>
                <c:pt idx="19">
                  <c:v>0.56309406751884583</c:v>
                </c:pt>
                <c:pt idx="20">
                  <c:v>0.56309406751884583</c:v>
                </c:pt>
                <c:pt idx="21">
                  <c:v>0.56309406751884583</c:v>
                </c:pt>
                <c:pt idx="22">
                  <c:v>0.56309406751884583</c:v>
                </c:pt>
                <c:pt idx="23">
                  <c:v>0.56309406751884583</c:v>
                </c:pt>
                <c:pt idx="24">
                  <c:v>0.56309406751884583</c:v>
                </c:pt>
                <c:pt idx="25">
                  <c:v>0.56309406751884583</c:v>
                </c:pt>
                <c:pt idx="26">
                  <c:v>0.56309406751884583</c:v>
                </c:pt>
                <c:pt idx="27">
                  <c:v>0.56309406751884583</c:v>
                </c:pt>
                <c:pt idx="28">
                  <c:v>0.56309406751884583</c:v>
                </c:pt>
                <c:pt idx="29">
                  <c:v>0.56309406751884583</c:v>
                </c:pt>
                <c:pt idx="30">
                  <c:v>0.56309406751884583</c:v>
                </c:pt>
                <c:pt idx="31">
                  <c:v>0.56309406751884583</c:v>
                </c:pt>
                <c:pt idx="32">
                  <c:v>0.56309406751884583</c:v>
                </c:pt>
                <c:pt idx="33">
                  <c:v>0.56309406751884583</c:v>
                </c:pt>
                <c:pt idx="34">
                  <c:v>0.56309406751884583</c:v>
                </c:pt>
                <c:pt idx="35">
                  <c:v>0.56309406751884583</c:v>
                </c:pt>
                <c:pt idx="36">
                  <c:v>0.56309406751884583</c:v>
                </c:pt>
                <c:pt idx="37">
                  <c:v>0.56309406751884583</c:v>
                </c:pt>
                <c:pt idx="38">
                  <c:v>0.56309406751884583</c:v>
                </c:pt>
                <c:pt idx="39">
                  <c:v>0.56309406751884583</c:v>
                </c:pt>
                <c:pt idx="40">
                  <c:v>0.56309406751884583</c:v>
                </c:pt>
                <c:pt idx="41">
                  <c:v>0.56309406751884583</c:v>
                </c:pt>
                <c:pt idx="42">
                  <c:v>0.56309406751884583</c:v>
                </c:pt>
                <c:pt idx="43">
                  <c:v>0.56309406751884583</c:v>
                </c:pt>
                <c:pt idx="44">
                  <c:v>0.56309406751884583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97-46AF-A256-BEFE4153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KNN</a:t>
            </a:r>
            <a:r>
              <a:rPr lang="it-IT" baseline="0"/>
              <a:t>+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Semplificato!$B$51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Semplificato!$A$52:$A$56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Semplificato!$B$52:$B$56</c:f>
              <c:numCache>
                <c:formatCode>General</c:formatCode>
                <c:ptCount val="5"/>
                <c:pt idx="0">
                  <c:v>33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C-4AB1-A0D1-A16CE018066A}"/>
            </c:ext>
          </c:extLst>
        </c:ser>
        <c:ser>
          <c:idx val="1"/>
          <c:order val="1"/>
          <c:tx>
            <c:strRef>
              <c:f>Semplificato!$C$51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Semplificato!$A$52:$A$56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Semplificato!$C$52:$C$56</c:f>
              <c:numCache>
                <c:formatCode>General</c:formatCode>
                <c:ptCount val="5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C-4AB1-A0D1-A16CE018066A}"/>
            </c:ext>
          </c:extLst>
        </c:ser>
        <c:ser>
          <c:idx val="2"/>
          <c:order val="2"/>
          <c:tx>
            <c:strRef>
              <c:f>Semplificato!$D$51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Semplificato!$A$52:$A$56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Semplificato!$D$52:$D$56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C-4AB1-A0D1-A16CE0180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18</xdr:col>
      <xdr:colOff>325755</xdr:colOff>
      <xdr:row>24</xdr:row>
      <xdr:rowOff>150495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C9E943-F4F1-4338-95FA-7FED0A2E5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29</xdr:row>
      <xdr:rowOff>53340</xdr:rowOff>
    </xdr:from>
    <xdr:to>
      <xdr:col>14</xdr:col>
      <xdr:colOff>377190</xdr:colOff>
      <xdr:row>44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B2B883C-564F-4E5D-BC10-E07B97232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zioni_Decision_Tree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zioni Decision Tree"/>
      <sheetName val="Semplificato"/>
      <sheetName val="Grafici"/>
    </sheetNames>
    <sheetDataSet>
      <sheetData sheetId="0"/>
      <sheetData sheetId="1">
        <row r="1">
          <cell r="B1" t="str">
            <v>F1</v>
          </cell>
          <cell r="C1" t="str">
            <v xml:space="preserve">Precision </v>
          </cell>
          <cell r="D1" t="str">
            <v xml:space="preserve">Recall </v>
          </cell>
          <cell r="E1" t="str">
            <v>Media F1</v>
          </cell>
          <cell r="F1" t="str">
            <v>Media Precision</v>
          </cell>
          <cell r="G1" t="str">
            <v>Media Recall</v>
          </cell>
        </row>
        <row r="2">
          <cell r="A2" t="str">
            <v>Pipeline 1</v>
          </cell>
          <cell r="B2">
            <v>0.535433070866141</v>
          </cell>
          <cell r="C2">
            <v>0.57432432432432401</v>
          </cell>
          <cell r="D2">
            <v>0.50147492625368695</v>
          </cell>
          <cell r="E2">
            <v>0.39218757600512466</v>
          </cell>
          <cell r="F2">
            <v>0.3410271415530669</v>
          </cell>
          <cell r="G2">
            <v>0.49105211406096311</v>
          </cell>
        </row>
        <row r="3">
          <cell r="A3" t="str">
            <v>Pipeline 2</v>
          </cell>
          <cell r="B3">
            <v>0.49206349206349198</v>
          </cell>
          <cell r="C3">
            <v>0.53264604810996496</v>
          </cell>
          <cell r="D3">
            <v>0.45722713864306702</v>
          </cell>
          <cell r="E3">
            <v>0.39218757600512466</v>
          </cell>
          <cell r="F3">
            <v>0.3410271415530669</v>
          </cell>
          <cell r="G3">
            <v>0.49105211406096311</v>
          </cell>
        </row>
        <row r="4">
          <cell r="A4" t="str">
            <v>Pipeline 3</v>
          </cell>
          <cell r="B4">
            <v>0.48955916473317801</v>
          </cell>
          <cell r="C4">
            <v>0.40344168260038199</v>
          </cell>
          <cell r="D4">
            <v>0.62241887905604698</v>
          </cell>
          <cell r="E4">
            <v>0.39218757600512466</v>
          </cell>
          <cell r="F4">
            <v>0.3410271415530669</v>
          </cell>
          <cell r="G4">
            <v>0.49105211406096311</v>
          </cell>
        </row>
        <row r="5">
          <cell r="A5" t="str">
            <v>Pipeline 4</v>
          </cell>
          <cell r="B5">
            <v>0.48826291079812201</v>
          </cell>
          <cell r="C5">
            <v>0.52</v>
          </cell>
          <cell r="D5">
            <v>0.46017699115044203</v>
          </cell>
          <cell r="E5">
            <v>0.39218757600512466</v>
          </cell>
          <cell r="F5">
            <v>0.3410271415530669</v>
          </cell>
          <cell r="G5">
            <v>0.49105211406096311</v>
          </cell>
        </row>
        <row r="6">
          <cell r="A6" t="str">
            <v>Pipeline 5</v>
          </cell>
          <cell r="B6">
            <v>0.488188976377952</v>
          </cell>
          <cell r="C6">
            <v>0.52364864864864802</v>
          </cell>
          <cell r="D6">
            <v>0.45722713864306702</v>
          </cell>
          <cell r="E6">
            <v>0.39218757600512466</v>
          </cell>
          <cell r="F6">
            <v>0.3410271415530669</v>
          </cell>
          <cell r="G6">
            <v>0.49105211406096311</v>
          </cell>
        </row>
        <row r="7">
          <cell r="A7" t="str">
            <v>Pipeline 6</v>
          </cell>
          <cell r="B7">
            <v>0.48541423570595099</v>
          </cell>
          <cell r="C7">
            <v>0.40154440154440102</v>
          </cell>
          <cell r="D7">
            <v>0.61356932153392296</v>
          </cell>
          <cell r="E7">
            <v>0.39218757600512466</v>
          </cell>
          <cell r="F7">
            <v>0.3410271415530669</v>
          </cell>
          <cell r="G7">
            <v>0.49105211406096311</v>
          </cell>
        </row>
        <row r="8">
          <cell r="A8" t="str">
            <v>Pipeline 7</v>
          </cell>
          <cell r="B8">
            <v>0.48012232415902101</v>
          </cell>
          <cell r="C8">
            <v>0.49841269841269797</v>
          </cell>
          <cell r="D8">
            <v>0.46312684365781698</v>
          </cell>
          <cell r="E8">
            <v>0.39218757600512466</v>
          </cell>
          <cell r="F8">
            <v>0.3410271415530669</v>
          </cell>
          <cell r="G8">
            <v>0.49105211406096311</v>
          </cell>
        </row>
        <row r="9">
          <cell r="A9" t="str">
            <v>Pipeline 8</v>
          </cell>
          <cell r="B9">
            <v>0.47852760736196298</v>
          </cell>
          <cell r="C9">
            <v>0.498402555910543</v>
          </cell>
          <cell r="D9">
            <v>0.46017699115044203</v>
          </cell>
          <cell r="E9">
            <v>0.39218757600512466</v>
          </cell>
          <cell r="F9">
            <v>0.3410271415530669</v>
          </cell>
          <cell r="G9">
            <v>0.49105211406096311</v>
          </cell>
        </row>
        <row r="10">
          <cell r="A10" t="str">
            <v>Pipeline 9</v>
          </cell>
          <cell r="B10">
            <v>0.47779479326186802</v>
          </cell>
          <cell r="C10">
            <v>0.49681528662420299</v>
          </cell>
          <cell r="D10">
            <v>0.46017699115044203</v>
          </cell>
          <cell r="E10">
            <v>0.39218757600512466</v>
          </cell>
          <cell r="F10">
            <v>0.3410271415530669</v>
          </cell>
          <cell r="G10">
            <v>0.49105211406096311</v>
          </cell>
        </row>
        <row r="11">
          <cell r="A11" t="str">
            <v>Pipeline 10</v>
          </cell>
          <cell r="B11">
            <v>0.47012987012987001</v>
          </cell>
          <cell r="C11">
            <v>0.41995359628770301</v>
          </cell>
          <cell r="D11">
            <v>0.53392330383480802</v>
          </cell>
          <cell r="E11">
            <v>0.39218757600512466</v>
          </cell>
          <cell r="F11">
            <v>0.3410271415530669</v>
          </cell>
          <cell r="G11">
            <v>0.49105211406096311</v>
          </cell>
        </row>
        <row r="12">
          <cell r="A12" t="str">
            <v>Pipeline 11</v>
          </cell>
          <cell r="B12">
            <v>0.45278137128072399</v>
          </cell>
          <cell r="C12">
            <v>0.40322580645161199</v>
          </cell>
          <cell r="D12">
            <v>0.51622418879055998</v>
          </cell>
          <cell r="E12">
            <v>0.39218757600512466</v>
          </cell>
          <cell r="F12">
            <v>0.3410271415530669</v>
          </cell>
          <cell r="G12">
            <v>0.49105211406096311</v>
          </cell>
        </row>
        <row r="13">
          <cell r="A13" t="str">
            <v>Pipeline 12</v>
          </cell>
          <cell r="B13">
            <v>0.44879171461449902</v>
          </cell>
          <cell r="C13">
            <v>0.36792452830188599</v>
          </cell>
          <cell r="D13">
            <v>0.57522123893805299</v>
          </cell>
          <cell r="E13">
            <v>0.39218757600512466</v>
          </cell>
          <cell r="F13">
            <v>0.3410271415530669</v>
          </cell>
          <cell r="G13">
            <v>0.49105211406096311</v>
          </cell>
        </row>
        <row r="14">
          <cell r="A14" t="str">
            <v>Pipeline 13</v>
          </cell>
          <cell r="B14">
            <v>0.44867724867724801</v>
          </cell>
          <cell r="C14">
            <v>0.34983498349834902</v>
          </cell>
          <cell r="D14">
            <v>0.62536873156342099</v>
          </cell>
          <cell r="E14">
            <v>0.39218757600512466</v>
          </cell>
          <cell r="F14">
            <v>0.3410271415530669</v>
          </cell>
          <cell r="G14">
            <v>0.49105211406096311</v>
          </cell>
        </row>
        <row r="15">
          <cell r="A15" t="str">
            <v>Pipeline 14</v>
          </cell>
          <cell r="B15">
            <v>0.44305772230889201</v>
          </cell>
          <cell r="C15">
            <v>0.47019867549668798</v>
          </cell>
          <cell r="D15">
            <v>0.418879056047197</v>
          </cell>
          <cell r="E15">
            <v>0.39218757600512466</v>
          </cell>
          <cell r="F15">
            <v>0.3410271415530669</v>
          </cell>
          <cell r="G15">
            <v>0.49105211406096311</v>
          </cell>
        </row>
        <row r="16">
          <cell r="A16" t="str">
            <v>Pipeline 15</v>
          </cell>
          <cell r="B16">
            <v>0.44302449414270501</v>
          </cell>
          <cell r="C16">
            <v>0.34666666666666601</v>
          </cell>
          <cell r="D16">
            <v>0.61356932153392296</v>
          </cell>
          <cell r="E16">
            <v>0.39218757600512466</v>
          </cell>
          <cell r="F16">
            <v>0.3410271415530669</v>
          </cell>
          <cell r="G16">
            <v>0.49105211406096311</v>
          </cell>
        </row>
        <row r="17">
          <cell r="A17" t="str">
            <v>Pipeline 16</v>
          </cell>
          <cell r="B17">
            <v>0.44032444959443801</v>
          </cell>
          <cell r="C17">
            <v>0.36259541984732802</v>
          </cell>
          <cell r="D17">
            <v>0.56047197640117996</v>
          </cell>
          <cell r="E17">
            <v>0.39218757600512466</v>
          </cell>
          <cell r="F17">
            <v>0.3410271415530669</v>
          </cell>
          <cell r="G17">
            <v>0.49105211406096311</v>
          </cell>
        </row>
        <row r="18">
          <cell r="A18" t="str">
            <v>Pipeline 17</v>
          </cell>
          <cell r="B18">
            <v>0.439306358381502</v>
          </cell>
          <cell r="C18">
            <v>0.36121673003802202</v>
          </cell>
          <cell r="D18">
            <v>0.56047197640117996</v>
          </cell>
          <cell r="E18">
            <v>0.39218757600512466</v>
          </cell>
          <cell r="F18">
            <v>0.3410271415530669</v>
          </cell>
          <cell r="G18">
            <v>0.49105211406096311</v>
          </cell>
        </row>
        <row r="19">
          <cell r="A19" t="str">
            <v>Pipeline 18</v>
          </cell>
          <cell r="B19">
            <v>0.419313850063532</v>
          </cell>
          <cell r="C19">
            <v>0.36830357142857101</v>
          </cell>
          <cell r="D19">
            <v>0.48672566371681403</v>
          </cell>
          <cell r="E19">
            <v>0.39218757600512466</v>
          </cell>
          <cell r="F19">
            <v>0.3410271415530669</v>
          </cell>
          <cell r="G19">
            <v>0.49105211406096311</v>
          </cell>
        </row>
        <row r="20">
          <cell r="A20" t="str">
            <v>Pipeline 19</v>
          </cell>
          <cell r="B20">
            <v>0.41548387096774198</v>
          </cell>
          <cell r="C20">
            <v>0.36926605504587101</v>
          </cell>
          <cell r="D20">
            <v>0.474926253687315</v>
          </cell>
          <cell r="E20">
            <v>0.39218757600512466</v>
          </cell>
          <cell r="F20">
            <v>0.3410271415530669</v>
          </cell>
          <cell r="G20">
            <v>0.49105211406096311</v>
          </cell>
        </row>
        <row r="21">
          <cell r="A21" t="str">
            <v>Pipeline 20</v>
          </cell>
          <cell r="B21">
            <v>0.41538461538461502</v>
          </cell>
          <cell r="C21">
            <v>0.36734693877551</v>
          </cell>
          <cell r="D21">
            <v>0.47787610619469001</v>
          </cell>
          <cell r="E21">
            <v>0.39218757600512466</v>
          </cell>
          <cell r="F21">
            <v>0.3410271415530669</v>
          </cell>
          <cell r="G21">
            <v>0.49105211406096311</v>
          </cell>
        </row>
        <row r="22">
          <cell r="A22" t="str">
            <v>Pipeline 21</v>
          </cell>
          <cell r="B22">
            <v>0.40786240786240702</v>
          </cell>
          <cell r="C22">
            <v>0.34947368421052599</v>
          </cell>
          <cell r="D22">
            <v>0.48967551622418798</v>
          </cell>
          <cell r="E22">
            <v>0.39218757600512466</v>
          </cell>
          <cell r="F22">
            <v>0.3410271415530669</v>
          </cell>
          <cell r="G22">
            <v>0.49105211406096311</v>
          </cell>
        </row>
        <row r="23">
          <cell r="A23" t="str">
            <v>Pipeline 22</v>
          </cell>
          <cell r="B23">
            <v>0.405275779376498</v>
          </cell>
          <cell r="C23">
            <v>0.341414141414141</v>
          </cell>
          <cell r="D23">
            <v>0.498525073746312</v>
          </cell>
          <cell r="E23">
            <v>0.39218757600512466</v>
          </cell>
          <cell r="F23">
            <v>0.3410271415530669</v>
          </cell>
          <cell r="G23">
            <v>0.49105211406096311</v>
          </cell>
        </row>
        <row r="24">
          <cell r="A24" t="str">
            <v>Pipeline 23</v>
          </cell>
          <cell r="B24">
            <v>0.404597701149425</v>
          </cell>
          <cell r="C24">
            <v>0.33145009416195798</v>
          </cell>
          <cell r="D24">
            <v>0.51917404129793499</v>
          </cell>
          <cell r="E24">
            <v>0.39218757600512466</v>
          </cell>
          <cell r="F24">
            <v>0.3410271415530669</v>
          </cell>
          <cell r="G24">
            <v>0.49105211406096311</v>
          </cell>
        </row>
        <row r="25">
          <cell r="A25" t="str">
            <v>Pipeline 24</v>
          </cell>
          <cell r="B25">
            <v>0.40182648401826399</v>
          </cell>
          <cell r="C25">
            <v>0.32774674115456198</v>
          </cell>
          <cell r="D25">
            <v>0.51917404129793499</v>
          </cell>
          <cell r="E25">
            <v>0.39218757600512466</v>
          </cell>
          <cell r="F25">
            <v>0.3410271415530669</v>
          </cell>
          <cell r="G25">
            <v>0.49105211406096311</v>
          </cell>
        </row>
        <row r="26">
          <cell r="A26" t="str">
            <v>Pipeline 25</v>
          </cell>
          <cell r="B26">
            <v>0.39018404907975401</v>
          </cell>
          <cell r="C26">
            <v>0.33403361344537802</v>
          </cell>
          <cell r="D26">
            <v>0.46902654867256599</v>
          </cell>
          <cell r="E26">
            <v>0.39218757600512466</v>
          </cell>
          <cell r="F26">
            <v>0.3410271415530669</v>
          </cell>
          <cell r="G26">
            <v>0.49105211406096311</v>
          </cell>
        </row>
        <row r="27">
          <cell r="A27" t="str">
            <v>Pipeline 26</v>
          </cell>
          <cell r="B27">
            <v>0.389867841409691</v>
          </cell>
          <cell r="C27">
            <v>0.31107205623901502</v>
          </cell>
          <cell r="D27">
            <v>0.52212389380530899</v>
          </cell>
          <cell r="E27">
            <v>0.39218757600512466</v>
          </cell>
          <cell r="F27">
            <v>0.3410271415530669</v>
          </cell>
          <cell r="G27">
            <v>0.49105211406096311</v>
          </cell>
        </row>
        <row r="28">
          <cell r="A28" t="str">
            <v>Pipeline 27</v>
          </cell>
          <cell r="B28">
            <v>0.38701622971285898</v>
          </cell>
          <cell r="C28">
            <v>0.33549783549783502</v>
          </cell>
          <cell r="D28">
            <v>0.45722713864306702</v>
          </cell>
          <cell r="E28">
            <v>0.39218757600512466</v>
          </cell>
          <cell r="F28">
            <v>0.3410271415530669</v>
          </cell>
          <cell r="G28">
            <v>0.49105211406096311</v>
          </cell>
        </row>
        <row r="29">
          <cell r="A29" t="str">
            <v>Pipeline 28</v>
          </cell>
          <cell r="B29">
            <v>0.38480392156862703</v>
          </cell>
          <cell r="C29">
            <v>0.32914046121593199</v>
          </cell>
          <cell r="D29">
            <v>0.46312684365781698</v>
          </cell>
          <cell r="E29">
            <v>0.39218757600512466</v>
          </cell>
          <cell r="F29">
            <v>0.3410271415530669</v>
          </cell>
          <cell r="G29">
            <v>0.49105211406096311</v>
          </cell>
        </row>
        <row r="30">
          <cell r="A30" t="str">
            <v>Pipeline 29</v>
          </cell>
          <cell r="B30">
            <v>0.38388625592416997</v>
          </cell>
          <cell r="C30">
            <v>0.32079207920792002</v>
          </cell>
          <cell r="D30">
            <v>0.47787610619469001</v>
          </cell>
          <cell r="E30">
            <v>0.39218757600512466</v>
          </cell>
          <cell r="F30">
            <v>0.3410271415530669</v>
          </cell>
          <cell r="G30">
            <v>0.49105211406096311</v>
          </cell>
        </row>
        <row r="31">
          <cell r="A31" t="str">
            <v>Pipeline 30</v>
          </cell>
          <cell r="B31">
            <v>0.37939698492462298</v>
          </cell>
          <cell r="C31">
            <v>0.33041575492341302</v>
          </cell>
          <cell r="D31">
            <v>0.445427728613569</v>
          </cell>
          <cell r="E31">
            <v>0.39218757600512466</v>
          </cell>
          <cell r="F31">
            <v>0.3410271415530669</v>
          </cell>
          <cell r="G31">
            <v>0.49105211406096311</v>
          </cell>
        </row>
        <row r="32">
          <cell r="A32" t="str">
            <v>Pipeline 31</v>
          </cell>
          <cell r="B32">
            <v>0.37690631808278802</v>
          </cell>
          <cell r="C32">
            <v>0.29879101899827198</v>
          </cell>
          <cell r="D32">
            <v>0.51032448377581097</v>
          </cell>
          <cell r="E32">
            <v>0.39218757600512466</v>
          </cell>
          <cell r="F32">
            <v>0.3410271415530669</v>
          </cell>
          <cell r="G32">
            <v>0.49105211406096311</v>
          </cell>
        </row>
        <row r="33">
          <cell r="A33" t="str">
            <v>Pipeline 32</v>
          </cell>
          <cell r="B33">
            <v>0.37069922308545999</v>
          </cell>
          <cell r="C33">
            <v>0.29715302491103202</v>
          </cell>
          <cell r="D33">
            <v>0.49262536873156298</v>
          </cell>
          <cell r="E33">
            <v>0.39218757600512466</v>
          </cell>
          <cell r="F33">
            <v>0.3410271415530669</v>
          </cell>
          <cell r="G33">
            <v>0.49105211406096311</v>
          </cell>
        </row>
        <row r="34">
          <cell r="A34" t="str">
            <v>Pipeline 33</v>
          </cell>
          <cell r="B34">
            <v>0.36170212765957399</v>
          </cell>
          <cell r="C34">
            <v>0.25855513307984701</v>
          </cell>
          <cell r="D34">
            <v>0.60176991150442405</v>
          </cell>
          <cell r="E34">
            <v>0.39218757600512466</v>
          </cell>
          <cell r="F34">
            <v>0.3410271415530669</v>
          </cell>
          <cell r="G34">
            <v>0.49105211406096311</v>
          </cell>
        </row>
        <row r="35">
          <cell r="A35" t="str">
            <v>Pipeline 34</v>
          </cell>
          <cell r="B35">
            <v>0.36160714285714202</v>
          </cell>
          <cell r="C35">
            <v>0.29084380610412902</v>
          </cell>
          <cell r="D35">
            <v>0.47787610619469001</v>
          </cell>
          <cell r="E35">
            <v>0.39218757600512466</v>
          </cell>
          <cell r="F35">
            <v>0.3410271415530669</v>
          </cell>
          <cell r="G35">
            <v>0.49105211406096311</v>
          </cell>
        </row>
        <row r="36">
          <cell r="A36" t="str">
            <v>Pipeline 35</v>
          </cell>
          <cell r="B36">
            <v>0.35767195767195697</v>
          </cell>
          <cell r="C36">
            <v>0.27887788778877798</v>
          </cell>
          <cell r="D36">
            <v>0.498525073746312</v>
          </cell>
          <cell r="E36">
            <v>0.39218757600512466</v>
          </cell>
          <cell r="F36">
            <v>0.3410271415530669</v>
          </cell>
          <cell r="G36">
            <v>0.49105211406096311</v>
          </cell>
        </row>
        <row r="37">
          <cell r="A37" t="str">
            <v>Pipeline 36</v>
          </cell>
          <cell r="B37">
            <v>0.34548944337811899</v>
          </cell>
          <cell r="C37">
            <v>0.25604551920341301</v>
          </cell>
          <cell r="D37">
            <v>0.53097345132743301</v>
          </cell>
          <cell r="E37">
            <v>0.39218757600512466</v>
          </cell>
          <cell r="F37">
            <v>0.3410271415530669</v>
          </cell>
          <cell r="G37">
            <v>0.49105211406096311</v>
          </cell>
        </row>
        <row r="38">
          <cell r="A38" t="str">
            <v>Pipeline 37</v>
          </cell>
          <cell r="B38">
            <v>0.33530571992110397</v>
          </cell>
          <cell r="C38">
            <v>0.25185185185185099</v>
          </cell>
          <cell r="D38">
            <v>0.50147492625368695</v>
          </cell>
          <cell r="E38">
            <v>0.39218757600512466</v>
          </cell>
          <cell r="F38">
            <v>0.3410271415530669</v>
          </cell>
          <cell r="G38">
            <v>0.49105211406096311</v>
          </cell>
        </row>
        <row r="39">
          <cell r="A39" t="str">
            <v>Pipeline 38</v>
          </cell>
          <cell r="B39">
            <v>0.31578947368421001</v>
          </cell>
          <cell r="C39">
            <v>0.22634271099744199</v>
          </cell>
          <cell r="D39">
            <v>0.52212389380530899</v>
          </cell>
          <cell r="E39">
            <v>0.39218757600512466</v>
          </cell>
          <cell r="F39">
            <v>0.3410271415530669</v>
          </cell>
          <cell r="G39">
            <v>0.49105211406096311</v>
          </cell>
        </row>
        <row r="40">
          <cell r="A40" t="str">
            <v>Pipeline 39</v>
          </cell>
          <cell r="B40">
            <v>0.309572301425661</v>
          </cell>
          <cell r="C40">
            <v>0.23639191290824199</v>
          </cell>
          <cell r="D40">
            <v>0.448377581120943</v>
          </cell>
          <cell r="E40">
            <v>0.39218757600512466</v>
          </cell>
          <cell r="F40">
            <v>0.3410271415530669</v>
          </cell>
          <cell r="G40">
            <v>0.49105211406096311</v>
          </cell>
        </row>
        <row r="41">
          <cell r="A41" t="str">
            <v>Pipeline 40</v>
          </cell>
          <cell r="B41">
            <v>0.30277544154751801</v>
          </cell>
          <cell r="C41">
            <v>0.21176470588235199</v>
          </cell>
          <cell r="D41">
            <v>0.53097345132743301</v>
          </cell>
          <cell r="E41">
            <v>0.39218757600512466</v>
          </cell>
          <cell r="F41">
            <v>0.3410271415530669</v>
          </cell>
          <cell r="G41">
            <v>0.49105211406096311</v>
          </cell>
        </row>
        <row r="42">
          <cell r="A42" t="str">
            <v>Pipeline 41</v>
          </cell>
          <cell r="B42">
            <v>0.27579162410622998</v>
          </cell>
          <cell r="C42">
            <v>0.2109375</v>
          </cell>
          <cell r="D42">
            <v>0.39823008849557501</v>
          </cell>
          <cell r="E42">
            <v>0.39218757600512466</v>
          </cell>
          <cell r="F42">
            <v>0.3410271415530669</v>
          </cell>
          <cell r="G42">
            <v>0.49105211406096311</v>
          </cell>
        </row>
        <row r="43">
          <cell r="A43" t="str">
            <v>Pipeline 42</v>
          </cell>
          <cell r="B43">
            <v>0.268565615462868</v>
          </cell>
          <cell r="C43">
            <v>0.20496894409937799</v>
          </cell>
          <cell r="D43">
            <v>0.38938053097345099</v>
          </cell>
          <cell r="E43">
            <v>0.39218757600512466</v>
          </cell>
          <cell r="F43">
            <v>0.3410271415530669</v>
          </cell>
          <cell r="G43">
            <v>0.49105211406096311</v>
          </cell>
        </row>
        <row r="44">
          <cell r="A44" t="str">
            <v>Pipeline 43</v>
          </cell>
          <cell r="B44">
            <v>0.19410977242302499</v>
          </cell>
          <cell r="C44">
            <v>0.12554112554112501</v>
          </cell>
          <cell r="D44">
            <v>0.42772861356932101</v>
          </cell>
          <cell r="E44">
            <v>0.39218757600512466</v>
          </cell>
          <cell r="F44">
            <v>0.3410271415530669</v>
          </cell>
          <cell r="G44">
            <v>0.49105211406096311</v>
          </cell>
        </row>
        <row r="45">
          <cell r="A45" t="str">
            <v>Pipeline 44</v>
          </cell>
          <cell r="B45">
            <v>0.18012422360248401</v>
          </cell>
          <cell r="C45">
            <v>0.190163934426229</v>
          </cell>
          <cell r="D45">
            <v>0.171091445427728</v>
          </cell>
          <cell r="E45">
            <v>0.39218757600512466</v>
          </cell>
          <cell r="F45">
            <v>0.3410271415530669</v>
          </cell>
          <cell r="G45">
            <v>0.49105211406096311</v>
          </cell>
        </row>
        <row r="46">
          <cell r="A46" t="str">
            <v>Pipeline 45</v>
          </cell>
          <cell r="B46">
            <v>0.105970739422696</v>
          </cell>
          <cell r="C46">
            <v>6.1187214611872098E-2</v>
          </cell>
          <cell r="D46">
            <v>0.3952802359882</v>
          </cell>
          <cell r="E46">
            <v>0.39218757600512466</v>
          </cell>
          <cell r="F46">
            <v>0.3410271415530669</v>
          </cell>
          <cell r="G46">
            <v>0.49105211406096311</v>
          </cell>
        </row>
        <row r="54">
          <cell r="B54" t="str">
            <v>F1</v>
          </cell>
          <cell r="C54" t="str">
            <v>Precision</v>
          </cell>
          <cell r="D54" t="str">
            <v>Recall</v>
          </cell>
        </row>
        <row r="55">
          <cell r="A55" t="str">
            <v>Categoria[0-39]</v>
          </cell>
          <cell r="B55">
            <v>21</v>
          </cell>
          <cell r="C55">
            <v>33</v>
          </cell>
          <cell r="D55">
            <v>4</v>
          </cell>
        </row>
        <row r="56">
          <cell r="A56" t="str">
            <v>Categoria[40-49]</v>
          </cell>
          <cell r="B56">
            <v>23</v>
          </cell>
          <cell r="C56">
            <v>8</v>
          </cell>
          <cell r="D56">
            <v>22</v>
          </cell>
        </row>
        <row r="57">
          <cell r="A57" t="str">
            <v>Categoria[50-59]</v>
          </cell>
          <cell r="B57">
            <v>1</v>
          </cell>
          <cell r="C57">
            <v>4</v>
          </cell>
          <cell r="D57">
            <v>14</v>
          </cell>
        </row>
        <row r="58">
          <cell r="A58" t="str">
            <v>Categoria[60-69]</v>
          </cell>
          <cell r="B58">
            <v>0</v>
          </cell>
          <cell r="C58">
            <v>0</v>
          </cell>
          <cell r="D58">
            <v>5</v>
          </cell>
        </row>
        <row r="59">
          <cell r="A59" t="str">
            <v>Categoria[70-100]</v>
          </cell>
          <cell r="B59">
            <v>0</v>
          </cell>
          <cell r="C59">
            <v>0</v>
          </cell>
          <cell r="D5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XFD1048576"/>
    </sheetView>
  </sheetViews>
  <sheetFormatPr defaultRowHeight="14.4" x14ac:dyDescent="0.3"/>
  <cols>
    <col min="1" max="1" width="27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44843.702002314814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 t="s">
        <v>23</v>
      </c>
      <c r="M2" t="s">
        <v>24</v>
      </c>
      <c r="N2" t="s">
        <v>25</v>
      </c>
    </row>
    <row r="3" spans="1:14" x14ac:dyDescent="0.3">
      <c r="A3" s="1">
        <v>44843.707615740743</v>
      </c>
      <c r="B3" t="s">
        <v>26</v>
      </c>
      <c r="C3" t="s">
        <v>27</v>
      </c>
      <c r="D3" t="s">
        <v>28</v>
      </c>
      <c r="E3" t="s">
        <v>17</v>
      </c>
      <c r="F3" t="s">
        <v>18</v>
      </c>
      <c r="G3" t="s">
        <v>19</v>
      </c>
      <c r="H3" t="s">
        <v>20</v>
      </c>
      <c r="I3" t="s">
        <v>29</v>
      </c>
      <c r="J3" t="s">
        <v>30</v>
      </c>
      <c r="L3" t="s">
        <v>31</v>
      </c>
      <c r="M3" t="s">
        <v>32</v>
      </c>
      <c r="N3" t="s">
        <v>33</v>
      </c>
    </row>
    <row r="4" spans="1:14" x14ac:dyDescent="0.3">
      <c r="A4" s="1">
        <v>44843.580138888887</v>
      </c>
      <c r="B4" t="s">
        <v>34</v>
      </c>
      <c r="C4" t="s">
        <v>35</v>
      </c>
      <c r="D4" t="s">
        <v>36</v>
      </c>
      <c r="E4" t="s">
        <v>17</v>
      </c>
      <c r="F4" t="s">
        <v>18</v>
      </c>
      <c r="G4" t="s">
        <v>19</v>
      </c>
      <c r="H4" t="s">
        <v>20</v>
      </c>
      <c r="I4" t="s">
        <v>37</v>
      </c>
      <c r="J4" t="s">
        <v>38</v>
      </c>
      <c r="L4" t="s">
        <v>39</v>
      </c>
      <c r="M4" t="s">
        <v>40</v>
      </c>
    </row>
    <row r="5" spans="1:14" x14ac:dyDescent="0.3">
      <c r="A5" s="1">
        <v>44843.702164351853</v>
      </c>
      <c r="B5" t="s">
        <v>41</v>
      </c>
      <c r="C5" t="s">
        <v>42</v>
      </c>
      <c r="D5" t="s">
        <v>43</v>
      </c>
      <c r="E5" t="s">
        <v>17</v>
      </c>
      <c r="F5" t="s">
        <v>18</v>
      </c>
      <c r="G5" t="s">
        <v>19</v>
      </c>
      <c r="H5" t="s">
        <v>20</v>
      </c>
      <c r="I5" t="s">
        <v>44</v>
      </c>
      <c r="J5" t="s">
        <v>45</v>
      </c>
      <c r="K5">
        <v>14</v>
      </c>
      <c r="L5" t="s">
        <v>46</v>
      </c>
      <c r="M5" t="s">
        <v>47</v>
      </c>
    </row>
    <row r="6" spans="1:14" x14ac:dyDescent="0.3">
      <c r="A6" s="1">
        <v>44843.707766203705</v>
      </c>
      <c r="B6" t="s">
        <v>48</v>
      </c>
      <c r="C6" t="s">
        <v>49</v>
      </c>
      <c r="D6" t="s">
        <v>50</v>
      </c>
      <c r="E6" t="s">
        <v>17</v>
      </c>
      <c r="F6" t="s">
        <v>18</v>
      </c>
      <c r="G6" t="s">
        <v>19</v>
      </c>
      <c r="H6" t="s">
        <v>20</v>
      </c>
      <c r="I6" t="s">
        <v>51</v>
      </c>
      <c r="J6" t="s">
        <v>52</v>
      </c>
      <c r="K6">
        <v>14</v>
      </c>
      <c r="L6" t="s">
        <v>53</v>
      </c>
      <c r="M6" t="s">
        <v>54</v>
      </c>
    </row>
    <row r="7" spans="1:14" x14ac:dyDescent="0.3">
      <c r="A7" s="1">
        <v>44843.699826388889</v>
      </c>
      <c r="B7" t="s">
        <v>55</v>
      </c>
      <c r="C7" t="s">
        <v>56</v>
      </c>
      <c r="D7" t="s">
        <v>57</v>
      </c>
      <c r="E7" t="s">
        <v>17</v>
      </c>
      <c r="F7" t="s">
        <v>18</v>
      </c>
      <c r="G7" t="s">
        <v>19</v>
      </c>
      <c r="H7" t="s">
        <v>20</v>
      </c>
      <c r="I7" t="s">
        <v>58</v>
      </c>
      <c r="J7" t="s">
        <v>59</v>
      </c>
      <c r="L7" t="s">
        <v>60</v>
      </c>
      <c r="M7" t="s">
        <v>61</v>
      </c>
    </row>
    <row r="8" spans="1:14" x14ac:dyDescent="0.3">
      <c r="A8" s="1">
        <v>44877.211354166669</v>
      </c>
      <c r="B8" t="s">
        <v>62</v>
      </c>
      <c r="C8" t="s">
        <v>63</v>
      </c>
      <c r="D8" t="s">
        <v>64</v>
      </c>
      <c r="E8" t="s">
        <v>17</v>
      </c>
      <c r="F8" t="s">
        <v>18</v>
      </c>
      <c r="G8" t="s">
        <v>19</v>
      </c>
      <c r="H8" t="s">
        <v>20</v>
      </c>
      <c r="I8" t="s">
        <v>65</v>
      </c>
      <c r="J8" t="s">
        <v>66</v>
      </c>
      <c r="L8" t="s">
        <v>67</v>
      </c>
      <c r="M8" t="s">
        <v>68</v>
      </c>
      <c r="N8" t="s">
        <v>25</v>
      </c>
    </row>
    <row r="9" spans="1:14" x14ac:dyDescent="0.3">
      <c r="A9" s="1">
        <v>44877.13349537037</v>
      </c>
      <c r="B9" t="s">
        <v>69</v>
      </c>
      <c r="C9" t="s">
        <v>70</v>
      </c>
      <c r="D9" t="s">
        <v>71</v>
      </c>
      <c r="E9" t="s">
        <v>17</v>
      </c>
      <c r="F9" t="s">
        <v>18</v>
      </c>
      <c r="G9" t="s">
        <v>19</v>
      </c>
      <c r="H9" t="s">
        <v>20</v>
      </c>
      <c r="I9" t="s">
        <v>72</v>
      </c>
      <c r="J9" t="s">
        <v>73</v>
      </c>
      <c r="L9" t="s">
        <v>74</v>
      </c>
      <c r="M9" t="s">
        <v>75</v>
      </c>
      <c r="N9" t="s">
        <v>25</v>
      </c>
    </row>
    <row r="10" spans="1:14" x14ac:dyDescent="0.3">
      <c r="A10" s="1">
        <v>44843.727071759262</v>
      </c>
      <c r="B10" t="s">
        <v>76</v>
      </c>
      <c r="C10" t="s">
        <v>77</v>
      </c>
      <c r="D10" t="s">
        <v>78</v>
      </c>
      <c r="E10" t="s">
        <v>17</v>
      </c>
      <c r="F10" t="s">
        <v>18</v>
      </c>
      <c r="G10" t="s">
        <v>19</v>
      </c>
      <c r="H10" t="s">
        <v>20</v>
      </c>
      <c r="I10" t="s">
        <v>79</v>
      </c>
      <c r="J10" t="s">
        <v>80</v>
      </c>
      <c r="L10" t="s">
        <v>81</v>
      </c>
      <c r="M10" t="s">
        <v>82</v>
      </c>
      <c r="N10" t="s">
        <v>25</v>
      </c>
    </row>
    <row r="11" spans="1:14" x14ac:dyDescent="0.3">
      <c r="A11" s="1">
        <v>44877.234178240738</v>
      </c>
      <c r="B11" t="s">
        <v>83</v>
      </c>
      <c r="C11" t="s">
        <v>84</v>
      </c>
      <c r="D11" t="s">
        <v>85</v>
      </c>
      <c r="E11" t="s">
        <v>17</v>
      </c>
      <c r="F11" t="s">
        <v>18</v>
      </c>
      <c r="G11" t="s">
        <v>19</v>
      </c>
      <c r="H11" t="s">
        <v>20</v>
      </c>
      <c r="I11" t="s">
        <v>86</v>
      </c>
      <c r="J11" t="s">
        <v>87</v>
      </c>
      <c r="L11" t="s">
        <v>88</v>
      </c>
      <c r="M11" t="s">
        <v>68</v>
      </c>
      <c r="N11" t="s">
        <v>25</v>
      </c>
    </row>
    <row r="12" spans="1:14" x14ac:dyDescent="0.3">
      <c r="A12" s="1">
        <v>44843.717615740738</v>
      </c>
      <c r="B12" t="s">
        <v>89</v>
      </c>
      <c r="C12" t="s">
        <v>90</v>
      </c>
      <c r="D12" t="s">
        <v>91</v>
      </c>
      <c r="E12" t="s">
        <v>17</v>
      </c>
      <c r="F12" t="s">
        <v>18</v>
      </c>
      <c r="G12" t="s">
        <v>19</v>
      </c>
      <c r="H12" t="s">
        <v>20</v>
      </c>
      <c r="I12" t="s">
        <v>92</v>
      </c>
      <c r="J12" t="s">
        <v>93</v>
      </c>
      <c r="K12">
        <v>14</v>
      </c>
      <c r="L12" t="s">
        <v>94</v>
      </c>
      <c r="M12" t="s">
        <v>95</v>
      </c>
    </row>
    <row r="13" spans="1:14" x14ac:dyDescent="0.3">
      <c r="A13" s="1">
        <v>44843.700949074075</v>
      </c>
      <c r="B13" t="s">
        <v>96</v>
      </c>
      <c r="C13" t="s">
        <v>97</v>
      </c>
      <c r="D13" t="s">
        <v>98</v>
      </c>
      <c r="E13" t="s">
        <v>17</v>
      </c>
      <c r="F13" t="s">
        <v>18</v>
      </c>
      <c r="G13" t="s">
        <v>19</v>
      </c>
      <c r="H13" t="s">
        <v>20</v>
      </c>
      <c r="I13" t="s">
        <v>99</v>
      </c>
      <c r="J13" t="s">
        <v>100</v>
      </c>
      <c r="L13" t="s">
        <v>101</v>
      </c>
      <c r="M13" t="s">
        <v>102</v>
      </c>
    </row>
    <row r="14" spans="1:14" x14ac:dyDescent="0.3">
      <c r="A14" s="1">
        <v>44877.22210648148</v>
      </c>
      <c r="B14" t="s">
        <v>103</v>
      </c>
      <c r="C14" t="s">
        <v>104</v>
      </c>
      <c r="D14" t="s">
        <v>105</v>
      </c>
      <c r="E14" t="s">
        <v>17</v>
      </c>
      <c r="F14" t="s">
        <v>18</v>
      </c>
      <c r="G14" t="s">
        <v>19</v>
      </c>
      <c r="H14" t="s">
        <v>20</v>
      </c>
      <c r="I14" t="s">
        <v>106</v>
      </c>
      <c r="J14" t="s">
        <v>107</v>
      </c>
      <c r="L14" t="s">
        <v>108</v>
      </c>
      <c r="M14" t="s">
        <v>109</v>
      </c>
      <c r="N14" t="s">
        <v>110</v>
      </c>
    </row>
    <row r="15" spans="1:14" x14ac:dyDescent="0.3">
      <c r="A15" s="1">
        <v>44877.140462962961</v>
      </c>
      <c r="B15" t="s">
        <v>111</v>
      </c>
      <c r="C15" t="s">
        <v>112</v>
      </c>
      <c r="D15" t="s">
        <v>113</v>
      </c>
      <c r="E15" t="s">
        <v>17</v>
      </c>
      <c r="F15" t="s">
        <v>18</v>
      </c>
      <c r="G15" t="s">
        <v>19</v>
      </c>
      <c r="H15" t="s">
        <v>20</v>
      </c>
      <c r="I15" t="s">
        <v>114</v>
      </c>
      <c r="J15" t="s">
        <v>115</v>
      </c>
      <c r="L15" t="s">
        <v>116</v>
      </c>
      <c r="M15" t="s">
        <v>75</v>
      </c>
      <c r="N15" t="s">
        <v>110</v>
      </c>
    </row>
    <row r="16" spans="1:14" x14ac:dyDescent="0.3">
      <c r="A16" s="1">
        <v>44877.121921296297</v>
      </c>
      <c r="B16" t="s">
        <v>117</v>
      </c>
      <c r="C16" t="s">
        <v>118</v>
      </c>
      <c r="D16" t="s">
        <v>119</v>
      </c>
      <c r="E16" t="s">
        <v>17</v>
      </c>
      <c r="F16" t="s">
        <v>18</v>
      </c>
      <c r="G16" t="s">
        <v>19</v>
      </c>
      <c r="H16" t="s">
        <v>20</v>
      </c>
      <c r="I16" t="s">
        <v>120</v>
      </c>
      <c r="J16" t="s">
        <v>121</v>
      </c>
      <c r="L16" t="s">
        <v>122</v>
      </c>
      <c r="M16" t="s">
        <v>82</v>
      </c>
      <c r="N16" t="s">
        <v>110</v>
      </c>
    </row>
    <row r="17" spans="1:14" x14ac:dyDescent="0.3">
      <c r="A17" s="1">
        <v>44877.213622685187</v>
      </c>
      <c r="B17" t="s">
        <v>123</v>
      </c>
      <c r="C17" t="s">
        <v>124</v>
      </c>
      <c r="D17" t="s">
        <v>125</v>
      </c>
      <c r="E17" t="s">
        <v>17</v>
      </c>
      <c r="F17" t="s">
        <v>18</v>
      </c>
      <c r="G17" t="s">
        <v>19</v>
      </c>
      <c r="H17" t="s">
        <v>20</v>
      </c>
      <c r="I17" t="s">
        <v>126</v>
      </c>
      <c r="J17" t="s">
        <v>127</v>
      </c>
      <c r="K17">
        <v>14</v>
      </c>
      <c r="L17" t="s">
        <v>128</v>
      </c>
      <c r="M17" t="s">
        <v>129</v>
      </c>
    </row>
    <row r="18" spans="1:14" x14ac:dyDescent="0.3">
      <c r="A18" s="1">
        <v>44877.110949074071</v>
      </c>
      <c r="B18" t="s">
        <v>130</v>
      </c>
      <c r="C18" t="s">
        <v>131</v>
      </c>
      <c r="D18" t="s">
        <v>132</v>
      </c>
      <c r="E18" t="s">
        <v>17</v>
      </c>
      <c r="F18" t="s">
        <v>18</v>
      </c>
      <c r="G18" t="s">
        <v>19</v>
      </c>
      <c r="H18" t="s">
        <v>20</v>
      </c>
      <c r="I18" t="s">
        <v>133</v>
      </c>
      <c r="J18" t="s">
        <v>134</v>
      </c>
      <c r="L18" t="s">
        <v>135</v>
      </c>
      <c r="M18" t="s">
        <v>82</v>
      </c>
    </row>
    <row r="19" spans="1:14" x14ac:dyDescent="0.3">
      <c r="A19" s="1">
        <v>44877.133819444447</v>
      </c>
      <c r="B19" t="s">
        <v>41</v>
      </c>
      <c r="C19" t="s">
        <v>136</v>
      </c>
      <c r="D19" t="s">
        <v>137</v>
      </c>
      <c r="E19" t="s">
        <v>17</v>
      </c>
      <c r="F19" t="s">
        <v>18</v>
      </c>
      <c r="G19" t="s">
        <v>19</v>
      </c>
      <c r="H19" t="s">
        <v>20</v>
      </c>
      <c r="I19" t="s">
        <v>138</v>
      </c>
      <c r="J19" t="s">
        <v>139</v>
      </c>
      <c r="K19">
        <v>14</v>
      </c>
      <c r="L19" t="s">
        <v>140</v>
      </c>
      <c r="M19" t="s">
        <v>141</v>
      </c>
    </row>
    <row r="20" spans="1:14" x14ac:dyDescent="0.3">
      <c r="A20" s="1">
        <v>44877.107708333337</v>
      </c>
      <c r="B20" t="s">
        <v>142</v>
      </c>
      <c r="C20" t="s">
        <v>143</v>
      </c>
      <c r="D20" t="s">
        <v>144</v>
      </c>
      <c r="E20" t="s">
        <v>17</v>
      </c>
      <c r="F20" t="s">
        <v>18</v>
      </c>
      <c r="G20" t="s">
        <v>19</v>
      </c>
      <c r="H20" t="s">
        <v>20</v>
      </c>
      <c r="I20" t="s">
        <v>145</v>
      </c>
      <c r="J20" t="s">
        <v>146</v>
      </c>
      <c r="L20" t="s">
        <v>147</v>
      </c>
      <c r="M20" t="s">
        <v>82</v>
      </c>
    </row>
    <row r="21" spans="1:14" x14ac:dyDescent="0.3">
      <c r="A21" s="1">
        <v>44877.143148148149</v>
      </c>
      <c r="B21" t="s">
        <v>148</v>
      </c>
      <c r="C21" t="s">
        <v>149</v>
      </c>
      <c r="D21" t="s">
        <v>150</v>
      </c>
      <c r="E21" t="s">
        <v>17</v>
      </c>
      <c r="F21" t="s">
        <v>18</v>
      </c>
      <c r="G21" t="s">
        <v>19</v>
      </c>
      <c r="H21" t="s">
        <v>20</v>
      </c>
      <c r="I21" t="s">
        <v>151</v>
      </c>
      <c r="J21" t="s">
        <v>152</v>
      </c>
      <c r="K21">
        <v>14</v>
      </c>
      <c r="L21" t="s">
        <v>153</v>
      </c>
      <c r="M21" t="s">
        <v>154</v>
      </c>
    </row>
    <row r="22" spans="1:14" x14ac:dyDescent="0.3">
      <c r="A22" s="1">
        <v>44877.217268518521</v>
      </c>
      <c r="B22" t="s">
        <v>130</v>
      </c>
      <c r="C22" t="s">
        <v>155</v>
      </c>
      <c r="D22" t="s">
        <v>156</v>
      </c>
      <c r="E22" t="s">
        <v>17</v>
      </c>
      <c r="F22" t="s">
        <v>18</v>
      </c>
      <c r="G22" t="s">
        <v>19</v>
      </c>
      <c r="H22" t="s">
        <v>20</v>
      </c>
      <c r="I22" t="s">
        <v>157</v>
      </c>
      <c r="J22" t="s">
        <v>158</v>
      </c>
      <c r="L22" t="s">
        <v>159</v>
      </c>
      <c r="M22" t="s">
        <v>109</v>
      </c>
    </row>
    <row r="23" spans="1:14" x14ac:dyDescent="0.3">
      <c r="A23" s="1">
        <v>44877.13559027778</v>
      </c>
      <c r="B23" t="s">
        <v>130</v>
      </c>
      <c r="C23" t="s">
        <v>160</v>
      </c>
      <c r="D23" t="s">
        <v>161</v>
      </c>
      <c r="E23" t="s">
        <v>17</v>
      </c>
      <c r="F23" t="s">
        <v>18</v>
      </c>
      <c r="G23" t="s">
        <v>19</v>
      </c>
      <c r="H23" t="s">
        <v>20</v>
      </c>
      <c r="I23" t="s">
        <v>157</v>
      </c>
      <c r="J23" t="s">
        <v>158</v>
      </c>
      <c r="L23" t="s">
        <v>159</v>
      </c>
      <c r="M23" t="s">
        <v>109</v>
      </c>
    </row>
    <row r="24" spans="1:14" x14ac:dyDescent="0.3">
      <c r="A24" s="1">
        <v>44843.71402777778</v>
      </c>
      <c r="B24" t="s">
        <v>162</v>
      </c>
      <c r="C24" t="s">
        <v>163</v>
      </c>
      <c r="D24" t="s">
        <v>164</v>
      </c>
      <c r="E24" t="s">
        <v>17</v>
      </c>
      <c r="F24" t="s">
        <v>18</v>
      </c>
      <c r="G24" t="s">
        <v>19</v>
      </c>
      <c r="H24" t="s">
        <v>20</v>
      </c>
      <c r="I24" t="s">
        <v>165</v>
      </c>
      <c r="J24" t="s">
        <v>166</v>
      </c>
      <c r="L24" t="s">
        <v>167</v>
      </c>
      <c r="M24" t="s">
        <v>168</v>
      </c>
      <c r="N24" t="s">
        <v>33</v>
      </c>
    </row>
    <row r="25" spans="1:14" x14ac:dyDescent="0.3">
      <c r="A25" s="1">
        <v>44843.717465277776</v>
      </c>
      <c r="B25" t="s">
        <v>169</v>
      </c>
      <c r="C25" t="s">
        <v>170</v>
      </c>
      <c r="D25" t="s">
        <v>171</v>
      </c>
      <c r="E25" t="s">
        <v>17</v>
      </c>
      <c r="F25" t="s">
        <v>18</v>
      </c>
      <c r="G25" t="s">
        <v>19</v>
      </c>
      <c r="H25" t="s">
        <v>20</v>
      </c>
      <c r="I25" t="s">
        <v>172</v>
      </c>
      <c r="J25" t="s">
        <v>173</v>
      </c>
      <c r="L25" t="s">
        <v>174</v>
      </c>
      <c r="M25" t="s">
        <v>175</v>
      </c>
      <c r="N25" t="s">
        <v>176</v>
      </c>
    </row>
    <row r="26" spans="1:14" x14ac:dyDescent="0.3">
      <c r="A26" s="1">
        <v>44843.727430555555</v>
      </c>
      <c r="B26" t="s">
        <v>62</v>
      </c>
      <c r="C26" t="s">
        <v>177</v>
      </c>
      <c r="D26" t="s">
        <v>178</v>
      </c>
      <c r="E26" t="s">
        <v>17</v>
      </c>
      <c r="F26" t="s">
        <v>18</v>
      </c>
      <c r="G26" t="s">
        <v>19</v>
      </c>
      <c r="H26" t="s">
        <v>20</v>
      </c>
      <c r="I26" t="s">
        <v>179</v>
      </c>
      <c r="J26" t="s">
        <v>180</v>
      </c>
      <c r="K26">
        <v>14</v>
      </c>
      <c r="L26" t="s">
        <v>181</v>
      </c>
      <c r="M26" t="s">
        <v>182</v>
      </c>
    </row>
    <row r="27" spans="1:14" x14ac:dyDescent="0.3">
      <c r="A27" s="1">
        <v>44877.118831018517</v>
      </c>
      <c r="B27" t="s">
        <v>183</v>
      </c>
      <c r="C27" t="s">
        <v>184</v>
      </c>
      <c r="D27" t="s">
        <v>185</v>
      </c>
      <c r="E27" t="s">
        <v>17</v>
      </c>
      <c r="F27" t="s">
        <v>18</v>
      </c>
      <c r="G27" t="s">
        <v>19</v>
      </c>
      <c r="H27" t="s">
        <v>20</v>
      </c>
      <c r="I27" t="s">
        <v>186</v>
      </c>
      <c r="J27" t="s">
        <v>187</v>
      </c>
      <c r="L27" t="s">
        <v>188</v>
      </c>
      <c r="M27" t="s">
        <v>82</v>
      </c>
    </row>
    <row r="28" spans="1:14" x14ac:dyDescent="0.3">
      <c r="A28" s="1">
        <v>44877.12232638889</v>
      </c>
      <c r="B28" t="s">
        <v>189</v>
      </c>
      <c r="C28" t="s">
        <v>190</v>
      </c>
      <c r="D28" t="s">
        <v>191</v>
      </c>
      <c r="E28" t="s">
        <v>17</v>
      </c>
      <c r="F28" t="s">
        <v>18</v>
      </c>
      <c r="G28" t="s">
        <v>19</v>
      </c>
      <c r="H28" t="s">
        <v>20</v>
      </c>
      <c r="I28" t="s">
        <v>192</v>
      </c>
      <c r="J28" t="s">
        <v>193</v>
      </c>
      <c r="K28">
        <v>14</v>
      </c>
      <c r="L28" t="s">
        <v>194</v>
      </c>
      <c r="M28" t="s">
        <v>154</v>
      </c>
    </row>
    <row r="29" spans="1:14" x14ac:dyDescent="0.3">
      <c r="A29" s="1">
        <v>44843.703969907408</v>
      </c>
      <c r="B29" t="s">
        <v>123</v>
      </c>
      <c r="C29" t="s">
        <v>195</v>
      </c>
      <c r="D29" t="s">
        <v>196</v>
      </c>
      <c r="E29" t="s">
        <v>17</v>
      </c>
      <c r="F29" t="s">
        <v>18</v>
      </c>
      <c r="G29" t="s">
        <v>19</v>
      </c>
      <c r="H29" t="s">
        <v>20</v>
      </c>
      <c r="I29" t="s">
        <v>197</v>
      </c>
      <c r="J29" t="s">
        <v>198</v>
      </c>
      <c r="L29" t="s">
        <v>199</v>
      </c>
      <c r="M29" t="s">
        <v>200</v>
      </c>
    </row>
    <row r="30" spans="1:14" x14ac:dyDescent="0.3">
      <c r="A30" s="1">
        <v>44877.234479166669</v>
      </c>
      <c r="B30" t="s">
        <v>201</v>
      </c>
      <c r="C30" t="s">
        <v>202</v>
      </c>
      <c r="D30" t="s">
        <v>203</v>
      </c>
      <c r="E30" t="s">
        <v>17</v>
      </c>
      <c r="F30" t="s">
        <v>18</v>
      </c>
      <c r="G30" t="s">
        <v>19</v>
      </c>
      <c r="H30" t="s">
        <v>20</v>
      </c>
      <c r="I30" t="s">
        <v>204</v>
      </c>
      <c r="J30" t="s">
        <v>205</v>
      </c>
      <c r="K30">
        <v>14</v>
      </c>
      <c r="L30" t="s">
        <v>206</v>
      </c>
      <c r="M30" t="s">
        <v>207</v>
      </c>
    </row>
    <row r="31" spans="1:14" x14ac:dyDescent="0.3">
      <c r="A31" s="1">
        <v>44877.115798611114</v>
      </c>
      <c r="B31" t="s">
        <v>208</v>
      </c>
      <c r="C31" t="s">
        <v>209</v>
      </c>
      <c r="D31" t="s">
        <v>210</v>
      </c>
      <c r="E31" t="s">
        <v>17</v>
      </c>
      <c r="F31" t="s">
        <v>18</v>
      </c>
      <c r="G31" t="s">
        <v>19</v>
      </c>
      <c r="H31" t="s">
        <v>20</v>
      </c>
      <c r="I31" t="s">
        <v>211</v>
      </c>
      <c r="J31" t="s">
        <v>212</v>
      </c>
      <c r="L31" t="s">
        <v>213</v>
      </c>
      <c r="M31" t="s">
        <v>214</v>
      </c>
    </row>
    <row r="32" spans="1:14" x14ac:dyDescent="0.3">
      <c r="A32" s="1">
        <v>44843.710370370369</v>
      </c>
      <c r="B32" t="s">
        <v>123</v>
      </c>
      <c r="C32" t="s">
        <v>215</v>
      </c>
      <c r="D32" t="s">
        <v>216</v>
      </c>
      <c r="E32" t="s">
        <v>17</v>
      </c>
      <c r="F32" t="s">
        <v>18</v>
      </c>
      <c r="G32" t="s">
        <v>19</v>
      </c>
      <c r="H32" t="s">
        <v>20</v>
      </c>
      <c r="I32" t="s">
        <v>217</v>
      </c>
      <c r="J32" t="s">
        <v>218</v>
      </c>
      <c r="L32" t="s">
        <v>219</v>
      </c>
      <c r="M32" t="s">
        <v>220</v>
      </c>
    </row>
    <row r="33" spans="1:14" x14ac:dyDescent="0.3">
      <c r="A33" s="1">
        <v>44843.714363425926</v>
      </c>
      <c r="B33" t="s">
        <v>183</v>
      </c>
      <c r="C33" t="s">
        <v>221</v>
      </c>
      <c r="D33" t="s">
        <v>222</v>
      </c>
      <c r="E33" t="s">
        <v>17</v>
      </c>
      <c r="F33" t="s">
        <v>18</v>
      </c>
      <c r="G33" t="s">
        <v>19</v>
      </c>
      <c r="H33" t="s">
        <v>20</v>
      </c>
      <c r="I33" t="s">
        <v>223</v>
      </c>
      <c r="J33" t="s">
        <v>224</v>
      </c>
      <c r="K33">
        <v>14</v>
      </c>
      <c r="L33" t="s">
        <v>225</v>
      </c>
      <c r="M33" t="s">
        <v>200</v>
      </c>
    </row>
    <row r="34" spans="1:14" x14ac:dyDescent="0.3">
      <c r="A34" s="1">
        <v>44877.223414351851</v>
      </c>
      <c r="B34" t="s">
        <v>48</v>
      </c>
      <c r="C34" t="s">
        <v>226</v>
      </c>
      <c r="D34" t="s">
        <v>227</v>
      </c>
      <c r="E34" t="s">
        <v>17</v>
      </c>
      <c r="F34" t="s">
        <v>18</v>
      </c>
      <c r="G34" t="s">
        <v>19</v>
      </c>
      <c r="H34" t="s">
        <v>20</v>
      </c>
      <c r="I34" t="s">
        <v>228</v>
      </c>
      <c r="J34" t="s">
        <v>229</v>
      </c>
      <c r="K34">
        <v>14</v>
      </c>
      <c r="L34" t="s">
        <v>230</v>
      </c>
      <c r="M34" t="s">
        <v>231</v>
      </c>
    </row>
    <row r="35" spans="1:14" x14ac:dyDescent="0.3">
      <c r="A35" s="1">
        <v>44877.147939814815</v>
      </c>
      <c r="B35" t="s">
        <v>232</v>
      </c>
      <c r="C35" t="s">
        <v>233</v>
      </c>
      <c r="D35" t="s">
        <v>234</v>
      </c>
      <c r="E35" t="s">
        <v>17</v>
      </c>
      <c r="F35" t="s">
        <v>18</v>
      </c>
      <c r="G35" t="s">
        <v>19</v>
      </c>
      <c r="H35" t="s">
        <v>20</v>
      </c>
      <c r="I35" t="s">
        <v>235</v>
      </c>
      <c r="J35" t="s">
        <v>236</v>
      </c>
      <c r="L35" t="s">
        <v>237</v>
      </c>
      <c r="M35" t="s">
        <v>238</v>
      </c>
    </row>
    <row r="36" spans="1:14" x14ac:dyDescent="0.3">
      <c r="A36" s="1">
        <v>44877.196157407408</v>
      </c>
      <c r="B36" t="s">
        <v>239</v>
      </c>
      <c r="C36" t="s">
        <v>240</v>
      </c>
      <c r="D36" t="s">
        <v>241</v>
      </c>
      <c r="E36" t="s">
        <v>17</v>
      </c>
      <c r="F36" t="s">
        <v>18</v>
      </c>
      <c r="G36" t="s">
        <v>19</v>
      </c>
      <c r="H36" t="s">
        <v>20</v>
      </c>
      <c r="I36" t="s">
        <v>242</v>
      </c>
      <c r="J36" t="s">
        <v>243</v>
      </c>
      <c r="K36">
        <v>14</v>
      </c>
      <c r="L36" t="s">
        <v>244</v>
      </c>
      <c r="M36" t="s">
        <v>245</v>
      </c>
    </row>
    <row r="37" spans="1:14" x14ac:dyDescent="0.3">
      <c r="A37" s="1">
        <v>44877.172743055555</v>
      </c>
      <c r="B37" t="s">
        <v>246</v>
      </c>
      <c r="C37" t="s">
        <v>247</v>
      </c>
      <c r="D37" t="s">
        <v>248</v>
      </c>
      <c r="E37" t="s">
        <v>17</v>
      </c>
      <c r="F37" t="s">
        <v>18</v>
      </c>
      <c r="G37" t="s">
        <v>19</v>
      </c>
      <c r="H37" t="s">
        <v>20</v>
      </c>
      <c r="I37" t="s">
        <v>249</v>
      </c>
      <c r="J37" t="s">
        <v>250</v>
      </c>
      <c r="L37" t="s">
        <v>251</v>
      </c>
      <c r="M37" t="s">
        <v>252</v>
      </c>
      <c r="N37" t="s">
        <v>253</v>
      </c>
    </row>
    <row r="38" spans="1:14" x14ac:dyDescent="0.3">
      <c r="A38" s="1">
        <v>44877.124988425923</v>
      </c>
      <c r="B38" t="s">
        <v>183</v>
      </c>
      <c r="C38" t="s">
        <v>254</v>
      </c>
      <c r="D38" t="s">
        <v>255</v>
      </c>
      <c r="E38" t="s">
        <v>17</v>
      </c>
      <c r="F38" t="s">
        <v>18</v>
      </c>
      <c r="G38" t="s">
        <v>19</v>
      </c>
      <c r="H38" t="s">
        <v>20</v>
      </c>
      <c r="I38" t="s">
        <v>256</v>
      </c>
      <c r="J38" t="s">
        <v>257</v>
      </c>
      <c r="L38" t="s">
        <v>258</v>
      </c>
      <c r="M38" t="s">
        <v>259</v>
      </c>
    </row>
    <row r="39" spans="1:14" x14ac:dyDescent="0.3">
      <c r="A39" s="1">
        <v>44877.130949074075</v>
      </c>
      <c r="B39" t="s">
        <v>48</v>
      </c>
      <c r="C39" t="s">
        <v>260</v>
      </c>
      <c r="D39" t="s">
        <v>261</v>
      </c>
      <c r="E39" t="s">
        <v>17</v>
      </c>
      <c r="F39" t="s">
        <v>18</v>
      </c>
      <c r="G39" t="s">
        <v>19</v>
      </c>
      <c r="H39" t="s">
        <v>20</v>
      </c>
      <c r="I39" t="s">
        <v>262</v>
      </c>
      <c r="J39" t="s">
        <v>263</v>
      </c>
      <c r="K39">
        <v>14</v>
      </c>
      <c r="L39" t="s">
        <v>264</v>
      </c>
      <c r="M39" t="s">
        <v>265</v>
      </c>
    </row>
    <row r="40" spans="1:14" x14ac:dyDescent="0.3">
      <c r="A40" s="1">
        <v>44877.128136574072</v>
      </c>
      <c r="B40" t="s">
        <v>266</v>
      </c>
      <c r="C40" t="s">
        <v>267</v>
      </c>
      <c r="D40" t="s">
        <v>268</v>
      </c>
      <c r="E40" t="s">
        <v>17</v>
      </c>
      <c r="F40" t="s">
        <v>18</v>
      </c>
      <c r="G40" t="s">
        <v>19</v>
      </c>
      <c r="H40" t="s">
        <v>20</v>
      </c>
      <c r="I40" t="s">
        <v>269</v>
      </c>
      <c r="J40" t="s">
        <v>270</v>
      </c>
      <c r="L40" t="s">
        <v>271</v>
      </c>
      <c r="M40" t="s">
        <v>24</v>
      </c>
      <c r="N40" t="s">
        <v>253</v>
      </c>
    </row>
    <row r="41" spans="1:14" x14ac:dyDescent="0.3">
      <c r="A41" s="1">
        <v>44843.720138888886</v>
      </c>
      <c r="B41" t="s">
        <v>123</v>
      </c>
      <c r="C41" t="s">
        <v>272</v>
      </c>
      <c r="D41" t="s">
        <v>273</v>
      </c>
      <c r="E41" t="s">
        <v>17</v>
      </c>
      <c r="F41" t="s">
        <v>18</v>
      </c>
      <c r="G41" t="s">
        <v>19</v>
      </c>
      <c r="H41" t="s">
        <v>20</v>
      </c>
      <c r="I41" t="s">
        <v>274</v>
      </c>
      <c r="J41" t="s">
        <v>275</v>
      </c>
      <c r="L41" t="s">
        <v>276</v>
      </c>
      <c r="M41" t="s">
        <v>277</v>
      </c>
    </row>
    <row r="42" spans="1:14" x14ac:dyDescent="0.3">
      <c r="A42" s="1">
        <v>44877.226006944446</v>
      </c>
      <c r="B42" t="s">
        <v>208</v>
      </c>
      <c r="C42" t="s">
        <v>278</v>
      </c>
      <c r="D42" t="s">
        <v>279</v>
      </c>
      <c r="E42" t="s">
        <v>17</v>
      </c>
      <c r="F42" t="s">
        <v>18</v>
      </c>
      <c r="G42" t="s">
        <v>19</v>
      </c>
      <c r="H42" t="s">
        <v>20</v>
      </c>
      <c r="I42" t="s">
        <v>280</v>
      </c>
      <c r="J42" t="s">
        <v>281</v>
      </c>
      <c r="L42" t="s">
        <v>282</v>
      </c>
      <c r="M42" t="s">
        <v>283</v>
      </c>
    </row>
    <row r="43" spans="1:14" x14ac:dyDescent="0.3">
      <c r="A43" s="1">
        <v>44843.724189814813</v>
      </c>
      <c r="B43" t="s">
        <v>266</v>
      </c>
      <c r="C43" t="s">
        <v>284</v>
      </c>
      <c r="D43" t="s">
        <v>285</v>
      </c>
      <c r="E43" t="s">
        <v>17</v>
      </c>
      <c r="F43" t="s">
        <v>18</v>
      </c>
      <c r="G43" t="s">
        <v>19</v>
      </c>
      <c r="H43" t="s">
        <v>20</v>
      </c>
      <c r="I43" t="s">
        <v>286</v>
      </c>
      <c r="J43" t="s">
        <v>287</v>
      </c>
      <c r="K43">
        <v>14</v>
      </c>
      <c r="L43" t="s">
        <v>288</v>
      </c>
      <c r="M43" t="s">
        <v>289</v>
      </c>
    </row>
    <row r="44" spans="1:14" x14ac:dyDescent="0.3">
      <c r="A44" s="1">
        <v>44877.229062500002</v>
      </c>
      <c r="B44" t="s">
        <v>111</v>
      </c>
      <c r="C44" t="s">
        <v>290</v>
      </c>
      <c r="D44" t="s">
        <v>291</v>
      </c>
      <c r="E44" t="s">
        <v>17</v>
      </c>
      <c r="F44" t="s">
        <v>18</v>
      </c>
      <c r="G44" t="s">
        <v>19</v>
      </c>
      <c r="H44" t="s">
        <v>20</v>
      </c>
      <c r="I44" t="s">
        <v>292</v>
      </c>
      <c r="J44" t="s">
        <v>293</v>
      </c>
      <c r="L44" t="s">
        <v>294</v>
      </c>
      <c r="M44" t="s">
        <v>295</v>
      </c>
      <c r="N44" t="s">
        <v>253</v>
      </c>
    </row>
    <row r="45" spans="1:14" x14ac:dyDescent="0.3">
      <c r="A45" s="1">
        <v>44877.231793981482</v>
      </c>
      <c r="B45" t="s">
        <v>296</v>
      </c>
      <c r="C45" t="s">
        <v>297</v>
      </c>
      <c r="D45" t="s">
        <v>298</v>
      </c>
      <c r="E45" t="s">
        <v>17</v>
      </c>
      <c r="F45" t="s">
        <v>18</v>
      </c>
      <c r="G45" t="s">
        <v>19</v>
      </c>
      <c r="H45" t="s">
        <v>20</v>
      </c>
      <c r="I45" t="s">
        <v>299</v>
      </c>
      <c r="J45" t="s">
        <v>300</v>
      </c>
      <c r="K45">
        <v>14</v>
      </c>
      <c r="L45" t="s">
        <v>301</v>
      </c>
      <c r="M45" t="s">
        <v>289</v>
      </c>
    </row>
    <row r="46" spans="1:14" x14ac:dyDescent="0.3">
      <c r="A46" s="1">
        <v>44843.72383101852</v>
      </c>
      <c r="B46" t="s">
        <v>76</v>
      </c>
      <c r="C46" t="s">
        <v>302</v>
      </c>
      <c r="D46" t="s">
        <v>303</v>
      </c>
      <c r="E46" t="s">
        <v>17</v>
      </c>
      <c r="F46" t="s">
        <v>18</v>
      </c>
      <c r="G46" t="s">
        <v>19</v>
      </c>
      <c r="H46" t="s">
        <v>20</v>
      </c>
      <c r="I46" t="s">
        <v>304</v>
      </c>
      <c r="J46" t="s">
        <v>305</v>
      </c>
      <c r="L46" t="s">
        <v>306</v>
      </c>
      <c r="M46" t="s">
        <v>307</v>
      </c>
      <c r="N46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5" workbookViewId="0">
      <selection activeCell="A51" sqref="A51:D56"/>
    </sheetView>
  </sheetViews>
  <sheetFormatPr defaultRowHeight="14.4" x14ac:dyDescent="0.3"/>
  <cols>
    <col min="1" max="1" width="37.21875" customWidth="1"/>
    <col min="2" max="2" width="9.88671875" customWidth="1"/>
    <col min="3" max="3" width="10.77734375" customWidth="1"/>
  </cols>
  <sheetData>
    <row r="1" spans="1:7" x14ac:dyDescent="0.3">
      <c r="A1" t="s">
        <v>3</v>
      </c>
      <c r="B1" t="s">
        <v>308</v>
      </c>
      <c r="C1" t="s">
        <v>309</v>
      </c>
      <c r="D1" t="s">
        <v>310</v>
      </c>
      <c r="E1" s="3" t="s">
        <v>356</v>
      </c>
      <c r="F1" s="3" t="s">
        <v>357</v>
      </c>
      <c r="G1" s="3" t="s">
        <v>358</v>
      </c>
    </row>
    <row r="2" spans="1:7" x14ac:dyDescent="0.3">
      <c r="A2" t="s">
        <v>311</v>
      </c>
      <c r="B2" s="2">
        <v>0.57538994800693199</v>
      </c>
      <c r="C2" s="2">
        <v>0.69747899159663795</v>
      </c>
      <c r="D2" s="2">
        <v>0.48967551622418798</v>
      </c>
      <c r="E2" s="4">
        <f>AVERAGE(B2:B46)</f>
        <v>0.29690198409526902</v>
      </c>
      <c r="F2" s="4">
        <f t="shared" ref="F2:G2" si="0">AVERAGE(C2:C46)</f>
        <v>0.29063785594160402</v>
      </c>
      <c r="G2" s="4">
        <f t="shared" si="0"/>
        <v>0.56309406751884583</v>
      </c>
    </row>
    <row r="3" spans="1:7" x14ac:dyDescent="0.3">
      <c r="A3" t="s">
        <v>312</v>
      </c>
      <c r="B3" s="2">
        <v>0.51515151515151503</v>
      </c>
      <c r="C3" s="2">
        <v>0.71957671957671898</v>
      </c>
      <c r="D3" s="2">
        <v>0.40117994100294901</v>
      </c>
      <c r="E3" s="4">
        <f>AVERAGE(B2:B46)</f>
        <v>0.29690198409526902</v>
      </c>
      <c r="F3" s="4">
        <f t="shared" ref="F3:G3" si="1">AVERAGE(C2:C46)</f>
        <v>0.29063785594160402</v>
      </c>
      <c r="G3" s="4">
        <f t="shared" si="1"/>
        <v>0.56309406751884583</v>
      </c>
    </row>
    <row r="4" spans="1:7" x14ac:dyDescent="0.3">
      <c r="A4" t="s">
        <v>313</v>
      </c>
      <c r="B4" s="2">
        <v>0.50693069306930605</v>
      </c>
      <c r="C4" s="2">
        <v>0.77108433734939696</v>
      </c>
      <c r="D4" s="2">
        <v>0.37758112094395202</v>
      </c>
      <c r="E4" s="4">
        <f>AVERAGE(B2:B46)</f>
        <v>0.29690198409526902</v>
      </c>
      <c r="F4" s="4">
        <f t="shared" ref="F4:G4" si="2">AVERAGE(C2:C46)</f>
        <v>0.29063785594160402</v>
      </c>
      <c r="G4" s="4">
        <f t="shared" si="2"/>
        <v>0.56309406751884583</v>
      </c>
    </row>
    <row r="5" spans="1:7" x14ac:dyDescent="0.3">
      <c r="A5" t="s">
        <v>314</v>
      </c>
      <c r="B5" s="2">
        <v>0.49304174950298202</v>
      </c>
      <c r="C5" s="2">
        <v>0.75609756097560898</v>
      </c>
      <c r="D5" s="2">
        <v>0.36578171091445399</v>
      </c>
      <c r="E5" s="4">
        <f>AVERAGE(B2:B46)</f>
        <v>0.29690198409526902</v>
      </c>
      <c r="F5" s="4">
        <f t="shared" ref="F5:G5" si="3">AVERAGE(C2:C46)</f>
        <v>0.29063785594160402</v>
      </c>
      <c r="G5" s="4">
        <f t="shared" si="3"/>
        <v>0.56309406751884583</v>
      </c>
    </row>
    <row r="6" spans="1:7" x14ac:dyDescent="0.3">
      <c r="A6" t="s">
        <v>315</v>
      </c>
      <c r="B6" s="2">
        <v>0.48979591836734598</v>
      </c>
      <c r="C6" s="2">
        <v>0.79470198675496595</v>
      </c>
      <c r="D6" s="2">
        <v>0.35398230088495503</v>
      </c>
      <c r="E6" s="4">
        <f>AVERAGE(B2:B46)</f>
        <v>0.29690198409526902</v>
      </c>
      <c r="F6" s="4">
        <f t="shared" ref="F6:G6" si="4">AVERAGE(C2:C46)</f>
        <v>0.29063785594160402</v>
      </c>
      <c r="G6" s="4">
        <f t="shared" si="4"/>
        <v>0.56309406751884583</v>
      </c>
    </row>
    <row r="7" spans="1:7" x14ac:dyDescent="0.3">
      <c r="A7" t="s">
        <v>316</v>
      </c>
      <c r="B7" s="2">
        <v>0.48472505091649698</v>
      </c>
      <c r="C7" s="2">
        <v>0.78289473684210498</v>
      </c>
      <c r="D7" s="2">
        <v>0.35103244837758102</v>
      </c>
      <c r="E7" s="4">
        <f>AVERAGE(B2:B46)</f>
        <v>0.29690198409526902</v>
      </c>
      <c r="F7" s="4">
        <f t="shared" ref="F7:G7" si="5">AVERAGE(C2:C46)</f>
        <v>0.29063785594160402</v>
      </c>
      <c r="G7" s="4">
        <f t="shared" si="5"/>
        <v>0.56309406751884583</v>
      </c>
    </row>
    <row r="8" spans="1:7" x14ac:dyDescent="0.3">
      <c r="A8" t="s">
        <v>317</v>
      </c>
      <c r="B8" s="2">
        <v>0.47245762711864397</v>
      </c>
      <c r="C8" s="2">
        <v>0.36859504132231402</v>
      </c>
      <c r="D8" s="2">
        <v>0.65781710914454194</v>
      </c>
      <c r="E8" s="4">
        <f>AVERAGE(B2:B46)</f>
        <v>0.29690198409526902</v>
      </c>
      <c r="F8" s="4">
        <f t="shared" ref="F8:G8" si="6">AVERAGE(C2:C46)</f>
        <v>0.29063785594160402</v>
      </c>
      <c r="G8" s="4">
        <f t="shared" si="6"/>
        <v>0.56309406751884583</v>
      </c>
    </row>
    <row r="9" spans="1:7" x14ac:dyDescent="0.3">
      <c r="A9" t="s">
        <v>318</v>
      </c>
      <c r="B9" s="2">
        <v>0.46443514644351402</v>
      </c>
      <c r="C9" s="2">
        <v>0.359805510534846</v>
      </c>
      <c r="D9" s="2">
        <v>0.65486725663716805</v>
      </c>
      <c r="E9" s="4">
        <f>AVERAGE(B2:B46)</f>
        <v>0.29690198409526902</v>
      </c>
      <c r="F9" s="4">
        <f t="shared" ref="F9:G9" si="7">AVERAGE(C2:C46)</f>
        <v>0.29063785594160402</v>
      </c>
      <c r="G9" s="4">
        <f t="shared" si="7"/>
        <v>0.56309406751884583</v>
      </c>
    </row>
    <row r="10" spans="1:7" x14ac:dyDescent="0.3">
      <c r="A10" t="s">
        <v>319</v>
      </c>
      <c r="B10" s="2">
        <v>0.43579766536964898</v>
      </c>
      <c r="C10" s="2">
        <v>0.32510885341073997</v>
      </c>
      <c r="D10" s="2">
        <v>0.66076696165191695</v>
      </c>
      <c r="E10" s="4">
        <f>AVERAGE(B2:B46)</f>
        <v>0.29690198409526902</v>
      </c>
      <c r="F10" s="4">
        <f t="shared" ref="F10:G10" si="8">AVERAGE(C2:C46)</f>
        <v>0.29063785594160402</v>
      </c>
      <c r="G10" s="4">
        <f t="shared" si="8"/>
        <v>0.56309406751884583</v>
      </c>
    </row>
    <row r="11" spans="1:7" x14ac:dyDescent="0.3">
      <c r="A11" t="s">
        <v>320</v>
      </c>
      <c r="B11" s="2">
        <v>0.419962335216572</v>
      </c>
      <c r="C11" s="2">
        <v>0.30843706777316698</v>
      </c>
      <c r="D11" s="2">
        <v>0.65781710914454194</v>
      </c>
      <c r="E11" s="4">
        <f>AVERAGE(B2:B46)</f>
        <v>0.29690198409526902</v>
      </c>
      <c r="F11" s="4">
        <f t="shared" ref="F11:G11" si="9">AVERAGE(C2:C46)</f>
        <v>0.29063785594160402</v>
      </c>
      <c r="G11" s="4">
        <f t="shared" si="9"/>
        <v>0.56309406751884583</v>
      </c>
    </row>
    <row r="12" spans="1:7" x14ac:dyDescent="0.3">
      <c r="A12" t="s">
        <v>321</v>
      </c>
      <c r="B12" s="2">
        <v>0.41739130434782601</v>
      </c>
      <c r="C12" s="2">
        <v>0.79338842975206603</v>
      </c>
      <c r="D12" s="2">
        <v>0.28318584070796399</v>
      </c>
      <c r="E12" s="4">
        <f>AVERAGE(B2:B46)</f>
        <v>0.29690198409526902</v>
      </c>
      <c r="F12" s="4">
        <f t="shared" ref="F12:G12" si="10">AVERAGE(C2:C46)</f>
        <v>0.29063785594160402</v>
      </c>
      <c r="G12" s="4">
        <f t="shared" si="10"/>
        <v>0.56309406751884583</v>
      </c>
    </row>
    <row r="13" spans="1:7" x14ac:dyDescent="0.3">
      <c r="A13" t="s">
        <v>322</v>
      </c>
      <c r="B13" s="2">
        <v>0.41592920353982299</v>
      </c>
      <c r="C13" s="2">
        <v>0.83185840707964598</v>
      </c>
      <c r="D13" s="2">
        <v>0.27728613569321497</v>
      </c>
      <c r="E13" s="4">
        <f>AVERAGE(B2:B46)</f>
        <v>0.29690198409526902</v>
      </c>
      <c r="F13" s="4">
        <f t="shared" ref="F13:G13" si="11">AVERAGE(C2:C46)</f>
        <v>0.29063785594160402</v>
      </c>
      <c r="G13" s="4">
        <f t="shared" si="11"/>
        <v>0.56309406751884583</v>
      </c>
    </row>
    <row r="14" spans="1:7" x14ac:dyDescent="0.3">
      <c r="A14" t="s">
        <v>323</v>
      </c>
      <c r="B14" s="2">
        <v>0.36802664446294697</v>
      </c>
      <c r="C14" s="2">
        <v>0.25638051044083499</v>
      </c>
      <c r="D14" s="2">
        <v>0.65191740412979304</v>
      </c>
      <c r="E14" s="4">
        <f>AVERAGE(B2:B46)</f>
        <v>0.29690198409526902</v>
      </c>
      <c r="F14" s="4">
        <f t="shared" ref="F14:G14" si="12">AVERAGE(C2:C46)</f>
        <v>0.29063785594160402</v>
      </c>
      <c r="G14" s="4">
        <f t="shared" si="12"/>
        <v>0.56309406751884583</v>
      </c>
    </row>
    <row r="15" spans="1:7" x14ac:dyDescent="0.3">
      <c r="A15" t="s">
        <v>324</v>
      </c>
      <c r="B15" s="2">
        <v>0.36694214876032999</v>
      </c>
      <c r="C15" s="2">
        <v>0.25487944890929898</v>
      </c>
      <c r="D15" s="2">
        <v>0.65486725663716805</v>
      </c>
      <c r="E15" s="4">
        <f>AVERAGE(B2:B46)</f>
        <v>0.29690198409526902</v>
      </c>
      <c r="F15" s="4">
        <f t="shared" ref="F15:G15" si="13">AVERAGE(C2:C46)</f>
        <v>0.29063785594160402</v>
      </c>
      <c r="G15" s="4">
        <f t="shared" si="13"/>
        <v>0.56309406751884583</v>
      </c>
    </row>
    <row r="16" spans="1:7" x14ac:dyDescent="0.3">
      <c r="A16" t="s">
        <v>325</v>
      </c>
      <c r="B16" s="2">
        <v>0.35109717868338502</v>
      </c>
      <c r="C16" s="2">
        <v>0.23906083244397</v>
      </c>
      <c r="D16" s="2">
        <v>0.66076696165191695</v>
      </c>
      <c r="E16" s="4">
        <f>AVERAGE(B2:B46)</f>
        <v>0.29690198409526902</v>
      </c>
      <c r="F16" s="4">
        <f t="shared" ref="F16:G16" si="14">AVERAGE(C2:C46)</f>
        <v>0.29063785594160402</v>
      </c>
      <c r="G16" s="4">
        <f t="shared" si="14"/>
        <v>0.56309406751884583</v>
      </c>
    </row>
    <row r="17" spans="1:7" x14ac:dyDescent="0.3">
      <c r="A17" t="s">
        <v>326</v>
      </c>
      <c r="B17" s="2">
        <v>0.33917197452229297</v>
      </c>
      <c r="C17" s="2">
        <v>0.23227917121046801</v>
      </c>
      <c r="D17" s="2">
        <v>0.62831858407079599</v>
      </c>
      <c r="E17" s="4">
        <f>AVERAGE(B2:B46)</f>
        <v>0.29690198409526902</v>
      </c>
      <c r="F17" s="4">
        <f t="shared" ref="F17:G17" si="15">AVERAGE(C2:C46)</f>
        <v>0.29063785594160402</v>
      </c>
      <c r="G17" s="4">
        <f t="shared" si="15"/>
        <v>0.56309406751884583</v>
      </c>
    </row>
    <row r="18" spans="1:7" x14ac:dyDescent="0.3">
      <c r="A18" t="s">
        <v>327</v>
      </c>
      <c r="B18" s="2">
        <v>0.33160621761657999</v>
      </c>
      <c r="C18" s="2">
        <v>0.22134387351778601</v>
      </c>
      <c r="D18" s="2">
        <v>0.66076696165191695</v>
      </c>
      <c r="E18" s="4">
        <f>AVERAGE(B2:B46)</f>
        <v>0.29690198409526902</v>
      </c>
      <c r="F18" s="4">
        <f t="shared" ref="F18:G18" si="16">AVERAGE(C2:C46)</f>
        <v>0.29063785594160402</v>
      </c>
      <c r="G18" s="4">
        <f t="shared" si="16"/>
        <v>0.56309406751884583</v>
      </c>
    </row>
    <row r="19" spans="1:7" x14ac:dyDescent="0.3">
      <c r="A19" t="s">
        <v>328</v>
      </c>
      <c r="B19" s="2">
        <v>0.31625183016105402</v>
      </c>
      <c r="C19" s="2">
        <v>0.210321324245374</v>
      </c>
      <c r="D19" s="2">
        <v>0.63716814159292001</v>
      </c>
      <c r="E19" s="4">
        <f>AVERAGE(B2:B46)</f>
        <v>0.29690198409526902</v>
      </c>
      <c r="F19" s="4">
        <f t="shared" ref="F19:G19" si="17">AVERAGE(C2:C46)</f>
        <v>0.29063785594160402</v>
      </c>
      <c r="G19" s="4">
        <f t="shared" si="17"/>
        <v>0.56309406751884583</v>
      </c>
    </row>
    <row r="20" spans="1:7" x14ac:dyDescent="0.3">
      <c r="A20" t="s">
        <v>329</v>
      </c>
      <c r="B20" s="2">
        <v>0.30811554332874802</v>
      </c>
      <c r="C20" s="2">
        <v>0.20089686098654699</v>
      </c>
      <c r="D20" s="2">
        <v>0.66076696165191695</v>
      </c>
      <c r="E20" s="4">
        <f>AVERAGE(B2:B46)</f>
        <v>0.29690198409526902</v>
      </c>
      <c r="F20" s="4">
        <f t="shared" ref="F20:G20" si="18">AVERAGE(C2:C46)</f>
        <v>0.29063785594160402</v>
      </c>
      <c r="G20" s="4">
        <f t="shared" si="18"/>
        <v>0.56309406751884583</v>
      </c>
    </row>
    <row r="21" spans="1:7" x14ac:dyDescent="0.3">
      <c r="A21" t="s">
        <v>330</v>
      </c>
      <c r="B21" s="2">
        <v>0.30607966457023</v>
      </c>
      <c r="C21" s="2">
        <v>0.20054945054945</v>
      </c>
      <c r="D21" s="2">
        <v>0.64601769911504403</v>
      </c>
      <c r="E21" s="4">
        <f>AVERAGE(B2:B46)</f>
        <v>0.29690198409526902</v>
      </c>
      <c r="F21" s="4">
        <f t="shared" ref="F21:G21" si="19">AVERAGE(C2:C46)</f>
        <v>0.29063785594160402</v>
      </c>
      <c r="G21" s="4">
        <f t="shared" si="19"/>
        <v>0.56309406751884583</v>
      </c>
    </row>
    <row r="22" spans="1:7" x14ac:dyDescent="0.3">
      <c r="A22" t="s">
        <v>331</v>
      </c>
      <c r="B22" s="2">
        <v>0.30108991825613002</v>
      </c>
      <c r="C22" s="2">
        <v>0.195748449955713</v>
      </c>
      <c r="D22" s="2">
        <v>0.65191740412979304</v>
      </c>
      <c r="E22" s="4">
        <f>AVERAGE(B2:B46)</f>
        <v>0.29690198409526902</v>
      </c>
      <c r="F22" s="4">
        <f t="shared" ref="F22:G22" si="20">AVERAGE(C2:C46)</f>
        <v>0.29063785594160402</v>
      </c>
      <c r="G22" s="4">
        <f t="shared" si="20"/>
        <v>0.56309406751884583</v>
      </c>
    </row>
    <row r="23" spans="1:7" x14ac:dyDescent="0.3">
      <c r="A23" t="s">
        <v>332</v>
      </c>
      <c r="B23" s="2">
        <v>0.30108991825613002</v>
      </c>
      <c r="C23" s="2">
        <v>0.195748449955713</v>
      </c>
      <c r="D23" s="2">
        <v>0.65191740412979304</v>
      </c>
      <c r="E23" s="4">
        <f>AVERAGE(B2:B46)</f>
        <v>0.29690198409526902</v>
      </c>
      <c r="F23" s="4">
        <f t="shared" ref="F23:G23" si="21">AVERAGE(C2:C46)</f>
        <v>0.29063785594160402</v>
      </c>
      <c r="G23" s="4">
        <f t="shared" si="21"/>
        <v>0.56309406751884583</v>
      </c>
    </row>
    <row r="24" spans="1:7" x14ac:dyDescent="0.3">
      <c r="A24" t="s">
        <v>333</v>
      </c>
      <c r="B24" s="2">
        <v>0.29370629370629298</v>
      </c>
      <c r="C24" s="2">
        <v>0.18719611021069599</v>
      </c>
      <c r="D24" s="2">
        <v>0.68141592920353899</v>
      </c>
      <c r="E24" s="4">
        <f>AVERAGE(B2:B46)</f>
        <v>0.29690198409526902</v>
      </c>
      <c r="F24" s="4">
        <f t="shared" ref="F24:G24" si="22">AVERAGE(C2:C46)</f>
        <v>0.29063785594160402</v>
      </c>
      <c r="G24" s="4">
        <f t="shared" si="22"/>
        <v>0.56309406751884583</v>
      </c>
    </row>
    <row r="25" spans="1:7" x14ac:dyDescent="0.3">
      <c r="A25" t="s">
        <v>334</v>
      </c>
      <c r="B25" s="2">
        <v>0.29135802469135802</v>
      </c>
      <c r="C25" s="2">
        <v>0.89393939393939303</v>
      </c>
      <c r="D25" s="2">
        <v>0.17404129793510301</v>
      </c>
      <c r="E25" s="4">
        <f>AVERAGE(B2:B46)</f>
        <v>0.29690198409526902</v>
      </c>
      <c r="F25" s="4">
        <f t="shared" ref="F25:G25" si="23">AVERAGE(C2:C46)</f>
        <v>0.29063785594160402</v>
      </c>
      <c r="G25" s="4">
        <f t="shared" si="23"/>
        <v>0.56309406751884583</v>
      </c>
    </row>
    <row r="26" spans="1:7" x14ac:dyDescent="0.3">
      <c r="A26" t="s">
        <v>335</v>
      </c>
      <c r="B26" s="2">
        <v>0.28499050031665601</v>
      </c>
      <c r="C26" s="2">
        <v>0.18145161290322501</v>
      </c>
      <c r="D26" s="2">
        <v>0.66371681415929196</v>
      </c>
      <c r="E26" s="4">
        <f>AVERAGE(B2:B46)</f>
        <v>0.29690198409526902</v>
      </c>
      <c r="F26" s="4">
        <f t="shared" ref="F26:G26" si="24">AVERAGE(C2:C46)</f>
        <v>0.29063785594160402</v>
      </c>
      <c r="G26" s="4">
        <f t="shared" si="24"/>
        <v>0.56309406751884583</v>
      </c>
    </row>
    <row r="27" spans="1:7" x14ac:dyDescent="0.3">
      <c r="A27" t="s">
        <v>336</v>
      </c>
      <c r="B27" s="2">
        <v>0.28158390949088602</v>
      </c>
      <c r="C27" s="2">
        <v>0.17891373801916899</v>
      </c>
      <c r="D27" s="2">
        <v>0.66076696165191695</v>
      </c>
      <c r="E27" s="4">
        <f>AVERAGE(B2:B46)</f>
        <v>0.29690198409526902</v>
      </c>
      <c r="F27" s="4">
        <f t="shared" ref="F27:G27" si="25">AVERAGE(C2:C46)</f>
        <v>0.29063785594160402</v>
      </c>
      <c r="G27" s="4">
        <f t="shared" si="25"/>
        <v>0.56309406751884583</v>
      </c>
    </row>
    <row r="28" spans="1:7" x14ac:dyDescent="0.3">
      <c r="A28" t="s">
        <v>337</v>
      </c>
      <c r="B28" s="2">
        <v>0.28023032629558497</v>
      </c>
      <c r="C28" s="2">
        <v>0.17892156862745001</v>
      </c>
      <c r="D28" s="2">
        <v>0.64601769911504403</v>
      </c>
      <c r="E28" s="4">
        <f>AVERAGE(B2:B46)</f>
        <v>0.29690198409526902</v>
      </c>
      <c r="F28" s="4">
        <f t="shared" ref="F28:G28" si="26">AVERAGE(C2:C46)</f>
        <v>0.29063785594160402</v>
      </c>
      <c r="G28" s="4">
        <f t="shared" si="26"/>
        <v>0.56309406751884583</v>
      </c>
    </row>
    <row r="29" spans="1:7" x14ac:dyDescent="0.3">
      <c r="A29" t="s">
        <v>338</v>
      </c>
      <c r="B29" s="2">
        <v>0.27494199535962799</v>
      </c>
      <c r="C29" s="2">
        <v>0.17111913357400699</v>
      </c>
      <c r="D29" s="2">
        <v>0.69911504424778703</v>
      </c>
      <c r="E29" s="4">
        <f>AVERAGE(B2:B46)</f>
        <v>0.29690198409526902</v>
      </c>
      <c r="F29" s="4">
        <f t="shared" ref="F29:G29" si="27">AVERAGE(C2:C46)</f>
        <v>0.29063785594160402</v>
      </c>
      <c r="G29" s="4">
        <f t="shared" si="27"/>
        <v>0.56309406751884583</v>
      </c>
    </row>
    <row r="30" spans="1:7" x14ac:dyDescent="0.3">
      <c r="A30" t="s">
        <v>339</v>
      </c>
      <c r="B30" s="2">
        <v>0.26248548199767702</v>
      </c>
      <c r="C30" s="2">
        <v>0.163412870571221</v>
      </c>
      <c r="D30" s="2">
        <v>0.66666666666666596</v>
      </c>
      <c r="E30" s="4">
        <f>AVERAGE(B2:B46)</f>
        <v>0.29690198409526902</v>
      </c>
      <c r="F30" s="4">
        <f t="shared" ref="F30:G30" si="28">AVERAGE(C2:C46)</f>
        <v>0.29063785594160402</v>
      </c>
      <c r="G30" s="4">
        <f t="shared" si="28"/>
        <v>0.56309406751884583</v>
      </c>
    </row>
    <row r="31" spans="1:7" x14ac:dyDescent="0.3">
      <c r="A31" t="s">
        <v>340</v>
      </c>
      <c r="B31" s="2">
        <v>0.25183630640083898</v>
      </c>
      <c r="C31" s="2">
        <v>0.153158902361199</v>
      </c>
      <c r="D31" s="2">
        <v>0.70796460176991105</v>
      </c>
      <c r="E31" s="4">
        <f>AVERAGE(B2:B46)</f>
        <v>0.29690198409526902</v>
      </c>
      <c r="F31" s="4">
        <f t="shared" ref="F31:G31" si="29">AVERAGE(C2:C46)</f>
        <v>0.29063785594160402</v>
      </c>
      <c r="G31" s="4">
        <f t="shared" si="29"/>
        <v>0.56309406751884583</v>
      </c>
    </row>
    <row r="32" spans="1:7" x14ac:dyDescent="0.3">
      <c r="A32" t="s">
        <v>341</v>
      </c>
      <c r="B32" s="2">
        <v>0.241927216811891</v>
      </c>
      <c r="C32" s="2">
        <v>0.146401985111662</v>
      </c>
      <c r="D32" s="2">
        <v>0.69616519174041303</v>
      </c>
      <c r="E32" s="4">
        <f>AVERAGE(B2:B46)</f>
        <v>0.29690198409526902</v>
      </c>
      <c r="F32" s="4">
        <f t="shared" ref="F32:G32" si="30">AVERAGE(C2:C46)</f>
        <v>0.29063785594160402</v>
      </c>
      <c r="G32" s="4">
        <f t="shared" si="30"/>
        <v>0.56309406751884583</v>
      </c>
    </row>
    <row r="33" spans="1:7" x14ac:dyDescent="0.3">
      <c r="A33" t="s">
        <v>342</v>
      </c>
      <c r="B33" s="2">
        <v>0.24048706240487</v>
      </c>
      <c r="C33" s="2">
        <v>0.14522058823529399</v>
      </c>
      <c r="D33" s="2">
        <v>0.69911504424778703</v>
      </c>
      <c r="E33" s="4">
        <f>AVERAGE(B2:B46)</f>
        <v>0.29690198409526902</v>
      </c>
      <c r="F33" s="4">
        <f t="shared" ref="F33:G33" si="31">AVERAGE(C2:C46)</f>
        <v>0.29063785594160402</v>
      </c>
      <c r="G33" s="4">
        <f t="shared" si="31"/>
        <v>0.56309406751884583</v>
      </c>
    </row>
    <row r="34" spans="1:7" x14ac:dyDescent="0.3">
      <c r="A34" t="s">
        <v>343</v>
      </c>
      <c r="B34" s="2">
        <v>0.21786690975387399</v>
      </c>
      <c r="C34" s="2">
        <v>0.12884097035040401</v>
      </c>
      <c r="D34" s="2">
        <v>0.70501474926253604</v>
      </c>
      <c r="E34" s="4">
        <f>AVERAGE(B2:B46)</f>
        <v>0.29690198409526902</v>
      </c>
      <c r="F34" s="4">
        <f t="shared" ref="F34:G34" si="32">AVERAGE(C2:C46)</f>
        <v>0.29063785594160402</v>
      </c>
      <c r="G34" s="4">
        <f t="shared" si="32"/>
        <v>0.56309406751884583</v>
      </c>
    </row>
    <row r="35" spans="1:7" x14ac:dyDescent="0.3">
      <c r="A35" t="s">
        <v>344</v>
      </c>
      <c r="B35" s="2">
        <v>0.159962139138665</v>
      </c>
      <c r="C35" s="2">
        <v>9.5264937993235599E-2</v>
      </c>
      <c r="D35" s="2">
        <v>0.498525073746312</v>
      </c>
      <c r="E35" s="4">
        <f>AVERAGE(B2:B46)</f>
        <v>0.29690198409526902</v>
      </c>
      <c r="F35" s="4">
        <f t="shared" ref="F35:G35" si="33">AVERAGE(C2:C46)</f>
        <v>0.29063785594160402</v>
      </c>
      <c r="G35" s="4">
        <f t="shared" si="33"/>
        <v>0.56309406751884583</v>
      </c>
    </row>
    <row r="36" spans="1:7" x14ac:dyDescent="0.3">
      <c r="A36" t="s">
        <v>345</v>
      </c>
      <c r="B36" s="2">
        <v>0.151487826871054</v>
      </c>
      <c r="C36" s="2">
        <v>8.9409260244810995E-2</v>
      </c>
      <c r="D36" s="2">
        <v>0.49557522123893799</v>
      </c>
      <c r="E36" s="4">
        <f>AVERAGE(B2:B46)</f>
        <v>0.29690198409526902</v>
      </c>
      <c r="F36" s="4">
        <f t="shared" ref="F36:G36" si="34">AVERAGE(C2:C46)</f>
        <v>0.29063785594160402</v>
      </c>
      <c r="G36" s="4">
        <f t="shared" si="34"/>
        <v>0.56309406751884583</v>
      </c>
    </row>
    <row r="37" spans="1:7" x14ac:dyDescent="0.3">
      <c r="A37" t="s">
        <v>346</v>
      </c>
      <c r="B37" s="2">
        <v>0.14750343563902801</v>
      </c>
      <c r="C37" s="2">
        <v>8.7310195227765702E-2</v>
      </c>
      <c r="D37" s="2">
        <v>0.474926253687315</v>
      </c>
      <c r="E37" s="4">
        <f>AVERAGE(B2:B46)</f>
        <v>0.29690198409526902</v>
      </c>
      <c r="F37" s="4">
        <f t="shared" ref="F37:G37" si="35">AVERAGE(C2:C46)</f>
        <v>0.29063785594160402</v>
      </c>
      <c r="G37" s="4">
        <f t="shared" si="35"/>
        <v>0.56309406751884583</v>
      </c>
    </row>
    <row r="38" spans="1:7" x14ac:dyDescent="0.3">
      <c r="A38" t="s">
        <v>347</v>
      </c>
      <c r="B38" s="2">
        <v>0.147096774193548</v>
      </c>
      <c r="C38" s="2">
        <v>8.6102719033232605E-2</v>
      </c>
      <c r="D38" s="2">
        <v>0.50442477876106195</v>
      </c>
      <c r="E38" s="4">
        <f>AVERAGE(B2:B46)</f>
        <v>0.29690198409526902</v>
      </c>
      <c r="F38" s="4">
        <f t="shared" ref="F38:G38" si="36">AVERAGE(C2:C46)</f>
        <v>0.29063785594160402</v>
      </c>
      <c r="G38" s="4">
        <f t="shared" si="36"/>
        <v>0.56309406751884583</v>
      </c>
    </row>
    <row r="39" spans="1:7" x14ac:dyDescent="0.3">
      <c r="A39" t="s">
        <v>348</v>
      </c>
      <c r="B39" s="2">
        <v>0.13699721226602901</v>
      </c>
      <c r="C39" s="2">
        <v>7.9189686924493505E-2</v>
      </c>
      <c r="D39" s="2">
        <v>0.50737463126843596</v>
      </c>
      <c r="E39" s="4">
        <f>AVERAGE(B2:B46)</f>
        <v>0.29690198409526902</v>
      </c>
      <c r="F39" s="4">
        <f t="shared" ref="F39:G39" si="37">AVERAGE(C2:C46)</f>
        <v>0.29063785594160402</v>
      </c>
      <c r="G39" s="4">
        <f t="shared" si="37"/>
        <v>0.56309406751884583</v>
      </c>
    </row>
    <row r="40" spans="1:7" x14ac:dyDescent="0.3">
      <c r="A40" t="s">
        <v>349</v>
      </c>
      <c r="B40" s="2">
        <v>0.13474025974025899</v>
      </c>
      <c r="C40" s="2">
        <v>7.81176470588235E-2</v>
      </c>
      <c r="D40" s="2">
        <v>0.48967551622418798</v>
      </c>
      <c r="E40" s="4">
        <f>AVERAGE(B2:B46)</f>
        <v>0.29690198409526902</v>
      </c>
      <c r="F40" s="4">
        <f t="shared" ref="F40:G40" si="38">AVERAGE(C2:C46)</f>
        <v>0.29063785594160402</v>
      </c>
      <c r="G40" s="4">
        <f t="shared" si="38"/>
        <v>0.56309406751884583</v>
      </c>
    </row>
    <row r="41" spans="1:7" x14ac:dyDescent="0.3">
      <c r="A41" t="s">
        <v>350</v>
      </c>
      <c r="B41" s="2">
        <v>0.11248206599713</v>
      </c>
      <c r="C41" s="2">
        <v>6.2301335028607699E-2</v>
      </c>
      <c r="D41" s="2">
        <v>0.578171091445427</v>
      </c>
      <c r="E41" s="4">
        <f>AVERAGE(B2:B46)</f>
        <v>0.29690198409526902</v>
      </c>
      <c r="F41" s="4">
        <f t="shared" ref="F41:G41" si="39">AVERAGE(C2:C46)</f>
        <v>0.29063785594160402</v>
      </c>
      <c r="G41" s="4">
        <f t="shared" si="39"/>
        <v>0.56309406751884583</v>
      </c>
    </row>
    <row r="42" spans="1:7" x14ac:dyDescent="0.3">
      <c r="A42" t="s">
        <v>351</v>
      </c>
      <c r="B42" s="2">
        <v>0.10669511869831901</v>
      </c>
      <c r="C42" s="2">
        <v>5.8651026392961797E-2</v>
      </c>
      <c r="D42" s="2">
        <v>0.58997050147492602</v>
      </c>
      <c r="E42" s="4">
        <f>AVERAGE(B2:B46)</f>
        <v>0.29690198409526902</v>
      </c>
      <c r="F42" s="4">
        <f t="shared" ref="F42:G42" si="40">AVERAGE(C2:C46)</f>
        <v>0.29063785594160402</v>
      </c>
      <c r="G42" s="4">
        <f t="shared" si="40"/>
        <v>0.56309406751884583</v>
      </c>
    </row>
    <row r="43" spans="1:7" x14ac:dyDescent="0.3">
      <c r="A43" t="s">
        <v>352</v>
      </c>
      <c r="B43" s="2">
        <v>9.9678456591639805E-2</v>
      </c>
      <c r="C43" s="2">
        <v>5.4818744473916797E-2</v>
      </c>
      <c r="D43" s="2">
        <v>0.54867256637168105</v>
      </c>
      <c r="E43" s="4">
        <f>AVERAGE(B2:B46)</f>
        <v>0.29690198409526902</v>
      </c>
      <c r="F43" s="4">
        <f t="shared" ref="F43:G43" si="41">AVERAGE(C2:C46)</f>
        <v>0.29063785594160402</v>
      </c>
      <c r="G43" s="4">
        <f t="shared" si="41"/>
        <v>0.56309406751884583</v>
      </c>
    </row>
    <row r="44" spans="1:7" x14ac:dyDescent="0.3">
      <c r="A44" t="s">
        <v>353</v>
      </c>
      <c r="B44" s="2">
        <v>9.7857709600634696E-2</v>
      </c>
      <c r="C44" s="2">
        <v>5.37478210342823E-2</v>
      </c>
      <c r="D44" s="2">
        <v>0.54572271386430604</v>
      </c>
      <c r="E44" s="4">
        <f>AVERAGE(B2:B46)</f>
        <v>0.29690198409526902</v>
      </c>
      <c r="F44" s="4">
        <f t="shared" ref="F44:G44" si="42">AVERAGE(C2:C46)</f>
        <v>0.29063785594160402</v>
      </c>
      <c r="G44" s="4">
        <f t="shared" si="42"/>
        <v>0.56309406751884583</v>
      </c>
    </row>
    <row r="45" spans="1:7" x14ac:dyDescent="0.3">
      <c r="A45" t="s">
        <v>354</v>
      </c>
      <c r="B45" s="2">
        <v>9.1400491400491293E-2</v>
      </c>
      <c r="C45" s="2">
        <v>4.98525864379522E-2</v>
      </c>
      <c r="D45" s="2">
        <v>0.54867256637168105</v>
      </c>
      <c r="E45" s="4">
        <f>AVERAGE(B2:B46)</f>
        <v>0.29690198409526902</v>
      </c>
      <c r="F45" s="4">
        <f t="shared" ref="F45:G45" si="43">AVERAGE(C2:C46)</f>
        <v>0.29063785594160402</v>
      </c>
      <c r="G45" s="4">
        <f t="shared" si="43"/>
        <v>0.56309406751884583</v>
      </c>
    </row>
    <row r="46" spans="1:7" x14ac:dyDescent="0.3">
      <c r="A46" t="s">
        <v>355</v>
      </c>
      <c r="B46" s="2">
        <v>7.2794571252313395E-2</v>
      </c>
      <c r="C46" s="2">
        <v>3.91246684350132E-2</v>
      </c>
      <c r="D46" s="2">
        <v>0.52212389380530899</v>
      </c>
      <c r="E46" s="4">
        <f>AVERAGE(B2:B46)</f>
        <v>0.29690198409526902</v>
      </c>
      <c r="F46" s="4">
        <f t="shared" ref="F46:G46" si="44">AVERAGE(C2:C46)</f>
        <v>0.29063785594160402</v>
      </c>
      <c r="G46" s="4">
        <f t="shared" si="44"/>
        <v>0.56309406751884583</v>
      </c>
    </row>
    <row r="51" spans="1:4" x14ac:dyDescent="0.3">
      <c r="B51" s="5" t="s">
        <v>308</v>
      </c>
      <c r="C51" s="5" t="s">
        <v>309</v>
      </c>
      <c r="D51" s="5" t="s">
        <v>310</v>
      </c>
    </row>
    <row r="52" spans="1:4" x14ac:dyDescent="0.3">
      <c r="A52" t="s">
        <v>359</v>
      </c>
      <c r="B52" s="5">
        <f>COUNTIFS(B2:B46,"&lt;40%")</f>
        <v>33</v>
      </c>
      <c r="C52" s="5">
        <f t="shared" ref="C52:D52" si="45">COUNTIFS(C2:C46,"&lt;40%")</f>
        <v>36</v>
      </c>
      <c r="D52" s="5">
        <f t="shared" si="45"/>
        <v>7</v>
      </c>
    </row>
    <row r="53" spans="1:4" x14ac:dyDescent="0.3">
      <c r="A53" t="s">
        <v>360</v>
      </c>
      <c r="B53" s="5">
        <f>COUNTIFS(B2:B46,"&gt;=40%",B2:B46,"&lt;50%")</f>
        <v>9</v>
      </c>
      <c r="C53" s="5">
        <f t="shared" ref="C53:D53" si="46">COUNTIFS(C2:C46,"&gt;=40%",C2:C46,"&lt;50%")</f>
        <v>0</v>
      </c>
      <c r="D53" s="5">
        <f t="shared" si="46"/>
        <v>6</v>
      </c>
    </row>
    <row r="54" spans="1:4" x14ac:dyDescent="0.3">
      <c r="A54" t="s">
        <v>361</v>
      </c>
      <c r="B54" s="5">
        <f>COUNTIFS(B2:B46,"&gt;=50%",B2:B46,"&lt;60%")</f>
        <v>3</v>
      </c>
      <c r="C54" s="5">
        <f t="shared" ref="C54:D54" si="47">COUNTIFS(C2:C46,"&gt;=50%",C2:C46,"&lt;60%")</f>
        <v>0</v>
      </c>
      <c r="D54" s="5">
        <f t="shared" si="47"/>
        <v>8</v>
      </c>
    </row>
    <row r="55" spans="1:4" x14ac:dyDescent="0.3">
      <c r="A55" t="s">
        <v>362</v>
      </c>
      <c r="B55" s="5">
        <f>COUNTIFS(B2:B46,"&gt;=60%",B2:B46,"&lt;70%")</f>
        <v>0</v>
      </c>
      <c r="C55" s="5">
        <f t="shared" ref="C55:D55" si="48">COUNTIFS(C2:C46,"&gt;=60%",C2:C46,"&lt;70%")</f>
        <v>1</v>
      </c>
      <c r="D55" s="5">
        <f t="shared" si="48"/>
        <v>22</v>
      </c>
    </row>
    <row r="56" spans="1:4" x14ac:dyDescent="0.3">
      <c r="A56" t="s">
        <v>363</v>
      </c>
      <c r="B56" s="5">
        <f>COUNTIFS(B2:B46,"&gt;=70%")</f>
        <v>0</v>
      </c>
      <c r="C56" s="5">
        <f t="shared" ref="C56:D56" si="49">COUNTIFS(C2:C46,"&gt;=70%")</f>
        <v>8</v>
      </c>
      <c r="D56" s="5">
        <f t="shared" si="49"/>
        <v>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D49" sqref="D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 KNN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2022-11-19T12:01:10Z</dcterms:created>
  <dcterms:modified xsi:type="dcterms:W3CDTF">2022-11-19T12:07:23Z</dcterms:modified>
</cp:coreProperties>
</file>