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avanini/WorkDocs/workspace/ProposalCalculator/"/>
    </mc:Choice>
  </mc:AlternateContent>
  <bookViews>
    <workbookView xWindow="0" yWindow="460" windowWidth="25600" windowHeight="14060"/>
  </bookViews>
  <sheets>
    <sheet name="Servers" sheetId="1" r:id="rId1"/>
    <sheet name="Help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<sst xmlns="http://schemas.openxmlformats.org/spreadsheetml/2006/main" count="173" uniqueCount="94">
  <si>
    <t>Description</t>
  </si>
  <si>
    <t>CPU</t>
  </si>
  <si>
    <t>Memory</t>
  </si>
  <si>
    <t>Instances</t>
  </si>
  <si>
    <t>CPU Tolerance</t>
  </si>
  <si>
    <t>Memory Tolerance</t>
  </si>
  <si>
    <t>Region</t>
  </si>
  <si>
    <t>Term Type</t>
  </si>
  <si>
    <t>Tenancy</t>
  </si>
  <si>
    <t>Shared</t>
  </si>
  <si>
    <t>Operating System</t>
  </si>
  <si>
    <t>Lease Contract Length</t>
  </si>
  <si>
    <t>Purchase Option</t>
  </si>
  <si>
    <t>Offering Class</t>
  </si>
  <si>
    <t>Storage(GB)</t>
  </si>
  <si>
    <t>Snapshot(GB)</t>
  </si>
  <si>
    <t>Volume Type</t>
  </si>
  <si>
    <t>IOPS</t>
  </si>
  <si>
    <t>US East (N. Virginia)</t>
  </si>
  <si>
    <t>Reserved</t>
  </si>
  <si>
    <t>3yr</t>
  </si>
  <si>
    <t>No Upfront</t>
  </si>
  <si>
    <t>Monthly Utilization</t>
  </si>
  <si>
    <t>Windows</t>
  </si>
  <si>
    <t>Partial Upfront</t>
  </si>
  <si>
    <t>All Upfront</t>
  </si>
  <si>
    <t>1yr</t>
  </si>
  <si>
    <t>Dedicated</t>
  </si>
  <si>
    <t>RHEL</t>
  </si>
  <si>
    <t>SUSE</t>
  </si>
  <si>
    <t>Linux</t>
  </si>
  <si>
    <t>Server 1</t>
  </si>
  <si>
    <t>South America (Sao Paulo)</t>
  </si>
  <si>
    <t>Provisioned IOPS</t>
  </si>
  <si>
    <t>General Purpose</t>
  </si>
  <si>
    <t>OnDemand</t>
  </si>
  <si>
    <t>Environment</t>
  </si>
  <si>
    <t>QA</t>
  </si>
  <si>
    <t>SAP Instance Type</t>
  </si>
  <si>
    <t>DEV</t>
  </si>
  <si>
    <t>PROD</t>
  </si>
  <si>
    <t>S3 Backup(GB)</t>
  </si>
  <si>
    <t>US East (Ohio)</t>
  </si>
  <si>
    <t>Standard</t>
  </si>
  <si>
    <t>APPS</t>
  </si>
  <si>
    <t>US West (Oregon)</t>
  </si>
  <si>
    <t>Convertible</t>
  </si>
  <si>
    <t>ANY_DB</t>
  </si>
  <si>
    <t>US West (N. California)</t>
  </si>
  <si>
    <t>HANA_OLTP</t>
  </si>
  <si>
    <t>HANA_OLAP</t>
  </si>
  <si>
    <t>Asia Pacific (Mumbai)</t>
  </si>
  <si>
    <t>Asia Pacific (Seoul)</t>
  </si>
  <si>
    <t>Asia Pacific (Singapore)</t>
  </si>
  <si>
    <t>Asia Pacific (Sydney)</t>
  </si>
  <si>
    <t>Asia Pacific (Tokyo)</t>
  </si>
  <si>
    <t>AWS GovCloud (US)</t>
  </si>
  <si>
    <t>Canada (Central)</t>
  </si>
  <si>
    <t>China (Beijing)</t>
  </si>
  <si>
    <t>EU (Frankfurt)</t>
  </si>
  <si>
    <t>EU (Ireland)</t>
  </si>
  <si>
    <t>EU (London)</t>
  </si>
  <si>
    <t>Billing Option</t>
  </si>
  <si>
    <t>On Demand (No Contract)</t>
  </si>
  <si>
    <t>1 Yr No Upfront Reserved</t>
  </si>
  <si>
    <t>1 Yr Partial Upfront Reserved</t>
  </si>
  <si>
    <t>1 Yr All Upfront Reserved</t>
  </si>
  <si>
    <t>3 Yr Partial Upfront Reserved</t>
  </si>
  <si>
    <t>3 Yr All Upfront Reserved</t>
  </si>
  <si>
    <t>3 Yr No Upfront Convertible</t>
  </si>
  <si>
    <t>3 Yr Partial Upfront Convertible</t>
  </si>
  <si>
    <t>3 Yr All Upfront Convertible</t>
  </si>
  <si>
    <t>3 Yr No Upfront Reserved</t>
  </si>
  <si>
    <t>Pre Installed S/W</t>
  </si>
  <si>
    <t>NA</t>
  </si>
  <si>
    <t>SQLStandard</t>
  </si>
  <si>
    <t>SQLWeb</t>
  </si>
  <si>
    <t>SQLEnterprise</t>
  </si>
  <si>
    <t>Only Current Generation Instances</t>
  </si>
  <si>
    <t>No</t>
  </si>
  <si>
    <t>Yes</t>
  </si>
  <si>
    <t>Magnetic</t>
  </si>
  <si>
    <t>Throughput Optimized HDD</t>
  </si>
  <si>
    <t>Cold HDD</t>
  </si>
  <si>
    <t>Use Burstable Performance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</si>
  <si>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</si>
  <si>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</si>
  <si>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</si>
  <si>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</si>
  <si>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</si>
  <si>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</si>
  <si>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</si>
  <si>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</si>
  <si>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Memory(GB)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</si>
</sst>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NumberFormat="1" applyFont="1"/>
    <xf numFmtId="0" fontId="1" fillId="0" borderId="0" xfId="0" applyNumberFormat="1" applyFont="1" applyBorder="1"/>
    <xf numFmtId="164" fontId="1" fillId="0" borderId="0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NumberFormat="1" applyFont="1" applyBorder="1"/>
    <xf numFmtId="0" fontId="7" fillId="0" borderId="0" xfId="0" applyFont="1"/>
    <xf numFmtId="0" fontId="1" fillId="0" borderId="0" xfId="0" applyNumberFormat="1" applyFont="1" applyFill="1"/>
    <xf numFmtId="164" fontId="1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Fill="1"/>
    <xf numFmtId="9" fontId="6" fillId="0" borderId="0" xfId="4" applyNumberFormat="1" applyFont="1" applyBorder="1"/>
    <xf numFmtId="9" fontId="1" fillId="0" borderId="0" xfId="4" applyNumberFormat="1" applyFont="1" applyBorder="1"/>
    <xf numFmtId="9" fontId="6" fillId="0" borderId="0" xfId="0" applyNumberFormat="1" applyFont="1" applyBorder="1"/>
    <xf numFmtId="9" fontId="1" fillId="0" borderId="0" xfId="0" applyNumberFormat="1" applyFont="1" applyBorder="1"/>
    <xf numFmtId="0" fontId="5" fillId="0" borderId="0" xfId="0" applyFont="1" applyBorder="1" applyAlignment="1"/>
    <xf numFmtId="0" fontId="9" fillId="0" borderId="0" xfId="0" applyFont="1"/>
    <xf numFmtId="0" fontId="1" fillId="2" borderId="0" xfId="0" applyNumberFormat="1" applyFont="1" applyFill="1" applyBorder="1"/>
    <xf numFmtId="0" fontId="1" fillId="0" borderId="0" xfId="0" applyFont="1"/>
    <xf numFmtId="0" fontId="7" fillId="0" borderId="1" xfId="0" applyNumberFormat="1" applyFont="1" applyBorder="1"/>
    <xf numFmtId="0" fontId="10" fillId="0" borderId="2" xfId="0" applyFont="1" applyBorder="1"/>
    <xf numFmtId="0" fontId="9" fillId="3" borderId="0" xfId="0" applyFont="1" applyFill="1"/>
    <xf numFmtId="0" fontId="7" fillId="0" borderId="2" xfId="0" applyFont="1" applyBorder="1"/>
    <xf numFmtId="0" fontId="7" fillId="0" borderId="0" xfId="0" applyNumberFormat="1" applyFont="1" applyBorder="1"/>
    <xf numFmtId="1" fontId="1" fillId="0" borderId="0" xfId="0" applyNumberFormat="1" applyFont="1" applyBorder="1"/>
    <xf numFmtId="0" fontId="9" fillId="0" borderId="0" xfId="0" applyFont="1" applyFill="1"/>
    <xf numFmtId="1" fontId="4" fillId="0" borderId="0" xfId="0" applyNumberFormat="1" applyFont="1"/>
  </cellXfs>
  <cellStyles count="15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3"/>
    <cellStyle name="Percent" xfId="4" builtinId="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S1048565" totalsRowShown="0" headerRowDxfId="41" dataDxfId="40">
  <autoFilter ref="A1:S1048565"/>
  <tableColumns count="19">
    <tableColumn id="1" name="Description" dataDxfId="39"/>
    <tableColumn id="14" name="Instances" dataDxfId="38"/>
    <tableColumn id="2" name="Environment" dataDxfId="37"/>
    <tableColumn id="3" name="Region" dataDxfId="36"/>
    <tableColumn id="4" name="CPU" dataDxfId="35"/>
    <tableColumn id="6" name="CPU Tolerance" dataDxfId="34" dataCellStyle="Percent"/>
    <tableColumn id="17" name="Memory(GB)" dataDxfId="33"/>
    <tableColumn id="7" name="Memory Tolerance" dataDxfId="32" dataCellStyle="Percent"/>
    <tableColumn id="8" name="Monthly Utilization" dataDxfId="31"/>
    <tableColumn id="9" name="Storage(GB)" dataDxfId="30"/>
    <tableColumn id="10" name="Volume Type" dataDxfId="29">
      <calculatedColumnFormula>IF(J2&lt;50,"Magnetic","General Purpose")</calculatedColumnFormula>
    </tableColumn>
    <tableColumn id="11" name="IOPS" dataDxfId="28"/>
    <tableColumn id="12" name="Snapshot(GB)" dataDxfId="27">
      <calculatedColumnFormula>(J2*1.5)</calculatedColumnFormula>
    </tableColumn>
    <tableColumn id="21" name="S3 Backup(GB)" dataDxfId="26">
      <calculatedColumnFormula>(G2*2)</calculatedColumnFormula>
    </tableColumn>
    <tableColumn id="18" name="Operating System" dataDxfId="25"/>
    <tableColumn id="13" name="Only Current Generation Instances" dataDxfId="24"/>
    <tableColumn id="15" name="Use Burstable Performance" dataDxfId="23"/>
    <tableColumn id="5" name="Pre Installed S/W" dataDxfId="22"/>
    <tableColumn id="22" name="Billing Option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H1:U17" totalsRowShown="0" headerRowDxfId="20" dataDxfId="19">
  <autoFilter ref="H1:U17"/>
  <tableColumns count="14">
    <tableColumn id="1" name="Storage(GB)" dataDxfId="18"/>
    <tableColumn id="2" name="Volume Type" dataDxfId="17"/>
    <tableColumn id="3" name="IOPS"/>
    <tableColumn id="4" name="Snapshot(GB)" dataDxfId="16"/>
    <tableColumn id="5" name="Term Type" dataDxfId="15"/>
    <tableColumn id="6" name="Lease Contract Length" dataDxfId="14"/>
    <tableColumn id="7" name="Purchase Option"/>
    <tableColumn id="8" name="Offering Class" dataDxfId="13"/>
    <tableColumn id="9" name="Tenancy" dataDxfId="12"/>
    <tableColumn id="10" name="Operating System"/>
    <tableColumn id="14" name="SAP Instance Type"/>
    <tableColumn id="11" name="Billing Option" dataDxfId="11"/>
    <tableColumn id="13" name="Only Current Generation Instances" dataDxfId="10"/>
    <tableColumn id="12" name="Pre Installed S/W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5" displayName="Table5" ref="A1:G17" totalsRowShown="0" headerRowDxfId="8" dataDxfId="7">
  <autoFilter ref="A1:G17"/>
  <tableColumns count="7">
    <tableColumn id="1" name="Description" dataDxfId="6"/>
    <tableColumn id="7" name="Environment" dataDxfId="5"/>
    <tableColumn id="2" name="Region" dataDxfId="4"/>
    <tableColumn id="3" name="Instances" dataDxfId="3"/>
    <tableColumn id="4" name="CPU" dataDxfId="2"/>
    <tableColumn id="5" name="Monthly Utilization" dataDxfId="1"/>
    <tableColumn id="6" name="Mem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G3" sqref="G3"/>
    </sheetView>
  </sheetViews>
  <sheetFormatPr baseColWidth="10" defaultColWidth="8.83203125" defaultRowHeight="16" x14ac:dyDescent="0.2"/>
  <cols>
    <col min="1" max="1" width="13.33203125" style="2" bestFit="1" customWidth="1"/>
    <col min="2" max="2" width="11.5" style="25" bestFit="1" customWidth="1"/>
    <col min="3" max="3" width="14.5" style="2" bestFit="1" customWidth="1"/>
    <col min="4" max="4" width="22.6640625" style="2" bestFit="1" customWidth="1"/>
    <col min="5" max="5" width="7.1640625" style="25" bestFit="1" customWidth="1"/>
    <col min="6" max="6" width="15.83203125" style="13" bestFit="1" customWidth="1"/>
    <col min="7" max="7" width="14.5" style="25" bestFit="1" customWidth="1"/>
    <col min="8" max="8" width="19.5" style="13" bestFit="1" customWidth="1"/>
    <col min="9" max="9" width="19.83203125" style="15" customWidth="1"/>
    <col min="10" max="10" width="13.83203125" style="25" bestFit="1" customWidth="1"/>
    <col min="11" max="11" width="14.6640625" style="2" bestFit="1" customWidth="1"/>
    <col min="12" max="12" width="7.6640625" style="25" bestFit="1" customWidth="1"/>
    <col min="13" max="13" width="15.1640625" style="25" bestFit="1" customWidth="1"/>
    <col min="14" max="14" width="15.83203125" style="25" bestFit="1" customWidth="1"/>
    <col min="15" max="15" width="18.5" style="2" bestFit="1" customWidth="1"/>
    <col min="16" max="16" width="32.5" style="2" bestFit="1" customWidth="1"/>
    <col min="17" max="17" width="26.5" style="2" bestFit="1" customWidth="1"/>
    <col min="18" max="18" width="18.1640625" style="2" bestFit="1" customWidth="1"/>
    <col min="19" max="19" width="22.33203125" style="2" bestFit="1" customWidth="1"/>
    <col min="20" max="16384" width="8.83203125" style="2"/>
  </cols>
  <sheetData>
    <row r="1" spans="1:19" x14ac:dyDescent="0.2">
      <c r="A1" s="6" t="s">
        <v>0</v>
      </c>
      <c r="B1" s="6" t="s">
        <v>3</v>
      </c>
      <c r="C1" s="6" t="s">
        <v>36</v>
      </c>
      <c r="D1" s="6" t="s">
        <v>6</v>
      </c>
      <c r="E1" s="6" t="s">
        <v>1</v>
      </c>
      <c r="F1" s="12" t="s">
        <v>4</v>
      </c>
      <c r="G1" s="6" t="s">
        <v>93</v>
      </c>
      <c r="H1" s="12" t="s">
        <v>5</v>
      </c>
      <c r="I1" s="14" t="s">
        <v>22</v>
      </c>
      <c r="J1" s="6" t="s">
        <v>14</v>
      </c>
      <c r="K1" s="6" t="s">
        <v>16</v>
      </c>
      <c r="L1" s="6" t="s">
        <v>17</v>
      </c>
      <c r="M1" s="6" t="s">
        <v>15</v>
      </c>
      <c r="N1" s="6" t="s">
        <v>41</v>
      </c>
      <c r="O1" s="6" t="s">
        <v>10</v>
      </c>
      <c r="P1" s="21" t="s">
        <v>78</v>
      </c>
      <c r="Q1" s="21" t="s">
        <v>84</v>
      </c>
      <c r="R1" s="21" t="s">
        <v>73</v>
      </c>
      <c r="S1" s="6" t="s">
        <v>62</v>
      </c>
    </row>
    <row r="2" spans="1:19" x14ac:dyDescent="0.2">
      <c r="A2" s="2" t="s">
        <v>31</v>
      </c>
      <c r="B2" s="25">
        <v>1</v>
      </c>
      <c r="C2" s="2" t="s">
        <v>39</v>
      </c>
      <c r="D2" s="2" t="s">
        <v>42</v>
      </c>
      <c r="E2" s="25">
        <v>1</v>
      </c>
      <c r="F2" s="13">
        <v>0.1</v>
      </c>
      <c r="G2" s="27">
        <v>1</v>
      </c>
      <c r="H2" s="13">
        <v>0.1</v>
      </c>
      <c r="I2" s="15">
        <v>1</v>
      </c>
      <c r="J2" s="25">
        <v>10</v>
      </c>
      <c r="K2" s="2" t="s">
        <v>81</v>
      </c>
      <c r="M2" s="25">
        <v>15</v>
      </c>
      <c r="N2" s="25">
        <v>2</v>
      </c>
      <c r="O2" s="2" t="s">
        <v>30</v>
      </c>
      <c r="P2" s="22" t="s">
        <v>80</v>
      </c>
      <c r="Q2" s="22" t="s">
        <v>80</v>
      </c>
      <c r="R2" s="22" t="s">
        <v>74</v>
      </c>
      <c r="S2" s="2" t="s">
        <v>63</v>
      </c>
    </row>
    <row r="3" spans="1:19" x14ac:dyDescent="0.2">
      <c r="A3" s="2" t="s">
        <v>85</v>
      </c>
      <c r="B3" s="25">
        <v>1</v>
      </c>
      <c r="C3" s="2" t="s">
        <v>39</v>
      </c>
      <c r="D3" s="2" t="s">
        <v>42</v>
      </c>
      <c r="E3" s="25">
        <v>1</v>
      </c>
      <c r="F3" s="13">
        <v>0.1</v>
      </c>
      <c r="G3" s="27">
        <v>2</v>
      </c>
      <c r="H3" s="13">
        <v>0.1</v>
      </c>
      <c r="I3" s="15">
        <v>1</v>
      </c>
      <c r="J3" s="25">
        <v>45</v>
      </c>
      <c r="K3" s="2" t="s">
        <v>81</v>
      </c>
      <c r="M3" s="25">
        <v>67.5</v>
      </c>
      <c r="N3" s="25">
        <v>2</v>
      </c>
      <c r="O3" s="2" t="s">
        <v>30</v>
      </c>
      <c r="P3" s="26" t="s">
        <v>80</v>
      </c>
      <c r="Q3" s="26" t="s">
        <v>80</v>
      </c>
      <c r="R3" s="26" t="s">
        <v>74</v>
      </c>
      <c r="S3" s="2" t="s">
        <v>63</v>
      </c>
    </row>
    <row r="4" spans="1:19" x14ac:dyDescent="0.2">
      <c r="A4" s="2" t="s">
        <v>86</v>
      </c>
      <c r="B4" s="25">
        <v>2</v>
      </c>
      <c r="C4" s="2" t="s">
        <v>40</v>
      </c>
      <c r="D4" s="2" t="s">
        <v>32</v>
      </c>
      <c r="E4" s="25">
        <v>4</v>
      </c>
      <c r="F4" s="13">
        <v>0.1</v>
      </c>
      <c r="G4" s="27">
        <v>4</v>
      </c>
      <c r="H4" s="13">
        <v>0.1</v>
      </c>
      <c r="I4" s="15">
        <v>1</v>
      </c>
      <c r="J4" s="25">
        <v>100</v>
      </c>
      <c r="K4" s="2" t="s">
        <v>34</v>
      </c>
      <c r="M4" s="25">
        <v>150</v>
      </c>
      <c r="N4" s="25">
        <v>8</v>
      </c>
      <c r="O4" s="2" t="s">
        <v>23</v>
      </c>
      <c r="P4" s="22" t="s">
        <v>79</v>
      </c>
      <c r="Q4" s="22" t="s">
        <v>79</v>
      </c>
      <c r="R4" s="22"/>
      <c r="S4" s="2" t="s">
        <v>63</v>
      </c>
    </row>
    <row r="5" spans="1:19" x14ac:dyDescent="0.2">
      <c r="A5" s="2" t="s">
        <v>87</v>
      </c>
      <c r="B5" s="25">
        <v>1</v>
      </c>
      <c r="C5" s="2" t="s">
        <v>39</v>
      </c>
      <c r="D5" s="2" t="s">
        <v>45</v>
      </c>
      <c r="E5" s="25">
        <v>4</v>
      </c>
      <c r="F5" s="13">
        <v>0.1</v>
      </c>
      <c r="G5" s="27">
        <v>16</v>
      </c>
      <c r="H5" s="13">
        <v>0.1</v>
      </c>
      <c r="I5" s="15">
        <v>1</v>
      </c>
      <c r="J5" s="25">
        <v>20</v>
      </c>
      <c r="K5" s="2" t="str">
        <f>IF(J5&lt;50,"Magnetic","General Purpose")</f>
        <v>Magnetic</v>
      </c>
      <c r="M5" s="25">
        <v>30</v>
      </c>
      <c r="N5" s="25">
        <v>32</v>
      </c>
      <c r="O5" s="2" t="s">
        <v>30</v>
      </c>
      <c r="P5" s="17" t="s">
        <v>79</v>
      </c>
      <c r="Q5" s="26" t="s">
        <v>80</v>
      </c>
      <c r="S5" s="2" t="s">
        <v>63</v>
      </c>
    </row>
    <row r="6" spans="1:19" x14ac:dyDescent="0.2">
      <c r="A6" s="2" t="s">
        <v>88</v>
      </c>
      <c r="B6" s="25">
        <v>1</v>
      </c>
      <c r="C6" s="2" t="s">
        <v>37</v>
      </c>
      <c r="D6" s="2" t="s">
        <v>18</v>
      </c>
      <c r="E6" s="25">
        <v>4</v>
      </c>
      <c r="F6" s="13">
        <v>0.1</v>
      </c>
      <c r="G6" s="27">
        <v>7</v>
      </c>
      <c r="H6" s="13">
        <v>0.1</v>
      </c>
      <c r="I6" s="15">
        <v>1</v>
      </c>
      <c r="J6" s="25">
        <v>45</v>
      </c>
      <c r="K6" s="2" t="s">
        <v>81</v>
      </c>
      <c r="M6" s="25">
        <v>67.5</v>
      </c>
      <c r="N6" s="25">
        <v>14</v>
      </c>
      <c r="O6" s="2" t="s">
        <v>30</v>
      </c>
      <c r="P6" s="22" t="s">
        <v>79</v>
      </c>
      <c r="Q6" s="22" t="s">
        <v>80</v>
      </c>
      <c r="R6" s="22"/>
      <c r="S6" s="2" t="s">
        <v>63</v>
      </c>
    </row>
    <row r="7" spans="1:19" x14ac:dyDescent="0.2">
      <c r="A7" s="2" t="s">
        <v>89</v>
      </c>
      <c r="B7" s="25">
        <v>1</v>
      </c>
      <c r="C7" s="2" t="s">
        <v>37</v>
      </c>
      <c r="D7" s="2" t="s">
        <v>57</v>
      </c>
      <c r="E7" s="25">
        <v>4</v>
      </c>
      <c r="F7" s="13">
        <v>0.1</v>
      </c>
      <c r="G7" s="27">
        <v>7</v>
      </c>
      <c r="H7" s="13">
        <v>0.1</v>
      </c>
      <c r="I7" s="15">
        <v>1</v>
      </c>
      <c r="J7" s="25">
        <v>40</v>
      </c>
      <c r="K7" s="2" t="s">
        <v>81</v>
      </c>
      <c r="M7" s="25">
        <v>60</v>
      </c>
      <c r="N7" s="25">
        <v>14</v>
      </c>
      <c r="O7" s="2" t="s">
        <v>30</v>
      </c>
      <c r="P7" s="17" t="s">
        <v>79</v>
      </c>
      <c r="Q7" s="26" t="s">
        <v>80</v>
      </c>
      <c r="S7" s="2" t="s">
        <v>63</v>
      </c>
    </row>
    <row r="8" spans="1:19" x14ac:dyDescent="0.2">
      <c r="A8" s="2" t="s">
        <v>90</v>
      </c>
      <c r="B8" s="25">
        <v>1</v>
      </c>
      <c r="C8" s="2" t="s">
        <v>40</v>
      </c>
      <c r="D8" s="2" t="s">
        <v>48</v>
      </c>
      <c r="E8" s="25">
        <v>4</v>
      </c>
      <c r="F8" s="13">
        <v>0.1</v>
      </c>
      <c r="G8" s="27">
        <v>15</v>
      </c>
      <c r="H8" s="13">
        <v>0.1</v>
      </c>
      <c r="I8" s="15">
        <v>1</v>
      </c>
      <c r="J8" s="25">
        <v>100</v>
      </c>
      <c r="K8" s="2" t="s">
        <v>34</v>
      </c>
      <c r="M8" s="25">
        <v>150</v>
      </c>
      <c r="N8" s="25">
        <v>30</v>
      </c>
      <c r="O8" s="2" t="s">
        <v>23</v>
      </c>
      <c r="P8" s="22" t="s">
        <v>80</v>
      </c>
      <c r="Q8" s="22" t="s">
        <v>79</v>
      </c>
      <c r="R8" s="22"/>
      <c r="S8" s="2" t="s">
        <v>63</v>
      </c>
    </row>
    <row r="9" spans="1:19" x14ac:dyDescent="0.2">
      <c r="A9" s="2" t="s">
        <v>91</v>
      </c>
      <c r="B9" s="25">
        <v>1</v>
      </c>
      <c r="C9" s="2" t="s">
        <v>40</v>
      </c>
      <c r="D9" s="2" t="s">
        <v>51</v>
      </c>
      <c r="E9" s="25">
        <v>4</v>
      </c>
      <c r="F9" s="13">
        <v>0.1</v>
      </c>
      <c r="G9" s="27">
        <v>32</v>
      </c>
      <c r="H9" s="13">
        <v>0.1</v>
      </c>
      <c r="I9" s="15">
        <v>1</v>
      </c>
      <c r="J9" s="25">
        <v>150</v>
      </c>
      <c r="K9" s="2" t="s">
        <v>34</v>
      </c>
      <c r="M9" s="25">
        <v>225</v>
      </c>
      <c r="N9" s="25">
        <v>64</v>
      </c>
      <c r="O9" s="2" t="s">
        <v>23</v>
      </c>
      <c r="P9" s="17" t="s">
        <v>80</v>
      </c>
      <c r="Q9" s="26" t="s">
        <v>79</v>
      </c>
      <c r="S9" s="2" t="s">
        <v>63</v>
      </c>
    </row>
    <row r="10" spans="1:19" x14ac:dyDescent="0.2">
      <c r="A10" s="2" t="s">
        <v>92</v>
      </c>
      <c r="B10" s="25">
        <v>1</v>
      </c>
      <c r="C10" s="2" t="s">
        <v>39</v>
      </c>
      <c r="D10" s="2" t="s">
        <v>55</v>
      </c>
      <c r="E10" s="25">
        <v>4</v>
      </c>
      <c r="F10" s="13">
        <v>0.1</v>
      </c>
      <c r="G10" s="27">
        <v>16</v>
      </c>
      <c r="H10" s="13">
        <v>0.1</v>
      </c>
      <c r="I10" s="15">
        <v>1</v>
      </c>
      <c r="J10" s="25">
        <v>30</v>
      </c>
      <c r="K10" s="2" t="s">
        <v>81</v>
      </c>
      <c r="M10" s="25">
        <v>45</v>
      </c>
      <c r="N10" s="25">
        <v>32</v>
      </c>
      <c r="O10" s="2" t="s">
        <v>30</v>
      </c>
      <c r="P10" s="22" t="s">
        <v>79</v>
      </c>
      <c r="Q10" s="22" t="s">
        <v>80</v>
      </c>
      <c r="R10" s="22"/>
      <c r="S10" s="2" t="s">
        <v>63</v>
      </c>
    </row>
  </sheetData>
  <pageMargins left="0.7" right="0.7" top="0.75" bottom="0.75" header="0.3" footer="0.3"/>
  <pageSetup paperSize="9" orientation="portrait" horizontalDpi="0" verticalDpi="0"/>
  <ignoredErrors>
    <ignoredError sqref="K2:K4 K6:K10 N2:N10 M2:M10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Help!$C$2:$C$17</xm:f>
          </x14:formula1>
          <xm:sqref>D2:D289</xm:sqref>
        </x14:dataValidation>
        <x14:dataValidation type="list" allowBlank="1" showInputMessage="1" showErrorMessage="1">
          <x14:formula1>
            <xm:f>Help!$Q$2:$Q$5</xm:f>
          </x14:formula1>
          <xm:sqref>O2:O289</xm:sqref>
        </x14:dataValidation>
        <x14:dataValidation type="list" allowBlank="1" showInputMessage="1" showErrorMessage="1">
          <x14:formula1>
            <xm:f>Help!$B$2:$B$4</xm:f>
          </x14:formula1>
          <xm:sqref>C2:C1048565</xm:sqref>
        </x14:dataValidation>
        <x14:dataValidation type="list" allowBlank="1" showInputMessage="1" showErrorMessage="1">
          <x14:formula1>
            <xm:f>Help!$S$2:$S$11</xm:f>
          </x14:formula1>
          <xm:sqref>S2:S1048565</xm:sqref>
        </x14:dataValidation>
        <x14:dataValidation type="list" allowBlank="1" showInputMessage="1" showErrorMessage="1">
          <x14:formula1>
            <xm:f>Help!$I$2:$I$6</xm:f>
          </x14:formula1>
          <xm:sqref>K1:K1048565</xm:sqref>
        </x14:dataValidation>
        <x14:dataValidation type="list" allowBlank="1" showInputMessage="1" showErrorMessage="1">
          <x14:formula1>
            <xm:f>Help!$U$2:$U$5</xm:f>
          </x14:formula1>
          <xm:sqref>R1:R1048565</xm:sqref>
        </x14:dataValidation>
        <x14:dataValidation type="list" allowBlank="1" showInputMessage="1" showErrorMessage="1">
          <x14:formula1>
            <xm:f>Help!$T$2:$T$3</xm:f>
          </x14:formula1>
          <xm:sqref>P2:Q1048565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I1" workbookViewId="0">
      <selection activeCell="T7" sqref="T7"/>
    </sheetView>
  </sheetViews>
  <sheetFormatPr baseColWidth="10" defaultColWidth="8.83203125" defaultRowHeight="16" x14ac:dyDescent="0.2"/>
  <cols>
    <col min="1" max="1" width="12.5" style="2" bestFit="1" customWidth="1"/>
    <col min="2" max="2" width="13.6640625" style="2" bestFit="1" customWidth="1"/>
    <col min="3" max="3" width="22.6640625" style="2" bestFit="1" customWidth="1"/>
    <col min="4" max="4" width="10.83203125" style="2" bestFit="1" customWidth="1"/>
    <col min="5" max="5" width="6.83203125" style="2" bestFit="1" customWidth="1"/>
    <col min="6" max="6" width="18.5" style="1" bestFit="1" customWidth="1"/>
    <col min="7" max="7" width="10.33203125" style="3" bestFit="1" customWidth="1"/>
    <col min="8" max="8" width="13" style="2" bestFit="1" customWidth="1"/>
    <col min="9" max="9" width="23.6640625" style="2" bestFit="1" customWidth="1"/>
    <col min="10" max="10" width="7.33203125" bestFit="1" customWidth="1"/>
    <col min="11" max="11" width="14.1640625" style="2" bestFit="1" customWidth="1"/>
    <col min="12" max="12" width="11.83203125" style="1" bestFit="1" customWidth="1"/>
    <col min="13" max="13" width="20.5" style="1" bestFit="1" customWidth="1"/>
    <col min="14" max="14" width="16.33203125" style="1" bestFit="1" customWidth="1"/>
    <col min="15" max="15" width="14.1640625" style="1" bestFit="1" customWidth="1"/>
    <col min="16" max="16" width="10.1640625" style="1" bestFit="1" customWidth="1"/>
    <col min="17" max="17" width="17.33203125" style="1" bestFit="1" customWidth="1"/>
    <col min="18" max="18" width="17.6640625" style="1" bestFit="1" customWidth="1"/>
    <col min="19" max="19" width="26.6640625" style="2" bestFit="1" customWidth="1"/>
    <col min="20" max="20" width="26.6640625" style="2" customWidth="1"/>
    <col min="21" max="21" width="17" style="2" bestFit="1" customWidth="1"/>
    <col min="22" max="16384" width="8.83203125" style="2"/>
  </cols>
  <sheetData>
    <row r="1" spans="1:21" x14ac:dyDescent="0.2">
      <c r="A1" s="5" t="s">
        <v>0</v>
      </c>
      <c r="B1" s="5" t="s">
        <v>36</v>
      </c>
      <c r="C1" s="5" t="s">
        <v>6</v>
      </c>
      <c r="D1" s="5" t="s">
        <v>3</v>
      </c>
      <c r="E1" s="5" t="s">
        <v>1</v>
      </c>
      <c r="F1" s="5" t="s">
        <v>22</v>
      </c>
      <c r="G1" s="5" t="s">
        <v>2</v>
      </c>
      <c r="H1" s="7" t="s">
        <v>14</v>
      </c>
      <c r="I1" s="7" t="s">
        <v>16</v>
      </c>
      <c r="J1" s="7" t="s">
        <v>17</v>
      </c>
      <c r="K1" s="7" t="s">
        <v>15</v>
      </c>
      <c r="L1" s="7" t="s">
        <v>7</v>
      </c>
      <c r="M1" s="7" t="s">
        <v>11</v>
      </c>
      <c r="N1" s="7" t="s">
        <v>12</v>
      </c>
      <c r="O1" s="7" t="s">
        <v>13</v>
      </c>
      <c r="P1" s="7" t="s">
        <v>8</v>
      </c>
      <c r="Q1" s="7" t="s">
        <v>10</v>
      </c>
      <c r="R1" s="7" t="s">
        <v>38</v>
      </c>
      <c r="S1" s="20" t="s">
        <v>62</v>
      </c>
      <c r="T1" s="24" t="s">
        <v>78</v>
      </c>
      <c r="U1" s="23" t="s">
        <v>73</v>
      </c>
    </row>
    <row r="2" spans="1:21" x14ac:dyDescent="0.2">
      <c r="A2" s="4" t="s">
        <v>31</v>
      </c>
      <c r="B2" s="2" t="s">
        <v>39</v>
      </c>
      <c r="C2" s="4" t="s">
        <v>42</v>
      </c>
      <c r="D2" s="4">
        <v>1</v>
      </c>
      <c r="E2" s="4">
        <v>2</v>
      </c>
      <c r="F2" s="4">
        <v>100</v>
      </c>
      <c r="G2" s="4">
        <v>4</v>
      </c>
      <c r="H2" s="4">
        <v>100</v>
      </c>
      <c r="I2" s="2" t="s">
        <v>34</v>
      </c>
      <c r="J2" s="4">
        <v>5</v>
      </c>
      <c r="K2" s="4">
        <v>50</v>
      </c>
      <c r="L2" s="4" t="s">
        <v>19</v>
      </c>
      <c r="M2" t="s">
        <v>26</v>
      </c>
      <c r="N2" t="s">
        <v>21</v>
      </c>
      <c r="O2" t="s">
        <v>43</v>
      </c>
      <c r="P2" s="4" t="s">
        <v>9</v>
      </c>
      <c r="Q2" s="4" t="s">
        <v>23</v>
      </c>
      <c r="R2" t="s">
        <v>44</v>
      </c>
      <c r="S2" s="18" t="s">
        <v>63</v>
      </c>
      <c r="T2" s="18" t="s">
        <v>80</v>
      </c>
      <c r="U2" t="s">
        <v>74</v>
      </c>
    </row>
    <row r="3" spans="1:21" x14ac:dyDescent="0.2">
      <c r="B3" s="2" t="s">
        <v>37</v>
      </c>
      <c r="C3" t="s">
        <v>45</v>
      </c>
      <c r="D3" s="2">
        <v>5</v>
      </c>
      <c r="F3" s="1">
        <v>50</v>
      </c>
      <c r="H3" s="2">
        <v>100</v>
      </c>
      <c r="I3" s="2" t="s">
        <v>33</v>
      </c>
      <c r="J3">
        <v>1000</v>
      </c>
      <c r="K3" s="2">
        <v>0</v>
      </c>
      <c r="L3" t="s">
        <v>35</v>
      </c>
      <c r="M3" t="s">
        <v>20</v>
      </c>
      <c r="N3" t="s">
        <v>24</v>
      </c>
      <c r="O3" t="s">
        <v>46</v>
      </c>
      <c r="P3" t="s">
        <v>27</v>
      </c>
      <c r="Q3" t="s">
        <v>29</v>
      </c>
      <c r="R3" t="s">
        <v>47</v>
      </c>
      <c r="S3" s="19" t="s">
        <v>64</v>
      </c>
      <c r="T3" s="19" t="s">
        <v>79</v>
      </c>
      <c r="U3" t="s">
        <v>75</v>
      </c>
    </row>
    <row r="4" spans="1:21" x14ac:dyDescent="0.2">
      <c r="B4" s="2" t="s">
        <v>40</v>
      </c>
      <c r="C4" s="2" t="s">
        <v>48</v>
      </c>
      <c r="H4" s="2">
        <v>100</v>
      </c>
      <c r="I4" s="2" t="s">
        <v>81</v>
      </c>
      <c r="N4" t="s">
        <v>25</v>
      </c>
      <c r="Q4" t="s">
        <v>28</v>
      </c>
      <c r="R4" t="s">
        <v>49</v>
      </c>
      <c r="S4" s="18" t="s">
        <v>65</v>
      </c>
      <c r="T4" s="18"/>
      <c r="U4" t="s">
        <v>76</v>
      </c>
    </row>
    <row r="5" spans="1:21" x14ac:dyDescent="0.2">
      <c r="C5" s="2" t="s">
        <v>18</v>
      </c>
      <c r="H5" s="2">
        <v>500</v>
      </c>
      <c r="I5" s="2" t="s">
        <v>82</v>
      </c>
      <c r="Q5" t="s">
        <v>30</v>
      </c>
      <c r="R5" t="s">
        <v>50</v>
      </c>
      <c r="S5" s="2" t="s">
        <v>66</v>
      </c>
      <c r="U5" t="s">
        <v>77</v>
      </c>
    </row>
    <row r="6" spans="1:21" x14ac:dyDescent="0.2">
      <c r="C6" s="2" t="s">
        <v>51</v>
      </c>
      <c r="H6" s="2">
        <v>500</v>
      </c>
      <c r="I6" s="2" t="s">
        <v>83</v>
      </c>
      <c r="S6" s="18" t="s">
        <v>72</v>
      </c>
      <c r="T6" s="18"/>
    </row>
    <row r="7" spans="1:21" x14ac:dyDescent="0.2">
      <c r="C7" s="2" t="s">
        <v>52</v>
      </c>
      <c r="S7" s="1" t="s">
        <v>67</v>
      </c>
      <c r="T7" s="1"/>
    </row>
    <row r="8" spans="1:21" x14ac:dyDescent="0.2">
      <c r="C8" s="2" t="s">
        <v>53</v>
      </c>
      <c r="Q8"/>
      <c r="R8"/>
      <c r="S8" s="2" t="s">
        <v>68</v>
      </c>
    </row>
    <row r="9" spans="1:21" x14ac:dyDescent="0.2">
      <c r="C9" s="2" t="s">
        <v>54</v>
      </c>
      <c r="Q9"/>
      <c r="R9"/>
      <c r="S9" s="19" t="s">
        <v>69</v>
      </c>
      <c r="T9" s="19"/>
    </row>
    <row r="10" spans="1:21" x14ac:dyDescent="0.2">
      <c r="C10" s="2" t="s">
        <v>55</v>
      </c>
      <c r="Q10"/>
      <c r="R10"/>
      <c r="S10" s="2" t="s">
        <v>70</v>
      </c>
    </row>
    <row r="11" spans="1:21" x14ac:dyDescent="0.2">
      <c r="C11" s="2" t="s">
        <v>56</v>
      </c>
      <c r="Q11"/>
      <c r="R11"/>
      <c r="S11" s="19" t="s">
        <v>71</v>
      </c>
      <c r="T11" s="19"/>
    </row>
    <row r="12" spans="1:21" x14ac:dyDescent="0.2">
      <c r="C12" s="2" t="s">
        <v>57</v>
      </c>
      <c r="Q12"/>
      <c r="R12"/>
    </row>
    <row r="13" spans="1:21" x14ac:dyDescent="0.2">
      <c r="C13" s="2" t="s">
        <v>58</v>
      </c>
      <c r="Q13"/>
      <c r="R13"/>
    </row>
    <row r="14" spans="1:21" x14ac:dyDescent="0.2">
      <c r="C14" s="2" t="s">
        <v>59</v>
      </c>
      <c r="Q14"/>
      <c r="R14"/>
    </row>
    <row r="15" spans="1:21" x14ac:dyDescent="0.2">
      <c r="C15" s="2" t="s">
        <v>60</v>
      </c>
      <c r="Q15"/>
      <c r="R15"/>
    </row>
    <row r="16" spans="1:21" x14ac:dyDescent="0.2">
      <c r="C16" s="2" t="s">
        <v>61</v>
      </c>
      <c r="Q16"/>
      <c r="R16"/>
    </row>
    <row r="17" spans="1:18" x14ac:dyDescent="0.2">
      <c r="C17" s="2" t="s">
        <v>32</v>
      </c>
      <c r="Q17"/>
      <c r="R17"/>
    </row>
    <row r="19" spans="1:18" x14ac:dyDescent="0.2">
      <c r="E19" s="16"/>
    </row>
    <row r="24" spans="1:18" s="10" customFormat="1" x14ac:dyDescent="0.2">
      <c r="A24" s="2"/>
      <c r="B24" s="2"/>
      <c r="C24" s="2"/>
      <c r="D24" s="2"/>
      <c r="G24" s="9"/>
      <c r="J24" s="11"/>
      <c r="L24" s="8"/>
      <c r="M24" s="8"/>
      <c r="N24" s="8"/>
      <c r="O24" s="8"/>
      <c r="P24" s="8"/>
      <c r="Q24" s="8"/>
      <c r="R24" s="8"/>
    </row>
    <row r="26" spans="1:18" s="10" customFormat="1" x14ac:dyDescent="0.2">
      <c r="A26" s="2"/>
      <c r="B26" s="2"/>
      <c r="C26" s="2"/>
      <c r="D26" s="2"/>
      <c r="G26" s="9"/>
      <c r="J26" s="11"/>
      <c r="L26" s="8"/>
      <c r="M26" s="8"/>
      <c r="N26" s="8"/>
      <c r="O26" s="8"/>
      <c r="P26" s="8"/>
      <c r="Q26" s="8"/>
      <c r="R26" s="8"/>
    </row>
    <row r="28" spans="1:18" s="10" customFormat="1" x14ac:dyDescent="0.2">
      <c r="A28" s="2"/>
      <c r="B28" s="2"/>
      <c r="C28" s="2"/>
      <c r="D28" s="2"/>
      <c r="G28" s="9"/>
      <c r="J28" s="11"/>
      <c r="L28" s="8"/>
      <c r="M28" s="8"/>
      <c r="N28" s="8"/>
      <c r="O28" s="8"/>
      <c r="P28" s="8"/>
      <c r="Q28" s="8"/>
      <c r="R28" s="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Help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Melissa Ravanini Magalhaes</cp:lastModifiedBy>
  <dcterms:created xsi:type="dcterms:W3CDTF">2016-11-05T11:59:44Z</dcterms:created>
  <dcterms:modified xsi:type="dcterms:W3CDTF">2017-10-07T22:08:26Z</dcterms:modified>
</cp:coreProperties>
</file>