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033037aacf0c4c72/Tesi/Bibliografia/Codice Matlab e Py/04 - Ciclo combinato/"/>
    </mc:Choice>
  </mc:AlternateContent>
  <xr:revisionPtr revIDLastSave="186" documentId="11_AD4D5CB4E552A5DACE1C64FBB0DE40CC5BDEDD8A" xr6:coauthVersionLast="47" xr6:coauthVersionMax="47" xr10:uidLastSave="{B7067069-967C-4399-BE22-156BEB397E8D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M11" i="1"/>
  <c r="K6" i="1"/>
  <c r="K4" i="1"/>
  <c r="K12" i="1"/>
  <c r="M10" i="1"/>
  <c r="D12" i="1"/>
  <c r="F10" i="1"/>
  <c r="B6" i="1"/>
  <c r="D11" i="1" s="1"/>
  <c r="B4" i="1"/>
  <c r="F11" i="1"/>
  <c r="F12" i="1"/>
  <c r="M12" i="1" l="1"/>
  <c r="E11" i="1"/>
  <c r="E12" i="1" s="1"/>
  <c r="D13" i="1"/>
  <c r="E13" i="1"/>
</calcChain>
</file>

<file path=xl/sharedStrings.xml><?xml version="1.0" encoding="utf-8"?>
<sst xmlns="http://schemas.openxmlformats.org/spreadsheetml/2006/main" count="35" uniqueCount="19">
  <si>
    <t>R245fa</t>
  </si>
  <si>
    <t>MTG</t>
  </si>
  <si>
    <t>P_el</t>
  </si>
  <si>
    <t>kW</t>
  </si>
  <si>
    <t>Efficienza elettrica</t>
  </si>
  <si>
    <t>m_c*H_i</t>
  </si>
  <si>
    <t>R134a</t>
  </si>
  <si>
    <t>Eta_el</t>
  </si>
  <si>
    <t>η</t>
  </si>
  <si>
    <t>/</t>
  </si>
  <si>
    <t>P_th ceduta</t>
  </si>
  <si>
    <r>
      <t>P</t>
    </r>
    <r>
      <rPr>
        <b/>
        <vertAlign val="subscript"/>
        <sz val="20"/>
        <color theme="1"/>
        <rFont val="Calibri"/>
        <family val="2"/>
        <scheme val="minor"/>
      </rPr>
      <t>el</t>
    </r>
    <r>
      <rPr>
        <b/>
        <sz val="20"/>
        <color theme="1"/>
        <rFont val="Calibri"/>
        <family val="2"/>
        <scheme val="minor"/>
      </rPr>
      <t xml:space="preserve"> [kW]</t>
    </r>
  </si>
  <si>
    <r>
      <t>P</t>
    </r>
    <r>
      <rPr>
        <b/>
        <vertAlign val="subscript"/>
        <sz val="20"/>
        <color theme="1"/>
        <rFont val="Calibri"/>
        <family val="2"/>
        <scheme val="minor"/>
      </rPr>
      <t xml:space="preserve">th </t>
    </r>
    <r>
      <rPr>
        <b/>
        <sz val="20"/>
        <color theme="1"/>
        <rFont val="Calibri"/>
        <family val="2"/>
        <scheme val="minor"/>
      </rPr>
      <t>[kW] richiesta</t>
    </r>
  </si>
  <si>
    <r>
      <t>η</t>
    </r>
    <r>
      <rPr>
        <b/>
        <vertAlign val="subscript"/>
        <sz val="20"/>
        <color theme="1"/>
        <rFont val="Calibri"/>
        <family val="2"/>
      </rPr>
      <t>IC</t>
    </r>
  </si>
  <si>
    <t>Caso reale</t>
  </si>
  <si>
    <t>020GRE-01</t>
  </si>
  <si>
    <t>PG21</t>
  </si>
  <si>
    <t>170-223</t>
  </si>
  <si>
    <t>9,4-12,35%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</si>
</sst>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vertAlign val="subscript"/>
      <sz val="20"/>
      <color theme="1"/>
      <name val="Calibri"/>
      <family val="2"/>
      <scheme val="minor"/>
    </font>
    <font>
      <b/>
      <sz val="20"/>
      <color theme="1"/>
      <name val="Calibri"/>
      <family val="2"/>
    </font>
    <font>
      <b/>
      <vertAlign val="subscript"/>
      <sz val="2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/>
    <xf numFmtId="0" fontId="1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C9" sqref="C9:F13"/>
    </sheetView>
  </sheetViews>
  <sheetFormatPr defaultRowHeight="21" x14ac:dyDescent="0.35"/>
  <cols>
    <col min="1" max="1" width="12.85546875" style="1" bestFit="1" customWidth="1"/>
    <col min="2" max="2" width="9.140625" style="1"/>
    <col min="3" max="3" width="18.5703125" style="1" customWidth="1"/>
    <col min="4" max="5" width="13.7109375" style="1" bestFit="1" customWidth="1"/>
    <col min="6" max="6" width="24" style="1" bestFit="1" customWidth="1"/>
    <col min="7" max="7" width="11.5703125" style="1" bestFit="1" customWidth="1"/>
    <col min="8" max="9" width="9.140625" style="1"/>
    <col min="10" max="10" width="16" style="1" customWidth="1"/>
    <col min="11" max="11" width="19.42578125" style="1" bestFit="1" customWidth="1"/>
    <col min="12" max="12" width="19.7109375" style="1" bestFit="1" customWidth="1"/>
    <col min="13" max="13" width="12.5703125" style="1" bestFit="1" customWidth="1"/>
    <col min="14" max="16384" width="9.140625" style="1"/>
  </cols>
  <sheetData>
    <row r="1" spans="1:13" ht="26.25" x14ac:dyDescent="0.4">
      <c r="J1" s="18" t="s">
        <v>14</v>
      </c>
    </row>
    <row r="2" spans="1:13" x14ac:dyDescent="0.35">
      <c r="A2" s="1" t="s">
        <v>2</v>
      </c>
      <c r="B2" s="1">
        <v>200</v>
      </c>
      <c r="C2" s="1" t="s">
        <v>3</v>
      </c>
      <c r="J2" s="1" t="s">
        <v>2</v>
      </c>
      <c r="K2" s="1">
        <v>200</v>
      </c>
      <c r="L2" s="1" t="s">
        <v>3</v>
      </c>
    </row>
    <row r="3" spans="1:13" ht="42" x14ac:dyDescent="0.35">
      <c r="A3" s="2" t="s">
        <v>4</v>
      </c>
      <c r="B3" s="1">
        <v>0.33</v>
      </c>
      <c r="J3" s="2" t="s">
        <v>4</v>
      </c>
      <c r="K3" s="1">
        <v>0.33</v>
      </c>
    </row>
    <row r="4" spans="1:13" x14ac:dyDescent="0.35">
      <c r="A4" s="1" t="s">
        <v>5</v>
      </c>
      <c r="B4" s="1">
        <f>B2/B3</f>
        <v>606.06060606060601</v>
      </c>
      <c r="C4" s="1" t="s">
        <v>3</v>
      </c>
      <c r="J4" s="1" t="s">
        <v>5</v>
      </c>
      <c r="K4" s="1">
        <f>K2/K3</f>
        <v>606.06060606060601</v>
      </c>
      <c r="L4" s="1" t="s">
        <v>3</v>
      </c>
    </row>
    <row r="5" spans="1:13" x14ac:dyDescent="0.35">
      <c r="A5" s="1" t="s">
        <v>7</v>
      </c>
      <c r="B5" s="1">
        <v>0.8</v>
      </c>
      <c r="J5" s="1" t="s">
        <v>7</v>
      </c>
      <c r="K5" s="1">
        <v>0.8</v>
      </c>
    </row>
    <row r="6" spans="1:13" ht="42" x14ac:dyDescent="0.35">
      <c r="A6" s="2" t="s">
        <v>10</v>
      </c>
      <c r="B6" s="1">
        <f>0.9*284</f>
        <v>255.6</v>
      </c>
      <c r="C6" s="1" t="s">
        <v>3</v>
      </c>
      <c r="J6" s="2" t="s">
        <v>10</v>
      </c>
      <c r="K6" s="1">
        <f>0.9*284</f>
        <v>255.6</v>
      </c>
      <c r="L6" s="1" t="s">
        <v>3</v>
      </c>
    </row>
    <row r="9" spans="1:13" ht="26.25" x14ac:dyDescent="0.4">
      <c r="C9" s="6"/>
      <c r="D9" s="4" t="s">
        <v>0</v>
      </c>
      <c r="E9" s="4" t="s">
        <v>6</v>
      </c>
      <c r="F9" s="5" t="s">
        <v>1</v>
      </c>
      <c r="J9" s="6"/>
      <c r="K9" s="4" t="s">
        <v>15</v>
      </c>
      <c r="L9" s="4" t="s">
        <v>16</v>
      </c>
      <c r="M9" s="5" t="s">
        <v>1</v>
      </c>
    </row>
    <row r="10" spans="1:13" ht="30.75" x14ac:dyDescent="0.35">
      <c r="C10" s="7" t="s">
        <v>11</v>
      </c>
      <c r="D10" s="8">
        <v>43.356999999999999</v>
      </c>
      <c r="E10" s="8">
        <v>31.523</v>
      </c>
      <c r="F10" s="9">
        <f>200</f>
        <v>200</v>
      </c>
      <c r="J10" s="7" t="s">
        <v>11</v>
      </c>
      <c r="K10" s="8">
        <v>20</v>
      </c>
      <c r="L10" s="8">
        <v>21</v>
      </c>
      <c r="M10" s="9">
        <f>200</f>
        <v>200</v>
      </c>
    </row>
    <row r="11" spans="1:13" ht="76.5" customHeight="1" x14ac:dyDescent="0.35">
      <c r="C11" s="10" t="s">
        <v>12</v>
      </c>
      <c r="D11" s="15">
        <f>B6</f>
        <v>255.6</v>
      </c>
      <c r="E11" s="15">
        <f>B6</f>
        <v>255.6</v>
      </c>
      <c r="F11" s="16">
        <f>B2/B3</f>
        <v>606.06060606060601</v>
      </c>
      <c r="J11" s="10" t="s">
        <v>12</v>
      </c>
      <c r="K11" s="15">
        <v>200</v>
      </c>
      <c r="L11" s="15" t="s">
        <v>17</v>
      </c>
      <c r="M11" s="16">
        <f>K2/K3</f>
        <v>606.06060606060601</v>
      </c>
    </row>
    <row r="12" spans="1:13" ht="26.25" x14ac:dyDescent="0.35">
      <c r="C12" s="11" t="s">
        <v>8</v>
      </c>
      <c r="D12" s="12">
        <f>D10/D11</f>
        <v>0.16962832550860721</v>
      </c>
      <c r="E12" s="12">
        <f>E10/E11</f>
        <v>0.12332942097026604</v>
      </c>
      <c r="F12" s="17">
        <f>F10/F11</f>
        <v>0.33</v>
      </c>
      <c r="J12" s="11" t="s">
        <v>8</v>
      </c>
      <c r="K12" s="12">
        <f>K10/K11</f>
        <v>0.1</v>
      </c>
      <c r="L12" s="12" t="s">
        <v>18</v>
      </c>
      <c r="M12" s="17">
        <f>M10/M11</f>
        <v>0.33</v>
      </c>
    </row>
    <row r="13" spans="1:13" ht="30.75" x14ac:dyDescent="0.35">
      <c r="C13" s="11" t="s">
        <v>13</v>
      </c>
      <c r="D13" s="13">
        <f>(D10+200)/F11</f>
        <v>0.40153905000000001</v>
      </c>
      <c r="E13" s="13">
        <f>(E10+200)/F11</f>
        <v>0.38201295000000002</v>
      </c>
      <c r="F13" s="14" t="s">
        <v>9</v>
      </c>
      <c r="J13" s="11" t="s">
        <v>13</v>
      </c>
      <c r="K13" s="13">
        <f>(K10+M10)/M11</f>
        <v>0.36300000000000004</v>
      </c>
      <c r="L13" s="13">
        <f>(L10+200)/M11</f>
        <v>0.36465000000000003</v>
      </c>
      <c r="M13" s="14" t="s">
        <v>9</v>
      </c>
    </row>
    <row r="14" spans="1:13" x14ac:dyDescent="0.35">
      <c r="C14" s="3"/>
      <c r="D14" s="3"/>
      <c r="E14" s="3"/>
      <c r="F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Colella</dc:creator>
  <cp:lastModifiedBy>Angelo Colella</cp:lastModifiedBy>
  <dcterms:created xsi:type="dcterms:W3CDTF">2015-06-05T18:19:34Z</dcterms:created>
  <dcterms:modified xsi:type="dcterms:W3CDTF">2023-06-17T07:44:20Z</dcterms:modified>
</cp:coreProperties>
</file>