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o\Downloads\"/>
    </mc:Choice>
  </mc:AlternateContent>
  <xr:revisionPtr revIDLastSave="0" documentId="13_ncr:1_{C3B4AA77-0F13-4E49-A22C-9D9CA2833DAC}" xr6:coauthVersionLast="47" xr6:coauthVersionMax="47" xr10:uidLastSave="{00000000-0000-0000-0000-000000000000}"/>
  <bookViews>
    <workbookView xWindow="-108" yWindow="-108" windowWidth="23256" windowHeight="12456" activeTab="5" xr2:uid="{1FBE7947-5C70-4CF9-B78C-3BF38009BF25}"/>
  </bookViews>
  <sheets>
    <sheet name="Parameters" sheetId="1" r:id="rId1"/>
    <sheet name="Data" sheetId="2" r:id="rId2"/>
    <sheet name="Sample" sheetId="3" r:id="rId3"/>
    <sheet name="Statistical insights" sheetId="4" r:id="rId4"/>
    <sheet name="(Un)correlated variables" sheetId="5" r:id="rId5"/>
    <sheet name="Linear regression" sheetId="6" r:id="rId6"/>
  </sheets>
  <definedNames>
    <definedName name="_xlnm._FilterDatabase" localSheetId="2" hidden="1">Sample!$A$1:$C$250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E10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2" i="5"/>
  <c r="H2" i="5" l="1"/>
  <c r="B6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" i="2"/>
  <c r="B4" i="4" l="1"/>
  <c r="B3" i="4"/>
  <c r="B2" i="4"/>
  <c r="B7" i="4" l="1"/>
  <c r="B8" i="4"/>
</calcChain>
</file>

<file path=xl/sharedStrings.xml><?xml version="1.0" encoding="utf-8"?>
<sst xmlns="http://schemas.openxmlformats.org/spreadsheetml/2006/main" count="34" uniqueCount="32">
  <si>
    <t>Parameters</t>
  </si>
  <si>
    <t>Value</t>
  </si>
  <si>
    <t>Probability</t>
  </si>
  <si>
    <t>Mean</t>
  </si>
  <si>
    <t>DevStd</t>
  </si>
  <si>
    <t>Age</t>
  </si>
  <si>
    <t>Groups</t>
  </si>
  <si>
    <t>Data</t>
  </si>
  <si>
    <t>Sample Data</t>
  </si>
  <si>
    <t>Values</t>
  </si>
  <si>
    <t>STDDEV</t>
  </si>
  <si>
    <t>EXPECTED VALUE</t>
  </si>
  <si>
    <t>COUNT</t>
  </si>
  <si>
    <t>CONFIDENCE RATE</t>
  </si>
  <si>
    <t>Estimation of p parameter</t>
  </si>
  <si>
    <t>Confidence interval lim sup</t>
  </si>
  <si>
    <t>Confidence interval lim inf</t>
  </si>
  <si>
    <t>Spiegazione</t>
  </si>
  <si>
    <t>Sample data</t>
  </si>
  <si>
    <t>Number of cats</t>
  </si>
  <si>
    <t>Age of partner</t>
  </si>
  <si>
    <t>Correlation age and cats</t>
  </si>
  <si>
    <t>Desired correlation(r)</t>
  </si>
  <si>
    <t>Correlazione positiva moderata</t>
  </si>
  <si>
    <t>Actual correlation(r')</t>
  </si>
  <si>
    <t>Y(Age)</t>
  </si>
  <si>
    <t>X (rank)</t>
  </si>
  <si>
    <t xml:space="preserve">Previsione lineare di Y con X=160 </t>
  </si>
  <si>
    <t>Dallo scatter plot notiamo una linea di tendenza che mostra una correlazione positiva tra l'età e l'ordine di censimento del campione analizzato. Il modello ci consente quindi di osservare una relazione forte tra la variabile dipendente Y e la variabile indipendente X.</t>
  </si>
  <si>
    <t>Correlazione assente</t>
  </si>
  <si>
    <t>Correlazione positiva forte</t>
  </si>
  <si>
    <t>Assumendo che i dati seguano una distribuzione normale, la media,  con una probabilità 
del 95%, è ricompresa nell’intervallo tra il limite inferiore e il limite superiore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</si>
</sst>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70C0"/>
      <name val="Comic Sans MS"/>
      <family val="4"/>
    </font>
    <font>
      <sz val="12"/>
      <color rgb="FF0070C0"/>
      <name val="Comic Sans MS"/>
      <family val="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9" fontId="0" fillId="0" borderId="3" xfId="0" applyNumberFormat="1" applyBorder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/>
    <xf numFmtId="1" fontId="0" fillId="0" borderId="6" xfId="0" applyNumberForma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1" fontId="0" fillId="0" borderId="5" xfId="0" applyNumberFormat="1" applyBorder="1"/>
    <xf numFmtId="0" fontId="0" fillId="0" borderId="11" xfId="0" applyBorder="1"/>
    <xf numFmtId="1" fontId="0" fillId="0" borderId="9" xfId="0" applyNumberFormat="1" applyBorder="1"/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164" fontId="0" fillId="0" borderId="5" xfId="0" applyNumberFormat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1" fontId="0" fillId="0" borderId="1" xfId="0" applyNumberFormat="1" applyBorder="1"/>
    <xf numFmtId="1" fontId="0" fillId="0" borderId="14" xfId="0" applyNumberFormat="1" applyBorder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X (rank)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'Linear regression'!$B$2:$B$135</c:f>
              <c:numCache>
                <c:formatCode>General</c:formatCod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xVal>
          <c:yVal>
            <c:numRef>
              <c:f>'Linear regression'!$A$2:$A$135</c:f>
              <c:numCache>
                <c:formatCode>0</c:formatCode>
                <c:ptCount val="134"/>
                <c:pt idx="0">
                  <c:v>2.2547155694205339</c:v>
                </c:pt>
                <c:pt idx="1">
                  <c:v>2.8352736605871169</c:v>
                </c:pt>
                <c:pt idx="2">
                  <c:v>3.0405053342959709</c:v>
                </c:pt>
                <c:pt idx="3">
                  <c:v>3.0886300586873818</c:v>
                </c:pt>
                <c:pt idx="4">
                  <c:v>3.50543113409831</c:v>
                </c:pt>
                <c:pt idx="5">
                  <c:v>3.8461676042978805</c:v>
                </c:pt>
                <c:pt idx="6">
                  <c:v>3.9998936032131178</c:v>
                </c:pt>
                <c:pt idx="7">
                  <c:v>4.2889470380969907</c:v>
                </c:pt>
                <c:pt idx="8">
                  <c:v>4.3726130909237515</c:v>
                </c:pt>
                <c:pt idx="9">
                  <c:v>4.4284084143182163</c:v>
                </c:pt>
                <c:pt idx="10">
                  <c:v>4.5688884701048815</c:v>
                </c:pt>
                <c:pt idx="11">
                  <c:v>4.7299062885915566</c:v>
                </c:pt>
                <c:pt idx="12">
                  <c:v>4.7350240331382309</c:v>
                </c:pt>
                <c:pt idx="13">
                  <c:v>4.8924481554543924</c:v>
                </c:pt>
                <c:pt idx="14">
                  <c:v>4.9986407453048258</c:v>
                </c:pt>
                <c:pt idx="15">
                  <c:v>5.0020165698322279</c:v>
                </c:pt>
                <c:pt idx="16">
                  <c:v>5.0450004277917637</c:v>
                </c:pt>
                <c:pt idx="17">
                  <c:v>5.060304709391616</c:v>
                </c:pt>
                <c:pt idx="18">
                  <c:v>5.0644520764024037</c:v>
                </c:pt>
                <c:pt idx="19">
                  <c:v>5.1175568111862901</c:v>
                </c:pt>
                <c:pt idx="20">
                  <c:v>5.1339398603361541</c:v>
                </c:pt>
                <c:pt idx="21">
                  <c:v>5.1825750986689894</c:v>
                </c:pt>
                <c:pt idx="22">
                  <c:v>5.1895644733260653</c:v>
                </c:pt>
                <c:pt idx="23">
                  <c:v>5.3688887574638668</c:v>
                </c:pt>
                <c:pt idx="24">
                  <c:v>5.4034814541784453</c:v>
                </c:pt>
                <c:pt idx="25">
                  <c:v>5.5344051396803966</c:v>
                </c:pt>
                <c:pt idx="26">
                  <c:v>5.6209252515498047</c:v>
                </c:pt>
                <c:pt idx="27">
                  <c:v>5.6796095234517852</c:v>
                </c:pt>
                <c:pt idx="28">
                  <c:v>5.8649925998645225</c:v>
                </c:pt>
                <c:pt idx="29">
                  <c:v>5.8677225403444853</c:v>
                </c:pt>
                <c:pt idx="30">
                  <c:v>5.8741757934795249</c:v>
                </c:pt>
                <c:pt idx="31">
                  <c:v>5.9278904279285909</c:v>
                </c:pt>
                <c:pt idx="32">
                  <c:v>5.9288674677150306</c:v>
                </c:pt>
                <c:pt idx="33">
                  <c:v>6.0387553396409448</c:v>
                </c:pt>
                <c:pt idx="34">
                  <c:v>6.0387882277579257</c:v>
                </c:pt>
                <c:pt idx="35">
                  <c:v>6.0973805553267804</c:v>
                </c:pt>
                <c:pt idx="36">
                  <c:v>6.1629012966025716</c:v>
                </c:pt>
                <c:pt idx="37">
                  <c:v>6.2092087641078582</c:v>
                </c:pt>
                <c:pt idx="38">
                  <c:v>6.2977617398504107</c:v>
                </c:pt>
                <c:pt idx="39">
                  <c:v>6.3024461591064647</c:v>
                </c:pt>
                <c:pt idx="40">
                  <c:v>6.3120402186192166</c:v>
                </c:pt>
                <c:pt idx="41">
                  <c:v>6.3481689427562458</c:v>
                </c:pt>
                <c:pt idx="42">
                  <c:v>6.3482996421555544</c:v>
                </c:pt>
                <c:pt idx="43">
                  <c:v>6.4200393860612532</c:v>
                </c:pt>
                <c:pt idx="44">
                  <c:v>6.4483273871335509</c:v>
                </c:pt>
                <c:pt idx="45">
                  <c:v>6.5311677587645418</c:v>
                </c:pt>
                <c:pt idx="46">
                  <c:v>6.72215046423843</c:v>
                </c:pt>
                <c:pt idx="47">
                  <c:v>6.7636641843627689</c:v>
                </c:pt>
                <c:pt idx="48">
                  <c:v>6.8022041400147719</c:v>
                </c:pt>
                <c:pt idx="49">
                  <c:v>6.8201215979087877</c:v>
                </c:pt>
                <c:pt idx="50">
                  <c:v>6.9849738508476635</c:v>
                </c:pt>
                <c:pt idx="51">
                  <c:v>7.1313376636467991</c:v>
                </c:pt>
                <c:pt idx="52">
                  <c:v>7.1602568510093603</c:v>
                </c:pt>
                <c:pt idx="53">
                  <c:v>7.1602947166566588</c:v>
                </c:pt>
                <c:pt idx="54">
                  <c:v>7.1811363941347848</c:v>
                </c:pt>
                <c:pt idx="55">
                  <c:v>7.2634842836640638</c:v>
                </c:pt>
                <c:pt idx="56">
                  <c:v>7.3309483980736232</c:v>
                </c:pt>
                <c:pt idx="57">
                  <c:v>7.3861419921414573</c:v>
                </c:pt>
                <c:pt idx="58">
                  <c:v>7.454451337567483</c:v>
                </c:pt>
                <c:pt idx="59">
                  <c:v>7.5921917439594182</c:v>
                </c:pt>
                <c:pt idx="60">
                  <c:v>7.6940220245417814</c:v>
                </c:pt>
                <c:pt idx="61">
                  <c:v>7.7753020064557266</c:v>
                </c:pt>
                <c:pt idx="62">
                  <c:v>7.9631187506069345</c:v>
                </c:pt>
                <c:pt idx="63">
                  <c:v>7.9785536475556027</c:v>
                </c:pt>
                <c:pt idx="64">
                  <c:v>8.4025333164001434</c:v>
                </c:pt>
                <c:pt idx="65">
                  <c:v>8.644277582915457</c:v>
                </c:pt>
                <c:pt idx="66">
                  <c:v>9.3345796105037984</c:v>
                </c:pt>
                <c:pt idx="67">
                  <c:v>9.4139968535963447</c:v>
                </c:pt>
                <c:pt idx="68">
                  <c:v>13.561829832453625</c:v>
                </c:pt>
                <c:pt idx="69">
                  <c:v>14.810464231170986</c:v>
                </c:pt>
                <c:pt idx="70">
                  <c:v>15.227157496838622</c:v>
                </c:pt>
                <c:pt idx="71">
                  <c:v>17.993903916517002</c:v>
                </c:pt>
                <c:pt idx="72">
                  <c:v>20.719708747116719</c:v>
                </c:pt>
                <c:pt idx="73">
                  <c:v>21.819453075534181</c:v>
                </c:pt>
                <c:pt idx="74">
                  <c:v>23.814135624960951</c:v>
                </c:pt>
                <c:pt idx="75">
                  <c:v>24.559841432934228</c:v>
                </c:pt>
                <c:pt idx="76">
                  <c:v>24.596814525929915</c:v>
                </c:pt>
                <c:pt idx="77">
                  <c:v>25.889999906769262</c:v>
                </c:pt>
                <c:pt idx="78">
                  <c:v>26.861259697055136</c:v>
                </c:pt>
                <c:pt idx="79">
                  <c:v>27.041909368437569</c:v>
                </c:pt>
                <c:pt idx="80">
                  <c:v>27.916520217068111</c:v>
                </c:pt>
                <c:pt idx="81">
                  <c:v>28.700364479821353</c:v>
                </c:pt>
                <c:pt idx="82">
                  <c:v>28.747153990323806</c:v>
                </c:pt>
                <c:pt idx="83">
                  <c:v>29.22288517393012</c:v>
                </c:pt>
                <c:pt idx="84">
                  <c:v>29.259958285376818</c:v>
                </c:pt>
                <c:pt idx="85">
                  <c:v>29.362040817015036</c:v>
                </c:pt>
                <c:pt idx="86">
                  <c:v>29.64413385872686</c:v>
                </c:pt>
                <c:pt idx="87">
                  <c:v>29.963917574443414</c:v>
                </c:pt>
                <c:pt idx="88">
                  <c:v>30.404250678797318</c:v>
                </c:pt>
                <c:pt idx="89">
                  <c:v>30.429053552788503</c:v>
                </c:pt>
                <c:pt idx="90">
                  <c:v>31.467545545191481</c:v>
                </c:pt>
                <c:pt idx="91">
                  <c:v>31.572414313512581</c:v>
                </c:pt>
                <c:pt idx="92">
                  <c:v>32.651637396194332</c:v>
                </c:pt>
                <c:pt idx="93">
                  <c:v>33.56497784596818</c:v>
                </c:pt>
                <c:pt idx="94">
                  <c:v>33.762831303010493</c:v>
                </c:pt>
                <c:pt idx="95">
                  <c:v>35.082331306886154</c:v>
                </c:pt>
                <c:pt idx="96">
                  <c:v>35.181761953402436</c:v>
                </c:pt>
                <c:pt idx="97">
                  <c:v>35.31101744860559</c:v>
                </c:pt>
                <c:pt idx="98">
                  <c:v>35.612198532708483</c:v>
                </c:pt>
                <c:pt idx="99">
                  <c:v>35.76797348820007</c:v>
                </c:pt>
                <c:pt idx="100">
                  <c:v>36.188291485720605</c:v>
                </c:pt>
                <c:pt idx="101">
                  <c:v>36.405317840675323</c:v>
                </c:pt>
                <c:pt idx="102">
                  <c:v>36.751534099698567</c:v>
                </c:pt>
                <c:pt idx="103">
                  <c:v>37.293448755601354</c:v>
                </c:pt>
                <c:pt idx="104">
                  <c:v>37.773514209384167</c:v>
                </c:pt>
                <c:pt idx="105">
                  <c:v>37.970028764699677</c:v>
                </c:pt>
                <c:pt idx="106">
                  <c:v>38.14311584398795</c:v>
                </c:pt>
                <c:pt idx="107">
                  <c:v>38.36572323889105</c:v>
                </c:pt>
                <c:pt idx="108">
                  <c:v>38.692820622242785</c:v>
                </c:pt>
                <c:pt idx="109">
                  <c:v>38.76855997488218</c:v>
                </c:pt>
                <c:pt idx="110">
                  <c:v>39.047164173300523</c:v>
                </c:pt>
                <c:pt idx="111">
                  <c:v>39.206976412175962</c:v>
                </c:pt>
                <c:pt idx="112">
                  <c:v>39.927999553559104</c:v>
                </c:pt>
                <c:pt idx="113">
                  <c:v>41.368256528239023</c:v>
                </c:pt>
                <c:pt idx="114">
                  <c:v>41.57877206452325</c:v>
                </c:pt>
                <c:pt idx="115">
                  <c:v>41.591261638263241</c:v>
                </c:pt>
                <c:pt idx="116">
                  <c:v>41.995153763098862</c:v>
                </c:pt>
                <c:pt idx="117">
                  <c:v>43.174494482792831</c:v>
                </c:pt>
                <c:pt idx="118">
                  <c:v>44.140254448566267</c:v>
                </c:pt>
                <c:pt idx="119">
                  <c:v>44.360565049828288</c:v>
                </c:pt>
                <c:pt idx="120">
                  <c:v>44.370355566693895</c:v>
                </c:pt>
                <c:pt idx="121">
                  <c:v>44.428726878010465</c:v>
                </c:pt>
                <c:pt idx="122">
                  <c:v>44.949675708441781</c:v>
                </c:pt>
                <c:pt idx="123">
                  <c:v>45.432308950165122</c:v>
                </c:pt>
                <c:pt idx="124">
                  <c:v>46.118402385682671</c:v>
                </c:pt>
                <c:pt idx="125">
                  <c:v>46.31583976609528</c:v>
                </c:pt>
                <c:pt idx="126">
                  <c:v>47.592466939061012</c:v>
                </c:pt>
                <c:pt idx="127">
                  <c:v>48.173788062435897</c:v>
                </c:pt>
                <c:pt idx="128">
                  <c:v>48.902424097097651</c:v>
                </c:pt>
                <c:pt idx="129">
                  <c:v>49.994288686848321</c:v>
                </c:pt>
                <c:pt idx="130">
                  <c:v>50.320855412680928</c:v>
                </c:pt>
                <c:pt idx="131">
                  <c:v>53.464394436431618</c:v>
                </c:pt>
                <c:pt idx="132">
                  <c:v>55.045029599430237</c:v>
                </c:pt>
                <c:pt idx="133">
                  <c:v>60.625524788370441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2-4A34-9323-672D04F7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52568"/>
        <c:axId val="744048248"/>
      </c:scatterChart>
      <c:valAx>
        <c:axId val="74405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</a:t>
                </a:r>
                <a:r>
                  <a:rPr lang="it-IT" baseline="0"/>
                  <a:t> </a:t>
                </a:r>
                <a:r>
                  <a:rPr lang="it-IT"/>
                  <a:t>(rank)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048248"/>
        <c:crosses val="autoZero"/>
        <c:crossBetween val="midCat"/>
      </c:valAx>
      <c:valAx>
        <c:axId val="744048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 (age)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2.7777777777777776E-2"/>
              <c:y val="0.38789333624963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05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</xdr:row>
      <xdr:rowOff>0</xdr:rowOff>
    </xdr:from>
    <xdr:to>
      <xdr:col>13</xdr:col>
      <xdr:colOff>167640</xdr:colOff>
      <xdr:row>15</xdr:row>
      <xdr:rowOff>137160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283D92A-2A40-42DE-5718-C1447102F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196-A454-4E2C-96A1-D6FDF61AD6AB}">
  <dimension ref="A1:B4"/>
  <sheetViews>
    <sheetView showGridLines="0" workbookViewId="0">
      <selection activeCell="D7" sqref="D7"/>
    </sheetView>
  </sheetViews>
  <sheetFormatPr defaultRowHeight="14.4" x14ac:dyDescent="0.3"/>
  <cols>
    <col min="1" max="1" width="12.6640625" bestFit="1" customWidth="1"/>
  </cols>
  <sheetData>
    <row r="1" spans="1:2" ht="19.8" thickTop="1" thickBot="1" x14ac:dyDescent="0.35">
      <c r="A1" s="5" t="s">
        <v>0</v>
      </c>
      <c r="B1" s="4" t="s">
        <v>1</v>
      </c>
    </row>
    <row r="2" spans="1:2" ht="15" thickTop="1" x14ac:dyDescent="0.3">
      <c r="A2" s="2" t="s">
        <v>2</v>
      </c>
      <c r="B2" s="3">
        <v>0.95</v>
      </c>
    </row>
    <row r="3" spans="1:2" x14ac:dyDescent="0.3">
      <c r="A3" s="1" t="s">
        <v>3</v>
      </c>
      <c r="B3" s="1">
        <v>35</v>
      </c>
    </row>
    <row r="4" spans="1:2" x14ac:dyDescent="0.3">
      <c r="A4" s="1" t="s">
        <v>4</v>
      </c>
      <c r="B4" s="1">
        <v>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D451-B72F-4628-8AB2-73F378E5B36D}">
  <dimension ref="A1:B250"/>
  <sheetViews>
    <sheetView showGridLines="0" topLeftCell="A227" workbookViewId="0">
      <selection activeCell="B247" sqref="B247"/>
    </sheetView>
  </sheetViews>
  <sheetFormatPr defaultRowHeight="14.4" x14ac:dyDescent="0.3"/>
  <cols>
    <col min="1" max="1" width="9.109375" customWidth="1"/>
    <col min="2" max="2" width="9.6640625" customWidth="1"/>
  </cols>
  <sheetData>
    <row r="1" spans="1:2" ht="18.600000000000001" x14ac:dyDescent="0.3">
      <c r="A1" s="9" t="s">
        <v>5</v>
      </c>
      <c r="B1" s="8" t="s">
        <v>6</v>
      </c>
    </row>
    <row r="2" spans="1:2" x14ac:dyDescent="0.3">
      <c r="A2" s="7">
        <f ca="1">_xlfn.NORM.INV(RAND(),Parameters!$B$3,Parameters!$B$4)</f>
        <v>47.40019755371722</v>
      </c>
      <c r="B2" s="10">
        <f ca="1">RANDBETWEEN(1,4)</f>
        <v>2</v>
      </c>
    </row>
    <row r="3" spans="1:2" x14ac:dyDescent="0.3">
      <c r="A3" s="7">
        <f ca="1">_xlfn.NORM.INV(RAND(),Parameters!$B$3,Parameters!$B$4)</f>
        <v>15.946135979313983</v>
      </c>
      <c r="B3" s="6">
        <f t="shared" ref="B3:B66" ca="1" si="0">RANDBETWEEN(1,4)</f>
        <v>2</v>
      </c>
    </row>
    <row r="4" spans="1:2" x14ac:dyDescent="0.3">
      <c r="A4" s="7">
        <f ca="1">_xlfn.NORM.INV(RAND(),Parameters!$B$3,Parameters!$B$4)</f>
        <v>17.0722899334991</v>
      </c>
      <c r="B4" s="6">
        <f t="shared" ca="1" si="0"/>
        <v>3</v>
      </c>
    </row>
    <row r="5" spans="1:2" x14ac:dyDescent="0.3">
      <c r="A5" s="7">
        <f ca="1">_xlfn.NORM.INV(RAND(),Parameters!$B$3,Parameters!$B$4)</f>
        <v>28.085896834454047</v>
      </c>
      <c r="B5" s="6">
        <f t="shared" ca="1" si="0"/>
        <v>4</v>
      </c>
    </row>
    <row r="6" spans="1:2" x14ac:dyDescent="0.3">
      <c r="A6" s="7">
        <f ca="1">_xlfn.NORM.INV(RAND(),Parameters!$B$3,Parameters!$B$4)</f>
        <v>26.122066670788215</v>
      </c>
      <c r="B6" s="6">
        <f t="shared" ca="1" si="0"/>
        <v>1</v>
      </c>
    </row>
    <row r="7" spans="1:2" x14ac:dyDescent="0.3">
      <c r="A7" s="7">
        <f ca="1">_xlfn.NORM.INV(RAND(),Parameters!$B$3,Parameters!$B$4)</f>
        <v>39.107019488226349</v>
      </c>
      <c r="B7" s="6">
        <f t="shared" ca="1" si="0"/>
        <v>2</v>
      </c>
    </row>
    <row r="8" spans="1:2" x14ac:dyDescent="0.3">
      <c r="A8" s="7">
        <f ca="1">_xlfn.NORM.INV(RAND(),Parameters!$B$3,Parameters!$B$4)</f>
        <v>37.350999194107487</v>
      </c>
      <c r="B8" s="6">
        <f t="shared" ca="1" si="0"/>
        <v>3</v>
      </c>
    </row>
    <row r="9" spans="1:2" x14ac:dyDescent="0.3">
      <c r="A9" s="7">
        <f ca="1">_xlfn.NORM.INV(RAND(),Parameters!$B$3,Parameters!$B$4)</f>
        <v>50.819739673184557</v>
      </c>
      <c r="B9" s="6">
        <f t="shared" ca="1" si="0"/>
        <v>4</v>
      </c>
    </row>
    <row r="10" spans="1:2" x14ac:dyDescent="0.3">
      <c r="A10" s="7">
        <f ca="1">_xlfn.NORM.INV(RAND(),Parameters!$B$3,Parameters!$B$4)</f>
        <v>48.067498865824192</v>
      </c>
      <c r="B10" s="6">
        <f t="shared" ca="1" si="0"/>
        <v>3</v>
      </c>
    </row>
    <row r="11" spans="1:2" x14ac:dyDescent="0.3">
      <c r="A11" s="7">
        <f ca="1">_xlfn.NORM.INV(RAND(),Parameters!$B$3,Parameters!$B$4)</f>
        <v>12.400609737828539</v>
      </c>
      <c r="B11" s="6">
        <f t="shared" ca="1" si="0"/>
        <v>3</v>
      </c>
    </row>
    <row r="12" spans="1:2" x14ac:dyDescent="0.3">
      <c r="A12" s="7">
        <f ca="1">_xlfn.NORM.INV(RAND(),Parameters!$B$3,Parameters!$B$4)</f>
        <v>34.060953724636079</v>
      </c>
      <c r="B12" s="6">
        <f t="shared" ca="1" si="0"/>
        <v>4</v>
      </c>
    </row>
    <row r="13" spans="1:2" x14ac:dyDescent="0.3">
      <c r="A13" s="7">
        <f ca="1">_xlfn.NORM.INV(RAND(),Parameters!$B$3,Parameters!$B$4)</f>
        <v>42.541596344421592</v>
      </c>
      <c r="B13" s="6">
        <f t="shared" ca="1" si="0"/>
        <v>4</v>
      </c>
    </row>
    <row r="14" spans="1:2" x14ac:dyDescent="0.3">
      <c r="A14" s="7">
        <f ca="1">_xlfn.NORM.INV(RAND(),Parameters!$B$3,Parameters!$B$4)</f>
        <v>59.31225812618505</v>
      </c>
      <c r="B14" s="6">
        <f t="shared" ca="1" si="0"/>
        <v>1</v>
      </c>
    </row>
    <row r="15" spans="1:2" x14ac:dyDescent="0.3">
      <c r="A15" s="7">
        <f ca="1">_xlfn.NORM.INV(RAND(),Parameters!$B$3,Parameters!$B$4)</f>
        <v>32.527322273688107</v>
      </c>
      <c r="B15" s="6">
        <f t="shared" ca="1" si="0"/>
        <v>1</v>
      </c>
    </row>
    <row r="16" spans="1:2" x14ac:dyDescent="0.3">
      <c r="A16" s="7">
        <f ca="1">_xlfn.NORM.INV(RAND(),Parameters!$B$3,Parameters!$B$4)</f>
        <v>35.83318013390835</v>
      </c>
      <c r="B16" s="6">
        <f t="shared" ca="1" si="0"/>
        <v>2</v>
      </c>
    </row>
    <row r="17" spans="1:2" x14ac:dyDescent="0.3">
      <c r="A17" s="7">
        <f ca="1">_xlfn.NORM.INV(RAND(),Parameters!$B$3,Parameters!$B$4)</f>
        <v>44.030133371800389</v>
      </c>
      <c r="B17" s="6">
        <f t="shared" ca="1" si="0"/>
        <v>3</v>
      </c>
    </row>
    <row r="18" spans="1:2" x14ac:dyDescent="0.3">
      <c r="A18" s="7">
        <f ca="1">_xlfn.NORM.INV(RAND(),Parameters!$B$3,Parameters!$B$4)</f>
        <v>31.264182101443993</v>
      </c>
      <c r="B18" s="6">
        <f t="shared" ca="1" si="0"/>
        <v>2</v>
      </c>
    </row>
    <row r="19" spans="1:2" x14ac:dyDescent="0.3">
      <c r="A19" s="7">
        <f ca="1">_xlfn.NORM.INV(RAND(),Parameters!$B$3,Parameters!$B$4)</f>
        <v>41.421089963653188</v>
      </c>
      <c r="B19" s="6">
        <f t="shared" ca="1" si="0"/>
        <v>2</v>
      </c>
    </row>
    <row r="20" spans="1:2" x14ac:dyDescent="0.3">
      <c r="A20" s="7">
        <f ca="1">_xlfn.NORM.INV(RAND(),Parameters!$B$3,Parameters!$B$4)</f>
        <v>17.90051436817911</v>
      </c>
      <c r="B20" s="6">
        <f t="shared" ca="1" si="0"/>
        <v>1</v>
      </c>
    </row>
    <row r="21" spans="1:2" x14ac:dyDescent="0.3">
      <c r="A21" s="7">
        <f ca="1">_xlfn.NORM.INV(RAND(),Parameters!$B$3,Parameters!$B$4)</f>
        <v>27.68821829092375</v>
      </c>
      <c r="B21" s="6">
        <f t="shared" ca="1" si="0"/>
        <v>2</v>
      </c>
    </row>
    <row r="22" spans="1:2" x14ac:dyDescent="0.3">
      <c r="A22" s="7">
        <f ca="1">_xlfn.NORM.INV(RAND(),Parameters!$B$3,Parameters!$B$4)</f>
        <v>42.047683535544763</v>
      </c>
      <c r="B22" s="6">
        <f t="shared" ca="1" si="0"/>
        <v>4</v>
      </c>
    </row>
    <row r="23" spans="1:2" x14ac:dyDescent="0.3">
      <c r="A23" s="7">
        <f ca="1">_xlfn.NORM.INV(RAND(),Parameters!$B$3,Parameters!$B$4)</f>
        <v>33.172343384606215</v>
      </c>
      <c r="B23" s="6">
        <f t="shared" ca="1" si="0"/>
        <v>3</v>
      </c>
    </row>
    <row r="24" spans="1:2" x14ac:dyDescent="0.3">
      <c r="A24" s="7">
        <f ca="1">_xlfn.NORM.INV(RAND(),Parameters!$B$3,Parameters!$B$4)</f>
        <v>44.852648933017782</v>
      </c>
      <c r="B24" s="6">
        <f t="shared" ca="1" si="0"/>
        <v>2</v>
      </c>
    </row>
    <row r="25" spans="1:2" x14ac:dyDescent="0.3">
      <c r="A25" s="7">
        <f ca="1">_xlfn.NORM.INV(RAND(),Parameters!$B$3,Parameters!$B$4)</f>
        <v>44.115014142631765</v>
      </c>
      <c r="B25" s="6">
        <f t="shared" ca="1" si="0"/>
        <v>3</v>
      </c>
    </row>
    <row r="26" spans="1:2" x14ac:dyDescent="0.3">
      <c r="A26" s="7">
        <f ca="1">_xlfn.NORM.INV(RAND(),Parameters!$B$3,Parameters!$B$4)</f>
        <v>30.075013411381654</v>
      </c>
      <c r="B26" s="6">
        <f t="shared" ca="1" si="0"/>
        <v>3</v>
      </c>
    </row>
    <row r="27" spans="1:2" x14ac:dyDescent="0.3">
      <c r="A27" s="7">
        <f ca="1">_xlfn.NORM.INV(RAND(),Parameters!$B$3,Parameters!$B$4)</f>
        <v>19.574154374871071</v>
      </c>
      <c r="B27" s="6">
        <f t="shared" ca="1" si="0"/>
        <v>2</v>
      </c>
    </row>
    <row r="28" spans="1:2" x14ac:dyDescent="0.3">
      <c r="A28" s="7">
        <f ca="1">_xlfn.NORM.INV(RAND(),Parameters!$B$3,Parameters!$B$4)</f>
        <v>15.928894675434947</v>
      </c>
      <c r="B28" s="6">
        <f t="shared" ca="1" si="0"/>
        <v>2</v>
      </c>
    </row>
    <row r="29" spans="1:2" x14ac:dyDescent="0.3">
      <c r="A29" s="7">
        <f ca="1">_xlfn.NORM.INV(RAND(),Parameters!$B$3,Parameters!$B$4)</f>
        <v>15.755985067374649</v>
      </c>
      <c r="B29" s="6">
        <f t="shared" ca="1" si="0"/>
        <v>4</v>
      </c>
    </row>
    <row r="30" spans="1:2" x14ac:dyDescent="0.3">
      <c r="A30" s="7">
        <f ca="1">_xlfn.NORM.INV(RAND(),Parameters!$B$3,Parameters!$B$4)</f>
        <v>45.329593855300246</v>
      </c>
      <c r="B30" s="6">
        <f t="shared" ca="1" si="0"/>
        <v>4</v>
      </c>
    </row>
    <row r="31" spans="1:2" x14ac:dyDescent="0.3">
      <c r="A31" s="7">
        <f ca="1">_xlfn.NORM.INV(RAND(),Parameters!$B$3,Parameters!$B$4)</f>
        <v>46.797797919486428</v>
      </c>
      <c r="B31" s="6">
        <f t="shared" ca="1" si="0"/>
        <v>4</v>
      </c>
    </row>
    <row r="32" spans="1:2" x14ac:dyDescent="0.3">
      <c r="A32" s="7">
        <f ca="1">_xlfn.NORM.INV(RAND(),Parameters!$B$3,Parameters!$B$4)</f>
        <v>28.65144533111539</v>
      </c>
      <c r="B32" s="6">
        <f t="shared" ca="1" si="0"/>
        <v>4</v>
      </c>
    </row>
    <row r="33" spans="1:2" x14ac:dyDescent="0.3">
      <c r="A33" s="7">
        <f ca="1">_xlfn.NORM.INV(RAND(),Parameters!$B$3,Parameters!$B$4)</f>
        <v>20.067171227606451</v>
      </c>
      <c r="B33" s="6">
        <f t="shared" ca="1" si="0"/>
        <v>1</v>
      </c>
    </row>
    <row r="34" spans="1:2" x14ac:dyDescent="0.3">
      <c r="A34" s="7">
        <f ca="1">_xlfn.NORM.INV(RAND(),Parameters!$B$3,Parameters!$B$4)</f>
        <v>40.340463414923164</v>
      </c>
      <c r="B34" s="6">
        <f t="shared" ca="1" si="0"/>
        <v>2</v>
      </c>
    </row>
    <row r="35" spans="1:2" x14ac:dyDescent="0.3">
      <c r="A35" s="7">
        <f ca="1">_xlfn.NORM.INV(RAND(),Parameters!$B$3,Parameters!$B$4)</f>
        <v>34.165231324359794</v>
      </c>
      <c r="B35" s="6">
        <f t="shared" ca="1" si="0"/>
        <v>2</v>
      </c>
    </row>
    <row r="36" spans="1:2" x14ac:dyDescent="0.3">
      <c r="A36" s="7">
        <f ca="1">_xlfn.NORM.INV(RAND(),Parameters!$B$3,Parameters!$B$4)</f>
        <v>34.096299804503275</v>
      </c>
      <c r="B36" s="6">
        <f t="shared" ca="1" si="0"/>
        <v>3</v>
      </c>
    </row>
    <row r="37" spans="1:2" x14ac:dyDescent="0.3">
      <c r="A37" s="7">
        <f ca="1">_xlfn.NORM.INV(RAND(),Parameters!$B$3,Parameters!$B$4)</f>
        <v>50.681130467996297</v>
      </c>
      <c r="B37" s="6">
        <f t="shared" ca="1" si="0"/>
        <v>4</v>
      </c>
    </row>
    <row r="38" spans="1:2" x14ac:dyDescent="0.3">
      <c r="A38" s="7">
        <f ca="1">_xlfn.NORM.INV(RAND(),Parameters!$B$3,Parameters!$B$4)</f>
        <v>44.080721155727474</v>
      </c>
      <c r="B38" s="6">
        <f t="shared" ca="1" si="0"/>
        <v>1</v>
      </c>
    </row>
    <row r="39" spans="1:2" x14ac:dyDescent="0.3">
      <c r="A39" s="7">
        <f ca="1">_xlfn.NORM.INV(RAND(),Parameters!$B$3,Parameters!$B$4)</f>
        <v>25.16314427657916</v>
      </c>
      <c r="B39" s="6">
        <f t="shared" ca="1" si="0"/>
        <v>2</v>
      </c>
    </row>
    <row r="40" spans="1:2" x14ac:dyDescent="0.3">
      <c r="A40" s="7">
        <f ca="1">_xlfn.NORM.INV(RAND(),Parameters!$B$3,Parameters!$B$4)</f>
        <v>44.501963185804826</v>
      </c>
      <c r="B40" s="6">
        <f t="shared" ca="1" si="0"/>
        <v>1</v>
      </c>
    </row>
    <row r="41" spans="1:2" x14ac:dyDescent="0.3">
      <c r="A41" s="7">
        <f ca="1">_xlfn.NORM.INV(RAND(),Parameters!$B$3,Parameters!$B$4)</f>
        <v>32.82662158201159</v>
      </c>
      <c r="B41" s="6">
        <f t="shared" ca="1" si="0"/>
        <v>4</v>
      </c>
    </row>
    <row r="42" spans="1:2" x14ac:dyDescent="0.3">
      <c r="A42" s="7">
        <f ca="1">_xlfn.NORM.INV(RAND(),Parameters!$B$3,Parameters!$B$4)</f>
        <v>38.488017918221836</v>
      </c>
      <c r="B42" s="6">
        <f t="shared" ca="1" si="0"/>
        <v>1</v>
      </c>
    </row>
    <row r="43" spans="1:2" x14ac:dyDescent="0.3">
      <c r="A43" s="7">
        <f ca="1">_xlfn.NORM.INV(RAND(),Parameters!$B$3,Parameters!$B$4)</f>
        <v>37.683531298024342</v>
      </c>
      <c r="B43" s="6">
        <f t="shared" ca="1" si="0"/>
        <v>2</v>
      </c>
    </row>
    <row r="44" spans="1:2" x14ac:dyDescent="0.3">
      <c r="A44" s="7">
        <f ca="1">_xlfn.NORM.INV(RAND(),Parameters!$B$3,Parameters!$B$4)</f>
        <v>32.502741438238942</v>
      </c>
      <c r="B44" s="6">
        <f t="shared" ca="1" si="0"/>
        <v>3</v>
      </c>
    </row>
    <row r="45" spans="1:2" x14ac:dyDescent="0.3">
      <c r="A45" s="7">
        <f ca="1">_xlfn.NORM.INV(RAND(),Parameters!$B$3,Parameters!$B$4)</f>
        <v>52.876998981933738</v>
      </c>
      <c r="B45" s="6">
        <f t="shared" ca="1" si="0"/>
        <v>2</v>
      </c>
    </row>
    <row r="46" spans="1:2" x14ac:dyDescent="0.3">
      <c r="A46" s="7">
        <f ca="1">_xlfn.NORM.INV(RAND(),Parameters!$B$3,Parameters!$B$4)</f>
        <v>13.1942897935144</v>
      </c>
      <c r="B46" s="6">
        <f t="shared" ca="1" si="0"/>
        <v>3</v>
      </c>
    </row>
    <row r="47" spans="1:2" x14ac:dyDescent="0.3">
      <c r="A47" s="7">
        <f ca="1">_xlfn.NORM.INV(RAND(),Parameters!$B$3,Parameters!$B$4)</f>
        <v>27.298532564813272</v>
      </c>
      <c r="B47" s="6">
        <f t="shared" ca="1" si="0"/>
        <v>3</v>
      </c>
    </row>
    <row r="48" spans="1:2" x14ac:dyDescent="0.3">
      <c r="A48" s="7">
        <f ca="1">_xlfn.NORM.INV(RAND(),Parameters!$B$3,Parameters!$B$4)</f>
        <v>27.90322778871986</v>
      </c>
      <c r="B48" s="6">
        <f t="shared" ca="1" si="0"/>
        <v>3</v>
      </c>
    </row>
    <row r="49" spans="1:2" x14ac:dyDescent="0.3">
      <c r="A49" s="7">
        <f ca="1">_xlfn.NORM.INV(RAND(),Parameters!$B$3,Parameters!$B$4)</f>
        <v>28.059808616653804</v>
      </c>
      <c r="B49" s="6">
        <f t="shared" ca="1" si="0"/>
        <v>2</v>
      </c>
    </row>
    <row r="50" spans="1:2" x14ac:dyDescent="0.3">
      <c r="A50" s="7">
        <f ca="1">_xlfn.NORM.INV(RAND(),Parameters!$B$3,Parameters!$B$4)</f>
        <v>42.483926106416071</v>
      </c>
      <c r="B50" s="6">
        <f t="shared" ca="1" si="0"/>
        <v>4</v>
      </c>
    </row>
    <row r="51" spans="1:2" x14ac:dyDescent="0.3">
      <c r="A51" s="7">
        <f ca="1">_xlfn.NORM.INV(RAND(),Parameters!$B$3,Parameters!$B$4)</f>
        <v>37.207749537642641</v>
      </c>
      <c r="B51" s="6">
        <f t="shared" ca="1" si="0"/>
        <v>1</v>
      </c>
    </row>
    <row r="52" spans="1:2" x14ac:dyDescent="0.3">
      <c r="A52" s="7">
        <f ca="1">_xlfn.NORM.INV(RAND(),Parameters!$B$3,Parameters!$B$4)</f>
        <v>31.009519725280516</v>
      </c>
      <c r="B52" s="6">
        <f t="shared" ca="1" si="0"/>
        <v>4</v>
      </c>
    </row>
    <row r="53" spans="1:2" x14ac:dyDescent="0.3">
      <c r="A53" s="7">
        <f ca="1">_xlfn.NORM.INV(RAND(),Parameters!$B$3,Parameters!$B$4)</f>
        <v>41.629218828177187</v>
      </c>
      <c r="B53" s="6">
        <f t="shared" ca="1" si="0"/>
        <v>1</v>
      </c>
    </row>
    <row r="54" spans="1:2" x14ac:dyDescent="0.3">
      <c r="A54" s="7">
        <f ca="1">_xlfn.NORM.INV(RAND(),Parameters!$B$3,Parameters!$B$4)</f>
        <v>22.54651877880621</v>
      </c>
      <c r="B54" s="6">
        <f t="shared" ca="1" si="0"/>
        <v>1</v>
      </c>
    </row>
    <row r="55" spans="1:2" x14ac:dyDescent="0.3">
      <c r="A55" s="7">
        <f ca="1">_xlfn.NORM.INV(RAND(),Parameters!$B$3,Parameters!$B$4)</f>
        <v>29.885083705274845</v>
      </c>
      <c r="B55" s="6">
        <f t="shared" ca="1" si="0"/>
        <v>2</v>
      </c>
    </row>
    <row r="56" spans="1:2" x14ac:dyDescent="0.3">
      <c r="A56" s="7">
        <f ca="1">_xlfn.NORM.INV(RAND(),Parameters!$B$3,Parameters!$B$4)</f>
        <v>23.438707712010817</v>
      </c>
      <c r="B56" s="6">
        <f t="shared" ca="1" si="0"/>
        <v>1</v>
      </c>
    </row>
    <row r="57" spans="1:2" x14ac:dyDescent="0.3">
      <c r="A57" s="7">
        <f ca="1">_xlfn.NORM.INV(RAND(),Parameters!$B$3,Parameters!$B$4)</f>
        <v>33.327567567345191</v>
      </c>
      <c r="B57" s="6">
        <f t="shared" ca="1" si="0"/>
        <v>4</v>
      </c>
    </row>
    <row r="58" spans="1:2" x14ac:dyDescent="0.3">
      <c r="A58" s="7">
        <f ca="1">_xlfn.NORM.INV(RAND(),Parameters!$B$3,Parameters!$B$4)</f>
        <v>44.012201034683066</v>
      </c>
      <c r="B58" s="6">
        <f t="shared" ca="1" si="0"/>
        <v>4</v>
      </c>
    </row>
    <row r="59" spans="1:2" x14ac:dyDescent="0.3">
      <c r="A59" s="7">
        <f ca="1">_xlfn.NORM.INV(RAND(),Parameters!$B$3,Parameters!$B$4)</f>
        <v>30.568414164406406</v>
      </c>
      <c r="B59" s="6">
        <f t="shared" ca="1" si="0"/>
        <v>3</v>
      </c>
    </row>
    <row r="60" spans="1:2" x14ac:dyDescent="0.3">
      <c r="A60" s="7">
        <f ca="1">_xlfn.NORM.INV(RAND(),Parameters!$B$3,Parameters!$B$4)</f>
        <v>45.265386602023135</v>
      </c>
      <c r="B60" s="6">
        <f t="shared" ca="1" si="0"/>
        <v>3</v>
      </c>
    </row>
    <row r="61" spans="1:2" x14ac:dyDescent="0.3">
      <c r="A61" s="7">
        <f ca="1">_xlfn.NORM.INV(RAND(),Parameters!$B$3,Parameters!$B$4)</f>
        <v>54.169145260592281</v>
      </c>
      <c r="B61" s="6">
        <f t="shared" ca="1" si="0"/>
        <v>2</v>
      </c>
    </row>
    <row r="62" spans="1:2" x14ac:dyDescent="0.3">
      <c r="A62" s="7">
        <f ca="1">_xlfn.NORM.INV(RAND(),Parameters!$B$3,Parameters!$B$4)</f>
        <v>43.016166380861897</v>
      </c>
      <c r="B62" s="6">
        <f t="shared" ca="1" si="0"/>
        <v>4</v>
      </c>
    </row>
    <row r="63" spans="1:2" x14ac:dyDescent="0.3">
      <c r="A63" s="7">
        <f ca="1">_xlfn.NORM.INV(RAND(),Parameters!$B$3,Parameters!$B$4)</f>
        <v>30.975731551350734</v>
      </c>
      <c r="B63" s="6">
        <f t="shared" ca="1" si="0"/>
        <v>3</v>
      </c>
    </row>
    <row r="64" spans="1:2" x14ac:dyDescent="0.3">
      <c r="A64" s="7">
        <f ca="1">_xlfn.NORM.INV(RAND(),Parameters!$B$3,Parameters!$B$4)</f>
        <v>47.61756579663286</v>
      </c>
      <c r="B64" s="6">
        <f t="shared" ca="1" si="0"/>
        <v>3</v>
      </c>
    </row>
    <row r="65" spans="1:2" x14ac:dyDescent="0.3">
      <c r="A65" s="7">
        <f ca="1">_xlfn.NORM.INV(RAND(),Parameters!$B$3,Parameters!$B$4)</f>
        <v>46.435332027835734</v>
      </c>
      <c r="B65" s="6">
        <f t="shared" ca="1" si="0"/>
        <v>4</v>
      </c>
    </row>
    <row r="66" spans="1:2" x14ac:dyDescent="0.3">
      <c r="A66" s="7">
        <f ca="1">_xlfn.NORM.INV(RAND(),Parameters!$B$3,Parameters!$B$4)</f>
        <v>43.814024269830796</v>
      </c>
      <c r="B66" s="6">
        <f t="shared" ca="1" si="0"/>
        <v>1</v>
      </c>
    </row>
    <row r="67" spans="1:2" x14ac:dyDescent="0.3">
      <c r="A67" s="7">
        <f ca="1">_xlfn.NORM.INV(RAND(),Parameters!$B$3,Parameters!$B$4)</f>
        <v>29.573425354844137</v>
      </c>
      <c r="B67" s="6">
        <f t="shared" ref="B67:B130" ca="1" si="1">RANDBETWEEN(1,4)</f>
        <v>2</v>
      </c>
    </row>
    <row r="68" spans="1:2" x14ac:dyDescent="0.3">
      <c r="A68" s="7">
        <f ca="1">_xlfn.NORM.INV(RAND(),Parameters!$B$3,Parameters!$B$4)</f>
        <v>46.533820398666286</v>
      </c>
      <c r="B68" s="6">
        <f t="shared" ca="1" si="1"/>
        <v>4</v>
      </c>
    </row>
    <row r="69" spans="1:2" x14ac:dyDescent="0.3">
      <c r="A69" s="7">
        <f ca="1">_xlfn.NORM.INV(RAND(),Parameters!$B$3,Parameters!$B$4)</f>
        <v>41.883003990866513</v>
      </c>
      <c r="B69" s="6">
        <f t="shared" ca="1" si="1"/>
        <v>2</v>
      </c>
    </row>
    <row r="70" spans="1:2" x14ac:dyDescent="0.3">
      <c r="A70" s="7">
        <f ca="1">_xlfn.NORM.INV(RAND(),Parameters!$B$3,Parameters!$B$4)</f>
        <v>13.294978193944051</v>
      </c>
      <c r="B70" s="6">
        <f t="shared" ca="1" si="1"/>
        <v>4</v>
      </c>
    </row>
    <row r="71" spans="1:2" x14ac:dyDescent="0.3">
      <c r="A71" s="7">
        <f ca="1">_xlfn.NORM.INV(RAND(),Parameters!$B$3,Parameters!$B$4)</f>
        <v>46.585932354479709</v>
      </c>
      <c r="B71" s="6">
        <f t="shared" ca="1" si="1"/>
        <v>4</v>
      </c>
    </row>
    <row r="72" spans="1:2" x14ac:dyDescent="0.3">
      <c r="A72" s="7">
        <f ca="1">_xlfn.NORM.INV(RAND(),Parameters!$B$3,Parameters!$B$4)</f>
        <v>36.623884838530138</v>
      </c>
      <c r="B72" s="6">
        <f t="shared" ca="1" si="1"/>
        <v>3</v>
      </c>
    </row>
    <row r="73" spans="1:2" x14ac:dyDescent="0.3">
      <c r="A73" s="7">
        <f ca="1">_xlfn.NORM.INV(RAND(),Parameters!$B$3,Parameters!$B$4)</f>
        <v>20.187916839868514</v>
      </c>
      <c r="B73" s="6">
        <f t="shared" ca="1" si="1"/>
        <v>2</v>
      </c>
    </row>
    <row r="74" spans="1:2" x14ac:dyDescent="0.3">
      <c r="A74" s="7">
        <f ca="1">_xlfn.NORM.INV(RAND(),Parameters!$B$3,Parameters!$B$4)</f>
        <v>29.209397298623724</v>
      </c>
      <c r="B74" s="6">
        <f t="shared" ca="1" si="1"/>
        <v>3</v>
      </c>
    </row>
    <row r="75" spans="1:2" x14ac:dyDescent="0.3">
      <c r="A75" s="7">
        <f ca="1">_xlfn.NORM.INV(RAND(),Parameters!$B$3,Parameters!$B$4)</f>
        <v>38.215702699850482</v>
      </c>
      <c r="B75" s="6">
        <f t="shared" ca="1" si="1"/>
        <v>4</v>
      </c>
    </row>
    <row r="76" spans="1:2" x14ac:dyDescent="0.3">
      <c r="A76" s="7">
        <f ca="1">_xlfn.NORM.INV(RAND(),Parameters!$B$3,Parameters!$B$4)</f>
        <v>39.24639640477907</v>
      </c>
      <c r="B76" s="6">
        <f t="shared" ca="1" si="1"/>
        <v>1</v>
      </c>
    </row>
    <row r="77" spans="1:2" x14ac:dyDescent="0.3">
      <c r="A77" s="7">
        <f ca="1">_xlfn.NORM.INV(RAND(),Parameters!$B$3,Parameters!$B$4)</f>
        <v>34.765098855861176</v>
      </c>
      <c r="B77" s="6">
        <f t="shared" ca="1" si="1"/>
        <v>3</v>
      </c>
    </row>
    <row r="78" spans="1:2" x14ac:dyDescent="0.3">
      <c r="A78" s="7">
        <f ca="1">_xlfn.NORM.INV(RAND(),Parameters!$B$3,Parameters!$B$4)</f>
        <v>38.803303575030448</v>
      </c>
      <c r="B78" s="6">
        <f t="shared" ca="1" si="1"/>
        <v>4</v>
      </c>
    </row>
    <row r="79" spans="1:2" x14ac:dyDescent="0.3">
      <c r="A79" s="7">
        <f ca="1">_xlfn.NORM.INV(RAND(),Parameters!$B$3,Parameters!$B$4)</f>
        <v>53.175258747348472</v>
      </c>
      <c r="B79" s="6">
        <f t="shared" ca="1" si="1"/>
        <v>3</v>
      </c>
    </row>
    <row r="80" spans="1:2" x14ac:dyDescent="0.3">
      <c r="A80" s="7">
        <f ca="1">_xlfn.NORM.INV(RAND(),Parameters!$B$3,Parameters!$B$4)</f>
        <v>29.121853561955177</v>
      </c>
      <c r="B80" s="6">
        <f t="shared" ca="1" si="1"/>
        <v>2</v>
      </c>
    </row>
    <row r="81" spans="1:2" x14ac:dyDescent="0.3">
      <c r="A81" s="7">
        <f ca="1">_xlfn.NORM.INV(RAND(),Parameters!$B$3,Parameters!$B$4)</f>
        <v>51.800620172574121</v>
      </c>
      <c r="B81" s="6">
        <f t="shared" ca="1" si="1"/>
        <v>3</v>
      </c>
    </row>
    <row r="82" spans="1:2" x14ac:dyDescent="0.3">
      <c r="A82" s="7">
        <f ca="1">_xlfn.NORM.INV(RAND(),Parameters!$B$3,Parameters!$B$4)</f>
        <v>67.351984295418234</v>
      </c>
      <c r="B82" s="6">
        <f t="shared" ca="1" si="1"/>
        <v>3</v>
      </c>
    </row>
    <row r="83" spans="1:2" x14ac:dyDescent="0.3">
      <c r="A83" s="7">
        <f ca="1">_xlfn.NORM.INV(RAND(),Parameters!$B$3,Parameters!$B$4)</f>
        <v>45.023773859433312</v>
      </c>
      <c r="B83" s="6">
        <f t="shared" ca="1" si="1"/>
        <v>2</v>
      </c>
    </row>
    <row r="84" spans="1:2" x14ac:dyDescent="0.3">
      <c r="A84" s="7">
        <f ca="1">_xlfn.NORM.INV(RAND(),Parameters!$B$3,Parameters!$B$4)</f>
        <v>43.791244294895876</v>
      </c>
      <c r="B84" s="6">
        <f t="shared" ca="1" si="1"/>
        <v>4</v>
      </c>
    </row>
    <row r="85" spans="1:2" x14ac:dyDescent="0.3">
      <c r="A85" s="7">
        <f ca="1">_xlfn.NORM.INV(RAND(),Parameters!$B$3,Parameters!$B$4)</f>
        <v>39.362599963389044</v>
      </c>
      <c r="B85" s="6">
        <f t="shared" ca="1" si="1"/>
        <v>1</v>
      </c>
    </row>
    <row r="86" spans="1:2" x14ac:dyDescent="0.3">
      <c r="A86" s="7">
        <f ca="1">_xlfn.NORM.INV(RAND(),Parameters!$B$3,Parameters!$B$4)</f>
        <v>40.024590335204856</v>
      </c>
      <c r="B86" s="6">
        <f t="shared" ca="1" si="1"/>
        <v>4</v>
      </c>
    </row>
    <row r="87" spans="1:2" x14ac:dyDescent="0.3">
      <c r="A87" s="7">
        <f ca="1">_xlfn.NORM.INV(RAND(),Parameters!$B$3,Parameters!$B$4)</f>
        <v>22.914960073387046</v>
      </c>
      <c r="B87" s="6">
        <f t="shared" ca="1" si="1"/>
        <v>3</v>
      </c>
    </row>
    <row r="88" spans="1:2" x14ac:dyDescent="0.3">
      <c r="A88" s="7">
        <f ca="1">_xlfn.NORM.INV(RAND(),Parameters!$B$3,Parameters!$B$4)</f>
        <v>23.25564030154964</v>
      </c>
      <c r="B88" s="6">
        <f t="shared" ca="1" si="1"/>
        <v>2</v>
      </c>
    </row>
    <row r="89" spans="1:2" x14ac:dyDescent="0.3">
      <c r="A89" s="7">
        <f ca="1">_xlfn.NORM.INV(RAND(),Parameters!$B$3,Parameters!$B$4)</f>
        <v>37.504766332841378</v>
      </c>
      <c r="B89" s="6">
        <f t="shared" ca="1" si="1"/>
        <v>4</v>
      </c>
    </row>
    <row r="90" spans="1:2" x14ac:dyDescent="0.3">
      <c r="A90" s="7">
        <f ca="1">_xlfn.NORM.INV(RAND(),Parameters!$B$3,Parameters!$B$4)</f>
        <v>35.777735086682085</v>
      </c>
      <c r="B90" s="6">
        <f t="shared" ca="1" si="1"/>
        <v>3</v>
      </c>
    </row>
    <row r="91" spans="1:2" x14ac:dyDescent="0.3">
      <c r="A91" s="7">
        <f ca="1">_xlfn.NORM.INV(RAND(),Parameters!$B$3,Parameters!$B$4)</f>
        <v>39.035216092431128</v>
      </c>
      <c r="B91" s="6">
        <f t="shared" ca="1" si="1"/>
        <v>1</v>
      </c>
    </row>
    <row r="92" spans="1:2" x14ac:dyDescent="0.3">
      <c r="A92" s="7">
        <f ca="1">_xlfn.NORM.INV(RAND(),Parameters!$B$3,Parameters!$B$4)</f>
        <v>30.620825718193728</v>
      </c>
      <c r="B92" s="6">
        <f t="shared" ca="1" si="1"/>
        <v>1</v>
      </c>
    </row>
    <row r="93" spans="1:2" x14ac:dyDescent="0.3">
      <c r="A93" s="7">
        <f ca="1">_xlfn.NORM.INV(RAND(),Parameters!$B$3,Parameters!$B$4)</f>
        <v>20.876396738247006</v>
      </c>
      <c r="B93" s="6">
        <f t="shared" ca="1" si="1"/>
        <v>3</v>
      </c>
    </row>
    <row r="94" spans="1:2" x14ac:dyDescent="0.3">
      <c r="A94" s="7">
        <f ca="1">_xlfn.NORM.INV(RAND(),Parameters!$B$3,Parameters!$B$4)</f>
        <v>30.755875154559515</v>
      </c>
      <c r="B94" s="6">
        <f t="shared" ca="1" si="1"/>
        <v>3</v>
      </c>
    </row>
    <row r="95" spans="1:2" x14ac:dyDescent="0.3">
      <c r="A95" s="7">
        <f ca="1">_xlfn.NORM.INV(RAND(),Parameters!$B$3,Parameters!$B$4)</f>
        <v>24.953480194186625</v>
      </c>
      <c r="B95" s="6">
        <f t="shared" ca="1" si="1"/>
        <v>2</v>
      </c>
    </row>
    <row r="96" spans="1:2" x14ac:dyDescent="0.3">
      <c r="A96" s="7">
        <f ca="1">_xlfn.NORM.INV(RAND(),Parameters!$B$3,Parameters!$B$4)</f>
        <v>16.11924151720018</v>
      </c>
      <c r="B96" s="6">
        <f t="shared" ca="1" si="1"/>
        <v>2</v>
      </c>
    </row>
    <row r="97" spans="1:2" x14ac:dyDescent="0.3">
      <c r="A97" s="7">
        <f ca="1">_xlfn.NORM.INV(RAND(),Parameters!$B$3,Parameters!$B$4)</f>
        <v>27.368896524569855</v>
      </c>
      <c r="B97" s="6">
        <f t="shared" ca="1" si="1"/>
        <v>3</v>
      </c>
    </row>
    <row r="98" spans="1:2" x14ac:dyDescent="0.3">
      <c r="A98" s="7">
        <f ca="1">_xlfn.NORM.INV(RAND(),Parameters!$B$3,Parameters!$B$4)</f>
        <v>42.330289060881896</v>
      </c>
      <c r="B98" s="6">
        <f t="shared" ca="1" si="1"/>
        <v>1</v>
      </c>
    </row>
    <row r="99" spans="1:2" x14ac:dyDescent="0.3">
      <c r="A99" s="7">
        <f ca="1">_xlfn.NORM.INV(RAND(),Parameters!$B$3,Parameters!$B$4)</f>
        <v>40.247532805994069</v>
      </c>
      <c r="B99" s="6">
        <f t="shared" ca="1" si="1"/>
        <v>3</v>
      </c>
    </row>
    <row r="100" spans="1:2" x14ac:dyDescent="0.3">
      <c r="A100" s="7">
        <f ca="1">_xlfn.NORM.INV(RAND(),Parameters!$B$3,Parameters!$B$4)</f>
        <v>35.933488622906758</v>
      </c>
      <c r="B100" s="6">
        <f t="shared" ca="1" si="1"/>
        <v>4</v>
      </c>
    </row>
    <row r="101" spans="1:2" x14ac:dyDescent="0.3">
      <c r="A101" s="7">
        <f ca="1">_xlfn.NORM.INV(RAND(),Parameters!$B$3,Parameters!$B$4)</f>
        <v>36.885477386136458</v>
      </c>
      <c r="B101" s="6">
        <f t="shared" ca="1" si="1"/>
        <v>1</v>
      </c>
    </row>
    <row r="102" spans="1:2" x14ac:dyDescent="0.3">
      <c r="A102" s="7">
        <f ca="1">_xlfn.NORM.INV(RAND(),Parameters!$B$3,Parameters!$B$4)</f>
        <v>34.66264620925017</v>
      </c>
      <c r="B102" s="6">
        <f t="shared" ca="1" si="1"/>
        <v>4</v>
      </c>
    </row>
    <row r="103" spans="1:2" x14ac:dyDescent="0.3">
      <c r="A103" s="7">
        <f ca="1">_xlfn.NORM.INV(RAND(),Parameters!$B$3,Parameters!$B$4)</f>
        <v>27.686140532213532</v>
      </c>
      <c r="B103" s="6">
        <f t="shared" ca="1" si="1"/>
        <v>1</v>
      </c>
    </row>
    <row r="104" spans="1:2" x14ac:dyDescent="0.3">
      <c r="A104" s="7">
        <f ca="1">_xlfn.NORM.INV(RAND(),Parameters!$B$3,Parameters!$B$4)</f>
        <v>45.871289330937216</v>
      </c>
      <c r="B104" s="6">
        <f t="shared" ca="1" si="1"/>
        <v>4</v>
      </c>
    </row>
    <row r="105" spans="1:2" x14ac:dyDescent="0.3">
      <c r="A105" s="7">
        <f ca="1">_xlfn.NORM.INV(RAND(),Parameters!$B$3,Parameters!$B$4)</f>
        <v>54.845271201661305</v>
      </c>
      <c r="B105" s="6">
        <f t="shared" ca="1" si="1"/>
        <v>4</v>
      </c>
    </row>
    <row r="106" spans="1:2" x14ac:dyDescent="0.3">
      <c r="A106" s="7">
        <f ca="1">_xlfn.NORM.INV(RAND(),Parameters!$B$3,Parameters!$B$4)</f>
        <v>36.221908862372686</v>
      </c>
      <c r="B106" s="6">
        <f t="shared" ca="1" si="1"/>
        <v>1</v>
      </c>
    </row>
    <row r="107" spans="1:2" x14ac:dyDescent="0.3">
      <c r="A107" s="7">
        <f ca="1">_xlfn.NORM.INV(RAND(),Parameters!$B$3,Parameters!$B$4)</f>
        <v>49.628625625406286</v>
      </c>
      <c r="B107" s="6">
        <f t="shared" ca="1" si="1"/>
        <v>3</v>
      </c>
    </row>
    <row r="108" spans="1:2" x14ac:dyDescent="0.3">
      <c r="A108" s="7">
        <f ca="1">_xlfn.NORM.INV(RAND(),Parameters!$B$3,Parameters!$B$4)</f>
        <v>42.459437173730329</v>
      </c>
      <c r="B108" s="6">
        <f t="shared" ca="1" si="1"/>
        <v>4</v>
      </c>
    </row>
    <row r="109" spans="1:2" x14ac:dyDescent="0.3">
      <c r="A109" s="7">
        <f ca="1">_xlfn.NORM.INV(RAND(),Parameters!$B$3,Parameters!$B$4)</f>
        <v>23.967881535967965</v>
      </c>
      <c r="B109" s="6">
        <f t="shared" ca="1" si="1"/>
        <v>3</v>
      </c>
    </row>
    <row r="110" spans="1:2" x14ac:dyDescent="0.3">
      <c r="A110" s="7">
        <f ca="1">_xlfn.NORM.INV(RAND(),Parameters!$B$3,Parameters!$B$4)</f>
        <v>42.410656159555387</v>
      </c>
      <c r="B110" s="6">
        <f t="shared" ca="1" si="1"/>
        <v>4</v>
      </c>
    </row>
    <row r="111" spans="1:2" x14ac:dyDescent="0.3">
      <c r="A111" s="7">
        <f ca="1">_xlfn.NORM.INV(RAND(),Parameters!$B$3,Parameters!$B$4)</f>
        <v>54.278666827042926</v>
      </c>
      <c r="B111" s="6">
        <f t="shared" ca="1" si="1"/>
        <v>2</v>
      </c>
    </row>
    <row r="112" spans="1:2" x14ac:dyDescent="0.3">
      <c r="A112" s="7">
        <f ca="1">_xlfn.NORM.INV(RAND(),Parameters!$B$3,Parameters!$B$4)</f>
        <v>39.123716490164313</v>
      </c>
      <c r="B112" s="6">
        <f t="shared" ca="1" si="1"/>
        <v>3</v>
      </c>
    </row>
    <row r="113" spans="1:2" x14ac:dyDescent="0.3">
      <c r="A113" s="7">
        <f ca="1">_xlfn.NORM.INV(RAND(),Parameters!$B$3,Parameters!$B$4)</f>
        <v>38.523495691970332</v>
      </c>
      <c r="B113" s="6">
        <f t="shared" ca="1" si="1"/>
        <v>4</v>
      </c>
    </row>
    <row r="114" spans="1:2" x14ac:dyDescent="0.3">
      <c r="A114" s="7">
        <f ca="1">_xlfn.NORM.INV(RAND(),Parameters!$B$3,Parameters!$B$4)</f>
        <v>41.155261370101094</v>
      </c>
      <c r="B114" s="6">
        <f t="shared" ca="1" si="1"/>
        <v>3</v>
      </c>
    </row>
    <row r="115" spans="1:2" x14ac:dyDescent="0.3">
      <c r="A115" s="7">
        <f ca="1">_xlfn.NORM.INV(RAND(),Parameters!$B$3,Parameters!$B$4)</f>
        <v>23.689581755950265</v>
      </c>
      <c r="B115" s="6">
        <f t="shared" ca="1" si="1"/>
        <v>3</v>
      </c>
    </row>
    <row r="116" spans="1:2" x14ac:dyDescent="0.3">
      <c r="A116" s="7">
        <f ca="1">_xlfn.NORM.INV(RAND(),Parameters!$B$3,Parameters!$B$4)</f>
        <v>29.5147492516356</v>
      </c>
      <c r="B116" s="6">
        <f t="shared" ca="1" si="1"/>
        <v>4</v>
      </c>
    </row>
    <row r="117" spans="1:2" x14ac:dyDescent="0.3">
      <c r="A117" s="7">
        <f ca="1">_xlfn.NORM.INV(RAND(),Parameters!$B$3,Parameters!$B$4)</f>
        <v>52.797985792927037</v>
      </c>
      <c r="B117" s="6">
        <f t="shared" ca="1" si="1"/>
        <v>1</v>
      </c>
    </row>
    <row r="118" spans="1:2" x14ac:dyDescent="0.3">
      <c r="A118" s="7">
        <f ca="1">_xlfn.NORM.INV(RAND(),Parameters!$B$3,Parameters!$B$4)</f>
        <v>19.884870118259833</v>
      </c>
      <c r="B118" s="6">
        <f t="shared" ca="1" si="1"/>
        <v>4</v>
      </c>
    </row>
    <row r="119" spans="1:2" x14ac:dyDescent="0.3">
      <c r="A119" s="7">
        <f ca="1">_xlfn.NORM.INV(RAND(),Parameters!$B$3,Parameters!$B$4)</f>
        <v>29.263867708478074</v>
      </c>
      <c r="B119" s="6">
        <f t="shared" ca="1" si="1"/>
        <v>3</v>
      </c>
    </row>
    <row r="120" spans="1:2" x14ac:dyDescent="0.3">
      <c r="A120" s="7">
        <f ca="1">_xlfn.NORM.INV(RAND(),Parameters!$B$3,Parameters!$B$4)</f>
        <v>35.682979065847917</v>
      </c>
      <c r="B120" s="6">
        <f t="shared" ca="1" si="1"/>
        <v>4</v>
      </c>
    </row>
    <row r="121" spans="1:2" x14ac:dyDescent="0.3">
      <c r="A121" s="7">
        <f ca="1">_xlfn.NORM.INV(RAND(),Parameters!$B$3,Parameters!$B$4)</f>
        <v>25.776781178008619</v>
      </c>
      <c r="B121" s="6">
        <f t="shared" ca="1" si="1"/>
        <v>1</v>
      </c>
    </row>
    <row r="122" spans="1:2" x14ac:dyDescent="0.3">
      <c r="A122" s="7">
        <f ca="1">_xlfn.NORM.INV(RAND(),Parameters!$B$3,Parameters!$B$4)</f>
        <v>37.780203670080851</v>
      </c>
      <c r="B122" s="6">
        <f t="shared" ca="1" si="1"/>
        <v>3</v>
      </c>
    </row>
    <row r="123" spans="1:2" x14ac:dyDescent="0.3">
      <c r="A123" s="7">
        <f ca="1">_xlfn.NORM.INV(RAND(),Parameters!$B$3,Parameters!$B$4)</f>
        <v>33.417495911482966</v>
      </c>
      <c r="B123" s="6">
        <f t="shared" ca="1" si="1"/>
        <v>1</v>
      </c>
    </row>
    <row r="124" spans="1:2" x14ac:dyDescent="0.3">
      <c r="A124" s="7">
        <f ca="1">_xlfn.NORM.INV(RAND(),Parameters!$B$3,Parameters!$B$4)</f>
        <v>38.078908711903701</v>
      </c>
      <c r="B124" s="6">
        <f t="shared" ca="1" si="1"/>
        <v>1</v>
      </c>
    </row>
    <row r="125" spans="1:2" x14ac:dyDescent="0.3">
      <c r="A125" s="7">
        <f ca="1">_xlfn.NORM.INV(RAND(),Parameters!$B$3,Parameters!$B$4)</f>
        <v>34.795668416819694</v>
      </c>
      <c r="B125" s="6">
        <f t="shared" ca="1" si="1"/>
        <v>4</v>
      </c>
    </row>
    <row r="126" spans="1:2" x14ac:dyDescent="0.3">
      <c r="A126" s="7">
        <f ca="1">_xlfn.NORM.INV(RAND(),Parameters!$B$3,Parameters!$B$4)</f>
        <v>29.48071446938863</v>
      </c>
      <c r="B126" s="6">
        <f t="shared" ca="1" si="1"/>
        <v>3</v>
      </c>
    </row>
    <row r="127" spans="1:2" x14ac:dyDescent="0.3">
      <c r="A127" s="7">
        <f ca="1">_xlfn.NORM.INV(RAND(),Parameters!$B$3,Parameters!$B$4)</f>
        <v>39.950572919411542</v>
      </c>
      <c r="B127" s="6">
        <f t="shared" ca="1" si="1"/>
        <v>2</v>
      </c>
    </row>
    <row r="128" spans="1:2" x14ac:dyDescent="0.3">
      <c r="A128" s="7">
        <f ca="1">_xlfn.NORM.INV(RAND(),Parameters!$B$3,Parameters!$B$4)</f>
        <v>46.801609597920788</v>
      </c>
      <c r="B128" s="6">
        <f t="shared" ca="1" si="1"/>
        <v>1</v>
      </c>
    </row>
    <row r="129" spans="1:2" x14ac:dyDescent="0.3">
      <c r="A129" s="7">
        <f ca="1">_xlfn.NORM.INV(RAND(),Parameters!$B$3,Parameters!$B$4)</f>
        <v>39.811531856565182</v>
      </c>
      <c r="B129" s="6">
        <f t="shared" ca="1" si="1"/>
        <v>1</v>
      </c>
    </row>
    <row r="130" spans="1:2" x14ac:dyDescent="0.3">
      <c r="A130" s="7">
        <f ca="1">_xlfn.NORM.INV(RAND(),Parameters!$B$3,Parameters!$B$4)</f>
        <v>24.137415985675677</v>
      </c>
      <c r="B130" s="6">
        <f t="shared" ca="1" si="1"/>
        <v>3</v>
      </c>
    </row>
    <row r="131" spans="1:2" x14ac:dyDescent="0.3">
      <c r="A131" s="7">
        <f ca="1">_xlfn.NORM.INV(RAND(),Parameters!$B$3,Parameters!$B$4)</f>
        <v>43.139350278490653</v>
      </c>
      <c r="B131" s="6">
        <f t="shared" ref="B131:B194" ca="1" si="2">RANDBETWEEN(1,4)</f>
        <v>4</v>
      </c>
    </row>
    <row r="132" spans="1:2" x14ac:dyDescent="0.3">
      <c r="A132" s="7">
        <f ca="1">_xlfn.NORM.INV(RAND(),Parameters!$B$3,Parameters!$B$4)</f>
        <v>41.87702197850615</v>
      </c>
      <c r="B132" s="6">
        <f t="shared" ca="1" si="2"/>
        <v>2</v>
      </c>
    </row>
    <row r="133" spans="1:2" x14ac:dyDescent="0.3">
      <c r="A133" s="7">
        <f ca="1">_xlfn.NORM.INV(RAND(),Parameters!$B$3,Parameters!$B$4)</f>
        <v>38.958929050837767</v>
      </c>
      <c r="B133" s="6">
        <f t="shared" ca="1" si="2"/>
        <v>1</v>
      </c>
    </row>
    <row r="134" spans="1:2" x14ac:dyDescent="0.3">
      <c r="A134" s="7">
        <f ca="1">_xlfn.NORM.INV(RAND(),Parameters!$B$3,Parameters!$B$4)</f>
        <v>25.805143658106658</v>
      </c>
      <c r="B134" s="6">
        <f t="shared" ca="1" si="2"/>
        <v>2</v>
      </c>
    </row>
    <row r="135" spans="1:2" x14ac:dyDescent="0.3">
      <c r="A135" s="7">
        <f ca="1">_xlfn.NORM.INV(RAND(),Parameters!$B$3,Parameters!$B$4)</f>
        <v>22.715173406907908</v>
      </c>
      <c r="B135" s="6">
        <f t="shared" ca="1" si="2"/>
        <v>2</v>
      </c>
    </row>
    <row r="136" spans="1:2" x14ac:dyDescent="0.3">
      <c r="A136" s="7">
        <f ca="1">_xlfn.NORM.INV(RAND(),Parameters!$B$3,Parameters!$B$4)</f>
        <v>33.035733614981552</v>
      </c>
      <c r="B136" s="6">
        <f t="shared" ca="1" si="2"/>
        <v>3</v>
      </c>
    </row>
    <row r="137" spans="1:2" x14ac:dyDescent="0.3">
      <c r="A137" s="7">
        <f ca="1">_xlfn.NORM.INV(RAND(),Parameters!$B$3,Parameters!$B$4)</f>
        <v>29.979085063853425</v>
      </c>
      <c r="B137" s="6">
        <f t="shared" ca="1" si="2"/>
        <v>2</v>
      </c>
    </row>
    <row r="138" spans="1:2" x14ac:dyDescent="0.3">
      <c r="A138" s="7">
        <f ca="1">_xlfn.NORM.INV(RAND(),Parameters!$B$3,Parameters!$B$4)</f>
        <v>32.805687561877832</v>
      </c>
      <c r="B138" s="6">
        <f t="shared" ca="1" si="2"/>
        <v>3</v>
      </c>
    </row>
    <row r="139" spans="1:2" x14ac:dyDescent="0.3">
      <c r="A139" s="7">
        <f ca="1">_xlfn.NORM.INV(RAND(),Parameters!$B$3,Parameters!$B$4)</f>
        <v>35.351965008225029</v>
      </c>
      <c r="B139" s="6">
        <f t="shared" ca="1" si="2"/>
        <v>2</v>
      </c>
    </row>
    <row r="140" spans="1:2" x14ac:dyDescent="0.3">
      <c r="A140" s="7">
        <f ca="1">_xlfn.NORM.INV(RAND(),Parameters!$B$3,Parameters!$B$4)</f>
        <v>21.515984962632288</v>
      </c>
      <c r="B140" s="6">
        <f t="shared" ca="1" si="2"/>
        <v>2</v>
      </c>
    </row>
    <row r="141" spans="1:2" x14ac:dyDescent="0.3">
      <c r="A141" s="7">
        <f ca="1">_xlfn.NORM.INV(RAND(),Parameters!$B$3,Parameters!$B$4)</f>
        <v>47.969090738175055</v>
      </c>
      <c r="B141" s="6">
        <f t="shared" ca="1" si="2"/>
        <v>2</v>
      </c>
    </row>
    <row r="142" spans="1:2" x14ac:dyDescent="0.3">
      <c r="A142" s="7">
        <f ca="1">_xlfn.NORM.INV(RAND(),Parameters!$B$3,Parameters!$B$4)</f>
        <v>27.846458744416225</v>
      </c>
      <c r="B142" s="6">
        <f t="shared" ca="1" si="2"/>
        <v>2</v>
      </c>
    </row>
    <row r="143" spans="1:2" x14ac:dyDescent="0.3">
      <c r="A143" s="7">
        <f ca="1">_xlfn.NORM.INV(RAND(),Parameters!$B$3,Parameters!$B$4)</f>
        <v>43.932292396023925</v>
      </c>
      <c r="B143" s="6">
        <f t="shared" ca="1" si="2"/>
        <v>2</v>
      </c>
    </row>
    <row r="144" spans="1:2" x14ac:dyDescent="0.3">
      <c r="A144" s="7">
        <f ca="1">_xlfn.NORM.INV(RAND(),Parameters!$B$3,Parameters!$B$4)</f>
        <v>22.794049859108902</v>
      </c>
      <c r="B144" s="6">
        <f t="shared" ca="1" si="2"/>
        <v>4</v>
      </c>
    </row>
    <row r="145" spans="1:2" x14ac:dyDescent="0.3">
      <c r="A145" s="7">
        <f ca="1">_xlfn.NORM.INV(RAND(),Parameters!$B$3,Parameters!$B$4)</f>
        <v>44.334458059287812</v>
      </c>
      <c r="B145" s="6">
        <f t="shared" ca="1" si="2"/>
        <v>2</v>
      </c>
    </row>
    <row r="146" spans="1:2" x14ac:dyDescent="0.3">
      <c r="A146" s="7">
        <f ca="1">_xlfn.NORM.INV(RAND(),Parameters!$B$3,Parameters!$B$4)</f>
        <v>43.88799193198885</v>
      </c>
      <c r="B146" s="6">
        <f t="shared" ca="1" si="2"/>
        <v>1</v>
      </c>
    </row>
    <row r="147" spans="1:2" x14ac:dyDescent="0.3">
      <c r="A147" s="7">
        <f ca="1">_xlfn.NORM.INV(RAND(),Parameters!$B$3,Parameters!$B$4)</f>
        <v>19.666661977189573</v>
      </c>
      <c r="B147" s="6">
        <f t="shared" ca="1" si="2"/>
        <v>4</v>
      </c>
    </row>
    <row r="148" spans="1:2" x14ac:dyDescent="0.3">
      <c r="A148" s="7">
        <f ca="1">_xlfn.NORM.INV(RAND(),Parameters!$B$3,Parameters!$B$4)</f>
        <v>19.905316805232616</v>
      </c>
      <c r="B148" s="6">
        <f t="shared" ca="1" si="2"/>
        <v>4</v>
      </c>
    </row>
    <row r="149" spans="1:2" x14ac:dyDescent="0.3">
      <c r="A149" s="7">
        <f ca="1">_xlfn.NORM.INV(RAND(),Parameters!$B$3,Parameters!$B$4)</f>
        <v>44.860498974610479</v>
      </c>
      <c r="B149" s="6">
        <f t="shared" ca="1" si="2"/>
        <v>2</v>
      </c>
    </row>
    <row r="150" spans="1:2" x14ac:dyDescent="0.3">
      <c r="A150" s="7">
        <f ca="1">_xlfn.NORM.INV(RAND(),Parameters!$B$3,Parameters!$B$4)</f>
        <v>42.65253697973413</v>
      </c>
      <c r="B150" s="6">
        <f t="shared" ca="1" si="2"/>
        <v>3</v>
      </c>
    </row>
    <row r="151" spans="1:2" x14ac:dyDescent="0.3">
      <c r="A151" s="7">
        <f ca="1">_xlfn.NORM.INV(RAND(),Parameters!$B$3,Parameters!$B$4)</f>
        <v>26.367477779082485</v>
      </c>
      <c r="B151" s="6">
        <f t="shared" ca="1" si="2"/>
        <v>1</v>
      </c>
    </row>
    <row r="152" spans="1:2" x14ac:dyDescent="0.3">
      <c r="A152" s="7">
        <f ca="1">_xlfn.NORM.INV(RAND(),Parameters!$B$3,Parameters!$B$4)</f>
        <v>16.418371763932878</v>
      </c>
      <c r="B152" s="6">
        <f t="shared" ca="1" si="2"/>
        <v>1</v>
      </c>
    </row>
    <row r="153" spans="1:2" x14ac:dyDescent="0.3">
      <c r="A153" s="7">
        <f ca="1">_xlfn.NORM.INV(RAND(),Parameters!$B$3,Parameters!$B$4)</f>
        <v>50.090092219311828</v>
      </c>
      <c r="B153" s="6">
        <f t="shared" ca="1" si="2"/>
        <v>4</v>
      </c>
    </row>
    <row r="154" spans="1:2" x14ac:dyDescent="0.3">
      <c r="A154" s="7">
        <f ca="1">_xlfn.NORM.INV(RAND(),Parameters!$B$3,Parameters!$B$4)</f>
        <v>31.177288990429357</v>
      </c>
      <c r="B154" s="6">
        <f t="shared" ca="1" si="2"/>
        <v>3</v>
      </c>
    </row>
    <row r="155" spans="1:2" x14ac:dyDescent="0.3">
      <c r="A155" s="7">
        <f ca="1">_xlfn.NORM.INV(RAND(),Parameters!$B$3,Parameters!$B$4)</f>
        <v>34.149732192419741</v>
      </c>
      <c r="B155" s="6">
        <f t="shared" ca="1" si="2"/>
        <v>4</v>
      </c>
    </row>
    <row r="156" spans="1:2" x14ac:dyDescent="0.3">
      <c r="A156" s="7">
        <f ca="1">_xlfn.NORM.INV(RAND(),Parameters!$B$3,Parameters!$B$4)</f>
        <v>36.720700174605135</v>
      </c>
      <c r="B156" s="6">
        <f t="shared" ca="1" si="2"/>
        <v>3</v>
      </c>
    </row>
    <row r="157" spans="1:2" x14ac:dyDescent="0.3">
      <c r="A157" s="7">
        <f ca="1">_xlfn.NORM.INV(RAND(),Parameters!$B$3,Parameters!$B$4)</f>
        <v>32.161193942701438</v>
      </c>
      <c r="B157" s="6">
        <f t="shared" ca="1" si="2"/>
        <v>1</v>
      </c>
    </row>
    <row r="158" spans="1:2" x14ac:dyDescent="0.3">
      <c r="A158" s="7">
        <f ca="1">_xlfn.NORM.INV(RAND(),Parameters!$B$3,Parameters!$B$4)</f>
        <v>37.67924622582948</v>
      </c>
      <c r="B158" s="6">
        <f t="shared" ca="1" si="2"/>
        <v>1</v>
      </c>
    </row>
    <row r="159" spans="1:2" x14ac:dyDescent="0.3">
      <c r="A159" s="7">
        <f ca="1">_xlfn.NORM.INV(RAND(),Parameters!$B$3,Parameters!$B$4)</f>
        <v>29.315491643698259</v>
      </c>
      <c r="B159" s="6">
        <f t="shared" ca="1" si="2"/>
        <v>4</v>
      </c>
    </row>
    <row r="160" spans="1:2" x14ac:dyDescent="0.3">
      <c r="A160" s="7">
        <f ca="1">_xlfn.NORM.INV(RAND(),Parameters!$B$3,Parameters!$B$4)</f>
        <v>40.836650988361122</v>
      </c>
      <c r="B160" s="6">
        <f t="shared" ca="1" si="2"/>
        <v>3</v>
      </c>
    </row>
    <row r="161" spans="1:2" x14ac:dyDescent="0.3">
      <c r="A161" s="7">
        <f ca="1">_xlfn.NORM.INV(RAND(),Parameters!$B$3,Parameters!$B$4)</f>
        <v>52.224379468469003</v>
      </c>
      <c r="B161" s="6">
        <f t="shared" ca="1" si="2"/>
        <v>1</v>
      </c>
    </row>
    <row r="162" spans="1:2" x14ac:dyDescent="0.3">
      <c r="A162" s="7">
        <f ca="1">_xlfn.NORM.INV(RAND(),Parameters!$B$3,Parameters!$B$4)</f>
        <v>36.36391951168526</v>
      </c>
      <c r="B162" s="6">
        <f t="shared" ca="1" si="2"/>
        <v>3</v>
      </c>
    </row>
    <row r="163" spans="1:2" x14ac:dyDescent="0.3">
      <c r="A163" s="7">
        <f ca="1">_xlfn.NORM.INV(RAND(),Parameters!$B$3,Parameters!$B$4)</f>
        <v>36.592680450318888</v>
      </c>
      <c r="B163" s="6">
        <f t="shared" ca="1" si="2"/>
        <v>3</v>
      </c>
    </row>
    <row r="164" spans="1:2" x14ac:dyDescent="0.3">
      <c r="A164" s="7">
        <f ca="1">_xlfn.NORM.INV(RAND(),Parameters!$B$3,Parameters!$B$4)</f>
        <v>39.93243057645671</v>
      </c>
      <c r="B164" s="6">
        <f t="shared" ca="1" si="2"/>
        <v>1</v>
      </c>
    </row>
    <row r="165" spans="1:2" x14ac:dyDescent="0.3">
      <c r="A165" s="7">
        <f ca="1">_xlfn.NORM.INV(RAND(),Parameters!$B$3,Parameters!$B$4)</f>
        <v>25.384669267321318</v>
      </c>
      <c r="B165" s="6">
        <f t="shared" ca="1" si="2"/>
        <v>4</v>
      </c>
    </row>
    <row r="166" spans="1:2" x14ac:dyDescent="0.3">
      <c r="A166" s="7">
        <f ca="1">_xlfn.NORM.INV(RAND(),Parameters!$B$3,Parameters!$B$4)</f>
        <v>36.53455303067912</v>
      </c>
      <c r="B166" s="6">
        <f t="shared" ca="1" si="2"/>
        <v>2</v>
      </c>
    </row>
    <row r="167" spans="1:2" x14ac:dyDescent="0.3">
      <c r="A167" s="7">
        <f ca="1">_xlfn.NORM.INV(RAND(),Parameters!$B$3,Parameters!$B$4)</f>
        <v>26.568471878361088</v>
      </c>
      <c r="B167" s="6">
        <f t="shared" ca="1" si="2"/>
        <v>1</v>
      </c>
    </row>
    <row r="168" spans="1:2" x14ac:dyDescent="0.3">
      <c r="A168" s="7">
        <f ca="1">_xlfn.NORM.INV(RAND(),Parameters!$B$3,Parameters!$B$4)</f>
        <v>35.952454712889818</v>
      </c>
      <c r="B168" s="6">
        <f t="shared" ca="1" si="2"/>
        <v>3</v>
      </c>
    </row>
    <row r="169" spans="1:2" x14ac:dyDescent="0.3">
      <c r="A169" s="7">
        <f ca="1">_xlfn.NORM.INV(RAND(),Parameters!$B$3,Parameters!$B$4)</f>
        <v>44.135848906089578</v>
      </c>
      <c r="B169" s="6">
        <f t="shared" ca="1" si="2"/>
        <v>1</v>
      </c>
    </row>
    <row r="170" spans="1:2" x14ac:dyDescent="0.3">
      <c r="A170" s="7">
        <f ca="1">_xlfn.NORM.INV(RAND(),Parameters!$B$3,Parameters!$B$4)</f>
        <v>42.553415709903476</v>
      </c>
      <c r="B170" s="6">
        <f t="shared" ca="1" si="2"/>
        <v>1</v>
      </c>
    </row>
    <row r="171" spans="1:2" x14ac:dyDescent="0.3">
      <c r="A171" s="7">
        <f ca="1">_xlfn.NORM.INV(RAND(),Parameters!$B$3,Parameters!$B$4)</f>
        <v>33.514988236782514</v>
      </c>
      <c r="B171" s="6">
        <f t="shared" ca="1" si="2"/>
        <v>4</v>
      </c>
    </row>
    <row r="172" spans="1:2" x14ac:dyDescent="0.3">
      <c r="A172" s="7">
        <f ca="1">_xlfn.NORM.INV(RAND(),Parameters!$B$3,Parameters!$B$4)</f>
        <v>21.607226687975981</v>
      </c>
      <c r="B172" s="6">
        <f t="shared" ca="1" si="2"/>
        <v>4</v>
      </c>
    </row>
    <row r="173" spans="1:2" x14ac:dyDescent="0.3">
      <c r="A173" s="7">
        <f ca="1">_xlfn.NORM.INV(RAND(),Parameters!$B$3,Parameters!$B$4)</f>
        <v>36.896309187237904</v>
      </c>
      <c r="B173" s="6">
        <f t="shared" ca="1" si="2"/>
        <v>3</v>
      </c>
    </row>
    <row r="174" spans="1:2" x14ac:dyDescent="0.3">
      <c r="A174" s="7">
        <f ca="1">_xlfn.NORM.INV(RAND(),Parameters!$B$3,Parameters!$B$4)</f>
        <v>39.791910498799865</v>
      </c>
      <c r="B174" s="6">
        <f t="shared" ca="1" si="2"/>
        <v>4</v>
      </c>
    </row>
    <row r="175" spans="1:2" x14ac:dyDescent="0.3">
      <c r="A175" s="7">
        <f ca="1">_xlfn.NORM.INV(RAND(),Parameters!$B$3,Parameters!$B$4)</f>
        <v>36.241003125758525</v>
      </c>
      <c r="B175" s="6">
        <f t="shared" ca="1" si="2"/>
        <v>4</v>
      </c>
    </row>
    <row r="176" spans="1:2" x14ac:dyDescent="0.3">
      <c r="A176" s="7">
        <f ca="1">_xlfn.NORM.INV(RAND(),Parameters!$B$3,Parameters!$B$4)</f>
        <v>44.680262352763187</v>
      </c>
      <c r="B176" s="6">
        <f t="shared" ca="1" si="2"/>
        <v>2</v>
      </c>
    </row>
    <row r="177" spans="1:2" x14ac:dyDescent="0.3">
      <c r="A177" s="7">
        <f ca="1">_xlfn.NORM.INV(RAND(),Parameters!$B$3,Parameters!$B$4)</f>
        <v>39.742770782302756</v>
      </c>
      <c r="B177" s="6">
        <f t="shared" ca="1" si="2"/>
        <v>3</v>
      </c>
    </row>
    <row r="178" spans="1:2" x14ac:dyDescent="0.3">
      <c r="A178" s="7">
        <f ca="1">_xlfn.NORM.INV(RAND(),Parameters!$B$3,Parameters!$B$4)</f>
        <v>40.311957644696257</v>
      </c>
      <c r="B178" s="6">
        <f t="shared" ca="1" si="2"/>
        <v>3</v>
      </c>
    </row>
    <row r="179" spans="1:2" x14ac:dyDescent="0.3">
      <c r="A179" s="7">
        <f ca="1">_xlfn.NORM.INV(RAND(),Parameters!$B$3,Parameters!$B$4)</f>
        <v>51.065600223202402</v>
      </c>
      <c r="B179" s="6">
        <f t="shared" ca="1" si="2"/>
        <v>3</v>
      </c>
    </row>
    <row r="180" spans="1:2" x14ac:dyDescent="0.3">
      <c r="A180" s="7">
        <f ca="1">_xlfn.NORM.INV(RAND(),Parameters!$B$3,Parameters!$B$4)</f>
        <v>41.566073935720048</v>
      </c>
      <c r="B180" s="6">
        <f t="shared" ca="1" si="2"/>
        <v>3</v>
      </c>
    </row>
    <row r="181" spans="1:2" x14ac:dyDescent="0.3">
      <c r="A181" s="7">
        <f ca="1">_xlfn.NORM.INV(RAND(),Parameters!$B$3,Parameters!$B$4)</f>
        <v>30.835103984077492</v>
      </c>
      <c r="B181" s="6">
        <f t="shared" ca="1" si="2"/>
        <v>2</v>
      </c>
    </row>
    <row r="182" spans="1:2" x14ac:dyDescent="0.3">
      <c r="A182" s="7">
        <f ca="1">_xlfn.NORM.INV(RAND(),Parameters!$B$3,Parameters!$B$4)</f>
        <v>37.812552478293718</v>
      </c>
      <c r="B182" s="6">
        <f t="shared" ca="1" si="2"/>
        <v>1</v>
      </c>
    </row>
    <row r="183" spans="1:2" x14ac:dyDescent="0.3">
      <c r="A183" s="7">
        <f ca="1">_xlfn.NORM.INV(RAND(),Parameters!$B$3,Parameters!$B$4)</f>
        <v>33.517477534337097</v>
      </c>
      <c r="B183" s="6">
        <f t="shared" ca="1" si="2"/>
        <v>4</v>
      </c>
    </row>
    <row r="184" spans="1:2" x14ac:dyDescent="0.3">
      <c r="A184" s="7">
        <f ca="1">_xlfn.NORM.INV(RAND(),Parameters!$B$3,Parameters!$B$4)</f>
        <v>34.284161574277569</v>
      </c>
      <c r="B184" s="6">
        <f t="shared" ca="1" si="2"/>
        <v>1</v>
      </c>
    </row>
    <row r="185" spans="1:2" x14ac:dyDescent="0.3">
      <c r="A185" s="7">
        <f ca="1">_xlfn.NORM.INV(RAND(),Parameters!$B$3,Parameters!$B$4)</f>
        <v>59.322170328279817</v>
      </c>
      <c r="B185" s="6">
        <f t="shared" ca="1" si="2"/>
        <v>2</v>
      </c>
    </row>
    <row r="186" spans="1:2" x14ac:dyDescent="0.3">
      <c r="A186" s="7">
        <f ca="1">_xlfn.NORM.INV(RAND(),Parameters!$B$3,Parameters!$B$4)</f>
        <v>49.581941787473248</v>
      </c>
      <c r="B186" s="6">
        <f t="shared" ca="1" si="2"/>
        <v>2</v>
      </c>
    </row>
    <row r="187" spans="1:2" x14ac:dyDescent="0.3">
      <c r="A187" s="7">
        <f ca="1">_xlfn.NORM.INV(RAND(),Parameters!$B$3,Parameters!$B$4)</f>
        <v>28.94726810600001</v>
      </c>
      <c r="B187" s="6">
        <f t="shared" ca="1" si="2"/>
        <v>4</v>
      </c>
    </row>
    <row r="188" spans="1:2" x14ac:dyDescent="0.3">
      <c r="A188" s="7">
        <f ca="1">_xlfn.NORM.INV(RAND(),Parameters!$B$3,Parameters!$B$4)</f>
        <v>59.041958763912653</v>
      </c>
      <c r="B188" s="6">
        <f t="shared" ca="1" si="2"/>
        <v>1</v>
      </c>
    </row>
    <row r="189" spans="1:2" x14ac:dyDescent="0.3">
      <c r="A189" s="7">
        <f ca="1">_xlfn.NORM.INV(RAND(),Parameters!$B$3,Parameters!$B$4)</f>
        <v>28.567524085932739</v>
      </c>
      <c r="B189" s="6">
        <f t="shared" ca="1" si="2"/>
        <v>2</v>
      </c>
    </row>
    <row r="190" spans="1:2" x14ac:dyDescent="0.3">
      <c r="A190" s="7">
        <f ca="1">_xlfn.NORM.INV(RAND(),Parameters!$B$3,Parameters!$B$4)</f>
        <v>35.242614003071154</v>
      </c>
      <c r="B190" s="6">
        <f t="shared" ca="1" si="2"/>
        <v>1</v>
      </c>
    </row>
    <row r="191" spans="1:2" x14ac:dyDescent="0.3">
      <c r="A191" s="7">
        <f ca="1">_xlfn.NORM.INV(RAND(),Parameters!$B$3,Parameters!$B$4)</f>
        <v>34.25871924374762</v>
      </c>
      <c r="B191" s="6">
        <f t="shared" ca="1" si="2"/>
        <v>1</v>
      </c>
    </row>
    <row r="192" spans="1:2" x14ac:dyDescent="0.3">
      <c r="A192" s="7">
        <f ca="1">_xlfn.NORM.INV(RAND(),Parameters!$B$3,Parameters!$B$4)</f>
        <v>32.223181158996617</v>
      </c>
      <c r="B192" s="6">
        <f t="shared" ca="1" si="2"/>
        <v>4</v>
      </c>
    </row>
    <row r="193" spans="1:2" x14ac:dyDescent="0.3">
      <c r="A193" s="7">
        <f ca="1">_xlfn.NORM.INV(RAND(),Parameters!$B$3,Parameters!$B$4)</f>
        <v>40.510625039013128</v>
      </c>
      <c r="B193" s="6">
        <f t="shared" ca="1" si="2"/>
        <v>1</v>
      </c>
    </row>
    <row r="194" spans="1:2" x14ac:dyDescent="0.3">
      <c r="A194" s="7">
        <f ca="1">_xlfn.NORM.INV(RAND(),Parameters!$B$3,Parameters!$B$4)</f>
        <v>21.004555226104301</v>
      </c>
      <c r="B194" s="6">
        <f t="shared" ca="1" si="2"/>
        <v>4</v>
      </c>
    </row>
    <row r="195" spans="1:2" x14ac:dyDescent="0.3">
      <c r="A195" s="7">
        <f ca="1">_xlfn.NORM.INV(RAND(),Parameters!$B$3,Parameters!$B$4)</f>
        <v>33.647593469165287</v>
      </c>
      <c r="B195" s="6">
        <f t="shared" ref="B195:B250" ca="1" si="3">RANDBETWEEN(1,4)</f>
        <v>1</v>
      </c>
    </row>
    <row r="196" spans="1:2" x14ac:dyDescent="0.3">
      <c r="A196" s="7">
        <f ca="1">_xlfn.NORM.INV(RAND(),Parameters!$B$3,Parameters!$B$4)</f>
        <v>48.233301317371371</v>
      </c>
      <c r="B196" s="6">
        <f t="shared" ca="1" si="3"/>
        <v>2</v>
      </c>
    </row>
    <row r="197" spans="1:2" x14ac:dyDescent="0.3">
      <c r="A197" s="7">
        <f ca="1">_xlfn.NORM.INV(RAND(),Parameters!$B$3,Parameters!$B$4)</f>
        <v>27.848651437527945</v>
      </c>
      <c r="B197" s="6">
        <f t="shared" ca="1" si="3"/>
        <v>1</v>
      </c>
    </row>
    <row r="198" spans="1:2" x14ac:dyDescent="0.3">
      <c r="A198" s="7">
        <f ca="1">_xlfn.NORM.INV(RAND(),Parameters!$B$3,Parameters!$B$4)</f>
        <v>21.161557422762439</v>
      </c>
      <c r="B198" s="6">
        <f t="shared" ca="1" si="3"/>
        <v>3</v>
      </c>
    </row>
    <row r="199" spans="1:2" x14ac:dyDescent="0.3">
      <c r="A199" s="7">
        <f ca="1">_xlfn.NORM.INV(RAND(),Parameters!$B$3,Parameters!$B$4)</f>
        <v>25.736184963835985</v>
      </c>
      <c r="B199" s="6">
        <f t="shared" ca="1" si="3"/>
        <v>4</v>
      </c>
    </row>
    <row r="200" spans="1:2" x14ac:dyDescent="0.3">
      <c r="A200" s="7">
        <f ca="1">_xlfn.NORM.INV(RAND(),Parameters!$B$3,Parameters!$B$4)</f>
        <v>2.594148598949289</v>
      </c>
      <c r="B200" s="6">
        <f t="shared" ca="1" si="3"/>
        <v>4</v>
      </c>
    </row>
    <row r="201" spans="1:2" x14ac:dyDescent="0.3">
      <c r="A201" s="7">
        <f ca="1">_xlfn.NORM.INV(RAND(),Parameters!$B$3,Parameters!$B$4)</f>
        <v>34.962252082001484</v>
      </c>
      <c r="B201" s="6">
        <f t="shared" ca="1" si="3"/>
        <v>4</v>
      </c>
    </row>
    <row r="202" spans="1:2" x14ac:dyDescent="0.3">
      <c r="A202" s="7">
        <f ca="1">_xlfn.NORM.INV(RAND(),Parameters!$B$3,Parameters!$B$4)</f>
        <v>38.7245061675427</v>
      </c>
      <c r="B202" s="6">
        <f t="shared" ca="1" si="3"/>
        <v>3</v>
      </c>
    </row>
    <row r="203" spans="1:2" x14ac:dyDescent="0.3">
      <c r="A203" s="7">
        <f ca="1">_xlfn.NORM.INV(RAND(),Parameters!$B$3,Parameters!$B$4)</f>
        <v>30.834588296681282</v>
      </c>
      <c r="B203" s="6">
        <f t="shared" ca="1" si="3"/>
        <v>1</v>
      </c>
    </row>
    <row r="204" spans="1:2" x14ac:dyDescent="0.3">
      <c r="A204" s="7">
        <f ca="1">_xlfn.NORM.INV(RAND(),Parameters!$B$3,Parameters!$B$4)</f>
        <v>33.101689482331182</v>
      </c>
      <c r="B204" s="6">
        <f t="shared" ca="1" si="3"/>
        <v>3</v>
      </c>
    </row>
    <row r="205" spans="1:2" x14ac:dyDescent="0.3">
      <c r="A205" s="7">
        <f ca="1">_xlfn.NORM.INV(RAND(),Parameters!$B$3,Parameters!$B$4)</f>
        <v>26.588921607896104</v>
      </c>
      <c r="B205" s="6">
        <f t="shared" ca="1" si="3"/>
        <v>4</v>
      </c>
    </row>
    <row r="206" spans="1:2" x14ac:dyDescent="0.3">
      <c r="A206" s="7">
        <f ca="1">_xlfn.NORM.INV(RAND(),Parameters!$B$3,Parameters!$B$4)</f>
        <v>38.865122457952602</v>
      </c>
      <c r="B206" s="6">
        <f t="shared" ca="1" si="3"/>
        <v>1</v>
      </c>
    </row>
    <row r="207" spans="1:2" x14ac:dyDescent="0.3">
      <c r="A207" s="7">
        <f ca="1">_xlfn.NORM.INV(RAND(),Parameters!$B$3,Parameters!$B$4)</f>
        <v>51.466001729932721</v>
      </c>
      <c r="B207" s="6">
        <f t="shared" ca="1" si="3"/>
        <v>2</v>
      </c>
    </row>
    <row r="208" spans="1:2" x14ac:dyDescent="0.3">
      <c r="A208" s="7">
        <f ca="1">_xlfn.NORM.INV(RAND(),Parameters!$B$3,Parameters!$B$4)</f>
        <v>40.51023474134557</v>
      </c>
      <c r="B208" s="6">
        <f t="shared" ca="1" si="3"/>
        <v>3</v>
      </c>
    </row>
    <row r="209" spans="1:2" x14ac:dyDescent="0.3">
      <c r="A209" s="7">
        <f ca="1">_xlfn.NORM.INV(RAND(),Parameters!$B$3,Parameters!$B$4)</f>
        <v>47.626792689478407</v>
      </c>
      <c r="B209" s="6">
        <f t="shared" ca="1" si="3"/>
        <v>3</v>
      </c>
    </row>
    <row r="210" spans="1:2" x14ac:dyDescent="0.3">
      <c r="A210" s="7">
        <f ca="1">_xlfn.NORM.INV(RAND(),Parameters!$B$3,Parameters!$B$4)</f>
        <v>10.155574803804278</v>
      </c>
      <c r="B210" s="6">
        <f t="shared" ca="1" si="3"/>
        <v>1</v>
      </c>
    </row>
    <row r="211" spans="1:2" x14ac:dyDescent="0.3">
      <c r="A211" s="7">
        <f ca="1">_xlfn.NORM.INV(RAND(),Parameters!$B$3,Parameters!$B$4)</f>
        <v>25.080318243842754</v>
      </c>
      <c r="B211" s="6">
        <f t="shared" ca="1" si="3"/>
        <v>4</v>
      </c>
    </row>
    <row r="212" spans="1:2" x14ac:dyDescent="0.3">
      <c r="A212" s="7">
        <f ca="1">_xlfn.NORM.INV(RAND(),Parameters!$B$3,Parameters!$B$4)</f>
        <v>35.305036097682759</v>
      </c>
      <c r="B212" s="6">
        <f t="shared" ca="1" si="3"/>
        <v>2</v>
      </c>
    </row>
    <row r="213" spans="1:2" x14ac:dyDescent="0.3">
      <c r="A213" s="7">
        <f ca="1">_xlfn.NORM.INV(RAND(),Parameters!$B$3,Parameters!$B$4)</f>
        <v>35.452224322662715</v>
      </c>
      <c r="B213" s="6">
        <f t="shared" ca="1" si="3"/>
        <v>3</v>
      </c>
    </row>
    <row r="214" spans="1:2" x14ac:dyDescent="0.3">
      <c r="A214" s="7">
        <f ca="1">_xlfn.NORM.INV(RAND(),Parameters!$B$3,Parameters!$B$4)</f>
        <v>40.71351970450467</v>
      </c>
      <c r="B214" s="6">
        <f t="shared" ca="1" si="3"/>
        <v>3</v>
      </c>
    </row>
    <row r="215" spans="1:2" x14ac:dyDescent="0.3">
      <c r="A215" s="7">
        <f ca="1">_xlfn.NORM.INV(RAND(),Parameters!$B$3,Parameters!$B$4)</f>
        <v>41.428923290982297</v>
      </c>
      <c r="B215" s="6">
        <f t="shared" ca="1" si="3"/>
        <v>1</v>
      </c>
    </row>
    <row r="216" spans="1:2" x14ac:dyDescent="0.3">
      <c r="A216" s="7">
        <f ca="1">_xlfn.NORM.INV(RAND(),Parameters!$B$3,Parameters!$B$4)</f>
        <v>34.077409767698164</v>
      </c>
      <c r="B216" s="6">
        <f t="shared" ca="1" si="3"/>
        <v>1</v>
      </c>
    </row>
    <row r="217" spans="1:2" x14ac:dyDescent="0.3">
      <c r="A217" s="7">
        <f ca="1">_xlfn.NORM.INV(RAND(),Parameters!$B$3,Parameters!$B$4)</f>
        <v>29.441377372312463</v>
      </c>
      <c r="B217" s="6">
        <f t="shared" ca="1" si="3"/>
        <v>2</v>
      </c>
    </row>
    <row r="218" spans="1:2" x14ac:dyDescent="0.3">
      <c r="A218" s="7">
        <f ca="1">_xlfn.NORM.INV(RAND(),Parameters!$B$3,Parameters!$B$4)</f>
        <v>40.187819648765533</v>
      </c>
      <c r="B218" s="6">
        <f t="shared" ca="1" si="3"/>
        <v>4</v>
      </c>
    </row>
    <row r="219" spans="1:2" x14ac:dyDescent="0.3">
      <c r="A219" s="7">
        <f ca="1">_xlfn.NORM.INV(RAND(),Parameters!$B$3,Parameters!$B$4)</f>
        <v>44.691213912403903</v>
      </c>
      <c r="B219" s="6">
        <f t="shared" ca="1" si="3"/>
        <v>1</v>
      </c>
    </row>
    <row r="220" spans="1:2" x14ac:dyDescent="0.3">
      <c r="A220" s="7">
        <f ca="1">_xlfn.NORM.INV(RAND(),Parameters!$B$3,Parameters!$B$4)</f>
        <v>24.818883109974855</v>
      </c>
      <c r="B220" s="6">
        <f t="shared" ca="1" si="3"/>
        <v>3</v>
      </c>
    </row>
    <row r="221" spans="1:2" x14ac:dyDescent="0.3">
      <c r="A221" s="7">
        <f ca="1">_xlfn.NORM.INV(RAND(),Parameters!$B$3,Parameters!$B$4)</f>
        <v>24.597003389419818</v>
      </c>
      <c r="B221" s="6">
        <f t="shared" ca="1" si="3"/>
        <v>1</v>
      </c>
    </row>
    <row r="222" spans="1:2" x14ac:dyDescent="0.3">
      <c r="A222" s="7">
        <f ca="1">_xlfn.NORM.INV(RAND(),Parameters!$B$3,Parameters!$B$4)</f>
        <v>30.323547601563369</v>
      </c>
      <c r="B222" s="6">
        <f t="shared" ca="1" si="3"/>
        <v>3</v>
      </c>
    </row>
    <row r="223" spans="1:2" x14ac:dyDescent="0.3">
      <c r="A223" s="7">
        <f ca="1">_xlfn.NORM.INV(RAND(),Parameters!$B$3,Parameters!$B$4)</f>
        <v>24.372881301990521</v>
      </c>
      <c r="B223" s="6">
        <f t="shared" ca="1" si="3"/>
        <v>3</v>
      </c>
    </row>
    <row r="224" spans="1:2" x14ac:dyDescent="0.3">
      <c r="A224" s="7">
        <f ca="1">_xlfn.NORM.INV(RAND(),Parameters!$B$3,Parameters!$B$4)</f>
        <v>50.156211934942725</v>
      </c>
      <c r="B224" s="6">
        <f t="shared" ca="1" si="3"/>
        <v>4</v>
      </c>
    </row>
    <row r="225" spans="1:2" x14ac:dyDescent="0.3">
      <c r="A225" s="7">
        <f ca="1">_xlfn.NORM.INV(RAND(),Parameters!$B$3,Parameters!$B$4)</f>
        <v>40.032142629391913</v>
      </c>
      <c r="B225" s="6">
        <f t="shared" ca="1" si="3"/>
        <v>2</v>
      </c>
    </row>
    <row r="226" spans="1:2" x14ac:dyDescent="0.3">
      <c r="A226" s="7">
        <f ca="1">_xlfn.NORM.INV(RAND(),Parameters!$B$3,Parameters!$B$4)</f>
        <v>7.1423472289879442</v>
      </c>
      <c r="B226" s="6">
        <f t="shared" ca="1" si="3"/>
        <v>2</v>
      </c>
    </row>
    <row r="227" spans="1:2" x14ac:dyDescent="0.3">
      <c r="A227" s="7">
        <f ca="1">_xlfn.NORM.INV(RAND(),Parameters!$B$3,Parameters!$B$4)</f>
        <v>42.217518854022217</v>
      </c>
      <c r="B227" s="6">
        <f t="shared" ca="1" si="3"/>
        <v>3</v>
      </c>
    </row>
    <row r="228" spans="1:2" x14ac:dyDescent="0.3">
      <c r="A228" s="7">
        <f ca="1">_xlfn.NORM.INV(RAND(),Parameters!$B$3,Parameters!$B$4)</f>
        <v>19.9081012612724</v>
      </c>
      <c r="B228" s="6">
        <f t="shared" ca="1" si="3"/>
        <v>1</v>
      </c>
    </row>
    <row r="229" spans="1:2" x14ac:dyDescent="0.3">
      <c r="A229" s="7">
        <f ca="1">_xlfn.NORM.INV(RAND(),Parameters!$B$3,Parameters!$B$4)</f>
        <v>16.484691391765253</v>
      </c>
      <c r="B229" s="6">
        <f t="shared" ca="1" si="3"/>
        <v>4</v>
      </c>
    </row>
    <row r="230" spans="1:2" x14ac:dyDescent="0.3">
      <c r="A230" s="7">
        <f ca="1">_xlfn.NORM.INV(RAND(),Parameters!$B$3,Parameters!$B$4)</f>
        <v>31.024131152261777</v>
      </c>
      <c r="B230" s="6">
        <f t="shared" ca="1" si="3"/>
        <v>3</v>
      </c>
    </row>
    <row r="231" spans="1:2" x14ac:dyDescent="0.3">
      <c r="A231" s="7">
        <f ca="1">_xlfn.NORM.INV(RAND(),Parameters!$B$3,Parameters!$B$4)</f>
        <v>46.269672997033624</v>
      </c>
      <c r="B231" s="6">
        <f t="shared" ca="1" si="3"/>
        <v>2</v>
      </c>
    </row>
    <row r="232" spans="1:2" x14ac:dyDescent="0.3">
      <c r="A232" s="7">
        <f ca="1">_xlfn.NORM.INV(RAND(),Parameters!$B$3,Parameters!$B$4)</f>
        <v>36.438112543862104</v>
      </c>
      <c r="B232" s="6">
        <f t="shared" ca="1" si="3"/>
        <v>2</v>
      </c>
    </row>
    <row r="233" spans="1:2" x14ac:dyDescent="0.3">
      <c r="A233" s="7">
        <f ca="1">_xlfn.NORM.INV(RAND(),Parameters!$B$3,Parameters!$B$4)</f>
        <v>31.744694231437666</v>
      </c>
      <c r="B233" s="6">
        <f t="shared" ca="1" si="3"/>
        <v>1</v>
      </c>
    </row>
    <row r="234" spans="1:2" x14ac:dyDescent="0.3">
      <c r="A234" s="7">
        <f ca="1">_xlfn.NORM.INV(RAND(),Parameters!$B$3,Parameters!$B$4)</f>
        <v>7.9176284992559083</v>
      </c>
      <c r="B234" s="6">
        <f t="shared" ca="1" si="3"/>
        <v>3</v>
      </c>
    </row>
    <row r="235" spans="1:2" x14ac:dyDescent="0.3">
      <c r="A235" s="7">
        <f ca="1">_xlfn.NORM.INV(RAND(),Parameters!$B$3,Parameters!$B$4)</f>
        <v>35.346654191661358</v>
      </c>
      <c r="B235" s="6">
        <f t="shared" ca="1" si="3"/>
        <v>3</v>
      </c>
    </row>
    <row r="236" spans="1:2" x14ac:dyDescent="0.3">
      <c r="A236" s="7">
        <f ca="1">_xlfn.NORM.INV(RAND(),Parameters!$B$3,Parameters!$B$4)</f>
        <v>27.738376285083802</v>
      </c>
      <c r="B236" s="6">
        <f t="shared" ca="1" si="3"/>
        <v>4</v>
      </c>
    </row>
    <row r="237" spans="1:2" x14ac:dyDescent="0.3">
      <c r="A237" s="7">
        <f ca="1">_xlfn.NORM.INV(RAND(),Parameters!$B$3,Parameters!$B$4)</f>
        <v>55.224326069068432</v>
      </c>
      <c r="B237" s="6">
        <f t="shared" ca="1" si="3"/>
        <v>4</v>
      </c>
    </row>
    <row r="238" spans="1:2" x14ac:dyDescent="0.3">
      <c r="A238" s="7">
        <f ca="1">_xlfn.NORM.INV(RAND(),Parameters!$B$3,Parameters!$B$4)</f>
        <v>42.262471537646029</v>
      </c>
      <c r="B238" s="6">
        <f t="shared" ca="1" si="3"/>
        <v>2</v>
      </c>
    </row>
    <row r="239" spans="1:2" x14ac:dyDescent="0.3">
      <c r="A239" s="7">
        <f ca="1">_xlfn.NORM.INV(RAND(),Parameters!$B$3,Parameters!$B$4)</f>
        <v>54.90023431544379</v>
      </c>
      <c r="B239" s="6">
        <f t="shared" ca="1" si="3"/>
        <v>3</v>
      </c>
    </row>
    <row r="240" spans="1:2" x14ac:dyDescent="0.3">
      <c r="A240" s="7">
        <f ca="1">_xlfn.NORM.INV(RAND(),Parameters!$B$3,Parameters!$B$4)</f>
        <v>21.128132230657691</v>
      </c>
      <c r="B240" s="6">
        <f t="shared" ca="1" si="3"/>
        <v>2</v>
      </c>
    </row>
    <row r="241" spans="1:2" x14ac:dyDescent="0.3">
      <c r="A241" s="7">
        <f ca="1">_xlfn.NORM.INV(RAND(),Parameters!$B$3,Parameters!$B$4)</f>
        <v>41.747294410904118</v>
      </c>
      <c r="B241" s="6">
        <f t="shared" ca="1" si="3"/>
        <v>2</v>
      </c>
    </row>
    <row r="242" spans="1:2" x14ac:dyDescent="0.3">
      <c r="A242" s="7">
        <f ca="1">_xlfn.NORM.INV(RAND(),Parameters!$B$3,Parameters!$B$4)</f>
        <v>47.873034429073087</v>
      </c>
      <c r="B242" s="6">
        <f t="shared" ca="1" si="3"/>
        <v>1</v>
      </c>
    </row>
    <row r="243" spans="1:2" x14ac:dyDescent="0.3">
      <c r="A243" s="7">
        <f ca="1">_xlfn.NORM.INV(RAND(),Parameters!$B$3,Parameters!$B$4)</f>
        <v>35.93090826814641</v>
      </c>
      <c r="B243" s="6">
        <f t="shared" ca="1" si="3"/>
        <v>1</v>
      </c>
    </row>
    <row r="244" spans="1:2" x14ac:dyDescent="0.3">
      <c r="A244" s="7">
        <f ca="1">_xlfn.NORM.INV(RAND(),Parameters!$B$3,Parameters!$B$4)</f>
        <v>27.951328967516449</v>
      </c>
      <c r="B244" s="6">
        <f t="shared" ca="1" si="3"/>
        <v>2</v>
      </c>
    </row>
    <row r="245" spans="1:2" x14ac:dyDescent="0.3">
      <c r="A245" s="7">
        <f ca="1">_xlfn.NORM.INV(RAND(),Parameters!$B$3,Parameters!$B$4)</f>
        <v>36.607826094584325</v>
      </c>
      <c r="B245" s="6">
        <f t="shared" ca="1" si="3"/>
        <v>3</v>
      </c>
    </row>
    <row r="246" spans="1:2" x14ac:dyDescent="0.3">
      <c r="A246" s="7">
        <f ca="1">_xlfn.NORM.INV(RAND(),Parameters!$B$3,Parameters!$B$4)</f>
        <v>49.45166207154157</v>
      </c>
      <c r="B246" s="6">
        <f t="shared" ca="1" si="3"/>
        <v>1</v>
      </c>
    </row>
    <row r="247" spans="1:2" x14ac:dyDescent="0.3">
      <c r="A247" s="7">
        <f ca="1">_xlfn.NORM.INV(RAND(),Parameters!$B$3,Parameters!$B$4)</f>
        <v>14.682855528106586</v>
      </c>
      <c r="B247" s="6">
        <f t="shared" ca="1" si="3"/>
        <v>2</v>
      </c>
    </row>
    <row r="248" spans="1:2" x14ac:dyDescent="0.3">
      <c r="A248" s="7">
        <f ca="1">_xlfn.NORM.INV(RAND(),Parameters!$B$3,Parameters!$B$4)</f>
        <v>27.349251419483366</v>
      </c>
      <c r="B248" s="6">
        <f t="shared" ca="1" si="3"/>
        <v>2</v>
      </c>
    </row>
    <row r="249" spans="1:2" x14ac:dyDescent="0.3">
      <c r="A249" s="7">
        <f ca="1">_xlfn.NORM.INV(RAND(),Parameters!$B$3,Parameters!$B$4)</f>
        <v>38.280801048876292</v>
      </c>
      <c r="B249" s="6">
        <f t="shared" ca="1" si="3"/>
        <v>3</v>
      </c>
    </row>
    <row r="250" spans="1:2" x14ac:dyDescent="0.3">
      <c r="A250" s="7">
        <f ca="1">_xlfn.NORM.INV(RAND(),Parameters!$B$3,Parameters!$B$4)</f>
        <v>31.106329906498424</v>
      </c>
      <c r="B250" s="6">
        <f t="shared" ca="1" si="3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A382-4893-4C7D-AD0D-347C48A565E8}">
  <dimension ref="A1:C250"/>
  <sheetViews>
    <sheetView showGridLines="0" workbookViewId="0">
      <selection activeCell="G9" sqref="G9"/>
    </sheetView>
  </sheetViews>
  <sheetFormatPr defaultRowHeight="14.4" x14ac:dyDescent="0.3"/>
  <cols>
    <col min="1" max="1" width="9.6640625" customWidth="1"/>
    <col min="2" max="2" width="11.33203125" customWidth="1"/>
    <col min="3" max="3" width="14.88671875" bestFit="1" customWidth="1"/>
  </cols>
  <sheetData>
    <row r="1" spans="1:3" ht="18.600000000000001" x14ac:dyDescent="0.3">
      <c r="A1" s="11" t="s">
        <v>7</v>
      </c>
      <c r="B1" s="11" t="s">
        <v>6</v>
      </c>
      <c r="C1" s="11" t="s">
        <v>8</v>
      </c>
    </row>
    <row r="2" spans="1:3" x14ac:dyDescent="0.3">
      <c r="A2" s="14">
        <v>39.047164173300523</v>
      </c>
      <c r="B2" s="10">
        <v>4</v>
      </c>
      <c r="C2" s="14">
        <f>IF(B2&gt;3,A2,"Non considerato")</f>
        <v>39.047164173300523</v>
      </c>
    </row>
    <row r="3" spans="1:3" x14ac:dyDescent="0.3">
      <c r="A3" s="12">
        <v>30.933340133961053</v>
      </c>
      <c r="B3" s="6">
        <v>1</v>
      </c>
      <c r="C3" s="12" t="str">
        <f t="shared" ref="C3:C66" si="0">IF(B3&gt;3,A3,"Non considerato")</f>
        <v>Non considerato</v>
      </c>
    </row>
    <row r="4" spans="1:3" x14ac:dyDescent="0.3">
      <c r="A4" s="12">
        <v>31.072204696828791</v>
      </c>
      <c r="B4" s="6">
        <v>3</v>
      </c>
      <c r="C4" s="12" t="str">
        <f t="shared" si="0"/>
        <v>Non considerato</v>
      </c>
    </row>
    <row r="5" spans="1:3" x14ac:dyDescent="0.3">
      <c r="A5" s="12">
        <v>30.047221221802101</v>
      </c>
      <c r="B5" s="6">
        <v>3</v>
      </c>
      <c r="C5" s="12" t="str">
        <f t="shared" si="0"/>
        <v>Non considerato</v>
      </c>
    </row>
    <row r="6" spans="1:3" x14ac:dyDescent="0.3">
      <c r="A6" s="12">
        <v>44.439593171968859</v>
      </c>
      <c r="B6" s="6">
        <v>3</v>
      </c>
      <c r="C6" s="12" t="str">
        <f t="shared" si="0"/>
        <v>Non considerato</v>
      </c>
    </row>
    <row r="7" spans="1:3" x14ac:dyDescent="0.3">
      <c r="A7" s="12">
        <v>33.762831303010493</v>
      </c>
      <c r="B7" s="6">
        <v>4</v>
      </c>
      <c r="C7" s="12">
        <f t="shared" si="0"/>
        <v>33.762831303010493</v>
      </c>
    </row>
    <row r="8" spans="1:3" x14ac:dyDescent="0.3">
      <c r="A8" s="12">
        <v>44.140254448566267</v>
      </c>
      <c r="B8" s="6">
        <v>4</v>
      </c>
      <c r="C8" s="12">
        <f t="shared" si="0"/>
        <v>44.140254448566267</v>
      </c>
    </row>
    <row r="9" spans="1:3" x14ac:dyDescent="0.3">
      <c r="A9" s="12">
        <v>38.76855997488218</v>
      </c>
      <c r="B9" s="6">
        <v>4</v>
      </c>
      <c r="C9" s="12">
        <f t="shared" si="0"/>
        <v>38.76855997488218</v>
      </c>
    </row>
    <row r="10" spans="1:3" x14ac:dyDescent="0.3">
      <c r="A10" s="12">
        <v>38.07251154567372</v>
      </c>
      <c r="B10" s="6">
        <v>1</v>
      </c>
      <c r="C10" s="12" t="str">
        <f t="shared" si="0"/>
        <v>Non considerato</v>
      </c>
    </row>
    <row r="11" spans="1:3" x14ac:dyDescent="0.3">
      <c r="A11" s="12">
        <v>45.707864820732603</v>
      </c>
      <c r="B11" s="6">
        <v>1</v>
      </c>
      <c r="C11" s="12" t="str">
        <f t="shared" si="0"/>
        <v>Non considerato</v>
      </c>
    </row>
    <row r="12" spans="1:3" x14ac:dyDescent="0.3">
      <c r="A12" s="12">
        <v>42.340553376118777</v>
      </c>
      <c r="B12" s="6">
        <v>2</v>
      </c>
      <c r="C12" s="12" t="str">
        <f t="shared" si="0"/>
        <v>Non considerato</v>
      </c>
    </row>
    <row r="13" spans="1:3" x14ac:dyDescent="0.3">
      <c r="A13" s="12">
        <v>36.188291485720605</v>
      </c>
      <c r="B13" s="6">
        <v>4</v>
      </c>
      <c r="C13" s="12">
        <f t="shared" si="0"/>
        <v>36.188291485720605</v>
      </c>
    </row>
    <row r="14" spans="1:3" x14ac:dyDescent="0.3">
      <c r="A14" s="12">
        <v>44.360565049828288</v>
      </c>
      <c r="B14" s="6">
        <v>4</v>
      </c>
      <c r="C14" s="12">
        <f t="shared" si="0"/>
        <v>44.360565049828288</v>
      </c>
    </row>
    <row r="15" spans="1:3" x14ac:dyDescent="0.3">
      <c r="A15" s="12">
        <v>47.332488464877883</v>
      </c>
      <c r="B15" s="6">
        <v>3</v>
      </c>
      <c r="C15" s="12" t="str">
        <f t="shared" si="0"/>
        <v>Non considerato</v>
      </c>
    </row>
    <row r="16" spans="1:3" x14ac:dyDescent="0.3">
      <c r="A16" s="12">
        <v>35.612198532708483</v>
      </c>
      <c r="B16" s="6">
        <v>4</v>
      </c>
      <c r="C16" s="12">
        <f t="shared" si="0"/>
        <v>35.612198532708483</v>
      </c>
    </row>
    <row r="17" spans="1:3" x14ac:dyDescent="0.3">
      <c r="A17" s="12">
        <v>36.589236985769347</v>
      </c>
      <c r="B17" s="6">
        <v>1</v>
      </c>
      <c r="C17" s="12" t="str">
        <f t="shared" si="0"/>
        <v>Non considerato</v>
      </c>
    </row>
    <row r="18" spans="1:3" x14ac:dyDescent="0.3">
      <c r="A18" s="12">
        <v>53.464394436431618</v>
      </c>
      <c r="B18" s="6">
        <v>4</v>
      </c>
      <c r="C18" s="12">
        <f t="shared" si="0"/>
        <v>53.464394436431618</v>
      </c>
    </row>
    <row r="19" spans="1:3" x14ac:dyDescent="0.3">
      <c r="A19" s="12">
        <v>48.980749682760653</v>
      </c>
      <c r="B19" s="6">
        <v>3</v>
      </c>
      <c r="C19" s="12" t="str">
        <f t="shared" si="0"/>
        <v>Non considerato</v>
      </c>
    </row>
    <row r="20" spans="1:3" x14ac:dyDescent="0.3">
      <c r="A20" s="12">
        <v>49.994288686848321</v>
      </c>
      <c r="B20" s="6">
        <v>4</v>
      </c>
      <c r="C20" s="12">
        <f t="shared" si="0"/>
        <v>49.994288686848321</v>
      </c>
    </row>
    <row r="21" spans="1:3" x14ac:dyDescent="0.3">
      <c r="A21" s="12">
        <v>24.977880182377184</v>
      </c>
      <c r="B21" s="6">
        <v>2</v>
      </c>
      <c r="C21" s="12" t="str">
        <f t="shared" si="0"/>
        <v>Non considerato</v>
      </c>
    </row>
    <row r="22" spans="1:3" x14ac:dyDescent="0.3">
      <c r="A22" s="12">
        <v>41.995153763098862</v>
      </c>
      <c r="B22" s="6">
        <v>4</v>
      </c>
      <c r="C22" s="12">
        <f t="shared" si="0"/>
        <v>41.995153763098862</v>
      </c>
    </row>
    <row r="23" spans="1:3" x14ac:dyDescent="0.3">
      <c r="A23" s="12">
        <v>34.894165233677668</v>
      </c>
      <c r="B23" s="6">
        <v>1</v>
      </c>
      <c r="C23" s="12" t="str">
        <f t="shared" si="0"/>
        <v>Non considerato</v>
      </c>
    </row>
    <row r="24" spans="1:3" x14ac:dyDescent="0.3">
      <c r="A24" s="12">
        <v>30.292825518245838</v>
      </c>
      <c r="B24" s="6">
        <v>1</v>
      </c>
      <c r="C24" s="12" t="str">
        <f t="shared" si="0"/>
        <v>Non considerato</v>
      </c>
    </row>
    <row r="25" spans="1:3" x14ac:dyDescent="0.3">
      <c r="A25" s="12">
        <v>31.237049199988007</v>
      </c>
      <c r="B25" s="6">
        <v>2</v>
      </c>
      <c r="C25" s="12" t="str">
        <f t="shared" si="0"/>
        <v>Non considerato</v>
      </c>
    </row>
    <row r="26" spans="1:3" x14ac:dyDescent="0.3">
      <c r="A26" s="12">
        <v>29.216821129779667</v>
      </c>
      <c r="B26" s="6">
        <v>2</v>
      </c>
      <c r="C26" s="12" t="str">
        <f t="shared" si="0"/>
        <v>Non considerato</v>
      </c>
    </row>
    <row r="27" spans="1:3" x14ac:dyDescent="0.3">
      <c r="A27" s="12">
        <v>11.084179992468673</v>
      </c>
      <c r="B27" s="6">
        <v>3</v>
      </c>
      <c r="C27" s="12" t="str">
        <f t="shared" si="0"/>
        <v>Non considerato</v>
      </c>
    </row>
    <row r="28" spans="1:3" x14ac:dyDescent="0.3">
      <c r="A28" s="12">
        <v>49.1441189154312</v>
      </c>
      <c r="B28" s="6">
        <v>1</v>
      </c>
      <c r="C28" s="12" t="str">
        <f t="shared" si="0"/>
        <v>Non considerato</v>
      </c>
    </row>
    <row r="29" spans="1:3" x14ac:dyDescent="0.3">
      <c r="A29" s="12">
        <v>51.507237775394557</v>
      </c>
      <c r="B29" s="6">
        <v>3</v>
      </c>
      <c r="C29" s="12" t="str">
        <f t="shared" si="0"/>
        <v>Non considerato</v>
      </c>
    </row>
    <row r="30" spans="1:3" x14ac:dyDescent="0.3">
      <c r="A30" s="12">
        <v>31.745502227248551</v>
      </c>
      <c r="B30" s="6">
        <v>2</v>
      </c>
      <c r="C30" s="12" t="str">
        <f t="shared" si="0"/>
        <v>Non considerato</v>
      </c>
    </row>
    <row r="31" spans="1:3" x14ac:dyDescent="0.3">
      <c r="A31" s="12">
        <v>38.36572323889105</v>
      </c>
      <c r="B31" s="6">
        <v>4</v>
      </c>
      <c r="C31" s="12">
        <f t="shared" si="0"/>
        <v>38.36572323889105</v>
      </c>
    </row>
    <row r="32" spans="1:3" x14ac:dyDescent="0.3">
      <c r="A32" s="12">
        <v>29.64413385872686</v>
      </c>
      <c r="B32" s="6">
        <v>4</v>
      </c>
      <c r="C32" s="12">
        <f t="shared" si="0"/>
        <v>29.64413385872686</v>
      </c>
    </row>
    <row r="33" spans="1:3" x14ac:dyDescent="0.3">
      <c r="A33" s="12">
        <v>21.609633484791544</v>
      </c>
      <c r="B33" s="6">
        <v>3</v>
      </c>
      <c r="C33" s="12" t="str">
        <f t="shared" si="0"/>
        <v>Non considerato</v>
      </c>
    </row>
    <row r="34" spans="1:3" x14ac:dyDescent="0.3">
      <c r="A34" s="12">
        <v>43.666249646452144</v>
      </c>
      <c r="B34" s="6">
        <v>2</v>
      </c>
      <c r="C34" s="12" t="str">
        <f t="shared" si="0"/>
        <v>Non considerato</v>
      </c>
    </row>
    <row r="35" spans="1:3" x14ac:dyDescent="0.3">
      <c r="A35" s="12">
        <v>37.293448755601354</v>
      </c>
      <c r="B35" s="6">
        <v>4</v>
      </c>
      <c r="C35" s="12">
        <f t="shared" si="0"/>
        <v>37.293448755601354</v>
      </c>
    </row>
    <row r="36" spans="1:3" x14ac:dyDescent="0.3">
      <c r="A36" s="12">
        <v>52.625377388668447</v>
      </c>
      <c r="B36" s="6">
        <v>2</v>
      </c>
      <c r="C36" s="12" t="str">
        <f t="shared" si="0"/>
        <v>Non considerato</v>
      </c>
    </row>
    <row r="37" spans="1:3" x14ac:dyDescent="0.3">
      <c r="A37" s="12">
        <v>8.688918146063898</v>
      </c>
      <c r="B37" s="6">
        <v>3</v>
      </c>
      <c r="C37" s="12" t="str">
        <f t="shared" si="0"/>
        <v>Non considerato</v>
      </c>
    </row>
    <row r="38" spans="1:3" x14ac:dyDescent="0.3">
      <c r="A38" s="12">
        <v>24.050504674104452</v>
      </c>
      <c r="B38" s="6">
        <v>2</v>
      </c>
      <c r="C38" s="12" t="str">
        <f t="shared" si="0"/>
        <v>Non considerato</v>
      </c>
    </row>
    <row r="39" spans="1:3" x14ac:dyDescent="0.3">
      <c r="A39" s="12">
        <v>55.28994175465688</v>
      </c>
      <c r="B39" s="6">
        <v>3</v>
      </c>
      <c r="C39" s="12" t="str">
        <f t="shared" si="0"/>
        <v>Non considerato</v>
      </c>
    </row>
    <row r="40" spans="1:3" x14ac:dyDescent="0.3">
      <c r="A40" s="12">
        <v>54.153389065041608</v>
      </c>
      <c r="B40" s="6">
        <v>1</v>
      </c>
      <c r="C40" s="12" t="str">
        <f t="shared" si="0"/>
        <v>Non considerato</v>
      </c>
    </row>
    <row r="41" spans="1:3" x14ac:dyDescent="0.3">
      <c r="A41" s="12">
        <v>36.506514123750875</v>
      </c>
      <c r="B41" s="6">
        <v>2</v>
      </c>
      <c r="C41" s="12" t="str">
        <f t="shared" si="0"/>
        <v>Non considerato</v>
      </c>
    </row>
    <row r="42" spans="1:3" x14ac:dyDescent="0.3">
      <c r="A42" s="12">
        <v>47.41406754919015</v>
      </c>
      <c r="B42" s="6">
        <v>3</v>
      </c>
      <c r="C42" s="12" t="str">
        <f t="shared" si="0"/>
        <v>Non considerato</v>
      </c>
    </row>
    <row r="43" spans="1:3" x14ac:dyDescent="0.3">
      <c r="A43" s="12">
        <v>55.045029599430237</v>
      </c>
      <c r="B43" s="6">
        <v>4</v>
      </c>
      <c r="C43" s="12">
        <f t="shared" si="0"/>
        <v>55.045029599430237</v>
      </c>
    </row>
    <row r="44" spans="1:3" x14ac:dyDescent="0.3">
      <c r="A44" s="12">
        <v>38.689766090252704</v>
      </c>
      <c r="B44" s="6">
        <v>3</v>
      </c>
      <c r="C44" s="12" t="str">
        <f t="shared" si="0"/>
        <v>Non considerato</v>
      </c>
    </row>
    <row r="45" spans="1:3" x14ac:dyDescent="0.3">
      <c r="A45" s="12">
        <v>25.822656266159147</v>
      </c>
      <c r="B45" s="6">
        <v>2</v>
      </c>
      <c r="C45" s="12" t="str">
        <f t="shared" si="0"/>
        <v>Non considerato</v>
      </c>
    </row>
    <row r="46" spans="1:3" x14ac:dyDescent="0.3">
      <c r="A46" s="12">
        <v>23.773724917899283</v>
      </c>
      <c r="B46" s="6">
        <v>2</v>
      </c>
      <c r="C46" s="12" t="str">
        <f t="shared" si="0"/>
        <v>Non considerato</v>
      </c>
    </row>
    <row r="47" spans="1:3" x14ac:dyDescent="0.3">
      <c r="A47" s="12">
        <v>26.182899109418059</v>
      </c>
      <c r="B47" s="6">
        <v>2</v>
      </c>
      <c r="C47" s="12" t="str">
        <f t="shared" si="0"/>
        <v>Non considerato</v>
      </c>
    </row>
    <row r="48" spans="1:3" x14ac:dyDescent="0.3">
      <c r="A48" s="12">
        <v>24.596814525929915</v>
      </c>
      <c r="B48" s="6">
        <v>4</v>
      </c>
      <c r="C48" s="12">
        <f t="shared" si="0"/>
        <v>24.596814525929915</v>
      </c>
    </row>
    <row r="49" spans="1:3" x14ac:dyDescent="0.3">
      <c r="A49" s="12">
        <v>27.772698045645313</v>
      </c>
      <c r="B49" s="6">
        <v>3</v>
      </c>
      <c r="C49" s="12" t="str">
        <f t="shared" si="0"/>
        <v>Non considerato</v>
      </c>
    </row>
    <row r="50" spans="1:3" x14ac:dyDescent="0.3">
      <c r="A50" s="12">
        <v>21.819453075534181</v>
      </c>
      <c r="B50" s="6">
        <v>4</v>
      </c>
      <c r="C50" s="12">
        <f t="shared" si="0"/>
        <v>21.819453075534181</v>
      </c>
    </row>
    <row r="51" spans="1:3" x14ac:dyDescent="0.3">
      <c r="A51" s="12">
        <v>44.428726878010465</v>
      </c>
      <c r="B51" s="6">
        <v>4</v>
      </c>
      <c r="C51" s="12">
        <f t="shared" si="0"/>
        <v>44.428726878010465</v>
      </c>
    </row>
    <row r="52" spans="1:3" x14ac:dyDescent="0.3">
      <c r="A52" s="12">
        <v>76.346268612721815</v>
      </c>
      <c r="B52" s="6">
        <v>3</v>
      </c>
      <c r="C52" s="12" t="str">
        <f t="shared" si="0"/>
        <v>Non considerato</v>
      </c>
    </row>
    <row r="53" spans="1:3" x14ac:dyDescent="0.3">
      <c r="A53" s="12">
        <v>29.963917574443414</v>
      </c>
      <c r="B53" s="6">
        <v>4</v>
      </c>
      <c r="C53" s="12">
        <f t="shared" si="0"/>
        <v>29.963917574443414</v>
      </c>
    </row>
    <row r="54" spans="1:3" x14ac:dyDescent="0.3">
      <c r="A54" s="12">
        <v>25.968322701021329</v>
      </c>
      <c r="B54" s="6">
        <v>1</v>
      </c>
      <c r="C54" s="12" t="str">
        <f t="shared" si="0"/>
        <v>Non considerato</v>
      </c>
    </row>
    <row r="55" spans="1:3" x14ac:dyDescent="0.3">
      <c r="A55" s="12">
        <v>36.689353641215256</v>
      </c>
      <c r="B55" s="6">
        <v>1</v>
      </c>
      <c r="C55" s="12" t="str">
        <f t="shared" si="0"/>
        <v>Non considerato</v>
      </c>
    </row>
    <row r="56" spans="1:3" x14ac:dyDescent="0.3">
      <c r="A56" s="12">
        <v>26.452373625877215</v>
      </c>
      <c r="B56" s="6">
        <v>2</v>
      </c>
      <c r="C56" s="12" t="str">
        <f t="shared" si="0"/>
        <v>Non considerato</v>
      </c>
    </row>
    <row r="57" spans="1:3" x14ac:dyDescent="0.3">
      <c r="A57" s="12">
        <v>34.751140386611823</v>
      </c>
      <c r="B57" s="6">
        <v>3</v>
      </c>
      <c r="C57" s="12" t="str">
        <f t="shared" si="0"/>
        <v>Non considerato</v>
      </c>
    </row>
    <row r="58" spans="1:3" x14ac:dyDescent="0.3">
      <c r="A58" s="12">
        <v>30.83216210525843</v>
      </c>
      <c r="B58" s="6">
        <v>1</v>
      </c>
      <c r="C58" s="12" t="str">
        <f t="shared" si="0"/>
        <v>Non considerato</v>
      </c>
    </row>
    <row r="59" spans="1:3" x14ac:dyDescent="0.3">
      <c r="A59" s="12">
        <v>3.8361859083212728</v>
      </c>
      <c r="B59" s="6">
        <v>2</v>
      </c>
      <c r="C59" s="12" t="str">
        <f t="shared" si="0"/>
        <v>Non considerato</v>
      </c>
    </row>
    <row r="60" spans="1:3" x14ac:dyDescent="0.3">
      <c r="A60" s="12">
        <v>17.114175319753492</v>
      </c>
      <c r="B60" s="6">
        <v>3</v>
      </c>
      <c r="C60" s="12" t="str">
        <f t="shared" si="0"/>
        <v>Non considerato</v>
      </c>
    </row>
    <row r="61" spans="1:3" x14ac:dyDescent="0.3">
      <c r="A61" s="12">
        <v>29.321467118038182</v>
      </c>
      <c r="B61" s="6">
        <v>3</v>
      </c>
      <c r="C61" s="12" t="str">
        <f t="shared" si="0"/>
        <v>Non considerato</v>
      </c>
    </row>
    <row r="62" spans="1:3" x14ac:dyDescent="0.3">
      <c r="A62" s="12">
        <v>22.736147813228243</v>
      </c>
      <c r="B62" s="6">
        <v>1</v>
      </c>
      <c r="C62" s="12" t="str">
        <f t="shared" si="0"/>
        <v>Non considerato</v>
      </c>
    </row>
    <row r="63" spans="1:3" x14ac:dyDescent="0.3">
      <c r="A63" s="12">
        <v>29.830567850843725</v>
      </c>
      <c r="B63" s="6">
        <v>1</v>
      </c>
      <c r="C63" s="12" t="str">
        <f t="shared" si="0"/>
        <v>Non considerato</v>
      </c>
    </row>
    <row r="64" spans="1:3" x14ac:dyDescent="0.3">
      <c r="A64" s="12">
        <v>47.592466939061012</v>
      </c>
      <c r="B64" s="6">
        <v>4</v>
      </c>
      <c r="C64" s="12">
        <f t="shared" si="0"/>
        <v>47.592466939061012</v>
      </c>
    </row>
    <row r="65" spans="1:3" x14ac:dyDescent="0.3">
      <c r="A65" s="12">
        <v>46.208449559833916</v>
      </c>
      <c r="B65" s="6">
        <v>2</v>
      </c>
      <c r="C65" s="12" t="str">
        <f t="shared" si="0"/>
        <v>Non considerato</v>
      </c>
    </row>
    <row r="66" spans="1:3" x14ac:dyDescent="0.3">
      <c r="A66" s="12">
        <v>35.181761953402436</v>
      </c>
      <c r="B66" s="6">
        <v>4</v>
      </c>
      <c r="C66" s="12">
        <f t="shared" si="0"/>
        <v>35.181761953402436</v>
      </c>
    </row>
    <row r="67" spans="1:3" x14ac:dyDescent="0.3">
      <c r="A67" s="12">
        <v>28.540919996520682</v>
      </c>
      <c r="B67" s="6">
        <v>3</v>
      </c>
      <c r="C67" s="12" t="str">
        <f t="shared" ref="C67:C130" si="1">IF(B67&gt;3,A67,"Non considerato")</f>
        <v>Non considerato</v>
      </c>
    </row>
    <row r="68" spans="1:3" x14ac:dyDescent="0.3">
      <c r="A68" s="12">
        <v>32.117381243768293</v>
      </c>
      <c r="B68" s="6">
        <v>1</v>
      </c>
      <c r="C68" s="12" t="str">
        <f t="shared" si="1"/>
        <v>Non considerato</v>
      </c>
    </row>
    <row r="69" spans="1:3" x14ac:dyDescent="0.3">
      <c r="A69" s="12">
        <v>31.829955754772659</v>
      </c>
      <c r="B69" s="6">
        <v>2</v>
      </c>
      <c r="C69" s="12" t="str">
        <f t="shared" si="1"/>
        <v>Non considerato</v>
      </c>
    </row>
    <row r="70" spans="1:3" x14ac:dyDescent="0.3">
      <c r="A70" s="12">
        <v>48.911638484408549</v>
      </c>
      <c r="B70" s="6">
        <v>3</v>
      </c>
      <c r="C70" s="12" t="str">
        <f t="shared" si="1"/>
        <v>Non considerato</v>
      </c>
    </row>
    <row r="71" spans="1:3" x14ac:dyDescent="0.3">
      <c r="A71" s="12">
        <v>35.570734401679523</v>
      </c>
      <c r="B71" s="6">
        <v>3</v>
      </c>
      <c r="C71" s="12" t="str">
        <f t="shared" si="1"/>
        <v>Non considerato</v>
      </c>
    </row>
    <row r="72" spans="1:3" x14ac:dyDescent="0.3">
      <c r="A72" s="12">
        <v>39.166802578926763</v>
      </c>
      <c r="B72" s="6">
        <v>3</v>
      </c>
      <c r="C72" s="12" t="str">
        <f t="shared" si="1"/>
        <v>Non considerato</v>
      </c>
    </row>
    <row r="73" spans="1:3" x14ac:dyDescent="0.3">
      <c r="A73" s="12">
        <v>40.53873179635049</v>
      </c>
      <c r="B73" s="6">
        <v>2</v>
      </c>
      <c r="C73" s="12" t="str">
        <f t="shared" si="1"/>
        <v>Non considerato</v>
      </c>
    </row>
    <row r="74" spans="1:3" x14ac:dyDescent="0.3">
      <c r="A74" s="12">
        <v>25.387457479797437</v>
      </c>
      <c r="B74" s="6">
        <v>2</v>
      </c>
      <c r="C74" s="12" t="str">
        <f t="shared" si="1"/>
        <v>Non considerato</v>
      </c>
    </row>
    <row r="75" spans="1:3" x14ac:dyDescent="0.3">
      <c r="A75" s="12">
        <v>32.6507039798622</v>
      </c>
      <c r="B75" s="6">
        <v>2</v>
      </c>
      <c r="C75" s="12" t="str">
        <f t="shared" si="1"/>
        <v>Non considerato</v>
      </c>
    </row>
    <row r="76" spans="1:3" x14ac:dyDescent="0.3">
      <c r="A76" s="12">
        <v>38.493955738719848</v>
      </c>
      <c r="B76" s="6">
        <v>1</v>
      </c>
      <c r="C76" s="12" t="str">
        <f t="shared" si="1"/>
        <v>Non considerato</v>
      </c>
    </row>
    <row r="77" spans="1:3" x14ac:dyDescent="0.3">
      <c r="A77" s="12">
        <v>25.393169553739227</v>
      </c>
      <c r="B77" s="6">
        <v>3</v>
      </c>
      <c r="C77" s="12" t="str">
        <f t="shared" si="1"/>
        <v>Non considerato</v>
      </c>
    </row>
    <row r="78" spans="1:3" x14ac:dyDescent="0.3">
      <c r="A78" s="12">
        <v>31.467545545191481</v>
      </c>
      <c r="B78" s="6">
        <v>4</v>
      </c>
      <c r="C78" s="12">
        <f t="shared" si="1"/>
        <v>31.467545545191481</v>
      </c>
    </row>
    <row r="79" spans="1:3" x14ac:dyDescent="0.3">
      <c r="A79" s="12">
        <v>27.444589599411838</v>
      </c>
      <c r="B79" s="6">
        <v>3</v>
      </c>
      <c r="C79" s="12" t="str">
        <f t="shared" si="1"/>
        <v>Non considerato</v>
      </c>
    </row>
    <row r="80" spans="1:3" x14ac:dyDescent="0.3">
      <c r="A80" s="12">
        <v>45.055076563618641</v>
      </c>
      <c r="B80" s="6">
        <v>3</v>
      </c>
      <c r="C80" s="12" t="str">
        <f t="shared" si="1"/>
        <v>Non considerato</v>
      </c>
    </row>
    <row r="81" spans="1:3" x14ac:dyDescent="0.3">
      <c r="A81" s="12">
        <v>18.96885393623484</v>
      </c>
      <c r="B81" s="6">
        <v>3</v>
      </c>
      <c r="C81" s="12" t="str">
        <f t="shared" si="1"/>
        <v>Non considerato</v>
      </c>
    </row>
    <row r="82" spans="1:3" x14ac:dyDescent="0.3">
      <c r="A82" s="12">
        <v>31.636715377679558</v>
      </c>
      <c r="B82" s="6">
        <v>2</v>
      </c>
      <c r="C82" s="12" t="str">
        <f t="shared" si="1"/>
        <v>Non considerato</v>
      </c>
    </row>
    <row r="83" spans="1:3" x14ac:dyDescent="0.3">
      <c r="A83" s="12">
        <v>45.104817164158156</v>
      </c>
      <c r="B83" s="6">
        <v>2</v>
      </c>
      <c r="C83" s="12" t="str">
        <f t="shared" si="1"/>
        <v>Non considerato</v>
      </c>
    </row>
    <row r="84" spans="1:3" x14ac:dyDescent="0.3">
      <c r="A84" s="12">
        <v>34.730469557464261</v>
      </c>
      <c r="B84" s="6">
        <v>1</v>
      </c>
      <c r="C84" s="12" t="str">
        <f t="shared" si="1"/>
        <v>Non considerato</v>
      </c>
    </row>
    <row r="85" spans="1:3" x14ac:dyDescent="0.3">
      <c r="A85" s="12">
        <v>35.002622082388548</v>
      </c>
      <c r="B85" s="6">
        <v>1</v>
      </c>
      <c r="C85" s="12" t="str">
        <f t="shared" si="1"/>
        <v>Non considerato</v>
      </c>
    </row>
    <row r="86" spans="1:3" x14ac:dyDescent="0.3">
      <c r="A86" s="12">
        <v>35.082331306886154</v>
      </c>
      <c r="B86" s="6">
        <v>4</v>
      </c>
      <c r="C86" s="12">
        <f t="shared" si="1"/>
        <v>35.082331306886154</v>
      </c>
    </row>
    <row r="87" spans="1:3" x14ac:dyDescent="0.3">
      <c r="A87" s="12">
        <v>36.58807069209665</v>
      </c>
      <c r="B87" s="6">
        <v>1</v>
      </c>
      <c r="C87" s="12" t="str">
        <f t="shared" si="1"/>
        <v>Non considerato</v>
      </c>
    </row>
    <row r="88" spans="1:3" x14ac:dyDescent="0.3">
      <c r="A88" s="12">
        <v>34.105646464057877</v>
      </c>
      <c r="B88" s="6">
        <v>1</v>
      </c>
      <c r="C88" s="12" t="str">
        <f t="shared" si="1"/>
        <v>Non considerato</v>
      </c>
    </row>
    <row r="89" spans="1:3" x14ac:dyDescent="0.3">
      <c r="A89" s="12">
        <v>29.22288517393012</v>
      </c>
      <c r="B89" s="6">
        <v>4</v>
      </c>
      <c r="C89" s="12">
        <f t="shared" si="1"/>
        <v>29.22288517393012</v>
      </c>
    </row>
    <row r="90" spans="1:3" x14ac:dyDescent="0.3">
      <c r="A90" s="12">
        <v>36.587273205379041</v>
      </c>
      <c r="B90" s="6">
        <v>3</v>
      </c>
      <c r="C90" s="12" t="str">
        <f t="shared" si="1"/>
        <v>Non considerato</v>
      </c>
    </row>
    <row r="91" spans="1:3" x14ac:dyDescent="0.3">
      <c r="A91" s="12">
        <v>38.464144519300177</v>
      </c>
      <c r="B91" s="6">
        <v>1</v>
      </c>
      <c r="C91" s="12" t="str">
        <f t="shared" si="1"/>
        <v>Non considerato</v>
      </c>
    </row>
    <row r="92" spans="1:3" x14ac:dyDescent="0.3">
      <c r="A92" s="12">
        <v>27.56286034804139</v>
      </c>
      <c r="B92" s="6">
        <v>3</v>
      </c>
      <c r="C92" s="12" t="str">
        <f t="shared" si="1"/>
        <v>Non considerato</v>
      </c>
    </row>
    <row r="93" spans="1:3" x14ac:dyDescent="0.3">
      <c r="A93" s="12">
        <v>35.996121616741988</v>
      </c>
      <c r="B93" s="6">
        <v>2</v>
      </c>
      <c r="C93" s="12" t="str">
        <f t="shared" si="1"/>
        <v>Non considerato</v>
      </c>
    </row>
    <row r="94" spans="1:3" x14ac:dyDescent="0.3">
      <c r="A94" s="12">
        <v>37.826164880270532</v>
      </c>
      <c r="B94" s="6">
        <v>2</v>
      </c>
      <c r="C94" s="12" t="str">
        <f t="shared" si="1"/>
        <v>Non considerato</v>
      </c>
    </row>
    <row r="95" spans="1:3" x14ac:dyDescent="0.3">
      <c r="A95" s="12">
        <v>31.249820487831023</v>
      </c>
      <c r="B95" s="6">
        <v>1</v>
      </c>
      <c r="C95" s="12" t="str">
        <f t="shared" si="1"/>
        <v>Non considerato</v>
      </c>
    </row>
    <row r="96" spans="1:3" x14ac:dyDescent="0.3">
      <c r="A96" s="12">
        <v>25.977517129508183</v>
      </c>
      <c r="B96" s="6">
        <v>1</v>
      </c>
      <c r="C96" s="12" t="str">
        <f t="shared" si="1"/>
        <v>Non considerato</v>
      </c>
    </row>
    <row r="97" spans="1:3" x14ac:dyDescent="0.3">
      <c r="A97" s="12">
        <v>46.134303109330446</v>
      </c>
      <c r="B97" s="6">
        <v>1</v>
      </c>
      <c r="C97" s="12" t="str">
        <f t="shared" si="1"/>
        <v>Non considerato</v>
      </c>
    </row>
    <row r="98" spans="1:3" x14ac:dyDescent="0.3">
      <c r="A98" s="12">
        <v>20.581100136256332</v>
      </c>
      <c r="B98" s="6">
        <v>2</v>
      </c>
      <c r="C98" s="12" t="str">
        <f t="shared" si="1"/>
        <v>Non considerato</v>
      </c>
    </row>
    <row r="99" spans="1:3" x14ac:dyDescent="0.3">
      <c r="A99" s="12">
        <v>37.921449708236104</v>
      </c>
      <c r="B99" s="6">
        <v>1</v>
      </c>
      <c r="C99" s="12" t="str">
        <f t="shared" si="1"/>
        <v>Non considerato</v>
      </c>
    </row>
    <row r="100" spans="1:3" x14ac:dyDescent="0.3">
      <c r="A100" s="12">
        <v>41.368256528239023</v>
      </c>
      <c r="B100" s="6">
        <v>4</v>
      </c>
      <c r="C100" s="12">
        <f t="shared" si="1"/>
        <v>41.368256528239023</v>
      </c>
    </row>
    <row r="101" spans="1:3" x14ac:dyDescent="0.3">
      <c r="A101" s="12">
        <v>52.6024716368226</v>
      </c>
      <c r="B101" s="6">
        <v>1</v>
      </c>
      <c r="C101" s="12" t="str">
        <f t="shared" si="1"/>
        <v>Non considerato</v>
      </c>
    </row>
    <row r="102" spans="1:3" x14ac:dyDescent="0.3">
      <c r="A102" s="12">
        <v>25.778965472630993</v>
      </c>
      <c r="B102" s="6">
        <v>2</v>
      </c>
      <c r="C102" s="12" t="str">
        <f t="shared" si="1"/>
        <v>Non considerato</v>
      </c>
    </row>
    <row r="103" spans="1:3" x14ac:dyDescent="0.3">
      <c r="A103" s="12">
        <v>37.970028764699677</v>
      </c>
      <c r="B103" s="6">
        <v>4</v>
      </c>
      <c r="C103" s="12">
        <f t="shared" si="1"/>
        <v>37.970028764699677</v>
      </c>
    </row>
    <row r="104" spans="1:3" x14ac:dyDescent="0.3">
      <c r="A104" s="12">
        <v>29.938283521250327</v>
      </c>
      <c r="B104" s="6">
        <v>2</v>
      </c>
      <c r="C104" s="12" t="str">
        <f t="shared" si="1"/>
        <v>Non considerato</v>
      </c>
    </row>
    <row r="105" spans="1:3" x14ac:dyDescent="0.3">
      <c r="A105" s="12">
        <v>39.927999553559104</v>
      </c>
      <c r="B105" s="6">
        <v>4</v>
      </c>
      <c r="C105" s="12">
        <f t="shared" si="1"/>
        <v>39.927999553559104</v>
      </c>
    </row>
    <row r="106" spans="1:3" x14ac:dyDescent="0.3">
      <c r="A106" s="12">
        <v>21.205619408358796</v>
      </c>
      <c r="B106" s="6">
        <v>3</v>
      </c>
      <c r="C106" s="12" t="str">
        <f t="shared" si="1"/>
        <v>Non considerato</v>
      </c>
    </row>
    <row r="107" spans="1:3" x14ac:dyDescent="0.3">
      <c r="A107" s="12">
        <v>45.704505062033448</v>
      </c>
      <c r="B107" s="6">
        <v>3</v>
      </c>
      <c r="C107" s="12" t="str">
        <f t="shared" si="1"/>
        <v>Non considerato</v>
      </c>
    </row>
    <row r="108" spans="1:3" x14ac:dyDescent="0.3">
      <c r="A108" s="12">
        <v>28.355498808813152</v>
      </c>
      <c r="B108" s="6">
        <v>2</v>
      </c>
      <c r="C108" s="12" t="str">
        <f t="shared" si="1"/>
        <v>Non considerato</v>
      </c>
    </row>
    <row r="109" spans="1:3" x14ac:dyDescent="0.3">
      <c r="A109" s="12">
        <v>30.417042391403434</v>
      </c>
      <c r="B109" s="6">
        <v>2</v>
      </c>
      <c r="C109" s="12" t="str">
        <f t="shared" si="1"/>
        <v>Non considerato</v>
      </c>
    </row>
    <row r="110" spans="1:3" x14ac:dyDescent="0.3">
      <c r="A110" s="12">
        <v>29.042758846450791</v>
      </c>
      <c r="B110" s="6">
        <v>3</v>
      </c>
      <c r="C110" s="12" t="str">
        <f t="shared" si="1"/>
        <v>Non considerato</v>
      </c>
    </row>
    <row r="111" spans="1:3" x14ac:dyDescent="0.3">
      <c r="A111" s="12">
        <v>44.109371111490724</v>
      </c>
      <c r="B111" s="6">
        <v>2</v>
      </c>
      <c r="C111" s="12" t="str">
        <f t="shared" si="1"/>
        <v>Non considerato</v>
      </c>
    </row>
    <row r="112" spans="1:3" x14ac:dyDescent="0.3">
      <c r="A112" s="12">
        <v>29.624866245764213</v>
      </c>
      <c r="B112" s="6">
        <v>1</v>
      </c>
      <c r="C112" s="12" t="str">
        <f t="shared" si="1"/>
        <v>Non considerato</v>
      </c>
    </row>
    <row r="113" spans="1:3" x14ac:dyDescent="0.3">
      <c r="A113" s="12">
        <v>48.173788062435897</v>
      </c>
      <c r="B113" s="6">
        <v>4</v>
      </c>
      <c r="C113" s="12">
        <f t="shared" si="1"/>
        <v>48.173788062435897</v>
      </c>
    </row>
    <row r="114" spans="1:3" x14ac:dyDescent="0.3">
      <c r="A114" s="12">
        <v>33.782397635141052</v>
      </c>
      <c r="B114" s="6">
        <v>3</v>
      </c>
      <c r="C114" s="12" t="str">
        <f t="shared" si="1"/>
        <v>Non considerato</v>
      </c>
    </row>
    <row r="115" spans="1:3" x14ac:dyDescent="0.3">
      <c r="A115" s="12">
        <v>44.949675708441781</v>
      </c>
      <c r="B115" s="6">
        <v>4</v>
      </c>
      <c r="C115" s="12">
        <f t="shared" si="1"/>
        <v>44.949675708441781</v>
      </c>
    </row>
    <row r="116" spans="1:3" x14ac:dyDescent="0.3">
      <c r="A116" s="12">
        <v>46.118402385682671</v>
      </c>
      <c r="B116" s="6">
        <v>4</v>
      </c>
      <c r="C116" s="12">
        <f t="shared" si="1"/>
        <v>46.118402385682671</v>
      </c>
    </row>
    <row r="117" spans="1:3" x14ac:dyDescent="0.3">
      <c r="A117" s="12">
        <v>20.719708747116719</v>
      </c>
      <c r="B117" s="6">
        <v>4</v>
      </c>
      <c r="C117" s="12">
        <f t="shared" si="1"/>
        <v>20.719708747116719</v>
      </c>
    </row>
    <row r="118" spans="1:3" x14ac:dyDescent="0.3">
      <c r="A118" s="12">
        <v>34.384138758002763</v>
      </c>
      <c r="B118" s="6">
        <v>1</v>
      </c>
      <c r="C118" s="12" t="str">
        <f t="shared" si="1"/>
        <v>Non considerato</v>
      </c>
    </row>
    <row r="119" spans="1:3" x14ac:dyDescent="0.3">
      <c r="A119" s="12">
        <v>50.950815758585414</v>
      </c>
      <c r="B119" s="6">
        <v>1</v>
      </c>
      <c r="C119" s="12" t="str">
        <f t="shared" si="1"/>
        <v>Non considerato</v>
      </c>
    </row>
    <row r="120" spans="1:3" x14ac:dyDescent="0.3">
      <c r="A120" s="12">
        <v>27.041909368437569</v>
      </c>
      <c r="B120" s="6">
        <v>4</v>
      </c>
      <c r="C120" s="12">
        <f t="shared" si="1"/>
        <v>27.041909368437569</v>
      </c>
    </row>
    <row r="121" spans="1:3" x14ac:dyDescent="0.3">
      <c r="A121" s="12">
        <v>35.76797348820007</v>
      </c>
      <c r="B121" s="6">
        <v>4</v>
      </c>
      <c r="C121" s="12">
        <f t="shared" si="1"/>
        <v>35.76797348820007</v>
      </c>
    </row>
    <row r="122" spans="1:3" x14ac:dyDescent="0.3">
      <c r="A122" s="12">
        <v>31.336858137541114</v>
      </c>
      <c r="B122" s="6">
        <v>3</v>
      </c>
      <c r="C122" s="12" t="str">
        <f t="shared" si="1"/>
        <v>Non considerato</v>
      </c>
    </row>
    <row r="123" spans="1:3" x14ac:dyDescent="0.3">
      <c r="A123" s="12">
        <v>43.174494482792831</v>
      </c>
      <c r="B123" s="6">
        <v>4</v>
      </c>
      <c r="C123" s="12">
        <f t="shared" si="1"/>
        <v>43.174494482792831</v>
      </c>
    </row>
    <row r="124" spans="1:3" x14ac:dyDescent="0.3">
      <c r="A124" s="12">
        <v>35.255707829501489</v>
      </c>
      <c r="B124" s="6">
        <v>3</v>
      </c>
      <c r="C124" s="12" t="str">
        <f t="shared" si="1"/>
        <v>Non considerato</v>
      </c>
    </row>
    <row r="125" spans="1:3" x14ac:dyDescent="0.3">
      <c r="A125" s="12">
        <v>23.771303692009543</v>
      </c>
      <c r="B125" s="6">
        <v>3</v>
      </c>
      <c r="C125" s="12" t="str">
        <f t="shared" si="1"/>
        <v>Non considerato</v>
      </c>
    </row>
    <row r="126" spans="1:3" x14ac:dyDescent="0.3">
      <c r="A126" s="12">
        <v>41.591261638263241</v>
      </c>
      <c r="B126" s="6">
        <v>4</v>
      </c>
      <c r="C126" s="12">
        <f t="shared" si="1"/>
        <v>41.591261638263241</v>
      </c>
    </row>
    <row r="127" spans="1:3" x14ac:dyDescent="0.3">
      <c r="A127" s="12">
        <v>35.232836236221324</v>
      </c>
      <c r="B127" s="6">
        <v>3</v>
      </c>
      <c r="C127" s="12" t="str">
        <f t="shared" si="1"/>
        <v>Non considerato</v>
      </c>
    </row>
    <row r="128" spans="1:3" x14ac:dyDescent="0.3">
      <c r="A128" s="12">
        <v>36.268915175832824</v>
      </c>
      <c r="B128" s="6">
        <v>3</v>
      </c>
      <c r="C128" s="12" t="str">
        <f t="shared" si="1"/>
        <v>Non considerato</v>
      </c>
    </row>
    <row r="129" spans="1:3" x14ac:dyDescent="0.3">
      <c r="A129" s="12">
        <v>39.734556502252275</v>
      </c>
      <c r="B129" s="6">
        <v>3</v>
      </c>
      <c r="C129" s="12" t="str">
        <f t="shared" si="1"/>
        <v>Non considerato</v>
      </c>
    </row>
    <row r="130" spans="1:3" x14ac:dyDescent="0.3">
      <c r="A130" s="12">
        <v>23.467913565669811</v>
      </c>
      <c r="B130" s="6">
        <v>2</v>
      </c>
      <c r="C130" s="12" t="str">
        <f t="shared" si="1"/>
        <v>Non considerato</v>
      </c>
    </row>
    <row r="131" spans="1:3" x14ac:dyDescent="0.3">
      <c r="A131" s="12">
        <v>44.370355566693895</v>
      </c>
      <c r="B131" s="6">
        <v>4</v>
      </c>
      <c r="C131" s="12">
        <f t="shared" ref="C131:C194" si="2">IF(B131&gt;3,A131,"Non considerato")</f>
        <v>44.370355566693895</v>
      </c>
    </row>
    <row r="132" spans="1:3" x14ac:dyDescent="0.3">
      <c r="A132" s="12">
        <v>39.259207909800118</v>
      </c>
      <c r="B132" s="6">
        <v>1</v>
      </c>
      <c r="C132" s="12" t="str">
        <f t="shared" si="2"/>
        <v>Non considerato</v>
      </c>
    </row>
    <row r="133" spans="1:3" x14ac:dyDescent="0.3">
      <c r="A133" s="12">
        <v>46.26938736783849</v>
      </c>
      <c r="B133" s="6">
        <v>3</v>
      </c>
      <c r="C133" s="12" t="str">
        <f t="shared" si="2"/>
        <v>Non considerato</v>
      </c>
    </row>
    <row r="134" spans="1:3" x14ac:dyDescent="0.3">
      <c r="A134" s="12">
        <v>50.873052460861331</v>
      </c>
      <c r="B134" s="6">
        <v>1</v>
      </c>
      <c r="C134" s="12" t="str">
        <f t="shared" si="2"/>
        <v>Non considerato</v>
      </c>
    </row>
    <row r="135" spans="1:3" x14ac:dyDescent="0.3">
      <c r="A135" s="12">
        <v>41.368403150262296</v>
      </c>
      <c r="B135" s="6">
        <v>3</v>
      </c>
      <c r="C135" s="12" t="str">
        <f t="shared" si="2"/>
        <v>Non considerato</v>
      </c>
    </row>
    <row r="136" spans="1:3" x14ac:dyDescent="0.3">
      <c r="A136" s="12">
        <v>43.26702319578596</v>
      </c>
      <c r="B136" s="6">
        <v>2</v>
      </c>
      <c r="C136" s="12" t="str">
        <f t="shared" si="2"/>
        <v>Non considerato</v>
      </c>
    </row>
    <row r="137" spans="1:3" x14ac:dyDescent="0.3">
      <c r="A137" s="12">
        <v>26.869997120674725</v>
      </c>
      <c r="B137" s="6">
        <v>3</v>
      </c>
      <c r="C137" s="12" t="str">
        <f t="shared" si="2"/>
        <v>Non considerato</v>
      </c>
    </row>
    <row r="138" spans="1:3" x14ac:dyDescent="0.3">
      <c r="A138" s="12">
        <v>13.561829832453625</v>
      </c>
      <c r="B138" s="6">
        <v>4</v>
      </c>
      <c r="C138" s="12">
        <f t="shared" si="2"/>
        <v>13.561829832453625</v>
      </c>
    </row>
    <row r="139" spans="1:3" x14ac:dyDescent="0.3">
      <c r="A139" s="12">
        <v>31.376779382107095</v>
      </c>
      <c r="B139" s="6">
        <v>3</v>
      </c>
      <c r="C139" s="12" t="str">
        <f t="shared" si="2"/>
        <v>Non considerato</v>
      </c>
    </row>
    <row r="140" spans="1:3" x14ac:dyDescent="0.3">
      <c r="A140" s="12">
        <v>25.760176609979155</v>
      </c>
      <c r="B140" s="6">
        <v>3</v>
      </c>
      <c r="C140" s="12" t="str">
        <f t="shared" si="2"/>
        <v>Non considerato</v>
      </c>
    </row>
    <row r="141" spans="1:3" x14ac:dyDescent="0.3">
      <c r="A141" s="12">
        <v>30.404250678797318</v>
      </c>
      <c r="B141" s="6">
        <v>4</v>
      </c>
      <c r="C141" s="12">
        <f t="shared" si="2"/>
        <v>30.404250678797318</v>
      </c>
    </row>
    <row r="142" spans="1:3" x14ac:dyDescent="0.3">
      <c r="A142" s="12">
        <v>26.861259697055136</v>
      </c>
      <c r="B142" s="6">
        <v>4</v>
      </c>
      <c r="C142" s="12">
        <f t="shared" si="2"/>
        <v>26.861259697055136</v>
      </c>
    </row>
    <row r="143" spans="1:3" x14ac:dyDescent="0.3">
      <c r="A143" s="12">
        <v>24.549702951699032</v>
      </c>
      <c r="B143" s="6">
        <v>2</v>
      </c>
      <c r="C143" s="12" t="str">
        <f t="shared" si="2"/>
        <v>Non considerato</v>
      </c>
    </row>
    <row r="144" spans="1:3" x14ac:dyDescent="0.3">
      <c r="A144" s="12">
        <v>45.955946116850392</v>
      </c>
      <c r="B144" s="6">
        <v>1</v>
      </c>
      <c r="C144" s="12" t="str">
        <f t="shared" si="2"/>
        <v>Non considerato</v>
      </c>
    </row>
    <row r="145" spans="1:3" x14ac:dyDescent="0.3">
      <c r="A145" s="12">
        <v>12.11359353623882</v>
      </c>
      <c r="B145" s="6">
        <v>1</v>
      </c>
      <c r="C145" s="12" t="str">
        <f t="shared" si="2"/>
        <v>Non considerato</v>
      </c>
    </row>
    <row r="146" spans="1:3" x14ac:dyDescent="0.3">
      <c r="A146" s="12">
        <v>52.469633426967022</v>
      </c>
      <c r="B146" s="6">
        <v>1</v>
      </c>
      <c r="C146" s="12" t="str">
        <f t="shared" si="2"/>
        <v>Non considerato</v>
      </c>
    </row>
    <row r="147" spans="1:3" x14ac:dyDescent="0.3">
      <c r="A147" s="12">
        <v>8.8568868715407909</v>
      </c>
      <c r="B147" s="6">
        <v>1</v>
      </c>
      <c r="C147" s="12" t="str">
        <f t="shared" si="2"/>
        <v>Non considerato</v>
      </c>
    </row>
    <row r="148" spans="1:3" x14ac:dyDescent="0.3">
      <c r="A148" s="12">
        <v>29.362040817015036</v>
      </c>
      <c r="B148" s="6">
        <v>4</v>
      </c>
      <c r="C148" s="12">
        <f t="shared" si="2"/>
        <v>29.362040817015036</v>
      </c>
    </row>
    <row r="149" spans="1:3" x14ac:dyDescent="0.3">
      <c r="A149" s="12">
        <v>30.664281471641836</v>
      </c>
      <c r="B149" s="6">
        <v>1</v>
      </c>
      <c r="C149" s="12" t="str">
        <f t="shared" si="2"/>
        <v>Non considerato</v>
      </c>
    </row>
    <row r="150" spans="1:3" x14ac:dyDescent="0.3">
      <c r="A150" s="12">
        <v>39.880788818188734</v>
      </c>
      <c r="B150" s="6">
        <v>3</v>
      </c>
      <c r="C150" s="12" t="str">
        <f t="shared" si="2"/>
        <v>Non considerato</v>
      </c>
    </row>
    <row r="151" spans="1:3" x14ac:dyDescent="0.3">
      <c r="A151" s="12">
        <v>14.432459385319259</v>
      </c>
      <c r="B151" s="6">
        <v>1</v>
      </c>
      <c r="C151" s="12" t="str">
        <f t="shared" si="2"/>
        <v>Non considerato</v>
      </c>
    </row>
    <row r="152" spans="1:3" x14ac:dyDescent="0.3">
      <c r="A152" s="12">
        <v>56.022349032166417</v>
      </c>
      <c r="B152" s="6">
        <v>3</v>
      </c>
      <c r="C152" s="12" t="str">
        <f t="shared" si="2"/>
        <v>Non considerato</v>
      </c>
    </row>
    <row r="153" spans="1:3" x14ac:dyDescent="0.3">
      <c r="A153" s="12">
        <v>44.088842236665478</v>
      </c>
      <c r="B153" s="6">
        <v>3</v>
      </c>
      <c r="C153" s="12" t="str">
        <f t="shared" si="2"/>
        <v>Non considerato</v>
      </c>
    </row>
    <row r="154" spans="1:3" x14ac:dyDescent="0.3">
      <c r="A154" s="12">
        <v>37.370183471693679</v>
      </c>
      <c r="B154" s="6">
        <v>2</v>
      </c>
      <c r="C154" s="12" t="str">
        <f t="shared" si="2"/>
        <v>Non considerato</v>
      </c>
    </row>
    <row r="155" spans="1:3" x14ac:dyDescent="0.3">
      <c r="A155" s="12">
        <v>53.044916270280275</v>
      </c>
      <c r="B155" s="6">
        <v>2</v>
      </c>
      <c r="C155" s="12" t="str">
        <f t="shared" si="2"/>
        <v>Non considerato</v>
      </c>
    </row>
    <row r="156" spans="1:3" x14ac:dyDescent="0.3">
      <c r="A156" s="12">
        <v>38.692820622242785</v>
      </c>
      <c r="B156" s="6">
        <v>4</v>
      </c>
      <c r="C156" s="12">
        <f t="shared" si="2"/>
        <v>38.692820622242785</v>
      </c>
    </row>
    <row r="157" spans="1:3" x14ac:dyDescent="0.3">
      <c r="A157" s="12">
        <v>43.333007393493851</v>
      </c>
      <c r="B157" s="6">
        <v>3</v>
      </c>
      <c r="C157" s="12" t="str">
        <f t="shared" si="2"/>
        <v>Non considerato</v>
      </c>
    </row>
    <row r="158" spans="1:3" x14ac:dyDescent="0.3">
      <c r="A158" s="12">
        <v>48.902424097097651</v>
      </c>
      <c r="B158" s="6">
        <v>4</v>
      </c>
      <c r="C158" s="12">
        <f t="shared" si="2"/>
        <v>48.902424097097651</v>
      </c>
    </row>
    <row r="159" spans="1:3" x14ac:dyDescent="0.3">
      <c r="A159" s="12">
        <v>46.31583976609528</v>
      </c>
      <c r="B159" s="6">
        <v>4</v>
      </c>
      <c r="C159" s="12">
        <f t="shared" si="2"/>
        <v>46.31583976609528</v>
      </c>
    </row>
    <row r="160" spans="1:3" x14ac:dyDescent="0.3">
      <c r="A160" s="12">
        <v>22.337183521794568</v>
      </c>
      <c r="B160" s="6">
        <v>3</v>
      </c>
      <c r="C160" s="12" t="str">
        <f t="shared" si="2"/>
        <v>Non considerato</v>
      </c>
    </row>
    <row r="161" spans="1:3" x14ac:dyDescent="0.3">
      <c r="A161" s="12">
        <v>41.674998687486585</v>
      </c>
      <c r="B161" s="6">
        <v>2</v>
      </c>
      <c r="C161" s="12" t="str">
        <f t="shared" si="2"/>
        <v>Non considerato</v>
      </c>
    </row>
    <row r="162" spans="1:3" x14ac:dyDescent="0.3">
      <c r="A162" s="12">
        <v>34.519507100843327</v>
      </c>
      <c r="B162" s="6">
        <v>1</v>
      </c>
      <c r="C162" s="12" t="str">
        <f t="shared" si="2"/>
        <v>Non considerato</v>
      </c>
    </row>
    <row r="163" spans="1:3" x14ac:dyDescent="0.3">
      <c r="A163" s="12">
        <v>32.40314613735692</v>
      </c>
      <c r="B163" s="6">
        <v>2</v>
      </c>
      <c r="C163" s="12" t="str">
        <f t="shared" si="2"/>
        <v>Non considerato</v>
      </c>
    </row>
    <row r="164" spans="1:3" x14ac:dyDescent="0.3">
      <c r="A164" s="12">
        <v>18.180501099315496</v>
      </c>
      <c r="B164" s="6">
        <v>2</v>
      </c>
      <c r="C164" s="12" t="str">
        <f t="shared" si="2"/>
        <v>Non considerato</v>
      </c>
    </row>
    <row r="165" spans="1:3" x14ac:dyDescent="0.3">
      <c r="A165" s="12">
        <v>26.651487419703273</v>
      </c>
      <c r="B165" s="6">
        <v>1</v>
      </c>
      <c r="C165" s="12" t="str">
        <f t="shared" si="2"/>
        <v>Non considerato</v>
      </c>
    </row>
    <row r="166" spans="1:3" x14ac:dyDescent="0.3">
      <c r="A166" s="12">
        <v>44.291976069063395</v>
      </c>
      <c r="B166" s="6">
        <v>2</v>
      </c>
      <c r="C166" s="12" t="str">
        <f t="shared" si="2"/>
        <v>Non considerato</v>
      </c>
    </row>
    <row r="167" spans="1:3" x14ac:dyDescent="0.3">
      <c r="A167" s="12">
        <v>23.481384830327809</v>
      </c>
      <c r="B167" s="6">
        <v>2</v>
      </c>
      <c r="C167" s="12" t="str">
        <f t="shared" si="2"/>
        <v>Non considerato</v>
      </c>
    </row>
    <row r="168" spans="1:3" x14ac:dyDescent="0.3">
      <c r="A168" s="12">
        <v>15.227157496838622</v>
      </c>
      <c r="B168" s="6">
        <v>4</v>
      </c>
      <c r="C168" s="12">
        <f t="shared" si="2"/>
        <v>15.227157496838622</v>
      </c>
    </row>
    <row r="169" spans="1:3" x14ac:dyDescent="0.3">
      <c r="A169" s="12">
        <v>47.602173011643863</v>
      </c>
      <c r="B169" s="6">
        <v>1</v>
      </c>
      <c r="C169" s="12" t="str">
        <f t="shared" si="2"/>
        <v>Non considerato</v>
      </c>
    </row>
    <row r="170" spans="1:3" x14ac:dyDescent="0.3">
      <c r="A170" s="12">
        <v>35.827797972507774</v>
      </c>
      <c r="B170" s="6">
        <v>3</v>
      </c>
      <c r="C170" s="12" t="str">
        <f t="shared" si="2"/>
        <v>Non considerato</v>
      </c>
    </row>
    <row r="171" spans="1:3" x14ac:dyDescent="0.3">
      <c r="A171" s="12">
        <v>25.889999906769262</v>
      </c>
      <c r="B171" s="6">
        <v>4</v>
      </c>
      <c r="C171" s="12">
        <f t="shared" si="2"/>
        <v>25.889999906769262</v>
      </c>
    </row>
    <row r="172" spans="1:3" x14ac:dyDescent="0.3">
      <c r="A172" s="12">
        <v>40.547740596684676</v>
      </c>
      <c r="B172" s="6">
        <v>3</v>
      </c>
      <c r="C172" s="12" t="str">
        <f t="shared" si="2"/>
        <v>Non considerato</v>
      </c>
    </row>
    <row r="173" spans="1:3" x14ac:dyDescent="0.3">
      <c r="A173" s="12">
        <v>27.916520217068111</v>
      </c>
      <c r="B173" s="6">
        <v>4</v>
      </c>
      <c r="C173" s="12">
        <f t="shared" si="2"/>
        <v>27.916520217068111</v>
      </c>
    </row>
    <row r="174" spans="1:3" x14ac:dyDescent="0.3">
      <c r="A174" s="12">
        <v>36.478767507780574</v>
      </c>
      <c r="B174" s="6">
        <v>3</v>
      </c>
      <c r="C174" s="12" t="str">
        <f t="shared" si="2"/>
        <v>Non considerato</v>
      </c>
    </row>
    <row r="175" spans="1:3" x14ac:dyDescent="0.3">
      <c r="A175" s="12">
        <v>44.560898044838488</v>
      </c>
      <c r="B175" s="6">
        <v>3</v>
      </c>
      <c r="C175" s="12" t="str">
        <f t="shared" si="2"/>
        <v>Non considerato</v>
      </c>
    </row>
    <row r="176" spans="1:3" x14ac:dyDescent="0.3">
      <c r="A176" s="12">
        <v>41.57877206452325</v>
      </c>
      <c r="B176" s="6">
        <v>4</v>
      </c>
      <c r="C176" s="12">
        <f t="shared" si="2"/>
        <v>41.57877206452325</v>
      </c>
    </row>
    <row r="177" spans="1:3" x14ac:dyDescent="0.3">
      <c r="A177" s="12">
        <v>42.891406015970595</v>
      </c>
      <c r="B177" s="6">
        <v>1</v>
      </c>
      <c r="C177" s="12" t="str">
        <f t="shared" si="2"/>
        <v>Non considerato</v>
      </c>
    </row>
    <row r="178" spans="1:3" x14ac:dyDescent="0.3">
      <c r="A178" s="12">
        <v>36.935388533773704</v>
      </c>
      <c r="B178" s="6">
        <v>2</v>
      </c>
      <c r="C178" s="12" t="str">
        <f t="shared" si="2"/>
        <v>Non considerato</v>
      </c>
    </row>
    <row r="179" spans="1:3" x14ac:dyDescent="0.3">
      <c r="A179" s="12">
        <v>46.348742123078061</v>
      </c>
      <c r="B179" s="6">
        <v>3</v>
      </c>
      <c r="C179" s="12" t="str">
        <f t="shared" si="2"/>
        <v>Non considerato</v>
      </c>
    </row>
    <row r="180" spans="1:3" x14ac:dyDescent="0.3">
      <c r="A180" s="12">
        <v>36.980694808668844</v>
      </c>
      <c r="B180" s="6">
        <v>2</v>
      </c>
      <c r="C180" s="12" t="str">
        <f t="shared" si="2"/>
        <v>Non considerato</v>
      </c>
    </row>
    <row r="181" spans="1:3" x14ac:dyDescent="0.3">
      <c r="A181" s="12">
        <v>50.32033709577027</v>
      </c>
      <c r="B181" s="6">
        <v>1</v>
      </c>
      <c r="C181" s="12" t="str">
        <f t="shared" si="2"/>
        <v>Non considerato</v>
      </c>
    </row>
    <row r="182" spans="1:3" x14ac:dyDescent="0.3">
      <c r="A182" s="12">
        <v>60.625524788370441</v>
      </c>
      <c r="B182" s="6">
        <v>4</v>
      </c>
      <c r="C182" s="12">
        <f t="shared" si="2"/>
        <v>60.625524788370441</v>
      </c>
    </row>
    <row r="183" spans="1:3" x14ac:dyDescent="0.3">
      <c r="A183" s="12">
        <v>37.773514209384167</v>
      </c>
      <c r="B183" s="6">
        <v>4</v>
      </c>
      <c r="C183" s="12">
        <f t="shared" si="2"/>
        <v>37.773514209384167</v>
      </c>
    </row>
    <row r="184" spans="1:3" x14ac:dyDescent="0.3">
      <c r="A184" s="12">
        <v>33.56497784596818</v>
      </c>
      <c r="B184" s="6">
        <v>4</v>
      </c>
      <c r="C184" s="12">
        <f t="shared" si="2"/>
        <v>33.56497784596818</v>
      </c>
    </row>
    <row r="185" spans="1:3" x14ac:dyDescent="0.3">
      <c r="A185" s="12">
        <v>46.385595190419437</v>
      </c>
      <c r="B185" s="6">
        <v>2</v>
      </c>
      <c r="C185" s="12" t="str">
        <f t="shared" si="2"/>
        <v>Non considerato</v>
      </c>
    </row>
    <row r="186" spans="1:3" x14ac:dyDescent="0.3">
      <c r="A186" s="12">
        <v>21.83483120907416</v>
      </c>
      <c r="B186" s="6">
        <v>2</v>
      </c>
      <c r="C186" s="12" t="str">
        <f t="shared" si="2"/>
        <v>Non considerato</v>
      </c>
    </row>
    <row r="187" spans="1:3" x14ac:dyDescent="0.3">
      <c r="A187" s="12">
        <v>37.331128466958404</v>
      </c>
      <c r="B187" s="6">
        <v>2</v>
      </c>
      <c r="C187" s="12" t="str">
        <f t="shared" si="2"/>
        <v>Non considerato</v>
      </c>
    </row>
    <row r="188" spans="1:3" x14ac:dyDescent="0.3">
      <c r="A188" s="12">
        <v>50.320855412680928</v>
      </c>
      <c r="B188" s="6">
        <v>4</v>
      </c>
      <c r="C188" s="12">
        <f t="shared" si="2"/>
        <v>50.320855412680928</v>
      </c>
    </row>
    <row r="189" spans="1:3" x14ac:dyDescent="0.3">
      <c r="A189" s="12">
        <v>36.751534099698567</v>
      </c>
      <c r="B189" s="6">
        <v>4</v>
      </c>
      <c r="C189" s="12">
        <f t="shared" si="2"/>
        <v>36.751534099698567</v>
      </c>
    </row>
    <row r="190" spans="1:3" x14ac:dyDescent="0.3">
      <c r="A190" s="12">
        <v>39.206976412175962</v>
      </c>
      <c r="B190" s="6">
        <v>4</v>
      </c>
      <c r="C190" s="12">
        <f t="shared" si="2"/>
        <v>39.206976412175962</v>
      </c>
    </row>
    <row r="191" spans="1:3" x14ac:dyDescent="0.3">
      <c r="A191" s="12">
        <v>14.810464231170986</v>
      </c>
      <c r="B191" s="6">
        <v>4</v>
      </c>
      <c r="C191" s="12">
        <f t="shared" si="2"/>
        <v>14.810464231170986</v>
      </c>
    </row>
    <row r="192" spans="1:3" x14ac:dyDescent="0.3">
      <c r="A192" s="12">
        <v>38.14311584398795</v>
      </c>
      <c r="B192" s="6">
        <v>4</v>
      </c>
      <c r="C192" s="12">
        <f t="shared" si="2"/>
        <v>38.14311584398795</v>
      </c>
    </row>
    <row r="193" spans="1:3" x14ac:dyDescent="0.3">
      <c r="A193" s="12">
        <v>36.59415927740546</v>
      </c>
      <c r="B193" s="6">
        <v>2</v>
      </c>
      <c r="C193" s="12" t="str">
        <f t="shared" si="2"/>
        <v>Non considerato</v>
      </c>
    </row>
    <row r="194" spans="1:3" x14ac:dyDescent="0.3">
      <c r="A194" s="12">
        <v>17.993903916517002</v>
      </c>
      <c r="B194" s="6">
        <v>4</v>
      </c>
      <c r="C194" s="12">
        <f t="shared" si="2"/>
        <v>17.993903916517002</v>
      </c>
    </row>
    <row r="195" spans="1:3" x14ac:dyDescent="0.3">
      <c r="A195" s="12">
        <v>13.461622931849348</v>
      </c>
      <c r="B195" s="6">
        <v>1</v>
      </c>
      <c r="C195" s="12" t="str">
        <f t="shared" ref="C195:C250" si="3">IF(B195&gt;3,A195,"Non considerato")</f>
        <v>Non considerato</v>
      </c>
    </row>
    <row r="196" spans="1:3" x14ac:dyDescent="0.3">
      <c r="A196" s="12">
        <v>14.38308258341301</v>
      </c>
      <c r="B196" s="6">
        <v>2</v>
      </c>
      <c r="C196" s="12" t="str">
        <f t="shared" si="3"/>
        <v>Non considerato</v>
      </c>
    </row>
    <row r="197" spans="1:3" x14ac:dyDescent="0.3">
      <c r="A197" s="12">
        <v>32.651637396194332</v>
      </c>
      <c r="B197" s="6">
        <v>4</v>
      </c>
      <c r="C197" s="12">
        <f t="shared" si="3"/>
        <v>32.651637396194332</v>
      </c>
    </row>
    <row r="198" spans="1:3" x14ac:dyDescent="0.3">
      <c r="A198" s="12">
        <v>44.336068771062848</v>
      </c>
      <c r="B198" s="6">
        <v>2</v>
      </c>
      <c r="C198" s="12" t="str">
        <f t="shared" si="3"/>
        <v>Non considerato</v>
      </c>
    </row>
    <row r="199" spans="1:3" x14ac:dyDescent="0.3">
      <c r="A199" s="12">
        <v>25.261013767781542</v>
      </c>
      <c r="B199" s="6">
        <v>3</v>
      </c>
      <c r="C199" s="12" t="str">
        <f t="shared" si="3"/>
        <v>Non considerato</v>
      </c>
    </row>
    <row r="200" spans="1:3" x14ac:dyDescent="0.3">
      <c r="A200" s="12">
        <v>28.497281545027743</v>
      </c>
      <c r="B200" s="6">
        <v>2</v>
      </c>
      <c r="C200" s="12" t="str">
        <f t="shared" si="3"/>
        <v>Non considerato</v>
      </c>
    </row>
    <row r="201" spans="1:3" x14ac:dyDescent="0.3">
      <c r="A201" s="12">
        <v>32.433517862670463</v>
      </c>
      <c r="B201" s="6">
        <v>2</v>
      </c>
      <c r="C201" s="12" t="str">
        <f t="shared" si="3"/>
        <v>Non considerato</v>
      </c>
    </row>
    <row r="202" spans="1:3" x14ac:dyDescent="0.3">
      <c r="A202" s="12">
        <v>29.259958285376818</v>
      </c>
      <c r="B202" s="6">
        <v>4</v>
      </c>
      <c r="C202" s="12">
        <f t="shared" si="3"/>
        <v>29.259958285376818</v>
      </c>
    </row>
    <row r="203" spans="1:3" x14ac:dyDescent="0.3">
      <c r="A203" s="12">
        <v>33.791990139115832</v>
      </c>
      <c r="B203" s="6">
        <v>2</v>
      </c>
      <c r="C203" s="12" t="str">
        <f t="shared" si="3"/>
        <v>Non considerato</v>
      </c>
    </row>
    <row r="204" spans="1:3" x14ac:dyDescent="0.3">
      <c r="A204" s="12">
        <v>36.590130282792799</v>
      </c>
      <c r="B204" s="6">
        <v>2</v>
      </c>
      <c r="C204" s="12" t="str">
        <f t="shared" si="3"/>
        <v>Non considerato</v>
      </c>
    </row>
    <row r="205" spans="1:3" x14ac:dyDescent="0.3">
      <c r="A205" s="12">
        <v>35.995892839797726</v>
      </c>
      <c r="B205" s="6">
        <v>1</v>
      </c>
      <c r="C205" s="12" t="str">
        <f t="shared" si="3"/>
        <v>Non considerato</v>
      </c>
    </row>
    <row r="206" spans="1:3" x14ac:dyDescent="0.3">
      <c r="A206" s="12">
        <v>35.645163955634565</v>
      </c>
      <c r="B206" s="6">
        <v>1</v>
      </c>
      <c r="C206" s="12" t="str">
        <f t="shared" si="3"/>
        <v>Non considerato</v>
      </c>
    </row>
    <row r="207" spans="1:3" x14ac:dyDescent="0.3">
      <c r="A207" s="12">
        <v>32.616133176391941</v>
      </c>
      <c r="B207" s="6">
        <v>3</v>
      </c>
      <c r="C207" s="12" t="str">
        <f t="shared" si="3"/>
        <v>Non considerato</v>
      </c>
    </row>
    <row r="208" spans="1:3" x14ac:dyDescent="0.3">
      <c r="A208" s="12">
        <v>34.909001466407815</v>
      </c>
      <c r="B208" s="6">
        <v>1</v>
      </c>
      <c r="C208" s="12" t="str">
        <f t="shared" si="3"/>
        <v>Non considerato</v>
      </c>
    </row>
    <row r="209" spans="1:3" x14ac:dyDescent="0.3">
      <c r="A209" s="12">
        <v>35.679220830184306</v>
      </c>
      <c r="B209" s="6">
        <v>2</v>
      </c>
      <c r="C209" s="12" t="str">
        <f t="shared" si="3"/>
        <v>Non considerato</v>
      </c>
    </row>
    <row r="210" spans="1:3" x14ac:dyDescent="0.3">
      <c r="A210" s="12">
        <v>45.655880671682738</v>
      </c>
      <c r="B210" s="6">
        <v>2</v>
      </c>
      <c r="C210" s="12" t="str">
        <f t="shared" si="3"/>
        <v>Non considerato</v>
      </c>
    </row>
    <row r="211" spans="1:3" x14ac:dyDescent="0.3">
      <c r="A211" s="12">
        <v>38.546443201792037</v>
      </c>
      <c r="B211" s="6">
        <v>3</v>
      </c>
      <c r="C211" s="12" t="str">
        <f t="shared" si="3"/>
        <v>Non considerato</v>
      </c>
    </row>
    <row r="212" spans="1:3" x14ac:dyDescent="0.3">
      <c r="A212" s="12">
        <v>31.531466095458626</v>
      </c>
      <c r="B212" s="6">
        <v>3</v>
      </c>
      <c r="C212" s="12" t="str">
        <f t="shared" si="3"/>
        <v>Non considerato</v>
      </c>
    </row>
    <row r="213" spans="1:3" x14ac:dyDescent="0.3">
      <c r="A213" s="12">
        <v>24.410962392736373</v>
      </c>
      <c r="B213" s="6">
        <v>2</v>
      </c>
      <c r="C213" s="12" t="str">
        <f t="shared" si="3"/>
        <v>Non considerato</v>
      </c>
    </row>
    <row r="214" spans="1:3" x14ac:dyDescent="0.3">
      <c r="A214" s="12">
        <v>48.529642227473474</v>
      </c>
      <c r="B214" s="6">
        <v>2</v>
      </c>
      <c r="C214" s="12" t="str">
        <f t="shared" si="3"/>
        <v>Non considerato</v>
      </c>
    </row>
    <row r="215" spans="1:3" x14ac:dyDescent="0.3">
      <c r="A215" s="12">
        <v>23.814135624960951</v>
      </c>
      <c r="B215" s="6">
        <v>4</v>
      </c>
      <c r="C215" s="12">
        <f t="shared" si="3"/>
        <v>23.814135624960951</v>
      </c>
    </row>
    <row r="216" spans="1:3" x14ac:dyDescent="0.3">
      <c r="A216" s="12">
        <v>25.179237730746898</v>
      </c>
      <c r="B216" s="6">
        <v>1</v>
      </c>
      <c r="C216" s="12" t="str">
        <f t="shared" si="3"/>
        <v>Non considerato</v>
      </c>
    </row>
    <row r="217" spans="1:3" x14ac:dyDescent="0.3">
      <c r="A217" s="12">
        <v>15.976297101272227</v>
      </c>
      <c r="B217" s="6">
        <v>1</v>
      </c>
      <c r="C217" s="12" t="str">
        <f t="shared" si="3"/>
        <v>Non considerato</v>
      </c>
    </row>
    <row r="218" spans="1:3" x14ac:dyDescent="0.3">
      <c r="A218" s="12">
        <v>31.572414313512581</v>
      </c>
      <c r="B218" s="6">
        <v>4</v>
      </c>
      <c r="C218" s="12">
        <f t="shared" si="3"/>
        <v>31.572414313512581</v>
      </c>
    </row>
    <row r="219" spans="1:3" x14ac:dyDescent="0.3">
      <c r="A219" s="12">
        <v>17.750004383703022</v>
      </c>
      <c r="B219" s="6">
        <v>1</v>
      </c>
      <c r="C219" s="12" t="str">
        <f t="shared" si="3"/>
        <v>Non considerato</v>
      </c>
    </row>
    <row r="220" spans="1:3" x14ac:dyDescent="0.3">
      <c r="A220" s="12">
        <v>24.458118771643953</v>
      </c>
      <c r="B220" s="6">
        <v>2</v>
      </c>
      <c r="C220" s="12" t="str">
        <f t="shared" si="3"/>
        <v>Non considerato</v>
      </c>
    </row>
    <row r="221" spans="1:3" x14ac:dyDescent="0.3">
      <c r="A221" s="12">
        <v>11.010421666000191</v>
      </c>
      <c r="B221" s="6">
        <v>1</v>
      </c>
      <c r="C221" s="12" t="str">
        <f t="shared" si="3"/>
        <v>Non considerato</v>
      </c>
    </row>
    <row r="222" spans="1:3" x14ac:dyDescent="0.3">
      <c r="A222" s="12">
        <v>28.700364479821353</v>
      </c>
      <c r="B222" s="6">
        <v>4</v>
      </c>
      <c r="C222" s="12">
        <f t="shared" si="3"/>
        <v>28.700364479821353</v>
      </c>
    </row>
    <row r="223" spans="1:3" x14ac:dyDescent="0.3">
      <c r="A223" s="12">
        <v>37.817464017155103</v>
      </c>
      <c r="B223" s="6">
        <v>3</v>
      </c>
      <c r="C223" s="12" t="str">
        <f t="shared" si="3"/>
        <v>Non considerato</v>
      </c>
    </row>
    <row r="224" spans="1:3" x14ac:dyDescent="0.3">
      <c r="A224" s="12">
        <v>42.894365493594016</v>
      </c>
      <c r="B224" s="6">
        <v>3</v>
      </c>
      <c r="C224" s="12" t="str">
        <f t="shared" si="3"/>
        <v>Non considerato</v>
      </c>
    </row>
    <row r="225" spans="1:3" x14ac:dyDescent="0.3">
      <c r="A225" s="12">
        <v>36.716891177053498</v>
      </c>
      <c r="B225" s="6">
        <v>2</v>
      </c>
      <c r="C225" s="12" t="str">
        <f t="shared" si="3"/>
        <v>Non considerato</v>
      </c>
    </row>
    <row r="226" spans="1:3" x14ac:dyDescent="0.3">
      <c r="A226" s="12">
        <v>35.732764172293209</v>
      </c>
      <c r="B226" s="6">
        <v>3</v>
      </c>
      <c r="C226" s="12" t="str">
        <f t="shared" si="3"/>
        <v>Non considerato</v>
      </c>
    </row>
    <row r="227" spans="1:3" x14ac:dyDescent="0.3">
      <c r="A227" s="12">
        <v>24.559841432934228</v>
      </c>
      <c r="B227" s="6">
        <v>4</v>
      </c>
      <c r="C227" s="12">
        <f t="shared" si="3"/>
        <v>24.559841432934228</v>
      </c>
    </row>
    <row r="228" spans="1:3" x14ac:dyDescent="0.3">
      <c r="A228" s="12">
        <v>28.747153990323806</v>
      </c>
      <c r="B228" s="6">
        <v>4</v>
      </c>
      <c r="C228" s="12">
        <f t="shared" si="3"/>
        <v>28.747153990323806</v>
      </c>
    </row>
    <row r="229" spans="1:3" x14ac:dyDescent="0.3">
      <c r="A229" s="12">
        <v>30.429053552788503</v>
      </c>
      <c r="B229" s="6">
        <v>4</v>
      </c>
      <c r="C229" s="12">
        <f t="shared" si="3"/>
        <v>30.429053552788503</v>
      </c>
    </row>
    <row r="230" spans="1:3" x14ac:dyDescent="0.3">
      <c r="A230" s="12">
        <v>35.31101744860559</v>
      </c>
      <c r="B230" s="6">
        <v>4</v>
      </c>
      <c r="C230" s="12">
        <f t="shared" si="3"/>
        <v>35.31101744860559</v>
      </c>
    </row>
    <row r="231" spans="1:3" x14ac:dyDescent="0.3">
      <c r="A231" s="12">
        <v>36.06214997339854</v>
      </c>
      <c r="B231" s="6">
        <v>3</v>
      </c>
      <c r="C231" s="12" t="str">
        <f t="shared" si="3"/>
        <v>Non considerato</v>
      </c>
    </row>
    <row r="232" spans="1:3" x14ac:dyDescent="0.3">
      <c r="A232" s="12">
        <v>31.10452692360041</v>
      </c>
      <c r="B232" s="6">
        <v>2</v>
      </c>
      <c r="C232" s="12" t="str">
        <f t="shared" si="3"/>
        <v>Non considerato</v>
      </c>
    </row>
    <row r="233" spans="1:3" x14ac:dyDescent="0.3">
      <c r="A233" s="12">
        <v>21.1815150754929</v>
      </c>
      <c r="B233" s="6">
        <v>1</v>
      </c>
      <c r="C233" s="12" t="str">
        <f t="shared" si="3"/>
        <v>Non considerato</v>
      </c>
    </row>
    <row r="234" spans="1:3" x14ac:dyDescent="0.3">
      <c r="A234" s="12">
        <v>37.944262433090579</v>
      </c>
      <c r="B234" s="6">
        <v>3</v>
      </c>
      <c r="C234" s="12" t="str">
        <f t="shared" si="3"/>
        <v>Non considerato</v>
      </c>
    </row>
    <row r="235" spans="1:3" x14ac:dyDescent="0.3">
      <c r="A235" s="12">
        <v>44.043757079678279</v>
      </c>
      <c r="B235" s="6">
        <v>1</v>
      </c>
      <c r="C235" s="12" t="str">
        <f t="shared" si="3"/>
        <v>Non considerato</v>
      </c>
    </row>
    <row r="236" spans="1:3" x14ac:dyDescent="0.3">
      <c r="A236" s="12">
        <v>51.62948304495238</v>
      </c>
      <c r="B236" s="6">
        <v>2</v>
      </c>
      <c r="C236" s="12" t="str">
        <f t="shared" si="3"/>
        <v>Non considerato</v>
      </c>
    </row>
    <row r="237" spans="1:3" x14ac:dyDescent="0.3">
      <c r="A237" s="12">
        <v>36.405317840675323</v>
      </c>
      <c r="B237" s="6">
        <v>4</v>
      </c>
      <c r="C237" s="12">
        <f t="shared" si="3"/>
        <v>36.405317840675323</v>
      </c>
    </row>
    <row r="238" spans="1:3" x14ac:dyDescent="0.3">
      <c r="A238" s="12">
        <v>26.315754033510416</v>
      </c>
      <c r="B238" s="6">
        <v>3</v>
      </c>
      <c r="C238" s="12" t="str">
        <f t="shared" si="3"/>
        <v>Non considerato</v>
      </c>
    </row>
    <row r="239" spans="1:3" x14ac:dyDescent="0.3">
      <c r="A239" s="12">
        <v>30.836077639324394</v>
      </c>
      <c r="B239" s="6">
        <v>3</v>
      </c>
      <c r="C239" s="12" t="str">
        <f t="shared" si="3"/>
        <v>Non considerato</v>
      </c>
    </row>
    <row r="240" spans="1:3" x14ac:dyDescent="0.3">
      <c r="A240" s="12">
        <v>45.432308950165122</v>
      </c>
      <c r="B240" s="6">
        <v>4</v>
      </c>
      <c r="C240" s="12">
        <f t="shared" si="3"/>
        <v>45.432308950165122</v>
      </c>
    </row>
    <row r="241" spans="1:3" x14ac:dyDescent="0.3">
      <c r="A241" s="12">
        <v>19.564168154785577</v>
      </c>
      <c r="B241" s="6">
        <v>1</v>
      </c>
      <c r="C241" s="12" t="str">
        <f t="shared" si="3"/>
        <v>Non considerato</v>
      </c>
    </row>
    <row r="242" spans="1:3" x14ac:dyDescent="0.3">
      <c r="A242" s="12">
        <v>38.162954344006366</v>
      </c>
      <c r="B242" s="6">
        <v>1</v>
      </c>
      <c r="C242" s="12" t="str">
        <f t="shared" si="3"/>
        <v>Non considerato</v>
      </c>
    </row>
    <row r="243" spans="1:3" x14ac:dyDescent="0.3">
      <c r="A243" s="12">
        <v>30.0090410751767</v>
      </c>
      <c r="B243" s="6">
        <v>3</v>
      </c>
      <c r="C243" s="12" t="str">
        <f t="shared" si="3"/>
        <v>Non considerato</v>
      </c>
    </row>
    <row r="244" spans="1:3" x14ac:dyDescent="0.3">
      <c r="A244" s="12">
        <v>12.15206811689238</v>
      </c>
      <c r="B244" s="6">
        <v>3</v>
      </c>
      <c r="C244" s="12" t="str">
        <f t="shared" si="3"/>
        <v>Non considerato</v>
      </c>
    </row>
    <row r="245" spans="1:3" x14ac:dyDescent="0.3">
      <c r="A245" s="12">
        <v>38.155779916218208</v>
      </c>
      <c r="B245" s="6">
        <v>2</v>
      </c>
      <c r="C245" s="12" t="str">
        <f t="shared" si="3"/>
        <v>Non considerato</v>
      </c>
    </row>
    <row r="246" spans="1:3" x14ac:dyDescent="0.3">
      <c r="A246" s="12">
        <v>38.717846379397841</v>
      </c>
      <c r="B246" s="6">
        <v>1</v>
      </c>
      <c r="C246" s="12" t="str">
        <f t="shared" si="3"/>
        <v>Non considerato</v>
      </c>
    </row>
    <row r="247" spans="1:3" x14ac:dyDescent="0.3">
      <c r="A247" s="12">
        <v>41.98388872589338</v>
      </c>
      <c r="B247" s="6">
        <v>2</v>
      </c>
      <c r="C247" s="12" t="str">
        <f t="shared" si="3"/>
        <v>Non considerato</v>
      </c>
    </row>
    <row r="248" spans="1:3" x14ac:dyDescent="0.3">
      <c r="A248" s="12">
        <v>43.178788303584355</v>
      </c>
      <c r="B248" s="6">
        <v>3</v>
      </c>
      <c r="C248" s="12" t="str">
        <f t="shared" si="3"/>
        <v>Non considerato</v>
      </c>
    </row>
    <row r="249" spans="1:3" x14ac:dyDescent="0.3">
      <c r="A249" s="12">
        <v>9.3345796105037984</v>
      </c>
      <c r="B249" s="6">
        <v>4</v>
      </c>
      <c r="C249" s="12">
        <f t="shared" si="3"/>
        <v>9.3345796105037984</v>
      </c>
    </row>
    <row r="250" spans="1:3" x14ac:dyDescent="0.3">
      <c r="A250" s="12">
        <v>21.413384370093823</v>
      </c>
      <c r="B250" s="6">
        <v>3</v>
      </c>
      <c r="C250" s="12" t="str">
        <f t="shared" si="3"/>
        <v>Non considerato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4FBC-B44E-41F2-8425-1544FCADCDA7}">
  <dimension ref="A1:B9"/>
  <sheetViews>
    <sheetView showGridLines="0" workbookViewId="0">
      <selection activeCell="B9" sqref="B9"/>
    </sheetView>
  </sheetViews>
  <sheetFormatPr defaultRowHeight="14.4" x14ac:dyDescent="0.3"/>
  <cols>
    <col min="1" max="1" width="24.44140625" bestFit="1" customWidth="1"/>
    <col min="2" max="2" width="17.6640625" bestFit="1" customWidth="1"/>
    <col min="4" max="4" width="17.88671875" bestFit="1" customWidth="1"/>
    <col min="5" max="5" width="24.44140625" bestFit="1" customWidth="1"/>
    <col min="6" max="6" width="18.44140625" bestFit="1" customWidth="1"/>
  </cols>
  <sheetData>
    <row r="1" spans="1:2" ht="18.600000000000001" x14ac:dyDescent="0.3">
      <c r="A1" s="16" t="s">
        <v>0</v>
      </c>
      <c r="B1" s="11" t="s">
        <v>9</v>
      </c>
    </row>
    <row r="2" spans="1:2" x14ac:dyDescent="0.3">
      <c r="A2" s="15" t="s">
        <v>10</v>
      </c>
      <c r="B2" s="10">
        <f>STDEV(Sample!C2:C250)</f>
        <v>10.335314771621892</v>
      </c>
    </row>
    <row r="3" spans="1:2" x14ac:dyDescent="0.3">
      <c r="A3" s="13" t="s">
        <v>11</v>
      </c>
      <c r="B3" s="12">
        <f>AVERAGE(Sample!C2:C250)</f>
        <v>35.497512827698039</v>
      </c>
    </row>
    <row r="4" spans="1:2" x14ac:dyDescent="0.3">
      <c r="A4" s="13" t="s">
        <v>12</v>
      </c>
      <c r="B4" s="6">
        <f>COUNT(Sample!C2:C250)</f>
        <v>67</v>
      </c>
    </row>
    <row r="5" spans="1:2" x14ac:dyDescent="0.3">
      <c r="A5" s="13" t="s">
        <v>13</v>
      </c>
      <c r="B5" s="6">
        <v>0.95</v>
      </c>
    </row>
    <row r="6" spans="1:2" x14ac:dyDescent="0.3">
      <c r="A6" s="13" t="s">
        <v>14</v>
      </c>
      <c r="B6" s="17">
        <f>_xlfn.NORM.S.INV(0.975)</f>
        <v>1.9599639845400536</v>
      </c>
    </row>
    <row r="7" spans="1:2" x14ac:dyDescent="0.3">
      <c r="A7" s="18" t="s">
        <v>15</v>
      </c>
      <c r="B7" s="19">
        <f>B3+B6*B2/SQRT(B4)</f>
        <v>37.972280291706781</v>
      </c>
    </row>
    <row r="8" spans="1:2" x14ac:dyDescent="0.3">
      <c r="A8" s="1" t="s">
        <v>16</v>
      </c>
      <c r="B8" s="1">
        <f>B3-B6*B2/SQRT(B4)</f>
        <v>33.022745363689296</v>
      </c>
    </row>
    <row r="9" spans="1:2" ht="144" x14ac:dyDescent="0.3">
      <c r="A9" s="20" t="s">
        <v>17</v>
      </c>
      <c r="B9" s="2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B8AF-D289-4CDE-93C6-7098A347AA03}">
  <dimension ref="A1:I250"/>
  <sheetViews>
    <sheetView showGridLines="0" workbookViewId="0">
      <selection activeCell="I2" sqref="I2"/>
    </sheetView>
  </sheetViews>
  <sheetFormatPr defaultRowHeight="14.4" x14ac:dyDescent="0.3"/>
  <cols>
    <col min="1" max="1" width="14.5546875" bestFit="1" customWidth="1"/>
    <col min="2" max="2" width="18.109375" bestFit="1" customWidth="1"/>
    <col min="3" max="3" width="17.44140625" bestFit="1" customWidth="1"/>
    <col min="4" max="4" width="13.88671875" bestFit="1" customWidth="1"/>
    <col min="7" max="7" width="30" bestFit="1" customWidth="1"/>
    <col min="9" max="9" width="29" bestFit="1" customWidth="1"/>
  </cols>
  <sheetData>
    <row r="1" spans="1:9" ht="18.600000000000001" x14ac:dyDescent="0.3">
      <c r="A1" s="11" t="s">
        <v>18</v>
      </c>
      <c r="B1" s="11" t="s">
        <v>19</v>
      </c>
      <c r="C1" s="11" t="s">
        <v>20</v>
      </c>
    </row>
    <row r="2" spans="1:9" ht="18.600000000000001" x14ac:dyDescent="0.3">
      <c r="A2" s="14">
        <v>39.047164173300523</v>
      </c>
      <c r="B2" s="10">
        <v>1</v>
      </c>
      <c r="C2" s="14">
        <f>$H$2*A2+SQRT(1-POWER($H$2,2)*B2)</f>
        <v>6.4483273871335509</v>
      </c>
      <c r="G2" s="11" t="s">
        <v>21</v>
      </c>
      <c r="H2" s="21">
        <f>PEARSON(B2:B68,A2:A68)</f>
        <v>0.13978339777978174</v>
      </c>
      <c r="I2" s="23" t="s">
        <v>29</v>
      </c>
    </row>
    <row r="3" spans="1:9" ht="18.600000000000001" x14ac:dyDescent="0.3">
      <c r="A3" s="12">
        <v>33.762831303010493</v>
      </c>
      <c r="B3" s="10">
        <v>4</v>
      </c>
      <c r="C3" s="14">
        <f t="shared" ref="C3:C66" si="0">$H$2*A3+SQRT(1-POWER($H$2,2)*B3)</f>
        <v>5.6796095234517852</v>
      </c>
      <c r="G3" s="11" t="s">
        <v>22</v>
      </c>
      <c r="H3" s="22">
        <v>0.6</v>
      </c>
      <c r="I3" s="6" t="s">
        <v>23</v>
      </c>
    </row>
    <row r="4" spans="1:9" ht="18.600000000000001" x14ac:dyDescent="0.3">
      <c r="A4" s="12">
        <v>44.140254448566267</v>
      </c>
      <c r="B4" s="10">
        <v>1</v>
      </c>
      <c r="C4" s="14">
        <f t="shared" si="0"/>
        <v>7.1602568510093603</v>
      </c>
      <c r="G4" s="11" t="s">
        <v>24</v>
      </c>
      <c r="H4" s="1">
        <f>PEARSON(A2:A68,C2:C68)</f>
        <v>0.99989564415628707</v>
      </c>
      <c r="I4" s="2" t="s">
        <v>30</v>
      </c>
    </row>
    <row r="5" spans="1:9" x14ac:dyDescent="0.3">
      <c r="A5" s="12">
        <v>38.76855997488218</v>
      </c>
      <c r="B5" s="10">
        <v>7</v>
      </c>
      <c r="C5" s="14">
        <f t="shared" si="0"/>
        <v>6.3482996421555544</v>
      </c>
    </row>
    <row r="6" spans="1:9" x14ac:dyDescent="0.3">
      <c r="A6" s="12">
        <v>36.188291485720605</v>
      </c>
      <c r="B6" s="10">
        <v>2</v>
      </c>
      <c r="C6" s="14">
        <f t="shared" si="0"/>
        <v>6.0387882277579257</v>
      </c>
    </row>
    <row r="7" spans="1:9" x14ac:dyDescent="0.3">
      <c r="A7" s="12">
        <v>44.360565049828288</v>
      </c>
      <c r="B7" s="10">
        <v>2</v>
      </c>
      <c r="C7" s="14">
        <f t="shared" si="0"/>
        <v>7.1811363941347848</v>
      </c>
    </row>
    <row r="8" spans="1:9" x14ac:dyDescent="0.3">
      <c r="A8" s="12">
        <v>35.612198532708483</v>
      </c>
      <c r="B8" s="10">
        <v>5</v>
      </c>
      <c r="C8" s="14">
        <f t="shared" si="0"/>
        <v>5.9278904279285909</v>
      </c>
    </row>
    <row r="9" spans="1:9" x14ac:dyDescent="0.3">
      <c r="A9" s="12">
        <v>53.464394436431618</v>
      </c>
      <c r="B9" s="10">
        <v>7</v>
      </c>
      <c r="C9" s="14">
        <f t="shared" si="0"/>
        <v>8.4025333164001434</v>
      </c>
    </row>
    <row r="10" spans="1:9" x14ac:dyDescent="0.3">
      <c r="A10" s="12">
        <v>49.994288686848321</v>
      </c>
      <c r="B10" s="10">
        <v>1</v>
      </c>
      <c r="C10" s="14">
        <f t="shared" si="0"/>
        <v>7.9785536475556027</v>
      </c>
    </row>
    <row r="11" spans="1:9" x14ac:dyDescent="0.3">
      <c r="A11" s="12">
        <v>41.995153763098862</v>
      </c>
      <c r="B11" s="10">
        <v>5</v>
      </c>
      <c r="C11" s="14">
        <f t="shared" si="0"/>
        <v>6.8201215979087877</v>
      </c>
    </row>
    <row r="12" spans="1:9" x14ac:dyDescent="0.3">
      <c r="A12" s="12">
        <v>38.36572323889105</v>
      </c>
      <c r="B12" s="10">
        <v>6</v>
      </c>
      <c r="C12" s="14">
        <f t="shared" si="0"/>
        <v>6.3024461591064647</v>
      </c>
    </row>
    <row r="13" spans="1:9" x14ac:dyDescent="0.3">
      <c r="A13" s="12">
        <v>29.64413385872686</v>
      </c>
      <c r="B13" s="10">
        <v>1</v>
      </c>
      <c r="C13" s="14">
        <f t="shared" si="0"/>
        <v>5.1339398603361541</v>
      </c>
    </row>
    <row r="14" spans="1:9" x14ac:dyDescent="0.3">
      <c r="A14" s="12">
        <v>37.293448755601354</v>
      </c>
      <c r="B14" s="10">
        <v>5</v>
      </c>
      <c r="C14" s="14">
        <f t="shared" si="0"/>
        <v>6.1629012966025716</v>
      </c>
    </row>
    <row r="15" spans="1:9" x14ac:dyDescent="0.3">
      <c r="A15" s="12">
        <v>55.045029599430237</v>
      </c>
      <c r="B15" s="10">
        <v>5</v>
      </c>
      <c r="C15" s="14">
        <f t="shared" si="0"/>
        <v>8.644277582915457</v>
      </c>
    </row>
    <row r="16" spans="1:9" x14ac:dyDescent="0.3">
      <c r="A16" s="12">
        <v>24.596814525929915</v>
      </c>
      <c r="B16" s="10">
        <v>1</v>
      </c>
      <c r="C16" s="14">
        <f t="shared" si="0"/>
        <v>4.4284084143182163</v>
      </c>
    </row>
    <row r="17" spans="1:3" x14ac:dyDescent="0.3">
      <c r="A17" s="12">
        <v>21.819453075534181</v>
      </c>
      <c r="B17" s="10">
        <v>5</v>
      </c>
      <c r="C17" s="14">
        <f t="shared" si="0"/>
        <v>3.9998936032131178</v>
      </c>
    </row>
    <row r="18" spans="1:3" x14ac:dyDescent="0.3">
      <c r="A18" s="12">
        <v>44.428726878010465</v>
      </c>
      <c r="B18" s="10">
        <v>5</v>
      </c>
      <c r="C18" s="14">
        <f t="shared" si="0"/>
        <v>7.1602947166566588</v>
      </c>
    </row>
    <row r="19" spans="1:3" x14ac:dyDescent="0.3">
      <c r="A19" s="12">
        <v>29.963917574443414</v>
      </c>
      <c r="B19" s="10">
        <v>7</v>
      </c>
      <c r="C19" s="14">
        <f t="shared" si="0"/>
        <v>5.1175568111862901</v>
      </c>
    </row>
    <row r="20" spans="1:3" x14ac:dyDescent="0.3">
      <c r="A20" s="12">
        <v>47.592466939061012</v>
      </c>
      <c r="B20" s="10">
        <v>6</v>
      </c>
      <c r="C20" s="14">
        <f t="shared" si="0"/>
        <v>7.5921917439594182</v>
      </c>
    </row>
    <row r="21" spans="1:3" x14ac:dyDescent="0.3">
      <c r="A21" s="12">
        <v>35.181761953402436</v>
      </c>
      <c r="B21" s="10">
        <v>5</v>
      </c>
      <c r="C21" s="14">
        <f t="shared" si="0"/>
        <v>5.8677225403444853</v>
      </c>
    </row>
    <row r="22" spans="1:3" x14ac:dyDescent="0.3">
      <c r="A22" s="12">
        <v>31.467545545191481</v>
      </c>
      <c r="B22" s="10">
        <v>3</v>
      </c>
      <c r="C22" s="14">
        <f t="shared" si="0"/>
        <v>5.3688887574638668</v>
      </c>
    </row>
    <row r="23" spans="1:3" x14ac:dyDescent="0.3">
      <c r="A23" s="12">
        <v>35.082331306886154</v>
      </c>
      <c r="B23" s="10">
        <v>3</v>
      </c>
      <c r="C23" s="14">
        <f t="shared" si="0"/>
        <v>5.8741757934795249</v>
      </c>
    </row>
    <row r="24" spans="1:3" x14ac:dyDescent="0.3">
      <c r="A24" s="12">
        <v>29.22288517393012</v>
      </c>
      <c r="B24" s="10">
        <v>4</v>
      </c>
      <c r="C24" s="14">
        <f t="shared" si="0"/>
        <v>5.0450004277917637</v>
      </c>
    </row>
    <row r="25" spans="1:3" x14ac:dyDescent="0.3">
      <c r="A25" s="12">
        <v>41.368256528239023</v>
      </c>
      <c r="B25" s="10">
        <v>6</v>
      </c>
      <c r="C25" s="14">
        <f t="shared" si="0"/>
        <v>6.72215046423843</v>
      </c>
    </row>
    <row r="26" spans="1:3" x14ac:dyDescent="0.3">
      <c r="A26" s="12">
        <v>37.970028764699677</v>
      </c>
      <c r="B26" s="10">
        <v>1</v>
      </c>
      <c r="C26" s="14">
        <f t="shared" si="0"/>
        <v>6.2977617398504107</v>
      </c>
    </row>
    <row r="27" spans="1:3" x14ac:dyDescent="0.3">
      <c r="A27" s="12">
        <v>39.927999553559104</v>
      </c>
      <c r="B27" s="10">
        <v>5</v>
      </c>
      <c r="C27" s="14">
        <f t="shared" si="0"/>
        <v>6.5311677587645418</v>
      </c>
    </row>
    <row r="28" spans="1:3" x14ac:dyDescent="0.3">
      <c r="A28" s="12">
        <v>48.173788062435897</v>
      </c>
      <c r="B28" s="10">
        <v>4</v>
      </c>
      <c r="C28" s="14">
        <f t="shared" si="0"/>
        <v>7.6940220245417814</v>
      </c>
    </row>
    <row r="29" spans="1:3" x14ac:dyDescent="0.3">
      <c r="A29" s="12">
        <v>44.949675708441781</v>
      </c>
      <c r="B29" s="10">
        <v>2</v>
      </c>
      <c r="C29" s="14">
        <f t="shared" si="0"/>
        <v>7.2634842836640638</v>
      </c>
    </row>
    <row r="30" spans="1:3" x14ac:dyDescent="0.3">
      <c r="A30" s="12">
        <v>46.118402385682671</v>
      </c>
      <c r="B30" s="10">
        <v>6</v>
      </c>
      <c r="C30" s="14">
        <f t="shared" si="0"/>
        <v>7.3861419921414573</v>
      </c>
    </row>
    <row r="31" spans="1:3" x14ac:dyDescent="0.3">
      <c r="A31" s="12">
        <v>20.719708747116719</v>
      </c>
      <c r="B31" s="10">
        <v>5</v>
      </c>
      <c r="C31" s="14">
        <f t="shared" si="0"/>
        <v>3.8461676042978805</v>
      </c>
    </row>
    <row r="32" spans="1:3" x14ac:dyDescent="0.3">
      <c r="A32" s="12">
        <v>27.041909368437569</v>
      </c>
      <c r="B32" s="10">
        <v>5</v>
      </c>
      <c r="C32" s="14">
        <f t="shared" si="0"/>
        <v>4.7299062885915566</v>
      </c>
    </row>
    <row r="33" spans="1:3" x14ac:dyDescent="0.3">
      <c r="A33" s="12">
        <v>35.76797348820007</v>
      </c>
      <c r="B33" s="10">
        <v>7</v>
      </c>
      <c r="C33" s="14">
        <f t="shared" si="0"/>
        <v>5.9288674677150306</v>
      </c>
    </row>
    <row r="34" spans="1:3" x14ac:dyDescent="0.3">
      <c r="A34" s="12">
        <v>43.174494482792831</v>
      </c>
      <c r="B34" s="10">
        <v>5</v>
      </c>
      <c r="C34" s="14">
        <f t="shared" si="0"/>
        <v>6.9849738508476635</v>
      </c>
    </row>
    <row r="35" spans="1:3" x14ac:dyDescent="0.3">
      <c r="A35" s="12">
        <v>41.591261638263241</v>
      </c>
      <c r="B35" s="10">
        <v>5</v>
      </c>
      <c r="C35" s="14">
        <f t="shared" si="0"/>
        <v>6.7636641843627689</v>
      </c>
    </row>
    <row r="36" spans="1:3" x14ac:dyDescent="0.3">
      <c r="A36" s="12">
        <v>44.370355566693895</v>
      </c>
      <c r="B36" s="10">
        <v>7</v>
      </c>
      <c r="C36" s="14">
        <f t="shared" si="0"/>
        <v>7.1313376636467991</v>
      </c>
    </row>
    <row r="37" spans="1:3" x14ac:dyDescent="0.3">
      <c r="A37" s="12">
        <v>13.561829832453625</v>
      </c>
      <c r="B37" s="10">
        <v>6</v>
      </c>
      <c r="C37" s="14">
        <f t="shared" si="0"/>
        <v>2.8352736605871169</v>
      </c>
    </row>
    <row r="38" spans="1:3" x14ac:dyDescent="0.3">
      <c r="A38" s="12">
        <v>30.404250678797318</v>
      </c>
      <c r="B38" s="10">
        <v>6</v>
      </c>
      <c r="C38" s="14">
        <f t="shared" si="0"/>
        <v>5.1895644733260653</v>
      </c>
    </row>
    <row r="39" spans="1:3" x14ac:dyDescent="0.3">
      <c r="A39" s="12">
        <v>26.861259697055136</v>
      </c>
      <c r="B39" s="10">
        <v>2</v>
      </c>
      <c r="C39" s="14">
        <f t="shared" si="0"/>
        <v>4.7350240331382309</v>
      </c>
    </row>
    <row r="40" spans="1:3" x14ac:dyDescent="0.3">
      <c r="A40" s="12">
        <v>29.362040817015036</v>
      </c>
      <c r="B40" s="10">
        <v>4</v>
      </c>
      <c r="C40" s="14">
        <f t="shared" si="0"/>
        <v>5.0644520764024037</v>
      </c>
    </row>
    <row r="41" spans="1:3" x14ac:dyDescent="0.3">
      <c r="A41" s="12">
        <v>38.692820622242785</v>
      </c>
      <c r="B41" s="10">
        <v>6</v>
      </c>
      <c r="C41" s="14">
        <f t="shared" si="0"/>
        <v>6.3481689427562458</v>
      </c>
    </row>
    <row r="42" spans="1:3" x14ac:dyDescent="0.3">
      <c r="A42" s="12">
        <v>48.902424097097651</v>
      </c>
      <c r="B42" s="10">
        <v>6</v>
      </c>
      <c r="C42" s="14">
        <f t="shared" si="0"/>
        <v>7.7753020064557266</v>
      </c>
    </row>
    <row r="43" spans="1:3" x14ac:dyDescent="0.3">
      <c r="A43" s="12">
        <v>46.31583976609528</v>
      </c>
      <c r="B43" s="10">
        <v>2</v>
      </c>
      <c r="C43" s="14">
        <f t="shared" si="0"/>
        <v>7.454451337567483</v>
      </c>
    </row>
    <row r="44" spans="1:3" x14ac:dyDescent="0.3">
      <c r="A44" s="12">
        <v>15.227157496838622</v>
      </c>
      <c r="B44" s="10">
        <v>4</v>
      </c>
      <c r="C44" s="14">
        <f t="shared" si="0"/>
        <v>3.0886300586873818</v>
      </c>
    </row>
    <row r="45" spans="1:3" x14ac:dyDescent="0.3">
      <c r="A45" s="12">
        <v>25.889999906769262</v>
      </c>
      <c r="B45" s="10">
        <v>5</v>
      </c>
      <c r="C45" s="14">
        <f t="shared" si="0"/>
        <v>4.5688884701048815</v>
      </c>
    </row>
    <row r="46" spans="1:3" x14ac:dyDescent="0.3">
      <c r="A46" s="12">
        <v>27.916520217068111</v>
      </c>
      <c r="B46" s="10">
        <v>1</v>
      </c>
      <c r="C46" s="14">
        <f t="shared" si="0"/>
        <v>4.8924481554543924</v>
      </c>
    </row>
    <row r="47" spans="1:3" x14ac:dyDescent="0.3">
      <c r="A47" s="12">
        <v>41.57877206452325</v>
      </c>
      <c r="B47" s="10">
        <v>1</v>
      </c>
      <c r="C47" s="14">
        <f t="shared" si="0"/>
        <v>6.8022041400147719</v>
      </c>
    </row>
    <row r="48" spans="1:3" x14ac:dyDescent="0.3">
      <c r="A48" s="12">
        <v>60.625524788370441</v>
      </c>
      <c r="B48" s="10">
        <v>6</v>
      </c>
      <c r="C48" s="14">
        <f t="shared" si="0"/>
        <v>9.4139968535963447</v>
      </c>
    </row>
    <row r="49" spans="1:3" x14ac:dyDescent="0.3">
      <c r="A49" s="12">
        <v>37.773514209384167</v>
      </c>
      <c r="B49" s="10">
        <v>7</v>
      </c>
      <c r="C49" s="14">
        <f t="shared" si="0"/>
        <v>6.2092087641078582</v>
      </c>
    </row>
    <row r="50" spans="1:3" x14ac:dyDescent="0.3">
      <c r="A50" s="12">
        <v>33.56497784596818</v>
      </c>
      <c r="B50" s="10">
        <v>7</v>
      </c>
      <c r="C50" s="14">
        <f t="shared" si="0"/>
        <v>5.6209252515498047</v>
      </c>
    </row>
    <row r="51" spans="1:3" x14ac:dyDescent="0.3">
      <c r="A51" s="12">
        <v>50.320855412680928</v>
      </c>
      <c r="B51" s="10">
        <v>7</v>
      </c>
      <c r="C51" s="14">
        <f t="shared" si="0"/>
        <v>7.9631187506069345</v>
      </c>
    </row>
    <row r="52" spans="1:3" x14ac:dyDescent="0.3">
      <c r="A52" s="12">
        <v>36.751534099698567</v>
      </c>
      <c r="B52" s="10">
        <v>4</v>
      </c>
      <c r="C52" s="14">
        <f t="shared" si="0"/>
        <v>6.0973805553267804</v>
      </c>
    </row>
    <row r="53" spans="1:3" x14ac:dyDescent="0.3">
      <c r="A53" s="12">
        <v>39.206976412175962</v>
      </c>
      <c r="B53" s="10">
        <v>6</v>
      </c>
      <c r="C53" s="14">
        <f t="shared" si="0"/>
        <v>6.4200393860612532</v>
      </c>
    </row>
    <row r="54" spans="1:3" x14ac:dyDescent="0.3">
      <c r="A54" s="12">
        <v>14.810464231170986</v>
      </c>
      <c r="B54" s="10">
        <v>3</v>
      </c>
      <c r="C54" s="14">
        <f t="shared" si="0"/>
        <v>3.0405053342959709</v>
      </c>
    </row>
    <row r="55" spans="1:3" x14ac:dyDescent="0.3">
      <c r="A55" s="12">
        <v>38.14311584398795</v>
      </c>
      <c r="B55" s="10">
        <v>2</v>
      </c>
      <c r="C55" s="14">
        <f t="shared" si="0"/>
        <v>6.3120402186192166</v>
      </c>
    </row>
    <row r="56" spans="1:3" x14ac:dyDescent="0.3">
      <c r="A56" s="12">
        <v>17.993903916517002</v>
      </c>
      <c r="B56" s="10">
        <v>1</v>
      </c>
      <c r="C56" s="14">
        <f t="shared" si="0"/>
        <v>3.50543113409831</v>
      </c>
    </row>
    <row r="57" spans="1:3" x14ac:dyDescent="0.3">
      <c r="A57" s="12">
        <v>32.651637396194332</v>
      </c>
      <c r="B57" s="10">
        <v>3</v>
      </c>
      <c r="C57" s="14">
        <f t="shared" si="0"/>
        <v>5.5344051396803966</v>
      </c>
    </row>
    <row r="58" spans="1:3" x14ac:dyDescent="0.3">
      <c r="A58" s="12">
        <v>29.259958285376818</v>
      </c>
      <c r="B58" s="10">
        <v>3</v>
      </c>
      <c r="C58" s="14">
        <f t="shared" si="0"/>
        <v>5.060304709391616</v>
      </c>
    </row>
    <row r="59" spans="1:3" x14ac:dyDescent="0.3">
      <c r="A59" s="12">
        <v>23.814135624960951</v>
      </c>
      <c r="B59" s="10">
        <v>4</v>
      </c>
      <c r="C59" s="14">
        <f t="shared" si="0"/>
        <v>4.2889470380969907</v>
      </c>
    </row>
    <row r="60" spans="1:3" x14ac:dyDescent="0.3">
      <c r="A60" s="12">
        <v>31.572414313512581</v>
      </c>
      <c r="B60" s="10">
        <v>1</v>
      </c>
      <c r="C60" s="14">
        <f t="shared" si="0"/>
        <v>5.4034814541784453</v>
      </c>
    </row>
    <row r="61" spans="1:3" x14ac:dyDescent="0.3">
      <c r="A61" s="12">
        <v>28.700364479821353</v>
      </c>
      <c r="B61" s="10">
        <v>1</v>
      </c>
      <c r="C61" s="14">
        <f t="shared" si="0"/>
        <v>5.0020165698322279</v>
      </c>
    </row>
    <row r="62" spans="1:3" x14ac:dyDescent="0.3">
      <c r="A62" s="12">
        <v>24.559841432934228</v>
      </c>
      <c r="B62" s="10">
        <v>6</v>
      </c>
      <c r="C62" s="14">
        <f t="shared" si="0"/>
        <v>4.3726130909237515</v>
      </c>
    </row>
    <row r="63" spans="1:3" x14ac:dyDescent="0.3">
      <c r="A63" s="12">
        <v>28.747153990323806</v>
      </c>
      <c r="B63" s="10">
        <v>2</v>
      </c>
      <c r="C63" s="14">
        <f t="shared" si="0"/>
        <v>4.9986407453048258</v>
      </c>
    </row>
    <row r="64" spans="1:3" x14ac:dyDescent="0.3">
      <c r="A64" s="12">
        <v>30.429053552788503</v>
      </c>
      <c r="B64" s="10">
        <v>7</v>
      </c>
      <c r="C64" s="14">
        <f t="shared" si="0"/>
        <v>5.1825750986689894</v>
      </c>
    </row>
    <row r="65" spans="1:3" x14ac:dyDescent="0.3">
      <c r="A65" s="12">
        <v>35.31101744860559</v>
      </c>
      <c r="B65" s="10">
        <v>7</v>
      </c>
      <c r="C65" s="14">
        <f t="shared" si="0"/>
        <v>5.8649925998645225</v>
      </c>
    </row>
    <row r="66" spans="1:3" x14ac:dyDescent="0.3">
      <c r="A66" s="12">
        <v>36.405317840675323</v>
      </c>
      <c r="B66" s="10">
        <v>5</v>
      </c>
      <c r="C66" s="14">
        <f t="shared" si="0"/>
        <v>6.0387553396409448</v>
      </c>
    </row>
    <row r="67" spans="1:3" x14ac:dyDescent="0.3">
      <c r="A67" s="28">
        <v>45.432308950165122</v>
      </c>
      <c r="B67" s="10">
        <v>2</v>
      </c>
      <c r="C67" s="14">
        <f t="shared" ref="C67:C68" si="1">$H$2*A67+SQRT(1-POWER($H$2,2)*B67)</f>
        <v>7.3309483980736232</v>
      </c>
    </row>
    <row r="68" spans="1:3" x14ac:dyDescent="0.3">
      <c r="A68" s="27">
        <v>9.3345796105037984</v>
      </c>
      <c r="B68" s="10">
        <v>5</v>
      </c>
      <c r="C68" s="14">
        <f t="shared" si="1"/>
        <v>2.2547155694205339</v>
      </c>
    </row>
    <row r="69" spans="1:3" x14ac:dyDescent="0.3">
      <c r="A69" s="29"/>
      <c r="C69" s="29"/>
    </row>
    <row r="70" spans="1:3" x14ac:dyDescent="0.3">
      <c r="A70" s="29"/>
      <c r="C70" s="29"/>
    </row>
    <row r="71" spans="1:3" x14ac:dyDescent="0.3">
      <c r="A71" s="29"/>
      <c r="C71" s="29"/>
    </row>
    <row r="72" spans="1:3" x14ac:dyDescent="0.3">
      <c r="A72" s="29"/>
      <c r="C72" s="29"/>
    </row>
    <row r="73" spans="1:3" x14ac:dyDescent="0.3">
      <c r="A73" s="29"/>
      <c r="C73" s="29"/>
    </row>
    <row r="74" spans="1:3" x14ac:dyDescent="0.3">
      <c r="A74" s="29"/>
      <c r="C74" s="29"/>
    </row>
    <row r="75" spans="1:3" x14ac:dyDescent="0.3">
      <c r="A75" s="29"/>
      <c r="C75" s="29"/>
    </row>
    <row r="76" spans="1:3" x14ac:dyDescent="0.3">
      <c r="A76" s="29"/>
      <c r="C76" s="29"/>
    </row>
    <row r="77" spans="1:3" x14ac:dyDescent="0.3">
      <c r="A77" s="29"/>
      <c r="C77" s="29"/>
    </row>
    <row r="78" spans="1:3" x14ac:dyDescent="0.3">
      <c r="A78" s="29"/>
      <c r="C78" s="29"/>
    </row>
    <row r="79" spans="1:3" x14ac:dyDescent="0.3">
      <c r="A79" s="29"/>
      <c r="C79" s="29"/>
    </row>
    <row r="80" spans="1:3" x14ac:dyDescent="0.3">
      <c r="A80" s="29"/>
      <c r="C80" s="29"/>
    </row>
    <row r="81" spans="1:3" x14ac:dyDescent="0.3">
      <c r="A81" s="29"/>
      <c r="C81" s="29"/>
    </row>
    <row r="82" spans="1:3" x14ac:dyDescent="0.3">
      <c r="A82" s="29"/>
      <c r="C82" s="29"/>
    </row>
    <row r="83" spans="1:3" x14ac:dyDescent="0.3">
      <c r="A83" s="29"/>
      <c r="C83" s="29"/>
    </row>
    <row r="84" spans="1:3" x14ac:dyDescent="0.3">
      <c r="A84" s="29"/>
      <c r="C84" s="29"/>
    </row>
    <row r="85" spans="1:3" x14ac:dyDescent="0.3">
      <c r="A85" s="29"/>
      <c r="C85" s="29"/>
    </row>
    <row r="86" spans="1:3" x14ac:dyDescent="0.3">
      <c r="A86" s="29"/>
      <c r="C86" s="29"/>
    </row>
    <row r="87" spans="1:3" x14ac:dyDescent="0.3">
      <c r="A87" s="29"/>
      <c r="C87" s="29"/>
    </row>
    <row r="88" spans="1:3" x14ac:dyDescent="0.3">
      <c r="A88" s="29"/>
      <c r="C88" s="29"/>
    </row>
    <row r="89" spans="1:3" x14ac:dyDescent="0.3">
      <c r="A89" s="29"/>
      <c r="C89" s="29"/>
    </row>
    <row r="90" spans="1:3" x14ac:dyDescent="0.3">
      <c r="A90" s="29"/>
      <c r="C90" s="29"/>
    </row>
    <row r="91" spans="1:3" x14ac:dyDescent="0.3">
      <c r="A91" s="29"/>
      <c r="C91" s="29"/>
    </row>
    <row r="92" spans="1:3" x14ac:dyDescent="0.3">
      <c r="A92" s="29"/>
      <c r="C92" s="29"/>
    </row>
    <row r="93" spans="1:3" x14ac:dyDescent="0.3">
      <c r="A93" s="29"/>
      <c r="C93" s="29"/>
    </row>
    <row r="94" spans="1:3" x14ac:dyDescent="0.3">
      <c r="A94" s="29"/>
      <c r="C94" s="29"/>
    </row>
    <row r="95" spans="1:3" x14ac:dyDescent="0.3">
      <c r="A95" s="29"/>
      <c r="C95" s="29"/>
    </row>
    <row r="96" spans="1:3" x14ac:dyDescent="0.3">
      <c r="A96" s="29"/>
      <c r="C96" s="29"/>
    </row>
    <row r="97" spans="1:3" x14ac:dyDescent="0.3">
      <c r="A97" s="29"/>
      <c r="C97" s="29"/>
    </row>
    <row r="98" spans="1:3" x14ac:dyDescent="0.3">
      <c r="A98" s="29"/>
      <c r="C98" s="29"/>
    </row>
    <row r="99" spans="1:3" x14ac:dyDescent="0.3">
      <c r="A99" s="29"/>
      <c r="C99" s="29"/>
    </row>
    <row r="100" spans="1:3" x14ac:dyDescent="0.3">
      <c r="A100" s="29"/>
      <c r="C100" s="29"/>
    </row>
    <row r="101" spans="1:3" x14ac:dyDescent="0.3">
      <c r="A101" s="29"/>
      <c r="C101" s="29"/>
    </row>
    <row r="102" spans="1:3" x14ac:dyDescent="0.3">
      <c r="A102" s="29"/>
      <c r="C102" s="29"/>
    </row>
    <row r="103" spans="1:3" x14ac:dyDescent="0.3">
      <c r="A103" s="29"/>
      <c r="C103" s="29"/>
    </row>
    <row r="104" spans="1:3" x14ac:dyDescent="0.3">
      <c r="A104" s="29"/>
      <c r="C104" s="29"/>
    </row>
    <row r="105" spans="1:3" x14ac:dyDescent="0.3">
      <c r="A105" s="29"/>
      <c r="C105" s="29"/>
    </row>
    <row r="106" spans="1:3" x14ac:dyDescent="0.3">
      <c r="A106" s="29"/>
      <c r="C106" s="29"/>
    </row>
    <row r="107" spans="1:3" x14ac:dyDescent="0.3">
      <c r="A107" s="29"/>
      <c r="C107" s="29"/>
    </row>
    <row r="108" spans="1:3" x14ac:dyDescent="0.3">
      <c r="A108" s="29"/>
      <c r="C108" s="29"/>
    </row>
    <row r="109" spans="1:3" x14ac:dyDescent="0.3">
      <c r="A109" s="29"/>
      <c r="C109" s="29"/>
    </row>
    <row r="110" spans="1:3" x14ac:dyDescent="0.3">
      <c r="A110" s="29"/>
      <c r="C110" s="29"/>
    </row>
    <row r="111" spans="1:3" x14ac:dyDescent="0.3">
      <c r="A111" s="29"/>
      <c r="C111" s="29"/>
    </row>
    <row r="112" spans="1:3" x14ac:dyDescent="0.3">
      <c r="A112" s="29"/>
      <c r="C112" s="29"/>
    </row>
    <row r="113" spans="1:3" x14ac:dyDescent="0.3">
      <c r="A113" s="29"/>
      <c r="C113" s="29"/>
    </row>
    <row r="114" spans="1:3" x14ac:dyDescent="0.3">
      <c r="A114" s="29"/>
      <c r="C114" s="29"/>
    </row>
    <row r="115" spans="1:3" x14ac:dyDescent="0.3">
      <c r="A115" s="29"/>
      <c r="C115" s="29"/>
    </row>
    <row r="116" spans="1:3" x14ac:dyDescent="0.3">
      <c r="A116" s="29"/>
      <c r="C116" s="29"/>
    </row>
    <row r="117" spans="1:3" x14ac:dyDescent="0.3">
      <c r="A117" s="29"/>
      <c r="C117" s="29"/>
    </row>
    <row r="118" spans="1:3" x14ac:dyDescent="0.3">
      <c r="A118" s="29"/>
      <c r="C118" s="29"/>
    </row>
    <row r="119" spans="1:3" x14ac:dyDescent="0.3">
      <c r="A119" s="29"/>
      <c r="C119" s="29"/>
    </row>
    <row r="120" spans="1:3" x14ac:dyDescent="0.3">
      <c r="A120" s="29"/>
      <c r="C120" s="29"/>
    </row>
    <row r="121" spans="1:3" x14ac:dyDescent="0.3">
      <c r="A121" s="29"/>
      <c r="C121" s="29"/>
    </row>
    <row r="122" spans="1:3" x14ac:dyDescent="0.3">
      <c r="A122" s="29"/>
      <c r="C122" s="29"/>
    </row>
    <row r="123" spans="1:3" x14ac:dyDescent="0.3">
      <c r="A123" s="29"/>
      <c r="C123" s="29"/>
    </row>
    <row r="124" spans="1:3" x14ac:dyDescent="0.3">
      <c r="A124" s="29"/>
      <c r="C124" s="29"/>
    </row>
    <row r="125" spans="1:3" x14ac:dyDescent="0.3">
      <c r="A125" s="29"/>
      <c r="C125" s="29"/>
    </row>
    <row r="126" spans="1:3" x14ac:dyDescent="0.3">
      <c r="A126" s="29"/>
      <c r="C126" s="29"/>
    </row>
    <row r="127" spans="1:3" x14ac:dyDescent="0.3">
      <c r="A127" s="29"/>
      <c r="C127" s="29"/>
    </row>
    <row r="128" spans="1:3" x14ac:dyDescent="0.3">
      <c r="A128" s="29"/>
      <c r="C128" s="29"/>
    </row>
    <row r="129" spans="1:3" x14ac:dyDescent="0.3">
      <c r="A129" s="29"/>
      <c r="C129" s="29"/>
    </row>
    <row r="130" spans="1:3" x14ac:dyDescent="0.3">
      <c r="A130" s="29"/>
      <c r="C130" s="29"/>
    </row>
    <row r="131" spans="1:3" x14ac:dyDescent="0.3">
      <c r="A131" s="29"/>
      <c r="C131" s="29"/>
    </row>
    <row r="132" spans="1:3" x14ac:dyDescent="0.3">
      <c r="A132" s="29"/>
      <c r="C132" s="29"/>
    </row>
    <row r="133" spans="1:3" x14ac:dyDescent="0.3">
      <c r="A133" s="29"/>
      <c r="C133" s="29"/>
    </row>
    <row r="134" spans="1:3" x14ac:dyDescent="0.3">
      <c r="A134" s="29"/>
      <c r="C134" s="29"/>
    </row>
    <row r="135" spans="1:3" x14ac:dyDescent="0.3">
      <c r="A135" s="29"/>
      <c r="C135" s="29"/>
    </row>
    <row r="136" spans="1:3" x14ac:dyDescent="0.3">
      <c r="A136" s="29"/>
      <c r="C136" s="29"/>
    </row>
    <row r="137" spans="1:3" x14ac:dyDescent="0.3">
      <c r="A137" s="29"/>
      <c r="C137" s="29"/>
    </row>
    <row r="138" spans="1:3" x14ac:dyDescent="0.3">
      <c r="A138" s="29"/>
      <c r="C138" s="29"/>
    </row>
    <row r="139" spans="1:3" x14ac:dyDescent="0.3">
      <c r="A139" s="29"/>
      <c r="C139" s="29"/>
    </row>
    <row r="140" spans="1:3" x14ac:dyDescent="0.3">
      <c r="A140" s="29"/>
      <c r="C140" s="29"/>
    </row>
    <row r="141" spans="1:3" x14ac:dyDescent="0.3">
      <c r="A141" s="29"/>
      <c r="C141" s="29"/>
    </row>
    <row r="142" spans="1:3" x14ac:dyDescent="0.3">
      <c r="A142" s="29"/>
      <c r="C142" s="29"/>
    </row>
    <row r="143" spans="1:3" x14ac:dyDescent="0.3">
      <c r="A143" s="29"/>
      <c r="C143" s="29"/>
    </row>
    <row r="144" spans="1:3" x14ac:dyDescent="0.3">
      <c r="A144" s="29"/>
      <c r="C144" s="29"/>
    </row>
    <row r="145" spans="1:3" x14ac:dyDescent="0.3">
      <c r="A145" s="29"/>
      <c r="C145" s="29"/>
    </row>
    <row r="146" spans="1:3" x14ac:dyDescent="0.3">
      <c r="A146" s="29"/>
      <c r="C146" s="29"/>
    </row>
    <row r="147" spans="1:3" x14ac:dyDescent="0.3">
      <c r="A147" s="29"/>
      <c r="C147" s="29"/>
    </row>
    <row r="148" spans="1:3" x14ac:dyDescent="0.3">
      <c r="A148" s="29"/>
      <c r="C148" s="29"/>
    </row>
    <row r="149" spans="1:3" x14ac:dyDescent="0.3">
      <c r="A149" s="29"/>
      <c r="C149" s="29"/>
    </row>
    <row r="150" spans="1:3" x14ac:dyDescent="0.3">
      <c r="A150" s="29"/>
      <c r="C150" s="29"/>
    </row>
    <row r="151" spans="1:3" x14ac:dyDescent="0.3">
      <c r="A151" s="29"/>
      <c r="C151" s="29"/>
    </row>
    <row r="152" spans="1:3" x14ac:dyDescent="0.3">
      <c r="A152" s="29"/>
      <c r="C152" s="29"/>
    </row>
    <row r="153" spans="1:3" x14ac:dyDescent="0.3">
      <c r="A153" s="29"/>
      <c r="C153" s="29"/>
    </row>
    <row r="154" spans="1:3" x14ac:dyDescent="0.3">
      <c r="A154" s="29"/>
      <c r="C154" s="29"/>
    </row>
    <row r="155" spans="1:3" x14ac:dyDescent="0.3">
      <c r="A155" s="29"/>
      <c r="C155" s="29"/>
    </row>
    <row r="156" spans="1:3" x14ac:dyDescent="0.3">
      <c r="A156" s="29"/>
      <c r="C156" s="29"/>
    </row>
    <row r="157" spans="1:3" x14ac:dyDescent="0.3">
      <c r="A157" s="29"/>
      <c r="C157" s="29"/>
    </row>
    <row r="158" spans="1:3" x14ac:dyDescent="0.3">
      <c r="A158" s="29"/>
      <c r="C158" s="29"/>
    </row>
    <row r="159" spans="1:3" x14ac:dyDescent="0.3">
      <c r="A159" s="29"/>
      <c r="C159" s="29"/>
    </row>
    <row r="160" spans="1:3" x14ac:dyDescent="0.3">
      <c r="A160" s="29"/>
      <c r="C160" s="29"/>
    </row>
    <row r="161" spans="1:3" x14ac:dyDescent="0.3">
      <c r="A161" s="29"/>
      <c r="C161" s="29"/>
    </row>
    <row r="162" spans="1:3" x14ac:dyDescent="0.3">
      <c r="A162" s="29"/>
      <c r="C162" s="29"/>
    </row>
    <row r="163" spans="1:3" x14ac:dyDescent="0.3">
      <c r="A163" s="29"/>
      <c r="C163" s="29"/>
    </row>
    <row r="164" spans="1:3" x14ac:dyDescent="0.3">
      <c r="A164" s="29"/>
      <c r="C164" s="29"/>
    </row>
    <row r="165" spans="1:3" x14ac:dyDescent="0.3">
      <c r="A165" s="29"/>
      <c r="C165" s="29"/>
    </row>
    <row r="166" spans="1:3" x14ac:dyDescent="0.3">
      <c r="A166" s="29"/>
      <c r="C166" s="29"/>
    </row>
    <row r="167" spans="1:3" x14ac:dyDescent="0.3">
      <c r="A167" s="29"/>
      <c r="C167" s="29"/>
    </row>
    <row r="168" spans="1:3" x14ac:dyDescent="0.3">
      <c r="A168" s="29"/>
      <c r="C168" s="29"/>
    </row>
    <row r="169" spans="1:3" x14ac:dyDescent="0.3">
      <c r="A169" s="29"/>
      <c r="C169" s="29"/>
    </row>
    <row r="170" spans="1:3" x14ac:dyDescent="0.3">
      <c r="A170" s="29"/>
      <c r="C170" s="29"/>
    </row>
    <row r="171" spans="1:3" x14ac:dyDescent="0.3">
      <c r="A171" s="29"/>
      <c r="C171" s="29"/>
    </row>
    <row r="172" spans="1:3" x14ac:dyDescent="0.3">
      <c r="A172" s="29"/>
      <c r="C172" s="29"/>
    </row>
    <row r="173" spans="1:3" x14ac:dyDescent="0.3">
      <c r="A173" s="29"/>
      <c r="C173" s="29"/>
    </row>
    <row r="174" spans="1:3" x14ac:dyDescent="0.3">
      <c r="A174" s="29"/>
      <c r="C174" s="29"/>
    </row>
    <row r="175" spans="1:3" x14ac:dyDescent="0.3">
      <c r="A175" s="29"/>
      <c r="C175" s="29"/>
    </row>
    <row r="176" spans="1:3" x14ac:dyDescent="0.3">
      <c r="A176" s="29"/>
      <c r="C176" s="29"/>
    </row>
    <row r="177" spans="1:3" x14ac:dyDescent="0.3">
      <c r="A177" s="29"/>
      <c r="C177" s="29"/>
    </row>
    <row r="178" spans="1:3" x14ac:dyDescent="0.3">
      <c r="A178" s="29"/>
      <c r="C178" s="29"/>
    </row>
    <row r="179" spans="1:3" x14ac:dyDescent="0.3">
      <c r="A179" s="29"/>
      <c r="C179" s="29"/>
    </row>
    <row r="180" spans="1:3" x14ac:dyDescent="0.3">
      <c r="A180" s="29"/>
      <c r="C180" s="29"/>
    </row>
    <row r="181" spans="1:3" x14ac:dyDescent="0.3">
      <c r="A181" s="29"/>
      <c r="C181" s="29"/>
    </row>
    <row r="182" spans="1:3" x14ac:dyDescent="0.3">
      <c r="A182" s="29"/>
      <c r="C182" s="29"/>
    </row>
    <row r="183" spans="1:3" x14ac:dyDescent="0.3">
      <c r="A183" s="29"/>
      <c r="C183" s="29"/>
    </row>
    <row r="184" spans="1:3" x14ac:dyDescent="0.3">
      <c r="A184" s="29"/>
      <c r="C184" s="29"/>
    </row>
    <row r="185" spans="1:3" x14ac:dyDescent="0.3">
      <c r="A185" s="29"/>
      <c r="C185" s="29"/>
    </row>
    <row r="186" spans="1:3" x14ac:dyDescent="0.3">
      <c r="A186" s="29"/>
      <c r="C186" s="29"/>
    </row>
    <row r="187" spans="1:3" x14ac:dyDescent="0.3">
      <c r="A187" s="29"/>
      <c r="C187" s="29"/>
    </row>
    <row r="188" spans="1:3" x14ac:dyDescent="0.3">
      <c r="A188" s="29"/>
      <c r="C188" s="29"/>
    </row>
    <row r="189" spans="1:3" x14ac:dyDescent="0.3">
      <c r="A189" s="29"/>
      <c r="C189" s="29"/>
    </row>
    <row r="190" spans="1:3" x14ac:dyDescent="0.3">
      <c r="A190" s="29"/>
      <c r="C190" s="29"/>
    </row>
    <row r="191" spans="1:3" x14ac:dyDescent="0.3">
      <c r="A191" s="29"/>
      <c r="C191" s="29"/>
    </row>
    <row r="192" spans="1:3" x14ac:dyDescent="0.3">
      <c r="A192" s="29"/>
      <c r="C192" s="29"/>
    </row>
    <row r="193" spans="1:3" x14ac:dyDescent="0.3">
      <c r="A193" s="29"/>
      <c r="C193" s="29"/>
    </row>
    <row r="194" spans="1:3" x14ac:dyDescent="0.3">
      <c r="A194" s="29"/>
      <c r="C194" s="29"/>
    </row>
    <row r="195" spans="1:3" x14ac:dyDescent="0.3">
      <c r="A195" s="29"/>
      <c r="C195" s="29"/>
    </row>
    <row r="196" spans="1:3" x14ac:dyDescent="0.3">
      <c r="A196" s="29"/>
      <c r="C196" s="29"/>
    </row>
    <row r="197" spans="1:3" x14ac:dyDescent="0.3">
      <c r="A197" s="29"/>
      <c r="C197" s="29"/>
    </row>
    <row r="198" spans="1:3" x14ac:dyDescent="0.3">
      <c r="A198" s="29"/>
      <c r="C198" s="29"/>
    </row>
    <row r="199" spans="1:3" x14ac:dyDescent="0.3">
      <c r="A199" s="29"/>
      <c r="C199" s="29"/>
    </row>
    <row r="200" spans="1:3" x14ac:dyDescent="0.3">
      <c r="A200" s="29"/>
      <c r="C200" s="29"/>
    </row>
    <row r="201" spans="1:3" x14ac:dyDescent="0.3">
      <c r="A201" s="29"/>
      <c r="C201" s="29"/>
    </row>
    <row r="202" spans="1:3" x14ac:dyDescent="0.3">
      <c r="A202" s="29"/>
      <c r="C202" s="29"/>
    </row>
    <row r="203" spans="1:3" x14ac:dyDescent="0.3">
      <c r="A203" s="29"/>
      <c r="C203" s="29"/>
    </row>
    <row r="204" spans="1:3" x14ac:dyDescent="0.3">
      <c r="A204" s="29"/>
      <c r="C204" s="29"/>
    </row>
    <row r="205" spans="1:3" x14ac:dyDescent="0.3">
      <c r="A205" s="29"/>
      <c r="C205" s="29"/>
    </row>
    <row r="206" spans="1:3" x14ac:dyDescent="0.3">
      <c r="A206" s="29"/>
      <c r="C206" s="29"/>
    </row>
    <row r="207" spans="1:3" x14ac:dyDescent="0.3">
      <c r="A207" s="29"/>
      <c r="C207" s="29"/>
    </row>
    <row r="208" spans="1:3" x14ac:dyDescent="0.3">
      <c r="A208" s="29"/>
      <c r="C208" s="29"/>
    </row>
    <row r="209" spans="1:3" x14ac:dyDescent="0.3">
      <c r="A209" s="29"/>
      <c r="C209" s="29"/>
    </row>
    <row r="210" spans="1:3" x14ac:dyDescent="0.3">
      <c r="A210" s="29"/>
      <c r="C210" s="29"/>
    </row>
    <row r="211" spans="1:3" x14ac:dyDescent="0.3">
      <c r="A211" s="29"/>
      <c r="C211" s="29"/>
    </row>
    <row r="212" spans="1:3" x14ac:dyDescent="0.3">
      <c r="A212" s="29"/>
      <c r="C212" s="29"/>
    </row>
    <row r="213" spans="1:3" x14ac:dyDescent="0.3">
      <c r="A213" s="29"/>
      <c r="C213" s="29"/>
    </row>
    <row r="214" spans="1:3" x14ac:dyDescent="0.3">
      <c r="A214" s="29"/>
      <c r="C214" s="29"/>
    </row>
    <row r="215" spans="1:3" x14ac:dyDescent="0.3">
      <c r="A215" s="29"/>
      <c r="C215" s="29"/>
    </row>
    <row r="216" spans="1:3" x14ac:dyDescent="0.3">
      <c r="A216" s="29"/>
      <c r="C216" s="29"/>
    </row>
    <row r="217" spans="1:3" x14ac:dyDescent="0.3">
      <c r="A217" s="29"/>
      <c r="C217" s="29"/>
    </row>
    <row r="218" spans="1:3" x14ac:dyDescent="0.3">
      <c r="A218" s="29"/>
      <c r="C218" s="29"/>
    </row>
    <row r="219" spans="1:3" x14ac:dyDescent="0.3">
      <c r="A219" s="29"/>
      <c r="C219" s="29"/>
    </row>
    <row r="220" spans="1:3" x14ac:dyDescent="0.3">
      <c r="A220" s="29"/>
      <c r="C220" s="29"/>
    </row>
    <row r="221" spans="1:3" x14ac:dyDescent="0.3">
      <c r="A221" s="29"/>
      <c r="C221" s="29"/>
    </row>
    <row r="222" spans="1:3" x14ac:dyDescent="0.3">
      <c r="A222" s="29"/>
      <c r="C222" s="29"/>
    </row>
    <row r="223" spans="1:3" x14ac:dyDescent="0.3">
      <c r="A223" s="29"/>
      <c r="C223" s="29"/>
    </row>
    <row r="224" spans="1:3" x14ac:dyDescent="0.3">
      <c r="A224" s="29"/>
      <c r="C224" s="29"/>
    </row>
    <row r="225" spans="1:3" x14ac:dyDescent="0.3">
      <c r="A225" s="29"/>
      <c r="C225" s="29"/>
    </row>
    <row r="226" spans="1:3" x14ac:dyDescent="0.3">
      <c r="A226" s="29"/>
      <c r="C226" s="29"/>
    </row>
    <row r="227" spans="1:3" x14ac:dyDescent="0.3">
      <c r="A227" s="29"/>
      <c r="C227" s="29"/>
    </row>
    <row r="228" spans="1:3" x14ac:dyDescent="0.3">
      <c r="A228" s="29"/>
      <c r="C228" s="29"/>
    </row>
    <row r="229" spans="1:3" x14ac:dyDescent="0.3">
      <c r="A229" s="29"/>
      <c r="C229" s="29"/>
    </row>
    <row r="230" spans="1:3" x14ac:dyDescent="0.3">
      <c r="A230" s="29"/>
      <c r="C230" s="29"/>
    </row>
    <row r="231" spans="1:3" x14ac:dyDescent="0.3">
      <c r="A231" s="29"/>
      <c r="C231" s="29"/>
    </row>
    <row r="232" spans="1:3" x14ac:dyDescent="0.3">
      <c r="A232" s="29"/>
      <c r="C232" s="29"/>
    </row>
    <row r="233" spans="1:3" x14ac:dyDescent="0.3">
      <c r="A233" s="29"/>
      <c r="C233" s="29"/>
    </row>
    <row r="234" spans="1:3" x14ac:dyDescent="0.3">
      <c r="A234" s="29"/>
      <c r="C234" s="29"/>
    </row>
    <row r="235" spans="1:3" x14ac:dyDescent="0.3">
      <c r="A235" s="29"/>
      <c r="C235" s="29"/>
    </row>
    <row r="236" spans="1:3" x14ac:dyDescent="0.3">
      <c r="A236" s="29"/>
      <c r="C236" s="29"/>
    </row>
    <row r="237" spans="1:3" x14ac:dyDescent="0.3">
      <c r="A237" s="29"/>
      <c r="C237" s="29"/>
    </row>
    <row r="238" spans="1:3" x14ac:dyDescent="0.3">
      <c r="A238" s="29"/>
      <c r="C238" s="29"/>
    </row>
    <row r="239" spans="1:3" x14ac:dyDescent="0.3">
      <c r="A239" s="29"/>
      <c r="C239" s="29"/>
    </row>
    <row r="240" spans="1:3" x14ac:dyDescent="0.3">
      <c r="A240" s="29"/>
      <c r="C240" s="29"/>
    </row>
    <row r="241" spans="1:3" x14ac:dyDescent="0.3">
      <c r="A241" s="29"/>
      <c r="C241" s="29"/>
    </row>
    <row r="242" spans="1:3" x14ac:dyDescent="0.3">
      <c r="A242" s="29"/>
      <c r="C242" s="29"/>
    </row>
    <row r="243" spans="1:3" x14ac:dyDescent="0.3">
      <c r="A243" s="29"/>
      <c r="C243" s="29"/>
    </row>
    <row r="244" spans="1:3" x14ac:dyDescent="0.3">
      <c r="A244" s="29"/>
      <c r="C244" s="29"/>
    </row>
    <row r="245" spans="1:3" x14ac:dyDescent="0.3">
      <c r="A245" s="29"/>
      <c r="C245" s="29"/>
    </row>
    <row r="246" spans="1:3" x14ac:dyDescent="0.3">
      <c r="A246" s="29"/>
      <c r="C246" s="29"/>
    </row>
    <row r="247" spans="1:3" x14ac:dyDescent="0.3">
      <c r="A247" s="29"/>
      <c r="C247" s="29"/>
    </row>
    <row r="248" spans="1:3" x14ac:dyDescent="0.3">
      <c r="A248" s="29"/>
      <c r="C248" s="29"/>
    </row>
    <row r="249" spans="1:3" x14ac:dyDescent="0.3">
      <c r="A249" s="29"/>
      <c r="C249" s="29"/>
    </row>
    <row r="250" spans="1:3" x14ac:dyDescent="0.3">
      <c r="A250" s="29"/>
      <c r="C250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A2-0C11-4FEE-917D-49BFD349D3A1}">
  <dimension ref="A1:N135"/>
  <sheetViews>
    <sheetView showGridLines="0" tabSelected="1" workbookViewId="0">
      <selection activeCell="E19" sqref="E19"/>
    </sheetView>
  </sheetViews>
  <sheetFormatPr defaultRowHeight="14.4" x14ac:dyDescent="0.3"/>
  <cols>
    <col min="1" max="1" width="11.6640625" customWidth="1"/>
    <col min="2" max="2" width="12.6640625" customWidth="1"/>
    <col min="4" max="4" width="36.44140625" bestFit="1" customWidth="1"/>
  </cols>
  <sheetData>
    <row r="1" spans="1:6" ht="19.8" thickTop="1" thickBot="1" x14ac:dyDescent="0.35">
      <c r="A1" s="11" t="s">
        <v>25</v>
      </c>
      <c r="B1" s="11" t="s">
        <v>26</v>
      </c>
    </row>
    <row r="2" spans="1:6" ht="15" thickTop="1" x14ac:dyDescent="0.3">
      <c r="A2" s="14">
        <v>2.2547155694205339</v>
      </c>
      <c r="B2" s="1">
        <v>1</v>
      </c>
    </row>
    <row r="3" spans="1:6" x14ac:dyDescent="0.3">
      <c r="A3" s="12">
        <v>2.8352736605871169</v>
      </c>
      <c r="B3" s="1">
        <v>2</v>
      </c>
    </row>
    <row r="4" spans="1:6" x14ac:dyDescent="0.3">
      <c r="A4" s="12">
        <v>3.0405053342959709</v>
      </c>
      <c r="B4" s="1">
        <v>3</v>
      </c>
    </row>
    <row r="5" spans="1:6" x14ac:dyDescent="0.3">
      <c r="A5" s="12">
        <v>3.0886300586873818</v>
      </c>
      <c r="B5" s="1">
        <v>4</v>
      </c>
    </row>
    <row r="6" spans="1:6" x14ac:dyDescent="0.3">
      <c r="A6" s="12">
        <v>3.50543113409831</v>
      </c>
      <c r="B6" s="1">
        <v>5</v>
      </c>
    </row>
    <row r="7" spans="1:6" x14ac:dyDescent="0.3">
      <c r="A7" s="12">
        <v>3.8461676042978805</v>
      </c>
      <c r="B7" s="1">
        <v>6</v>
      </c>
    </row>
    <row r="8" spans="1:6" x14ac:dyDescent="0.3">
      <c r="A8" s="12">
        <v>3.9998936032131178</v>
      </c>
      <c r="B8" s="1">
        <v>7</v>
      </c>
    </row>
    <row r="9" spans="1:6" ht="15" thickBot="1" x14ac:dyDescent="0.35">
      <c r="A9" s="12">
        <v>4.2889470380969907</v>
      </c>
      <c r="B9" s="1">
        <v>8</v>
      </c>
    </row>
    <row r="10" spans="1:6" ht="16.2" customHeight="1" thickTop="1" thickBot="1" x14ac:dyDescent="0.35">
      <c r="A10" s="12">
        <v>4.3726130909237515</v>
      </c>
      <c r="B10" s="1">
        <v>9</v>
      </c>
      <c r="D10" s="11" t="s">
        <v>27</v>
      </c>
      <c r="E10" s="27">
        <f>_xlfn.FORECAST.LINEAR(160,A2:A135,B2:B135)</f>
        <v>58.13271732244408</v>
      </c>
    </row>
    <row r="11" spans="1:6" ht="15" thickTop="1" x14ac:dyDescent="0.3">
      <c r="A11" s="12">
        <v>4.4284084143182163</v>
      </c>
      <c r="B11" s="1">
        <v>10</v>
      </c>
    </row>
    <row r="12" spans="1:6" x14ac:dyDescent="0.3">
      <c r="A12" s="12">
        <v>4.5688884701048815</v>
      </c>
      <c r="B12" s="1">
        <v>11</v>
      </c>
      <c r="E12" s="25"/>
      <c r="F12" s="25"/>
    </row>
    <row r="13" spans="1:6" x14ac:dyDescent="0.3">
      <c r="A13" s="12">
        <v>4.7299062885915566</v>
      </c>
      <c r="B13" s="1">
        <v>12</v>
      </c>
    </row>
    <row r="14" spans="1:6" x14ac:dyDescent="0.3">
      <c r="A14" s="12">
        <v>4.7350240331382309</v>
      </c>
      <c r="B14" s="1">
        <v>13</v>
      </c>
    </row>
    <row r="15" spans="1:6" x14ac:dyDescent="0.3">
      <c r="A15" s="12">
        <v>4.8924481554543924</v>
      </c>
      <c r="B15" s="1">
        <v>14</v>
      </c>
    </row>
    <row r="16" spans="1:6" x14ac:dyDescent="0.3">
      <c r="A16" s="12">
        <v>4.9986407453048258</v>
      </c>
      <c r="B16" s="1">
        <v>15</v>
      </c>
    </row>
    <row r="17" spans="1:14" ht="14.4" customHeight="1" x14ac:dyDescent="0.3">
      <c r="A17" s="12">
        <v>5.0020165698322279</v>
      </c>
      <c r="B17" s="1">
        <v>16</v>
      </c>
      <c r="G17" s="31" t="s">
        <v>28</v>
      </c>
      <c r="H17" s="31"/>
      <c r="I17" s="31"/>
      <c r="J17" s="31"/>
      <c r="K17" s="31"/>
      <c r="L17" s="31"/>
      <c r="M17" s="31"/>
      <c r="N17" s="30"/>
    </row>
    <row r="18" spans="1:14" x14ac:dyDescent="0.3">
      <c r="A18" s="12">
        <v>5.0450004277917637</v>
      </c>
      <c r="B18" s="1">
        <v>17</v>
      </c>
      <c r="G18" s="31"/>
      <c r="H18" s="31"/>
      <c r="I18" s="31"/>
      <c r="J18" s="31"/>
      <c r="K18" s="31"/>
      <c r="L18" s="31"/>
      <c r="M18" s="31"/>
      <c r="N18" s="30"/>
    </row>
    <row r="19" spans="1:14" x14ac:dyDescent="0.3">
      <c r="A19" s="12">
        <v>5.060304709391616</v>
      </c>
      <c r="B19" s="1">
        <v>18</v>
      </c>
      <c r="G19" s="31"/>
      <c r="H19" s="31"/>
      <c r="I19" s="31"/>
      <c r="J19" s="31"/>
      <c r="K19" s="31"/>
      <c r="L19" s="31"/>
      <c r="M19" s="31"/>
      <c r="N19" s="30"/>
    </row>
    <row r="20" spans="1:14" x14ac:dyDescent="0.3">
      <c r="A20" s="12">
        <v>5.0644520764024037</v>
      </c>
      <c r="B20" s="1">
        <v>19</v>
      </c>
      <c r="E20" s="26"/>
      <c r="F20" s="26"/>
      <c r="G20" s="31"/>
      <c r="H20" s="31"/>
      <c r="I20" s="31"/>
      <c r="J20" s="31"/>
      <c r="K20" s="31"/>
      <c r="L20" s="31"/>
      <c r="M20" s="31"/>
      <c r="N20" s="30"/>
    </row>
    <row r="21" spans="1:14" x14ac:dyDescent="0.3">
      <c r="A21" s="12">
        <v>5.1175568111862901</v>
      </c>
      <c r="B21" s="1">
        <v>20</v>
      </c>
    </row>
    <row r="22" spans="1:14" x14ac:dyDescent="0.3">
      <c r="A22" s="12">
        <v>5.1339398603361541</v>
      </c>
      <c r="B22" s="1">
        <v>21</v>
      </c>
    </row>
    <row r="23" spans="1:14" x14ac:dyDescent="0.3">
      <c r="A23" s="12">
        <v>5.1825750986689894</v>
      </c>
      <c r="B23" s="1">
        <v>22</v>
      </c>
    </row>
    <row r="24" spans="1:14" x14ac:dyDescent="0.3">
      <c r="A24" s="12">
        <v>5.1895644733260653</v>
      </c>
      <c r="B24" s="1">
        <v>23</v>
      </c>
    </row>
    <row r="25" spans="1:14" x14ac:dyDescent="0.3">
      <c r="A25" s="12">
        <v>5.3688887574638668</v>
      </c>
      <c r="B25" s="1">
        <v>24</v>
      </c>
    </row>
    <row r="26" spans="1:14" x14ac:dyDescent="0.3">
      <c r="A26" s="12">
        <v>5.4034814541784453</v>
      </c>
      <c r="B26" s="1">
        <v>25</v>
      </c>
    </row>
    <row r="27" spans="1:14" x14ac:dyDescent="0.3">
      <c r="A27" s="12">
        <v>5.5344051396803966</v>
      </c>
      <c r="B27" s="1">
        <v>26</v>
      </c>
    </row>
    <row r="28" spans="1:14" x14ac:dyDescent="0.3">
      <c r="A28" s="12">
        <v>5.6209252515498047</v>
      </c>
      <c r="B28" s="1">
        <v>27</v>
      </c>
    </row>
    <row r="29" spans="1:14" x14ac:dyDescent="0.3">
      <c r="A29" s="12">
        <v>5.6796095234517852</v>
      </c>
      <c r="B29" s="1">
        <v>28</v>
      </c>
    </row>
    <row r="30" spans="1:14" x14ac:dyDescent="0.3">
      <c r="A30" s="12">
        <v>5.8649925998645225</v>
      </c>
      <c r="B30" s="1">
        <v>29</v>
      </c>
    </row>
    <row r="31" spans="1:14" x14ac:dyDescent="0.3">
      <c r="A31" s="12">
        <v>5.8677225403444853</v>
      </c>
      <c r="B31" s="1">
        <v>30</v>
      </c>
    </row>
    <row r="32" spans="1:14" x14ac:dyDescent="0.3">
      <c r="A32" s="12">
        <v>5.8741757934795249</v>
      </c>
      <c r="B32" s="1">
        <v>31</v>
      </c>
    </row>
    <row r="33" spans="1:2" x14ac:dyDescent="0.3">
      <c r="A33" s="12">
        <v>5.9278904279285909</v>
      </c>
      <c r="B33" s="1">
        <v>32</v>
      </c>
    </row>
    <row r="34" spans="1:2" x14ac:dyDescent="0.3">
      <c r="A34" s="12">
        <v>5.9288674677150306</v>
      </c>
      <c r="B34" s="1">
        <v>33</v>
      </c>
    </row>
    <row r="35" spans="1:2" x14ac:dyDescent="0.3">
      <c r="A35" s="12">
        <v>6.0387553396409448</v>
      </c>
      <c r="B35" s="1">
        <v>34</v>
      </c>
    </row>
    <row r="36" spans="1:2" x14ac:dyDescent="0.3">
      <c r="A36" s="12">
        <v>6.0387882277579257</v>
      </c>
      <c r="B36" s="1">
        <v>35</v>
      </c>
    </row>
    <row r="37" spans="1:2" x14ac:dyDescent="0.3">
      <c r="A37" s="12">
        <v>6.0973805553267804</v>
      </c>
      <c r="B37" s="1">
        <v>36</v>
      </c>
    </row>
    <row r="38" spans="1:2" x14ac:dyDescent="0.3">
      <c r="A38" s="12">
        <v>6.1629012966025716</v>
      </c>
      <c r="B38" s="1">
        <v>37</v>
      </c>
    </row>
    <row r="39" spans="1:2" x14ac:dyDescent="0.3">
      <c r="A39" s="12">
        <v>6.2092087641078582</v>
      </c>
      <c r="B39" s="1">
        <v>38</v>
      </c>
    </row>
    <row r="40" spans="1:2" x14ac:dyDescent="0.3">
      <c r="A40" s="12">
        <v>6.2977617398504107</v>
      </c>
      <c r="B40" s="1">
        <v>39</v>
      </c>
    </row>
    <row r="41" spans="1:2" x14ac:dyDescent="0.3">
      <c r="A41" s="12">
        <v>6.3024461591064647</v>
      </c>
      <c r="B41" s="1">
        <v>40</v>
      </c>
    </row>
    <row r="42" spans="1:2" x14ac:dyDescent="0.3">
      <c r="A42" s="12">
        <v>6.3120402186192166</v>
      </c>
      <c r="B42" s="1">
        <v>41</v>
      </c>
    </row>
    <row r="43" spans="1:2" x14ac:dyDescent="0.3">
      <c r="A43" s="12">
        <v>6.3481689427562458</v>
      </c>
      <c r="B43" s="1">
        <v>42</v>
      </c>
    </row>
    <row r="44" spans="1:2" x14ac:dyDescent="0.3">
      <c r="A44" s="12">
        <v>6.3482996421555544</v>
      </c>
      <c r="B44" s="1">
        <v>43</v>
      </c>
    </row>
    <row r="45" spans="1:2" x14ac:dyDescent="0.3">
      <c r="A45" s="12">
        <v>6.4200393860612532</v>
      </c>
      <c r="B45" s="1">
        <v>44</v>
      </c>
    </row>
    <row r="46" spans="1:2" x14ac:dyDescent="0.3">
      <c r="A46" s="12">
        <v>6.4483273871335509</v>
      </c>
      <c r="B46" s="1">
        <v>45</v>
      </c>
    </row>
    <row r="47" spans="1:2" x14ac:dyDescent="0.3">
      <c r="A47" s="12">
        <v>6.5311677587645418</v>
      </c>
      <c r="B47" s="1">
        <v>46</v>
      </c>
    </row>
    <row r="48" spans="1:2" x14ac:dyDescent="0.3">
      <c r="A48" s="12">
        <v>6.72215046423843</v>
      </c>
      <c r="B48" s="1">
        <v>47</v>
      </c>
    </row>
    <row r="49" spans="1:2" x14ac:dyDescent="0.3">
      <c r="A49" s="12">
        <v>6.7636641843627689</v>
      </c>
      <c r="B49" s="1">
        <v>48</v>
      </c>
    </row>
    <row r="50" spans="1:2" x14ac:dyDescent="0.3">
      <c r="A50" s="12">
        <v>6.8022041400147719</v>
      </c>
      <c r="B50" s="1">
        <v>49</v>
      </c>
    </row>
    <row r="51" spans="1:2" x14ac:dyDescent="0.3">
      <c r="A51" s="12">
        <v>6.8201215979087877</v>
      </c>
      <c r="B51" s="1">
        <v>50</v>
      </c>
    </row>
    <row r="52" spans="1:2" x14ac:dyDescent="0.3">
      <c r="A52" s="12">
        <v>6.9849738508476635</v>
      </c>
      <c r="B52" s="1">
        <v>51</v>
      </c>
    </row>
    <row r="53" spans="1:2" x14ac:dyDescent="0.3">
      <c r="A53" s="12">
        <v>7.1313376636467991</v>
      </c>
      <c r="B53" s="1">
        <v>52</v>
      </c>
    </row>
    <row r="54" spans="1:2" x14ac:dyDescent="0.3">
      <c r="A54" s="12">
        <v>7.1602568510093603</v>
      </c>
      <c r="B54" s="1">
        <v>53</v>
      </c>
    </row>
    <row r="55" spans="1:2" x14ac:dyDescent="0.3">
      <c r="A55" s="12">
        <v>7.1602947166566588</v>
      </c>
      <c r="B55" s="1">
        <v>54</v>
      </c>
    </row>
    <row r="56" spans="1:2" x14ac:dyDescent="0.3">
      <c r="A56" s="12">
        <v>7.1811363941347848</v>
      </c>
      <c r="B56" s="1">
        <v>55</v>
      </c>
    </row>
    <row r="57" spans="1:2" x14ac:dyDescent="0.3">
      <c r="A57" s="12">
        <v>7.2634842836640638</v>
      </c>
      <c r="B57" s="1">
        <v>56</v>
      </c>
    </row>
    <row r="58" spans="1:2" x14ac:dyDescent="0.3">
      <c r="A58" s="12">
        <v>7.3309483980736232</v>
      </c>
      <c r="B58" s="1">
        <v>57</v>
      </c>
    </row>
    <row r="59" spans="1:2" x14ac:dyDescent="0.3">
      <c r="A59" s="12">
        <v>7.3861419921414573</v>
      </c>
      <c r="B59" s="1">
        <v>58</v>
      </c>
    </row>
    <row r="60" spans="1:2" x14ac:dyDescent="0.3">
      <c r="A60" s="12">
        <v>7.454451337567483</v>
      </c>
      <c r="B60" s="1">
        <v>59</v>
      </c>
    </row>
    <row r="61" spans="1:2" x14ac:dyDescent="0.3">
      <c r="A61" s="12">
        <v>7.5921917439594182</v>
      </c>
      <c r="B61" s="1">
        <v>60</v>
      </c>
    </row>
    <row r="62" spans="1:2" x14ac:dyDescent="0.3">
      <c r="A62" s="12">
        <v>7.6940220245417814</v>
      </c>
      <c r="B62" s="1">
        <v>61</v>
      </c>
    </row>
    <row r="63" spans="1:2" x14ac:dyDescent="0.3">
      <c r="A63" s="12">
        <v>7.7753020064557266</v>
      </c>
      <c r="B63" s="1">
        <v>62</v>
      </c>
    </row>
    <row r="64" spans="1:2" x14ac:dyDescent="0.3">
      <c r="A64" s="12">
        <v>7.9631187506069345</v>
      </c>
      <c r="B64" s="1">
        <v>63</v>
      </c>
    </row>
    <row r="65" spans="1:2" x14ac:dyDescent="0.3">
      <c r="A65" s="12">
        <v>7.9785536475556027</v>
      </c>
      <c r="B65" s="1">
        <v>64</v>
      </c>
    </row>
    <row r="66" spans="1:2" x14ac:dyDescent="0.3">
      <c r="A66" s="12">
        <v>8.4025333164001434</v>
      </c>
      <c r="B66" s="1">
        <v>65</v>
      </c>
    </row>
    <row r="67" spans="1:2" x14ac:dyDescent="0.3">
      <c r="A67" s="28">
        <v>8.644277582915457</v>
      </c>
      <c r="B67" s="1">
        <v>66</v>
      </c>
    </row>
    <row r="68" spans="1:2" x14ac:dyDescent="0.3">
      <c r="A68" s="27">
        <v>9.3345796105037984</v>
      </c>
      <c r="B68" s="1">
        <v>67</v>
      </c>
    </row>
    <row r="69" spans="1:2" x14ac:dyDescent="0.3">
      <c r="A69" s="14">
        <v>9.4139968535963447</v>
      </c>
      <c r="B69" s="1">
        <v>68</v>
      </c>
    </row>
    <row r="70" spans="1:2" x14ac:dyDescent="0.3">
      <c r="A70" s="14">
        <v>13.561829832453625</v>
      </c>
      <c r="B70" s="1">
        <v>69</v>
      </c>
    </row>
    <row r="71" spans="1:2" x14ac:dyDescent="0.3">
      <c r="A71" s="14">
        <v>14.810464231170986</v>
      </c>
      <c r="B71" s="1">
        <v>70</v>
      </c>
    </row>
    <row r="72" spans="1:2" x14ac:dyDescent="0.3">
      <c r="A72" s="14">
        <v>15.227157496838622</v>
      </c>
      <c r="B72" s="1">
        <v>71</v>
      </c>
    </row>
    <row r="73" spans="1:2" x14ac:dyDescent="0.3">
      <c r="A73" s="14">
        <v>17.993903916517002</v>
      </c>
      <c r="B73" s="1">
        <v>72</v>
      </c>
    </row>
    <row r="74" spans="1:2" x14ac:dyDescent="0.3">
      <c r="A74" s="14">
        <v>20.719708747116719</v>
      </c>
      <c r="B74" s="1">
        <v>73</v>
      </c>
    </row>
    <row r="75" spans="1:2" x14ac:dyDescent="0.3">
      <c r="A75" s="14">
        <v>21.819453075534181</v>
      </c>
      <c r="B75" s="1">
        <v>74</v>
      </c>
    </row>
    <row r="76" spans="1:2" x14ac:dyDescent="0.3">
      <c r="A76" s="14">
        <v>23.814135624960951</v>
      </c>
      <c r="B76" s="1">
        <v>75</v>
      </c>
    </row>
    <row r="77" spans="1:2" x14ac:dyDescent="0.3">
      <c r="A77" s="14">
        <v>24.559841432934228</v>
      </c>
      <c r="B77" s="1">
        <v>76</v>
      </c>
    </row>
    <row r="78" spans="1:2" x14ac:dyDescent="0.3">
      <c r="A78" s="14">
        <v>24.596814525929915</v>
      </c>
      <c r="B78" s="1">
        <v>77</v>
      </c>
    </row>
    <row r="79" spans="1:2" x14ac:dyDescent="0.3">
      <c r="A79" s="14">
        <v>25.889999906769262</v>
      </c>
      <c r="B79" s="1">
        <v>78</v>
      </c>
    </row>
    <row r="80" spans="1:2" x14ac:dyDescent="0.3">
      <c r="A80" s="14">
        <v>26.861259697055136</v>
      </c>
      <c r="B80" s="1">
        <v>79</v>
      </c>
    </row>
    <row r="81" spans="1:2" x14ac:dyDescent="0.3">
      <c r="A81" s="14">
        <v>27.041909368437569</v>
      </c>
      <c r="B81" s="1">
        <v>80</v>
      </c>
    </row>
    <row r="82" spans="1:2" x14ac:dyDescent="0.3">
      <c r="A82" s="14">
        <v>27.916520217068111</v>
      </c>
      <c r="B82" s="1">
        <v>81</v>
      </c>
    </row>
    <row r="83" spans="1:2" x14ac:dyDescent="0.3">
      <c r="A83" s="14">
        <v>28.700364479821353</v>
      </c>
      <c r="B83" s="1">
        <v>82</v>
      </c>
    </row>
    <row r="84" spans="1:2" x14ac:dyDescent="0.3">
      <c r="A84" s="14">
        <v>28.747153990323806</v>
      </c>
      <c r="B84" s="1">
        <v>83</v>
      </c>
    </row>
    <row r="85" spans="1:2" x14ac:dyDescent="0.3">
      <c r="A85" s="14">
        <v>29.22288517393012</v>
      </c>
      <c r="B85" s="1">
        <v>84</v>
      </c>
    </row>
    <row r="86" spans="1:2" x14ac:dyDescent="0.3">
      <c r="A86" s="14">
        <v>29.259958285376818</v>
      </c>
      <c r="B86" s="1">
        <v>85</v>
      </c>
    </row>
    <row r="87" spans="1:2" x14ac:dyDescent="0.3">
      <c r="A87" s="14">
        <v>29.362040817015036</v>
      </c>
      <c r="B87" s="1">
        <v>86</v>
      </c>
    </row>
    <row r="88" spans="1:2" x14ac:dyDescent="0.3">
      <c r="A88" s="14">
        <v>29.64413385872686</v>
      </c>
      <c r="B88" s="1">
        <v>87</v>
      </c>
    </row>
    <row r="89" spans="1:2" x14ac:dyDescent="0.3">
      <c r="A89" s="14">
        <v>29.963917574443414</v>
      </c>
      <c r="B89" s="1">
        <v>88</v>
      </c>
    </row>
    <row r="90" spans="1:2" x14ac:dyDescent="0.3">
      <c r="A90" s="14">
        <v>30.404250678797318</v>
      </c>
      <c r="B90" s="1">
        <v>89</v>
      </c>
    </row>
    <row r="91" spans="1:2" x14ac:dyDescent="0.3">
      <c r="A91" s="14">
        <v>30.429053552788503</v>
      </c>
      <c r="B91" s="1">
        <v>90</v>
      </c>
    </row>
    <row r="92" spans="1:2" x14ac:dyDescent="0.3">
      <c r="A92" s="14">
        <v>31.467545545191481</v>
      </c>
      <c r="B92" s="1">
        <v>91</v>
      </c>
    </row>
    <row r="93" spans="1:2" x14ac:dyDescent="0.3">
      <c r="A93" s="14">
        <v>31.572414313512581</v>
      </c>
      <c r="B93" s="1">
        <v>92</v>
      </c>
    </row>
    <row r="94" spans="1:2" x14ac:dyDescent="0.3">
      <c r="A94" s="14">
        <v>32.651637396194332</v>
      </c>
      <c r="B94" s="1">
        <v>93</v>
      </c>
    </row>
    <row r="95" spans="1:2" x14ac:dyDescent="0.3">
      <c r="A95" s="14">
        <v>33.56497784596818</v>
      </c>
      <c r="B95" s="1">
        <v>94</v>
      </c>
    </row>
    <row r="96" spans="1:2" x14ac:dyDescent="0.3">
      <c r="A96" s="14">
        <v>33.762831303010493</v>
      </c>
      <c r="B96" s="1">
        <v>95</v>
      </c>
    </row>
    <row r="97" spans="1:2" x14ac:dyDescent="0.3">
      <c r="A97" s="14">
        <v>35.082331306886154</v>
      </c>
      <c r="B97" s="1">
        <v>96</v>
      </c>
    </row>
    <row r="98" spans="1:2" x14ac:dyDescent="0.3">
      <c r="A98" s="14">
        <v>35.181761953402436</v>
      </c>
      <c r="B98" s="1">
        <v>97</v>
      </c>
    </row>
    <row r="99" spans="1:2" x14ac:dyDescent="0.3">
      <c r="A99" s="14">
        <v>35.31101744860559</v>
      </c>
      <c r="B99" s="1">
        <v>98</v>
      </c>
    </row>
    <row r="100" spans="1:2" x14ac:dyDescent="0.3">
      <c r="A100" s="14">
        <v>35.612198532708483</v>
      </c>
      <c r="B100" s="1">
        <v>99</v>
      </c>
    </row>
    <row r="101" spans="1:2" x14ac:dyDescent="0.3">
      <c r="A101" s="14">
        <v>35.76797348820007</v>
      </c>
      <c r="B101" s="1">
        <v>100</v>
      </c>
    </row>
    <row r="102" spans="1:2" x14ac:dyDescent="0.3">
      <c r="A102" s="14">
        <v>36.188291485720605</v>
      </c>
      <c r="B102" s="1">
        <v>101</v>
      </c>
    </row>
    <row r="103" spans="1:2" x14ac:dyDescent="0.3">
      <c r="A103" s="14">
        <v>36.405317840675323</v>
      </c>
      <c r="B103" s="1">
        <v>102</v>
      </c>
    </row>
    <row r="104" spans="1:2" x14ac:dyDescent="0.3">
      <c r="A104" s="14">
        <v>36.751534099698567</v>
      </c>
      <c r="B104" s="1">
        <v>103</v>
      </c>
    </row>
    <row r="105" spans="1:2" x14ac:dyDescent="0.3">
      <c r="A105" s="14">
        <v>37.293448755601354</v>
      </c>
      <c r="B105" s="1">
        <v>104</v>
      </c>
    </row>
    <row r="106" spans="1:2" x14ac:dyDescent="0.3">
      <c r="A106" s="14">
        <v>37.773514209384167</v>
      </c>
      <c r="B106" s="1">
        <v>105</v>
      </c>
    </row>
    <row r="107" spans="1:2" x14ac:dyDescent="0.3">
      <c r="A107" s="14">
        <v>37.970028764699677</v>
      </c>
      <c r="B107" s="1">
        <v>106</v>
      </c>
    </row>
    <row r="108" spans="1:2" x14ac:dyDescent="0.3">
      <c r="A108" s="14">
        <v>38.14311584398795</v>
      </c>
      <c r="B108" s="1">
        <v>107</v>
      </c>
    </row>
    <row r="109" spans="1:2" x14ac:dyDescent="0.3">
      <c r="A109" s="14">
        <v>38.36572323889105</v>
      </c>
      <c r="B109" s="1">
        <v>108</v>
      </c>
    </row>
    <row r="110" spans="1:2" x14ac:dyDescent="0.3">
      <c r="A110" s="14">
        <v>38.692820622242785</v>
      </c>
      <c r="B110" s="1">
        <v>109</v>
      </c>
    </row>
    <row r="111" spans="1:2" x14ac:dyDescent="0.3">
      <c r="A111" s="14">
        <v>38.76855997488218</v>
      </c>
      <c r="B111" s="1">
        <v>110</v>
      </c>
    </row>
    <row r="112" spans="1:2" x14ac:dyDescent="0.3">
      <c r="A112" s="14">
        <v>39.047164173300523</v>
      </c>
      <c r="B112" s="1">
        <v>111</v>
      </c>
    </row>
    <row r="113" spans="1:2" x14ac:dyDescent="0.3">
      <c r="A113" s="14">
        <v>39.206976412175962</v>
      </c>
      <c r="B113" s="1">
        <v>112</v>
      </c>
    </row>
    <row r="114" spans="1:2" x14ac:dyDescent="0.3">
      <c r="A114" s="14">
        <v>39.927999553559104</v>
      </c>
      <c r="B114" s="1">
        <v>113</v>
      </c>
    </row>
    <row r="115" spans="1:2" x14ac:dyDescent="0.3">
      <c r="A115" s="14">
        <v>41.368256528239023</v>
      </c>
      <c r="B115" s="1">
        <v>114</v>
      </c>
    </row>
    <row r="116" spans="1:2" x14ac:dyDescent="0.3">
      <c r="A116" s="14">
        <v>41.57877206452325</v>
      </c>
      <c r="B116" s="1">
        <v>115</v>
      </c>
    </row>
    <row r="117" spans="1:2" x14ac:dyDescent="0.3">
      <c r="A117" s="14">
        <v>41.591261638263241</v>
      </c>
      <c r="B117" s="1">
        <v>116</v>
      </c>
    </row>
    <row r="118" spans="1:2" x14ac:dyDescent="0.3">
      <c r="A118" s="14">
        <v>41.995153763098862</v>
      </c>
      <c r="B118" s="1">
        <v>117</v>
      </c>
    </row>
    <row r="119" spans="1:2" x14ac:dyDescent="0.3">
      <c r="A119" s="14">
        <v>43.174494482792831</v>
      </c>
      <c r="B119" s="1">
        <v>118</v>
      </c>
    </row>
    <row r="120" spans="1:2" x14ac:dyDescent="0.3">
      <c r="A120" s="14">
        <v>44.140254448566267</v>
      </c>
      <c r="B120" s="1">
        <v>119</v>
      </c>
    </row>
    <row r="121" spans="1:2" x14ac:dyDescent="0.3">
      <c r="A121" s="14">
        <v>44.360565049828288</v>
      </c>
      <c r="B121" s="1">
        <v>120</v>
      </c>
    </row>
    <row r="122" spans="1:2" x14ac:dyDescent="0.3">
      <c r="A122" s="14">
        <v>44.370355566693895</v>
      </c>
      <c r="B122" s="1">
        <v>121</v>
      </c>
    </row>
    <row r="123" spans="1:2" x14ac:dyDescent="0.3">
      <c r="A123" s="14">
        <v>44.428726878010465</v>
      </c>
      <c r="B123" s="1">
        <v>122</v>
      </c>
    </row>
    <row r="124" spans="1:2" x14ac:dyDescent="0.3">
      <c r="A124" s="14">
        <v>44.949675708441781</v>
      </c>
      <c r="B124" s="1">
        <v>123</v>
      </c>
    </row>
    <row r="125" spans="1:2" x14ac:dyDescent="0.3">
      <c r="A125" s="14">
        <v>45.432308950165122</v>
      </c>
      <c r="B125" s="1">
        <v>124</v>
      </c>
    </row>
    <row r="126" spans="1:2" x14ac:dyDescent="0.3">
      <c r="A126" s="14">
        <v>46.118402385682671</v>
      </c>
      <c r="B126" s="1">
        <v>125</v>
      </c>
    </row>
    <row r="127" spans="1:2" x14ac:dyDescent="0.3">
      <c r="A127" s="14">
        <v>46.31583976609528</v>
      </c>
      <c r="B127" s="1">
        <v>126</v>
      </c>
    </row>
    <row r="128" spans="1:2" x14ac:dyDescent="0.3">
      <c r="A128" s="14">
        <v>47.592466939061012</v>
      </c>
      <c r="B128" s="1">
        <v>127</v>
      </c>
    </row>
    <row r="129" spans="1:2" x14ac:dyDescent="0.3">
      <c r="A129" s="14">
        <v>48.173788062435897</v>
      </c>
      <c r="B129" s="1">
        <v>128</v>
      </c>
    </row>
    <row r="130" spans="1:2" x14ac:dyDescent="0.3">
      <c r="A130" s="14">
        <v>48.902424097097651</v>
      </c>
      <c r="B130" s="1">
        <v>129</v>
      </c>
    </row>
    <row r="131" spans="1:2" x14ac:dyDescent="0.3">
      <c r="A131" s="14">
        <v>49.994288686848321</v>
      </c>
      <c r="B131" s="1">
        <v>130</v>
      </c>
    </row>
    <row r="132" spans="1:2" x14ac:dyDescent="0.3">
      <c r="A132" s="14">
        <v>50.320855412680928</v>
      </c>
      <c r="B132" s="1">
        <v>131</v>
      </c>
    </row>
    <row r="133" spans="1:2" x14ac:dyDescent="0.3">
      <c r="A133" s="14">
        <v>53.464394436431618</v>
      </c>
      <c r="B133" s="1">
        <v>132</v>
      </c>
    </row>
    <row r="134" spans="1:2" x14ac:dyDescent="0.3">
      <c r="A134" s="14">
        <v>55.045029599430237</v>
      </c>
      <c r="B134" s="1">
        <v>133</v>
      </c>
    </row>
    <row r="135" spans="1:2" x14ac:dyDescent="0.3">
      <c r="A135" s="14">
        <v>60.625524788370441</v>
      </c>
      <c r="B135" s="1">
        <v>134</v>
      </c>
    </row>
  </sheetData>
  <sortState xmlns:xlrd2="http://schemas.microsoft.com/office/spreadsheetml/2017/richdata2" ref="A2:B135">
    <sortCondition ref="A2:A135"/>
  </sortState>
  <dataConsolidate>
    <dataRefs count="1">
      <dataRef name="$A$2:$A$75;'(Un)correlated variables'!$C$2:$C$75"/>
    </dataRefs>
  </dataConsolidate>
  <mergeCells count="1">
    <mergeCell ref="G17:M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Parameters</vt:lpstr>
      <vt:lpstr>Data</vt:lpstr>
      <vt:lpstr>Sample</vt:lpstr>
      <vt:lpstr>Statistical insights</vt:lpstr>
      <vt:lpstr>(Un)correlated variables</vt:lpstr>
      <vt:lpstr>Linear 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Di Lisi</dc:creator>
  <cp:keywords/>
  <dc:description/>
  <cp:lastModifiedBy>Angelo Di Lisi</cp:lastModifiedBy>
  <cp:revision/>
  <dcterms:created xsi:type="dcterms:W3CDTF">2023-11-24T14:55:19Z</dcterms:created>
  <dcterms:modified xsi:type="dcterms:W3CDTF">2023-12-02T13:25:48Z</dcterms:modified>
  <cp:category/>
  <cp:contentStatus/>
</cp:coreProperties>
</file>