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19320" windowHeight="1003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59" i="1"/>
  <c r="J59"/>
  <c r="I59"/>
  <c r="G59"/>
  <c r="F59"/>
  <c r="E59"/>
  <c r="K58"/>
  <c r="J58"/>
  <c r="I58"/>
  <c r="G58"/>
  <c r="F58"/>
  <c r="E58"/>
  <c r="AC59"/>
  <c r="AB59"/>
  <c r="AA59"/>
  <c r="Y59"/>
  <c r="X59"/>
  <c r="W59"/>
  <c r="AC58"/>
  <c r="AB58"/>
  <c r="AA58"/>
  <c r="Y58"/>
  <c r="X58"/>
  <c r="W58"/>
  <c r="AD56"/>
  <c r="Z56"/>
  <c r="AD55"/>
  <c r="Z55"/>
  <c r="AD54"/>
  <c r="Z54"/>
  <c r="AD53"/>
  <c r="Z53"/>
  <c r="AD52"/>
  <c r="Z52"/>
  <c r="AD51"/>
  <c r="Z51"/>
  <c r="AD50"/>
  <c r="Z50"/>
  <c r="AD49"/>
  <c r="Z49"/>
  <c r="AD48"/>
  <c r="Z48"/>
  <c r="AD47"/>
  <c r="Z47"/>
  <c r="AD46"/>
  <c r="Z46"/>
  <c r="AD45"/>
  <c r="AD59" s="1"/>
  <c r="Z45"/>
  <c r="Z59" s="1"/>
  <c r="AC43"/>
  <c r="AB43"/>
  <c r="AA43"/>
  <c r="Y43"/>
  <c r="X43"/>
  <c r="W43"/>
  <c r="AC42"/>
  <c r="AB42"/>
  <c r="AA42"/>
  <c r="Y42"/>
  <c r="X42"/>
  <c r="W42"/>
  <c r="AD40"/>
  <c r="AD39"/>
  <c r="AD38"/>
  <c r="Z37"/>
  <c r="AD36"/>
  <c r="Z36"/>
  <c r="Z35"/>
  <c r="AD34"/>
  <c r="Z34"/>
  <c r="Z33"/>
  <c r="AD32"/>
  <c r="Z32"/>
  <c r="AD31"/>
  <c r="AD30"/>
  <c r="AD29"/>
  <c r="AC27"/>
  <c r="AB27"/>
  <c r="AA27"/>
  <c r="Y27"/>
  <c r="X27"/>
  <c r="W27"/>
  <c r="AC26"/>
  <c r="AB26"/>
  <c r="AA26"/>
  <c r="Y26"/>
  <c r="X26"/>
  <c r="W26"/>
  <c r="AD24"/>
  <c r="Z24"/>
  <c r="Z23"/>
  <c r="AD22"/>
  <c r="Z22"/>
  <c r="AD21"/>
  <c r="Z21"/>
  <c r="AD20"/>
  <c r="Z20"/>
  <c r="AD19"/>
  <c r="AD16"/>
  <c r="Z16"/>
  <c r="AD15"/>
  <c r="Z15"/>
  <c r="AD14"/>
  <c r="Z14"/>
  <c r="AD13"/>
  <c r="Z13"/>
  <c r="AC11"/>
  <c r="AB11"/>
  <c r="AA11"/>
  <c r="Y11"/>
  <c r="X11"/>
  <c r="W11"/>
  <c r="AC10"/>
  <c r="AB10"/>
  <c r="AA10"/>
  <c r="Y10"/>
  <c r="X10"/>
  <c r="W10"/>
  <c r="AD8"/>
  <c r="AD7"/>
  <c r="AD6"/>
  <c r="Z6"/>
  <c r="Z5"/>
  <c r="AD4"/>
  <c r="Z4"/>
  <c r="AD3"/>
  <c r="Z3"/>
  <c r="L38"/>
  <c r="L36"/>
  <c r="L39"/>
  <c r="L40"/>
  <c r="L34"/>
  <c r="H54"/>
  <c r="H53"/>
  <c r="H52"/>
  <c r="H51"/>
  <c r="H50"/>
  <c r="H49"/>
  <c r="H48"/>
  <c r="H47"/>
  <c r="H46"/>
  <c r="H45"/>
  <c r="L56"/>
  <c r="L55"/>
  <c r="L54"/>
  <c r="L53"/>
  <c r="L52"/>
  <c r="L51"/>
  <c r="L50"/>
  <c r="L49"/>
  <c r="L48"/>
  <c r="L47"/>
  <c r="L46"/>
  <c r="L45"/>
  <c r="H37"/>
  <c r="H36"/>
  <c r="H35"/>
  <c r="H34"/>
  <c r="H33"/>
  <c r="H32"/>
  <c r="L32"/>
  <c r="L31"/>
  <c r="L30"/>
  <c r="L29"/>
  <c r="E43"/>
  <c r="E42"/>
  <c r="K43"/>
  <c r="J43"/>
  <c r="I43"/>
  <c r="G43"/>
  <c r="F43"/>
  <c r="K42"/>
  <c r="J42"/>
  <c r="I42"/>
  <c r="G42"/>
  <c r="F42"/>
  <c r="L24"/>
  <c r="AD43" l="1"/>
  <c r="H43"/>
  <c r="AD11"/>
  <c r="Z27"/>
  <c r="Z43"/>
  <c r="Z58"/>
  <c r="Z11"/>
  <c r="AD58"/>
  <c r="AD27"/>
  <c r="H59"/>
  <c r="L59"/>
  <c r="L58"/>
  <c r="H58"/>
  <c r="Z10"/>
  <c r="AD10"/>
  <c r="Z26"/>
  <c r="AD26"/>
  <c r="Z42"/>
  <c r="AD42"/>
  <c r="H42"/>
  <c r="L43"/>
  <c r="L42"/>
  <c r="L14"/>
  <c r="L15"/>
  <c r="L16"/>
  <c r="L19"/>
  <c r="L20"/>
  <c r="L21"/>
  <c r="L22"/>
  <c r="H14"/>
  <c r="H15"/>
  <c r="H16"/>
  <c r="H20"/>
  <c r="H21"/>
  <c r="H22"/>
  <c r="H23"/>
  <c r="H24"/>
  <c r="H13"/>
  <c r="L13"/>
  <c r="F26"/>
  <c r="G26"/>
  <c r="I26"/>
  <c r="J26"/>
  <c r="K26"/>
  <c r="F27"/>
  <c r="G27"/>
  <c r="I27"/>
  <c r="J27"/>
  <c r="K27"/>
  <c r="E27"/>
  <c r="E26"/>
  <c r="L4"/>
  <c r="L6"/>
  <c r="L7"/>
  <c r="L8"/>
  <c r="L3"/>
  <c r="F10"/>
  <c r="G10"/>
  <c r="I10"/>
  <c r="J10"/>
  <c r="K10"/>
  <c r="F11"/>
  <c r="G11"/>
  <c r="I11"/>
  <c r="J11"/>
  <c r="K11"/>
  <c r="H4"/>
  <c r="H5"/>
  <c r="H6"/>
  <c r="H8"/>
  <c r="H3"/>
  <c r="E11"/>
  <c r="E10"/>
  <c r="L11" l="1"/>
  <c r="H26"/>
  <c r="L26"/>
  <c r="L27"/>
  <c r="H27"/>
  <c r="H10"/>
  <c r="H11"/>
  <c r="L10"/>
</calcChain>
</file>

<file path=xl/sharedStrings.xml><?xml version="1.0" encoding="utf-8"?>
<sst xmlns="http://schemas.openxmlformats.org/spreadsheetml/2006/main" count="266" uniqueCount="26">
  <si>
    <t>boîte</t>
  </si>
  <si>
    <t>MS 1/2</t>
  </si>
  <si>
    <t>bacto</t>
  </si>
  <si>
    <t>american</t>
  </si>
  <si>
    <t>european</t>
  </si>
  <si>
    <t>Col0</t>
  </si>
  <si>
    <t>PR (mm)</t>
  </si>
  <si>
    <t>RNA1i APOLO</t>
  </si>
  <si>
    <t>8 pix/mm</t>
  </si>
  <si>
    <t>LR(nb)</t>
  </si>
  <si>
    <t>long totale (mm)</t>
  </si>
  <si>
    <t>pl 1</t>
  </si>
  <si>
    <t>pl 2</t>
  </si>
  <si>
    <t>pl 3</t>
  </si>
  <si>
    <t>MOY</t>
  </si>
  <si>
    <t>ET</t>
  </si>
  <si>
    <t>long totale LR (mm)</t>
  </si>
  <si>
    <t>-</t>
  </si>
  <si>
    <t>?</t>
  </si>
  <si>
    <t>WS</t>
  </si>
  <si>
    <t>Ler</t>
  </si>
  <si>
    <t>Col er</t>
  </si>
  <si>
    <t>PR = Primary Root (Longitud de la raiz principal)</t>
  </si>
  <si>
    <t>LR = Lateral Roots (Cantidad de raices laterales)</t>
  </si>
  <si>
    <t>Long total = suma de las longitudes de todas las raices (principales y laterales)</t>
  </si>
  <si>
    <t>Long Totale LR = Longitud total de las raices laterales (sin contar la raiz prinipal)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</si>
</sst>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5"/>
  <sheetViews>
    <sheetView tabSelected="1" topLeftCell="B1" workbookViewId="0">
      <selection activeCell="P5" sqref="P5"/>
    </sheetView>
  </sheetViews>
  <sheetFormatPr baseColWidth="10" defaultRowHeight="15"/>
  <cols>
    <col min="2" max="2" width="8" style="1" customWidth="1"/>
    <col min="3" max="3" width="9.85546875" customWidth="1"/>
    <col min="4" max="4" width="4.140625" style="4" bestFit="1" customWidth="1"/>
    <col min="7" max="7" width="15.85546875" bestFit="1" customWidth="1"/>
    <col min="8" max="8" width="15.85546875" customWidth="1"/>
    <col min="20" max="20" width="8" style="1" customWidth="1"/>
    <col min="21" max="21" width="9.85546875" customWidth="1"/>
    <col min="22" max="22" width="4.140625" style="4" bestFit="1" customWidth="1"/>
    <col min="25" max="25" width="15.85546875" bestFit="1" customWidth="1"/>
    <col min="26" max="26" width="15.85546875" customWidth="1"/>
  </cols>
  <sheetData>
    <row r="1" spans="1:30">
      <c r="A1" t="s">
        <v>8</v>
      </c>
      <c r="C1" t="s">
        <v>1</v>
      </c>
      <c r="E1" s="14" t="s">
        <v>5</v>
      </c>
      <c r="F1" s="15"/>
      <c r="G1" s="15"/>
      <c r="H1" s="16"/>
      <c r="I1" s="14" t="s">
        <v>7</v>
      </c>
      <c r="J1" s="15"/>
      <c r="K1" s="15"/>
      <c r="L1" s="16"/>
      <c r="M1" s="12"/>
      <c r="N1" s="12"/>
      <c r="O1" s="12"/>
      <c r="P1" s="12"/>
      <c r="S1" t="s">
        <v>8</v>
      </c>
      <c r="U1" t="s">
        <v>1</v>
      </c>
      <c r="W1" s="14" t="s">
        <v>5</v>
      </c>
      <c r="X1" s="15"/>
      <c r="Y1" s="15"/>
      <c r="Z1" s="16"/>
      <c r="AA1" s="14" t="s">
        <v>7</v>
      </c>
      <c r="AB1" s="15"/>
      <c r="AC1" s="15"/>
      <c r="AD1" s="16"/>
    </row>
    <row r="2" spans="1:30">
      <c r="B2" s="1" t="s">
        <v>0</v>
      </c>
      <c r="E2" s="1" t="s">
        <v>6</v>
      </c>
      <c r="F2" s="1" t="s">
        <v>9</v>
      </c>
      <c r="G2" s="1" t="s">
        <v>10</v>
      </c>
      <c r="H2" s="6" t="s">
        <v>16</v>
      </c>
      <c r="I2" s="1" t="s">
        <v>6</v>
      </c>
      <c r="J2" s="1" t="s">
        <v>9</v>
      </c>
      <c r="K2" s="1" t="s">
        <v>10</v>
      </c>
      <c r="L2" s="1" t="s">
        <v>16</v>
      </c>
      <c r="M2" s="1"/>
      <c r="P2" s="1" t="s">
        <v>22</v>
      </c>
      <c r="T2" s="1" t="s">
        <v>0</v>
      </c>
      <c r="W2" s="1" t="s">
        <v>6</v>
      </c>
      <c r="X2" s="1" t="s">
        <v>9</v>
      </c>
      <c r="Y2" s="1" t="s">
        <v>10</v>
      </c>
      <c r="Z2" s="6" t="s">
        <v>16</v>
      </c>
      <c r="AA2" s="1" t="s">
        <v>6</v>
      </c>
      <c r="AB2" s="1" t="s">
        <v>9</v>
      </c>
      <c r="AC2" s="1" t="s">
        <v>10</v>
      </c>
      <c r="AD2" s="1" t="s">
        <v>16</v>
      </c>
    </row>
    <row r="3" spans="1:30">
      <c r="B3" s="2">
        <v>1</v>
      </c>
      <c r="C3" s="3" t="s">
        <v>2</v>
      </c>
      <c r="D3" s="4" t="s">
        <v>11</v>
      </c>
      <c r="E3" s="1">
        <v>58.1</v>
      </c>
      <c r="F3" s="1">
        <v>6</v>
      </c>
      <c r="G3" s="1">
        <v>100.93</v>
      </c>
      <c r="H3" s="7">
        <f>G3-E3</f>
        <v>42.830000000000005</v>
      </c>
      <c r="I3" s="1">
        <v>59.18</v>
      </c>
      <c r="J3" s="1">
        <v>7</v>
      </c>
      <c r="K3" s="1">
        <v>77.44</v>
      </c>
      <c r="L3" s="1">
        <f>K3-I3</f>
        <v>18.259999999999998</v>
      </c>
      <c r="M3" s="1"/>
      <c r="P3" s="1" t="s">
        <v>23</v>
      </c>
      <c r="T3" s="2">
        <v>1</v>
      </c>
      <c r="U3" s="3" t="s">
        <v>2</v>
      </c>
      <c r="V3" s="4" t="s">
        <v>11</v>
      </c>
      <c r="W3" s="1">
        <v>58.1</v>
      </c>
      <c r="X3" s="1">
        <v>6</v>
      </c>
      <c r="Y3" s="1">
        <v>100.93</v>
      </c>
      <c r="Z3" s="7">
        <f>Y3-W3</f>
        <v>42.830000000000005</v>
      </c>
      <c r="AA3" s="1">
        <v>59.18</v>
      </c>
      <c r="AB3" s="1">
        <v>7</v>
      </c>
      <c r="AC3" s="1">
        <v>77.44</v>
      </c>
      <c r="AD3" s="1">
        <f>AC3-AA3</f>
        <v>18.259999999999998</v>
      </c>
    </row>
    <row r="4" spans="1:30">
      <c r="B4" s="2"/>
      <c r="C4" s="3"/>
      <c r="D4" s="4" t="s">
        <v>12</v>
      </c>
      <c r="E4" s="1">
        <v>65.2</v>
      </c>
      <c r="F4" s="1">
        <v>12</v>
      </c>
      <c r="G4" s="1">
        <v>133.9</v>
      </c>
      <c r="H4" s="7">
        <f t="shared" ref="H4:H8" si="0">G4-E4</f>
        <v>68.7</v>
      </c>
      <c r="I4" s="1">
        <v>77.819999999999993</v>
      </c>
      <c r="J4" s="1">
        <v>19</v>
      </c>
      <c r="K4" s="1">
        <v>246.04</v>
      </c>
      <c r="L4" s="1">
        <f t="shared" ref="L4:L8" si="1">K4-I4</f>
        <v>168.22</v>
      </c>
      <c r="M4" s="1"/>
      <c r="O4" s="1"/>
      <c r="P4" s="1" t="s">
        <v>24</v>
      </c>
      <c r="T4" s="2"/>
      <c r="U4" s="3"/>
      <c r="V4" s="4" t="s">
        <v>12</v>
      </c>
      <c r="W4" s="1">
        <v>65.2</v>
      </c>
      <c r="X4" s="1">
        <v>12</v>
      </c>
      <c r="Y4" s="1">
        <v>133.9</v>
      </c>
      <c r="Z4" s="7">
        <f t="shared" ref="Z4:Z6" si="2">Y4-W4</f>
        <v>68.7</v>
      </c>
      <c r="AA4" s="1">
        <v>77.819999999999993</v>
      </c>
      <c r="AB4" s="1">
        <v>19</v>
      </c>
      <c r="AC4" s="1">
        <v>246.04</v>
      </c>
      <c r="AD4" s="1">
        <f t="shared" ref="AD4" si="3">AC4-AA4</f>
        <v>168.22</v>
      </c>
    </row>
    <row r="5" spans="1:30">
      <c r="B5" s="2"/>
      <c r="C5" s="3"/>
      <c r="D5" s="4" t="s">
        <v>13</v>
      </c>
      <c r="E5" s="1">
        <v>65.09</v>
      </c>
      <c r="F5" s="1">
        <v>13</v>
      </c>
      <c r="G5" s="1">
        <v>114.57</v>
      </c>
      <c r="H5" s="7">
        <f t="shared" si="0"/>
        <v>49.47999999999999</v>
      </c>
      <c r="I5" s="1" t="s">
        <v>17</v>
      </c>
      <c r="J5" s="1"/>
      <c r="K5" s="1"/>
      <c r="L5" s="1"/>
      <c r="M5" s="1"/>
      <c r="O5" s="1"/>
      <c r="P5" s="1" t="s">
        <v>25</v>
      </c>
      <c r="T5" s="2"/>
      <c r="U5" s="3"/>
      <c r="V5" s="4" t="s">
        <v>13</v>
      </c>
      <c r="W5" s="1">
        <v>65.09</v>
      </c>
      <c r="X5" s="1">
        <v>13</v>
      </c>
      <c r="Y5" s="1">
        <v>114.57</v>
      </c>
      <c r="Z5" s="7">
        <f t="shared" si="2"/>
        <v>49.47999999999999</v>
      </c>
      <c r="AA5" s="1" t="s">
        <v>17</v>
      </c>
      <c r="AB5" s="1"/>
      <c r="AC5" s="1"/>
      <c r="AD5" s="1"/>
    </row>
    <row r="6" spans="1:30">
      <c r="B6" s="2">
        <v>2</v>
      </c>
      <c r="C6" s="3" t="s">
        <v>2</v>
      </c>
      <c r="D6" s="4" t="s">
        <v>11</v>
      </c>
      <c r="E6" s="1">
        <v>74.239999999999995</v>
      </c>
      <c r="F6" s="1">
        <v>13</v>
      </c>
      <c r="G6" s="1">
        <v>191.37</v>
      </c>
      <c r="H6" s="7">
        <f t="shared" si="0"/>
        <v>117.13000000000001</v>
      </c>
      <c r="I6" s="1">
        <v>64</v>
      </c>
      <c r="J6" s="1">
        <v>13</v>
      </c>
      <c r="K6" s="1">
        <v>157.63</v>
      </c>
      <c r="L6" s="1">
        <f t="shared" si="1"/>
        <v>93.63</v>
      </c>
      <c r="M6" s="1"/>
      <c r="N6" s="1"/>
      <c r="O6" s="1"/>
      <c r="P6" s="1"/>
      <c r="T6" s="2">
        <v>2</v>
      </c>
      <c r="U6" s="3" t="s">
        <v>2</v>
      </c>
      <c r="V6" s="4" t="s">
        <v>11</v>
      </c>
      <c r="W6" s="1">
        <v>74.239999999999995</v>
      </c>
      <c r="X6" s="1">
        <v>13</v>
      </c>
      <c r="Y6" s="1">
        <v>191.37</v>
      </c>
      <c r="Z6" s="7">
        <f t="shared" si="2"/>
        <v>117.13000000000001</v>
      </c>
      <c r="AA6" s="1">
        <v>64</v>
      </c>
      <c r="AB6" s="1">
        <v>13</v>
      </c>
      <c r="AC6" s="1">
        <v>157.63</v>
      </c>
      <c r="AD6" s="1">
        <f t="shared" ref="AD6:AD8" si="4">AC6-AA6</f>
        <v>93.63</v>
      </c>
    </row>
    <row r="7" spans="1:30">
      <c r="B7" s="2"/>
      <c r="C7" s="3"/>
      <c r="D7" s="4" t="s">
        <v>12</v>
      </c>
      <c r="E7" s="1" t="s">
        <v>17</v>
      </c>
      <c r="F7" s="1"/>
      <c r="G7" s="1"/>
      <c r="H7" s="7"/>
      <c r="I7" s="1">
        <v>78.900000000000006</v>
      </c>
      <c r="J7" s="1">
        <v>23</v>
      </c>
      <c r="K7" s="1">
        <v>245.73</v>
      </c>
      <c r="L7" s="1">
        <f t="shared" si="1"/>
        <v>166.82999999999998</v>
      </c>
      <c r="M7" s="1"/>
      <c r="N7" s="1"/>
      <c r="O7" s="1"/>
      <c r="P7" s="1"/>
      <c r="T7" s="2"/>
      <c r="U7" s="3"/>
      <c r="V7" s="4" t="s">
        <v>12</v>
      </c>
      <c r="W7" s="1" t="s">
        <v>17</v>
      </c>
      <c r="X7" s="1"/>
      <c r="Y7" s="1"/>
      <c r="Z7" s="7"/>
      <c r="AA7" s="1">
        <v>78.900000000000006</v>
      </c>
      <c r="AB7" s="1">
        <v>23</v>
      </c>
      <c r="AC7" s="1">
        <v>245.73</v>
      </c>
      <c r="AD7" s="1">
        <f t="shared" si="4"/>
        <v>166.82999999999998</v>
      </c>
    </row>
    <row r="8" spans="1:30">
      <c r="B8" s="2"/>
      <c r="C8" s="3"/>
      <c r="D8" s="4" t="s">
        <v>13</v>
      </c>
      <c r="E8" s="10">
        <v>61.33</v>
      </c>
      <c r="F8" s="10">
        <v>3</v>
      </c>
      <c r="G8" s="10">
        <v>78.040000000000006</v>
      </c>
      <c r="H8" s="11">
        <f t="shared" si="0"/>
        <v>16.710000000000008</v>
      </c>
      <c r="I8" s="10">
        <v>53.93</v>
      </c>
      <c r="J8" s="10">
        <v>4</v>
      </c>
      <c r="K8" s="10">
        <v>76.88</v>
      </c>
      <c r="L8" s="10">
        <f t="shared" si="1"/>
        <v>22.949999999999996</v>
      </c>
      <c r="M8" s="10"/>
      <c r="N8" s="10"/>
      <c r="O8" s="10"/>
      <c r="P8" s="10"/>
      <c r="T8" s="2"/>
      <c r="U8" s="3"/>
      <c r="V8" s="4" t="s">
        <v>13</v>
      </c>
      <c r="W8" s="10">
        <v>61.33</v>
      </c>
      <c r="X8" s="10"/>
      <c r="Y8" s="10"/>
      <c r="Z8" s="11"/>
      <c r="AA8" s="10">
        <v>53.93</v>
      </c>
      <c r="AB8" s="10">
        <v>4</v>
      </c>
      <c r="AC8" s="10">
        <v>76.88</v>
      </c>
      <c r="AD8" s="10">
        <f t="shared" si="4"/>
        <v>22.949999999999996</v>
      </c>
    </row>
    <row r="9" spans="1:30">
      <c r="B9" s="2"/>
      <c r="C9" s="3"/>
      <c r="E9" s="1"/>
      <c r="F9" s="1"/>
      <c r="G9" s="1"/>
      <c r="H9" s="7"/>
      <c r="I9" s="1"/>
      <c r="J9" s="1"/>
      <c r="K9" s="1"/>
      <c r="L9" s="1"/>
      <c r="M9" s="1"/>
      <c r="N9" s="1"/>
      <c r="O9" s="1"/>
      <c r="P9" s="1"/>
      <c r="T9" s="2"/>
      <c r="U9" s="3"/>
      <c r="W9" s="1"/>
      <c r="X9" s="1"/>
      <c r="Y9" s="1"/>
      <c r="Z9" s="7"/>
      <c r="AA9" s="1"/>
      <c r="AB9" s="1"/>
      <c r="AC9" s="1"/>
      <c r="AD9" s="1"/>
    </row>
    <row r="10" spans="1:30">
      <c r="B10" s="2"/>
      <c r="C10" s="3" t="s">
        <v>14</v>
      </c>
      <c r="E10" s="5">
        <f>AVERAGE(E3:E8)</f>
        <v>64.792000000000002</v>
      </c>
      <c r="F10" s="5">
        <f t="shared" ref="F10:L10" si="5">AVERAGE(F3:F8)</f>
        <v>9.4</v>
      </c>
      <c r="G10" s="5">
        <f t="shared" si="5"/>
        <v>123.76199999999999</v>
      </c>
      <c r="H10" s="8">
        <f t="shared" si="5"/>
        <v>58.970000000000006</v>
      </c>
      <c r="I10" s="5">
        <f t="shared" si="5"/>
        <v>66.765999999999991</v>
      </c>
      <c r="J10" s="5">
        <f t="shared" si="5"/>
        <v>13.2</v>
      </c>
      <c r="K10" s="5">
        <f t="shared" si="5"/>
        <v>160.744</v>
      </c>
      <c r="L10" s="5">
        <f t="shared" si="5"/>
        <v>93.977999999999994</v>
      </c>
      <c r="M10" s="5"/>
      <c r="N10" s="5"/>
      <c r="O10" s="5"/>
      <c r="P10" s="5"/>
      <c r="T10" s="2"/>
      <c r="U10" s="3" t="s">
        <v>14</v>
      </c>
      <c r="W10" s="5">
        <f>AVERAGE(W3:W8)</f>
        <v>64.792000000000002</v>
      </c>
      <c r="X10" s="5">
        <f t="shared" ref="X10:AD10" si="6">AVERAGE(X3:X8)</f>
        <v>11</v>
      </c>
      <c r="Y10" s="5">
        <f t="shared" si="6"/>
        <v>135.1925</v>
      </c>
      <c r="Z10" s="8">
        <f t="shared" si="6"/>
        <v>69.534999999999997</v>
      </c>
      <c r="AA10" s="5">
        <f t="shared" si="6"/>
        <v>66.765999999999991</v>
      </c>
      <c r="AB10" s="5">
        <f t="shared" si="6"/>
        <v>13.2</v>
      </c>
      <c r="AC10" s="5">
        <f t="shared" si="6"/>
        <v>160.744</v>
      </c>
      <c r="AD10" s="5">
        <f t="shared" si="6"/>
        <v>93.977999999999994</v>
      </c>
    </row>
    <row r="11" spans="1:30">
      <c r="B11" s="2"/>
      <c r="C11" s="3" t="s">
        <v>15</v>
      </c>
      <c r="E11" s="5">
        <f>STDEV(E3:E8)</f>
        <v>6.0474846010553076</v>
      </c>
      <c r="F11" s="5">
        <f t="shared" ref="F11:L11" si="7">STDEV(F3:F8)</f>
        <v>4.6151923036857303</v>
      </c>
      <c r="G11" s="5">
        <f t="shared" si="7"/>
        <v>42.924104766436407</v>
      </c>
      <c r="H11" s="8">
        <f t="shared" si="7"/>
        <v>37.462400483684974</v>
      </c>
      <c r="I11" s="5">
        <f t="shared" si="7"/>
        <v>11.17347215506447</v>
      </c>
      <c r="J11" s="5">
        <f t="shared" si="7"/>
        <v>7.9498427657407156</v>
      </c>
      <c r="K11" s="5">
        <f t="shared" si="7"/>
        <v>84.380761610689433</v>
      </c>
      <c r="L11" s="5">
        <f t="shared" si="7"/>
        <v>73.480612885304623</v>
      </c>
      <c r="M11" s="5"/>
      <c r="N11" s="5"/>
      <c r="O11" s="5"/>
      <c r="P11" s="5"/>
      <c r="T11" s="2"/>
      <c r="U11" s="3" t="s">
        <v>15</v>
      </c>
      <c r="W11" s="5">
        <f>STDEV(W3:W8)</f>
        <v>6.0474846010553076</v>
      </c>
      <c r="X11" s="5">
        <f t="shared" ref="X11:AD11" si="8">STDEV(X3:X8)</f>
        <v>3.3665016461206929</v>
      </c>
      <c r="Y11" s="5">
        <f t="shared" si="8"/>
        <v>39.819544928757551</v>
      </c>
      <c r="Z11" s="8">
        <f t="shared" si="8"/>
        <v>33.57251504827525</v>
      </c>
      <c r="AA11" s="5">
        <f t="shared" si="8"/>
        <v>11.17347215506447</v>
      </c>
      <c r="AB11" s="5">
        <f t="shared" si="8"/>
        <v>7.9498427657407156</v>
      </c>
      <c r="AC11" s="5">
        <f t="shared" si="8"/>
        <v>84.380761610689433</v>
      </c>
      <c r="AD11" s="5">
        <f t="shared" si="8"/>
        <v>73.480612885304623</v>
      </c>
    </row>
    <row r="12" spans="1:30">
      <c r="B12" s="2"/>
      <c r="C12" s="3"/>
      <c r="E12" s="1"/>
      <c r="F12" s="1"/>
      <c r="G12" s="1"/>
      <c r="H12" s="7"/>
      <c r="I12" s="1"/>
      <c r="J12" s="1"/>
      <c r="K12" s="1"/>
      <c r="T12" s="2"/>
      <c r="U12" s="3"/>
      <c r="W12" s="1"/>
      <c r="X12" s="1"/>
      <c r="Y12" s="1"/>
      <c r="Z12" s="7"/>
      <c r="AA12" s="1"/>
      <c r="AB12" s="1"/>
      <c r="AC12" s="1"/>
    </row>
    <row r="13" spans="1:30">
      <c r="B13" s="2">
        <v>3</v>
      </c>
      <c r="C13" t="s">
        <v>3</v>
      </c>
      <c r="D13" s="4" t="s">
        <v>11</v>
      </c>
      <c r="E13" s="1">
        <v>69.790000000000006</v>
      </c>
      <c r="F13" s="1">
        <v>8</v>
      </c>
      <c r="G13" s="1">
        <v>106.4</v>
      </c>
      <c r="H13" s="7">
        <f>G13-E13</f>
        <v>36.61</v>
      </c>
      <c r="I13" s="1">
        <v>87.05</v>
      </c>
      <c r="J13" s="1">
        <v>23</v>
      </c>
      <c r="K13" s="1">
        <v>294.83999999999997</v>
      </c>
      <c r="L13" s="1">
        <f t="shared" ref="L13:L24" si="9">K13-I13</f>
        <v>207.78999999999996</v>
      </c>
      <c r="M13" s="1"/>
      <c r="N13" s="1"/>
      <c r="O13" s="1"/>
      <c r="P13" s="1"/>
      <c r="T13" s="2">
        <v>3</v>
      </c>
      <c r="U13" t="s">
        <v>3</v>
      </c>
      <c r="V13" s="4" t="s">
        <v>11</v>
      </c>
      <c r="W13" s="1">
        <v>69.790000000000006</v>
      </c>
      <c r="X13" s="1">
        <v>8</v>
      </c>
      <c r="Y13" s="1">
        <v>106.4</v>
      </c>
      <c r="Z13" s="7">
        <f>Y13-W13</f>
        <v>36.61</v>
      </c>
      <c r="AA13" s="1">
        <v>87.05</v>
      </c>
      <c r="AB13" s="1">
        <v>23</v>
      </c>
      <c r="AC13" s="1">
        <v>294.83999999999997</v>
      </c>
      <c r="AD13" s="1">
        <f t="shared" ref="AD13:AD22" si="10">AC13-AA13</f>
        <v>207.78999999999996</v>
      </c>
    </row>
    <row r="14" spans="1:30">
      <c r="B14" s="2"/>
      <c r="D14" s="4" t="s">
        <v>12</v>
      </c>
      <c r="E14" s="1">
        <v>64.739999999999995</v>
      </c>
      <c r="F14" s="1">
        <v>7</v>
      </c>
      <c r="G14" s="1">
        <v>101.61</v>
      </c>
      <c r="H14" s="7">
        <f t="shared" ref="H14:H24" si="11">G14-E14</f>
        <v>36.870000000000005</v>
      </c>
      <c r="I14" s="1">
        <v>76.069999999999993</v>
      </c>
      <c r="J14" s="1">
        <v>15</v>
      </c>
      <c r="K14" s="1">
        <v>173.1</v>
      </c>
      <c r="L14" s="1">
        <f t="shared" si="9"/>
        <v>97.03</v>
      </c>
      <c r="M14" s="1"/>
      <c r="N14" s="1"/>
      <c r="O14" s="1"/>
      <c r="P14" s="1"/>
      <c r="T14" s="2"/>
      <c r="V14" s="4" t="s">
        <v>12</v>
      </c>
      <c r="W14" s="1">
        <v>64.739999999999995</v>
      </c>
      <c r="X14" s="1">
        <v>7</v>
      </c>
      <c r="Y14" s="1">
        <v>101.61</v>
      </c>
      <c r="Z14" s="7">
        <f t="shared" ref="Z14:Z16" si="12">Y14-W14</f>
        <v>36.870000000000005</v>
      </c>
      <c r="AA14" s="1">
        <v>76.069999999999993</v>
      </c>
      <c r="AB14" s="1">
        <v>15</v>
      </c>
      <c r="AC14" s="1">
        <v>173.1</v>
      </c>
      <c r="AD14" s="1">
        <f t="shared" si="10"/>
        <v>97.03</v>
      </c>
    </row>
    <row r="15" spans="1:30">
      <c r="B15" s="2"/>
      <c r="D15" s="4" t="s">
        <v>13</v>
      </c>
      <c r="E15" s="1">
        <v>73.14</v>
      </c>
      <c r="F15" s="1">
        <v>12</v>
      </c>
      <c r="G15" s="1">
        <v>124.29</v>
      </c>
      <c r="H15" s="7">
        <f t="shared" si="11"/>
        <v>51.150000000000006</v>
      </c>
      <c r="I15" s="1">
        <v>87.77</v>
      </c>
      <c r="J15" s="1">
        <v>20</v>
      </c>
      <c r="K15" s="1">
        <v>225.89</v>
      </c>
      <c r="L15" s="1">
        <f t="shared" si="9"/>
        <v>138.12</v>
      </c>
      <c r="M15" s="1"/>
      <c r="N15" s="1"/>
      <c r="O15" s="1"/>
      <c r="P15" s="1"/>
      <c r="T15" s="2"/>
      <c r="V15" s="4" t="s">
        <v>13</v>
      </c>
      <c r="W15" s="1">
        <v>73.14</v>
      </c>
      <c r="X15" s="1">
        <v>12</v>
      </c>
      <c r="Y15" s="1">
        <v>124.29</v>
      </c>
      <c r="Z15" s="7">
        <f t="shared" si="12"/>
        <v>51.150000000000006</v>
      </c>
      <c r="AA15" s="1">
        <v>87.77</v>
      </c>
      <c r="AB15" s="1">
        <v>20</v>
      </c>
      <c r="AC15" s="1">
        <v>225.89</v>
      </c>
      <c r="AD15" s="1">
        <f t="shared" si="10"/>
        <v>138.12</v>
      </c>
    </row>
    <row r="16" spans="1:30">
      <c r="B16" s="2">
        <v>4</v>
      </c>
      <c r="C16" t="s">
        <v>3</v>
      </c>
      <c r="D16" s="4" t="s">
        <v>11</v>
      </c>
      <c r="E16" s="1">
        <v>80.150000000000006</v>
      </c>
      <c r="F16" s="1">
        <v>19</v>
      </c>
      <c r="G16" s="1">
        <v>205.55</v>
      </c>
      <c r="H16" s="7">
        <f t="shared" si="11"/>
        <v>125.4</v>
      </c>
      <c r="I16" s="1">
        <v>81.209999999999994</v>
      </c>
      <c r="J16" s="1">
        <v>18</v>
      </c>
      <c r="K16" s="1">
        <v>179.85</v>
      </c>
      <c r="L16" s="1">
        <f t="shared" si="9"/>
        <v>98.64</v>
      </c>
      <c r="M16" s="1"/>
      <c r="N16" s="1"/>
      <c r="O16" s="1"/>
      <c r="P16" s="1"/>
      <c r="T16" s="2">
        <v>4</v>
      </c>
      <c r="U16" t="s">
        <v>3</v>
      </c>
      <c r="V16" s="4" t="s">
        <v>11</v>
      </c>
      <c r="W16" s="1">
        <v>80.150000000000006</v>
      </c>
      <c r="X16" s="1">
        <v>19</v>
      </c>
      <c r="Y16" s="1">
        <v>205.55</v>
      </c>
      <c r="Z16" s="7">
        <f t="shared" si="12"/>
        <v>125.4</v>
      </c>
      <c r="AA16" s="1">
        <v>81.209999999999994</v>
      </c>
      <c r="AB16" s="1">
        <v>18</v>
      </c>
      <c r="AC16" s="1">
        <v>179.85</v>
      </c>
      <c r="AD16" s="1">
        <f t="shared" si="10"/>
        <v>98.64</v>
      </c>
    </row>
    <row r="17" spans="2:30">
      <c r="B17" s="2"/>
      <c r="D17" s="4" t="s">
        <v>12</v>
      </c>
      <c r="E17" s="1" t="s">
        <v>17</v>
      </c>
      <c r="F17" s="1"/>
      <c r="G17" s="1"/>
      <c r="H17" s="7"/>
      <c r="I17" s="1">
        <v>85.48</v>
      </c>
      <c r="J17" s="1" t="s">
        <v>18</v>
      </c>
      <c r="L17" s="1"/>
      <c r="M17" s="1"/>
      <c r="N17" s="1"/>
      <c r="O17" s="1"/>
      <c r="P17" s="1"/>
      <c r="T17" s="2"/>
      <c r="V17" s="4" t="s">
        <v>12</v>
      </c>
      <c r="W17" s="1" t="s">
        <v>17</v>
      </c>
      <c r="X17" s="1"/>
      <c r="Y17" s="1"/>
      <c r="Z17" s="7"/>
      <c r="AA17" s="1">
        <v>85.48</v>
      </c>
      <c r="AB17" s="1" t="s">
        <v>18</v>
      </c>
      <c r="AD17" s="1"/>
    </row>
    <row r="18" spans="2:30">
      <c r="B18" s="2"/>
      <c r="D18" s="4" t="s">
        <v>13</v>
      </c>
      <c r="E18" s="1" t="s">
        <v>17</v>
      </c>
      <c r="F18" s="1"/>
      <c r="G18" s="1"/>
      <c r="H18" s="7"/>
      <c r="I18" s="1">
        <v>87.1</v>
      </c>
      <c r="J18" s="1" t="s">
        <v>18</v>
      </c>
      <c r="L18" s="1"/>
      <c r="M18" s="1"/>
      <c r="N18" s="1"/>
      <c r="O18" s="1"/>
      <c r="P18" s="1"/>
      <c r="T18" s="2"/>
      <c r="V18" s="4" t="s">
        <v>13</v>
      </c>
      <c r="W18" s="1" t="s">
        <v>17</v>
      </c>
      <c r="X18" s="1"/>
      <c r="Y18" s="1"/>
      <c r="Z18" s="7"/>
      <c r="AA18" s="1">
        <v>87.1</v>
      </c>
      <c r="AB18" s="1" t="s">
        <v>18</v>
      </c>
      <c r="AD18" s="1"/>
    </row>
    <row r="19" spans="2:30">
      <c r="B19" s="2">
        <v>5</v>
      </c>
      <c r="C19" t="s">
        <v>3</v>
      </c>
      <c r="D19" s="4" t="s">
        <v>11</v>
      </c>
      <c r="E19" s="1"/>
      <c r="F19" s="1"/>
      <c r="G19" s="1"/>
      <c r="H19" s="7"/>
      <c r="I19" s="10">
        <v>56.21</v>
      </c>
      <c r="J19" s="10">
        <v>12</v>
      </c>
      <c r="K19" s="10">
        <v>117.17</v>
      </c>
      <c r="L19" s="10">
        <f t="shared" si="9"/>
        <v>60.96</v>
      </c>
      <c r="M19" s="10"/>
      <c r="N19" s="10"/>
      <c r="O19" s="10"/>
      <c r="P19" s="10"/>
      <c r="T19" s="2">
        <v>5</v>
      </c>
      <c r="U19" t="s">
        <v>3</v>
      </c>
      <c r="V19" s="4" t="s">
        <v>11</v>
      </c>
      <c r="W19" s="1"/>
      <c r="X19" s="1"/>
      <c r="Y19" s="1"/>
      <c r="Z19" s="7"/>
      <c r="AA19" s="10">
        <v>56.21</v>
      </c>
      <c r="AB19" s="10">
        <v>12</v>
      </c>
      <c r="AC19" s="10">
        <v>117.17</v>
      </c>
      <c r="AD19" s="10">
        <f t="shared" si="10"/>
        <v>60.96</v>
      </c>
    </row>
    <row r="20" spans="2:30">
      <c r="B20" s="2"/>
      <c r="D20" s="4" t="s">
        <v>12</v>
      </c>
      <c r="E20" s="1">
        <v>48.84</v>
      </c>
      <c r="F20" s="1">
        <v>16</v>
      </c>
      <c r="G20" s="1">
        <v>158.30000000000001</v>
      </c>
      <c r="H20" s="7">
        <f t="shared" si="11"/>
        <v>109.46000000000001</v>
      </c>
      <c r="I20" s="1">
        <v>70.849999999999994</v>
      </c>
      <c r="J20" s="1">
        <v>10</v>
      </c>
      <c r="K20" s="1">
        <v>110.37</v>
      </c>
      <c r="L20" s="1">
        <f t="shared" si="9"/>
        <v>39.52000000000001</v>
      </c>
      <c r="M20" s="1"/>
      <c r="N20" s="1"/>
      <c r="O20" s="1"/>
      <c r="P20" s="1"/>
      <c r="T20" s="2"/>
      <c r="V20" s="4" t="s">
        <v>12</v>
      </c>
      <c r="W20" s="10">
        <v>48.84</v>
      </c>
      <c r="X20" s="10">
        <v>16</v>
      </c>
      <c r="Y20" s="10">
        <v>158.30000000000001</v>
      </c>
      <c r="Z20" s="11">
        <f t="shared" ref="Z20:Z24" si="13">Y20-W20</f>
        <v>109.46000000000001</v>
      </c>
      <c r="AA20" s="1">
        <v>70.849999999999994</v>
      </c>
      <c r="AB20" s="1">
        <v>10</v>
      </c>
      <c r="AC20" s="1">
        <v>110.37</v>
      </c>
      <c r="AD20" s="1">
        <f t="shared" si="10"/>
        <v>39.52000000000001</v>
      </c>
    </row>
    <row r="21" spans="2:30">
      <c r="B21" s="2"/>
      <c r="D21" s="4" t="s">
        <v>13</v>
      </c>
      <c r="E21" s="1">
        <v>66.239999999999995</v>
      </c>
      <c r="F21" s="1">
        <v>9</v>
      </c>
      <c r="G21" s="1">
        <v>91.54</v>
      </c>
      <c r="H21" s="7">
        <f t="shared" si="11"/>
        <v>25.300000000000011</v>
      </c>
      <c r="I21" s="1">
        <v>75.14</v>
      </c>
      <c r="J21" s="1">
        <v>17</v>
      </c>
      <c r="K21" s="1">
        <v>204.89</v>
      </c>
      <c r="L21" s="1">
        <f t="shared" si="9"/>
        <v>129.75</v>
      </c>
      <c r="M21" s="1"/>
      <c r="N21" s="1"/>
      <c r="O21" s="1"/>
      <c r="P21" s="1"/>
      <c r="T21" s="2"/>
      <c r="V21" s="4" t="s">
        <v>13</v>
      </c>
      <c r="W21" s="1">
        <v>66.239999999999995</v>
      </c>
      <c r="X21" s="1">
        <v>9</v>
      </c>
      <c r="Y21" s="1">
        <v>91.54</v>
      </c>
      <c r="Z21" s="7">
        <f t="shared" si="13"/>
        <v>25.300000000000011</v>
      </c>
      <c r="AA21" s="1">
        <v>75.14</v>
      </c>
      <c r="AB21" s="1">
        <v>17</v>
      </c>
      <c r="AC21" s="1">
        <v>204.89</v>
      </c>
      <c r="AD21" s="1">
        <f t="shared" si="10"/>
        <v>129.75</v>
      </c>
    </row>
    <row r="22" spans="2:30">
      <c r="B22" s="2">
        <v>6</v>
      </c>
      <c r="C22" t="s">
        <v>3</v>
      </c>
      <c r="D22" s="4" t="s">
        <v>11</v>
      </c>
      <c r="E22" s="1">
        <v>70.709999999999994</v>
      </c>
      <c r="F22" s="1">
        <v>10</v>
      </c>
      <c r="G22" s="1">
        <v>132.28</v>
      </c>
      <c r="H22" s="7">
        <f t="shared" si="11"/>
        <v>61.570000000000007</v>
      </c>
      <c r="I22" s="1">
        <v>73.680000000000007</v>
      </c>
      <c r="J22" s="1">
        <v>10</v>
      </c>
      <c r="K22" s="1">
        <v>146.19999999999999</v>
      </c>
      <c r="L22" s="1">
        <f t="shared" si="9"/>
        <v>72.519999999999982</v>
      </c>
      <c r="M22" s="1"/>
      <c r="N22" s="1"/>
      <c r="O22" s="1"/>
      <c r="P22" s="1"/>
      <c r="T22" s="2">
        <v>6</v>
      </c>
      <c r="U22" t="s">
        <v>3</v>
      </c>
      <c r="V22" s="4" t="s">
        <v>11</v>
      </c>
      <c r="W22" s="1">
        <v>70.709999999999994</v>
      </c>
      <c r="X22" s="1">
        <v>10</v>
      </c>
      <c r="Y22" s="1">
        <v>132.28</v>
      </c>
      <c r="Z22" s="7">
        <f t="shared" si="13"/>
        <v>61.570000000000007</v>
      </c>
      <c r="AA22" s="1">
        <v>73.680000000000007</v>
      </c>
      <c r="AB22" s="1">
        <v>10</v>
      </c>
      <c r="AC22" s="1">
        <v>146.19999999999999</v>
      </c>
      <c r="AD22" s="1">
        <f t="shared" si="10"/>
        <v>72.519999999999982</v>
      </c>
    </row>
    <row r="23" spans="2:30">
      <c r="B23" s="2"/>
      <c r="D23" s="4" t="s">
        <v>12</v>
      </c>
      <c r="E23" s="1">
        <v>73.66</v>
      </c>
      <c r="F23" s="1">
        <v>13</v>
      </c>
      <c r="G23" s="1">
        <v>150.34</v>
      </c>
      <c r="H23" s="7">
        <f t="shared" si="11"/>
        <v>76.680000000000007</v>
      </c>
      <c r="I23" s="1" t="s">
        <v>17</v>
      </c>
      <c r="L23" s="1"/>
      <c r="M23" s="1"/>
      <c r="N23" s="1"/>
      <c r="O23" s="1"/>
      <c r="P23" s="1"/>
      <c r="T23" s="2"/>
      <c r="V23" s="4" t="s">
        <v>12</v>
      </c>
      <c r="W23" s="1">
        <v>73.66</v>
      </c>
      <c r="X23" s="1">
        <v>13</v>
      </c>
      <c r="Y23" s="1">
        <v>150.34</v>
      </c>
      <c r="Z23" s="7">
        <f t="shared" si="13"/>
        <v>76.680000000000007</v>
      </c>
      <c r="AA23" s="1" t="s">
        <v>17</v>
      </c>
      <c r="AD23" s="1"/>
    </row>
    <row r="24" spans="2:30">
      <c r="B24" s="2"/>
      <c r="D24" s="4" t="s">
        <v>13</v>
      </c>
      <c r="E24" s="1">
        <v>66.099999999999994</v>
      </c>
      <c r="F24" s="1">
        <v>9</v>
      </c>
      <c r="G24" s="1">
        <v>103.9</v>
      </c>
      <c r="H24" s="7">
        <f t="shared" si="11"/>
        <v>37.800000000000011</v>
      </c>
      <c r="I24" s="1">
        <v>75.47</v>
      </c>
      <c r="J24" s="1">
        <v>15</v>
      </c>
      <c r="K24" s="1">
        <v>197.94</v>
      </c>
      <c r="L24" s="1">
        <f t="shared" si="9"/>
        <v>122.47</v>
      </c>
      <c r="M24" s="1"/>
      <c r="N24" s="1"/>
      <c r="O24" s="1"/>
      <c r="P24" s="1"/>
      <c r="T24" s="2"/>
      <c r="V24" s="4" t="s">
        <v>13</v>
      </c>
      <c r="W24" s="1">
        <v>66.099999999999994</v>
      </c>
      <c r="X24" s="1">
        <v>9</v>
      </c>
      <c r="Y24" s="1">
        <v>103.9</v>
      </c>
      <c r="Z24" s="7">
        <f t="shared" si="13"/>
        <v>37.800000000000011</v>
      </c>
      <c r="AA24" s="1">
        <v>75.47</v>
      </c>
      <c r="AB24" s="1">
        <v>15</v>
      </c>
      <c r="AC24" s="1">
        <v>197.94</v>
      </c>
      <c r="AD24" s="1">
        <f t="shared" ref="AD24" si="14">AC24-AA24</f>
        <v>122.47</v>
      </c>
    </row>
    <row r="25" spans="2:30">
      <c r="B25" s="2"/>
      <c r="H25" s="7"/>
      <c r="L25" s="1"/>
      <c r="M25" s="1"/>
      <c r="N25" s="1"/>
      <c r="O25" s="1"/>
      <c r="P25" s="1"/>
      <c r="T25" s="2"/>
      <c r="Z25" s="7"/>
      <c r="AD25" s="1"/>
    </row>
    <row r="26" spans="2:30">
      <c r="B26" s="2"/>
      <c r="C26" s="3" t="s">
        <v>14</v>
      </c>
      <c r="E26" s="5">
        <f>AVERAGE(E13:E24)</f>
        <v>68.152222222222235</v>
      </c>
      <c r="F26" s="5">
        <f t="shared" ref="F26:L26" si="15">AVERAGE(F13:F24)</f>
        <v>11.444444444444445</v>
      </c>
      <c r="G26" s="5">
        <f t="shared" si="15"/>
        <v>130.46777777777777</v>
      </c>
      <c r="H26" s="8">
        <f>AVERAGE(H13:H24)</f>
        <v>62.315555555555548</v>
      </c>
      <c r="I26" s="5">
        <f>AVERAGE(I13:I24)</f>
        <v>77.820909090909083</v>
      </c>
      <c r="J26" s="5">
        <f t="shared" si="15"/>
        <v>15.555555555555555</v>
      </c>
      <c r="K26" s="5">
        <f t="shared" si="15"/>
        <v>183.36111111111109</v>
      </c>
      <c r="L26" s="5">
        <f t="shared" si="15"/>
        <v>107.42222222222222</v>
      </c>
      <c r="M26" s="5"/>
      <c r="N26" s="5"/>
      <c r="O26" s="5"/>
      <c r="P26" s="5"/>
      <c r="T26" s="2"/>
      <c r="U26" s="3" t="s">
        <v>14</v>
      </c>
      <c r="W26" s="5">
        <f>AVERAGE(W13:W24)</f>
        <v>68.152222222222235</v>
      </c>
      <c r="X26" s="5">
        <f t="shared" ref="X26:Y26" si="16">AVERAGE(X13:X24)</f>
        <v>11.444444444444445</v>
      </c>
      <c r="Y26" s="5">
        <f t="shared" si="16"/>
        <v>130.46777777777777</v>
      </c>
      <c r="Z26" s="8">
        <f>AVERAGE(Z13:Z24)</f>
        <v>62.315555555555548</v>
      </c>
      <c r="AA26" s="5">
        <f>AVERAGE(AA13:AA24)</f>
        <v>77.820909090909083</v>
      </c>
      <c r="AB26" s="5">
        <f t="shared" ref="AB26:AD26" si="17">AVERAGE(AB13:AB24)</f>
        <v>15.555555555555555</v>
      </c>
      <c r="AC26" s="5">
        <f t="shared" si="17"/>
        <v>183.36111111111109</v>
      </c>
      <c r="AD26" s="5">
        <f t="shared" si="17"/>
        <v>107.42222222222222</v>
      </c>
    </row>
    <row r="27" spans="2:30">
      <c r="B27" s="2"/>
      <c r="C27" s="3" t="s">
        <v>15</v>
      </c>
      <c r="E27" s="5">
        <f>STDEV(E13:E24)</f>
        <v>8.6664450292171633</v>
      </c>
      <c r="F27" s="5">
        <f t="shared" ref="F27:L27" si="18">STDEV(F13:F24)</f>
        <v>3.9721250959376611</v>
      </c>
      <c r="G27" s="5">
        <f t="shared" si="18"/>
        <v>36.196641687378133</v>
      </c>
      <c r="H27" s="8">
        <f t="shared" si="18"/>
        <v>35.023606721435478</v>
      </c>
      <c r="I27" s="5">
        <f>STDEV(I13:I24)</f>
        <v>9.4284754383149814</v>
      </c>
      <c r="J27" s="5">
        <f t="shared" si="18"/>
        <v>4.4472213547087769</v>
      </c>
      <c r="K27" s="5">
        <f t="shared" si="18"/>
        <v>57.139979533695303</v>
      </c>
      <c r="L27" s="5">
        <f t="shared" si="18"/>
        <v>49.892071458744276</v>
      </c>
      <c r="M27" s="5"/>
      <c r="N27" s="5"/>
      <c r="O27" s="5"/>
      <c r="P27" s="5"/>
      <c r="T27" s="2"/>
      <c r="U27" s="3" t="s">
        <v>15</v>
      </c>
      <c r="W27" s="5">
        <f>STDEV(W13:W24)</f>
        <v>8.6664450292171633</v>
      </c>
      <c r="X27" s="5">
        <f t="shared" ref="X27:Z27" si="19">STDEV(X13:X24)</f>
        <v>3.9721250959376611</v>
      </c>
      <c r="Y27" s="5">
        <f t="shared" si="19"/>
        <v>36.196641687378133</v>
      </c>
      <c r="Z27" s="8">
        <f t="shared" si="19"/>
        <v>35.023606721435478</v>
      </c>
      <c r="AA27" s="5">
        <f>STDEV(AA13:AA24)</f>
        <v>9.4284754383149814</v>
      </c>
      <c r="AB27" s="5">
        <f t="shared" ref="AB27:AD27" si="20">STDEV(AB13:AB24)</f>
        <v>4.4472213547087769</v>
      </c>
      <c r="AC27" s="5">
        <f t="shared" si="20"/>
        <v>57.139979533695303</v>
      </c>
      <c r="AD27" s="5">
        <f t="shared" si="20"/>
        <v>49.892071458744276</v>
      </c>
    </row>
    <row r="28" spans="2:30">
      <c r="B28" s="2"/>
      <c r="H28" s="9"/>
      <c r="T28" s="2"/>
      <c r="Z28" s="9"/>
    </row>
    <row r="29" spans="2:30">
      <c r="B29" s="1">
        <v>7</v>
      </c>
      <c r="C29" t="s">
        <v>4</v>
      </c>
      <c r="D29" s="4" t="s">
        <v>11</v>
      </c>
      <c r="E29" s="1" t="s">
        <v>17</v>
      </c>
      <c r="F29" s="1"/>
      <c r="G29" s="1"/>
      <c r="H29" s="7"/>
      <c r="I29" s="1">
        <v>79.59</v>
      </c>
      <c r="J29" s="1">
        <v>17</v>
      </c>
      <c r="K29" s="1">
        <v>199.86</v>
      </c>
      <c r="L29" s="1">
        <f t="shared" ref="L29:L32" si="21">K29-I29</f>
        <v>120.27000000000001</v>
      </c>
      <c r="M29" s="1"/>
      <c r="N29" s="1"/>
      <c r="O29" s="1"/>
      <c r="P29" s="1"/>
      <c r="T29" s="1">
        <v>7</v>
      </c>
      <c r="U29" t="s">
        <v>4</v>
      </c>
      <c r="V29" s="4" t="s">
        <v>11</v>
      </c>
      <c r="W29" s="1" t="s">
        <v>17</v>
      </c>
      <c r="X29" s="1"/>
      <c r="Y29" s="1"/>
      <c r="Z29" s="7"/>
      <c r="AA29" s="1">
        <v>79.59</v>
      </c>
      <c r="AB29" s="1">
        <v>17</v>
      </c>
      <c r="AC29" s="1">
        <v>199.86</v>
      </c>
      <c r="AD29" s="1">
        <f t="shared" ref="AD29:AD32" si="22">AC29-AA29</f>
        <v>120.27000000000001</v>
      </c>
    </row>
    <row r="30" spans="2:30">
      <c r="D30" s="4" t="s">
        <v>12</v>
      </c>
      <c r="E30" s="1" t="s">
        <v>17</v>
      </c>
      <c r="F30" s="1"/>
      <c r="G30" s="1"/>
      <c r="H30" s="7"/>
      <c r="I30" s="1">
        <v>80.7</v>
      </c>
      <c r="J30" s="1">
        <v>16</v>
      </c>
      <c r="K30" s="1">
        <v>151.15</v>
      </c>
      <c r="L30" s="1">
        <f t="shared" si="21"/>
        <v>70.45</v>
      </c>
      <c r="M30" s="1"/>
      <c r="N30" s="1"/>
      <c r="O30" s="1"/>
      <c r="P30" s="1"/>
      <c r="V30" s="4" t="s">
        <v>12</v>
      </c>
      <c r="W30" s="1" t="s">
        <v>17</v>
      </c>
      <c r="X30" s="1"/>
      <c r="Y30" s="1"/>
      <c r="Z30" s="7"/>
      <c r="AA30" s="1">
        <v>80.7</v>
      </c>
      <c r="AB30" s="1">
        <v>16</v>
      </c>
      <c r="AC30" s="1">
        <v>151.15</v>
      </c>
      <c r="AD30" s="1">
        <f t="shared" si="22"/>
        <v>70.45</v>
      </c>
    </row>
    <row r="31" spans="2:30">
      <c r="D31" s="4" t="s">
        <v>13</v>
      </c>
      <c r="E31" s="1" t="s">
        <v>17</v>
      </c>
      <c r="F31" s="1"/>
      <c r="G31" s="1"/>
      <c r="H31" s="7"/>
      <c r="I31" s="10">
        <v>70.16</v>
      </c>
      <c r="J31" s="10">
        <v>6</v>
      </c>
      <c r="K31" s="10">
        <v>77.08</v>
      </c>
      <c r="L31" s="10">
        <f t="shared" si="21"/>
        <v>6.9200000000000017</v>
      </c>
      <c r="M31" s="10"/>
      <c r="N31" s="10"/>
      <c r="O31" s="10"/>
      <c r="P31" s="10"/>
      <c r="V31" s="4" t="s">
        <v>13</v>
      </c>
      <c r="W31" s="1" t="s">
        <v>17</v>
      </c>
      <c r="X31" s="1"/>
      <c r="Y31" s="1"/>
      <c r="Z31" s="7"/>
      <c r="AA31" s="10">
        <v>70.16</v>
      </c>
      <c r="AB31" s="10">
        <v>6</v>
      </c>
      <c r="AC31" s="10">
        <v>77.08</v>
      </c>
      <c r="AD31" s="10">
        <f t="shared" si="22"/>
        <v>6.9200000000000017</v>
      </c>
    </row>
    <row r="32" spans="2:30">
      <c r="B32" s="1">
        <v>8</v>
      </c>
      <c r="C32" t="s">
        <v>4</v>
      </c>
      <c r="D32" s="4" t="s">
        <v>11</v>
      </c>
      <c r="E32" s="10">
        <v>64.63</v>
      </c>
      <c r="F32" s="10">
        <v>3</v>
      </c>
      <c r="G32" s="10">
        <v>69.64</v>
      </c>
      <c r="H32" s="11">
        <f t="shared" ref="H32:H37" si="23">G32-E32</f>
        <v>5.0100000000000051</v>
      </c>
      <c r="I32" s="1">
        <v>76.25</v>
      </c>
      <c r="J32" s="1">
        <v>15</v>
      </c>
      <c r="K32" s="1">
        <v>137.18</v>
      </c>
      <c r="L32" s="1">
        <f t="shared" si="21"/>
        <v>60.930000000000007</v>
      </c>
      <c r="M32" s="1"/>
      <c r="N32" s="1"/>
      <c r="O32" s="1"/>
      <c r="P32" s="1"/>
      <c r="T32" s="1">
        <v>8</v>
      </c>
      <c r="U32" t="s">
        <v>4</v>
      </c>
      <c r="V32" s="4" t="s">
        <v>11</v>
      </c>
      <c r="W32" s="10">
        <v>64.63</v>
      </c>
      <c r="X32" s="10">
        <v>3</v>
      </c>
      <c r="Y32" s="10">
        <v>69.64</v>
      </c>
      <c r="Z32" s="11">
        <f t="shared" ref="Z32:Z37" si="24">Y32-W32</f>
        <v>5.0100000000000051</v>
      </c>
      <c r="AA32" s="1">
        <v>76.25</v>
      </c>
      <c r="AB32" s="1">
        <v>15</v>
      </c>
      <c r="AC32" s="1">
        <v>137.18</v>
      </c>
      <c r="AD32" s="1">
        <f t="shared" si="22"/>
        <v>60.930000000000007</v>
      </c>
    </row>
    <row r="33" spans="2:30">
      <c r="D33" s="4" t="s">
        <v>12</v>
      </c>
      <c r="E33" s="1">
        <v>73.22</v>
      </c>
      <c r="F33" s="1">
        <v>14</v>
      </c>
      <c r="G33" s="1">
        <v>143.18</v>
      </c>
      <c r="H33" s="7">
        <f t="shared" si="23"/>
        <v>69.960000000000008</v>
      </c>
      <c r="I33" s="1" t="s">
        <v>17</v>
      </c>
      <c r="J33" s="1"/>
      <c r="K33" s="1"/>
      <c r="L33" s="1"/>
      <c r="M33" s="1"/>
      <c r="N33" s="1"/>
      <c r="O33" s="1"/>
      <c r="P33" s="1"/>
      <c r="V33" s="4" t="s">
        <v>12</v>
      </c>
      <c r="W33" s="1">
        <v>73.22</v>
      </c>
      <c r="X33" s="1">
        <v>14</v>
      </c>
      <c r="Y33" s="1">
        <v>143.18</v>
      </c>
      <c r="Z33" s="7">
        <f t="shared" si="24"/>
        <v>69.960000000000008</v>
      </c>
      <c r="AA33" s="1" t="s">
        <v>17</v>
      </c>
      <c r="AB33" s="1"/>
      <c r="AC33" s="1"/>
      <c r="AD33" s="1"/>
    </row>
    <row r="34" spans="2:30">
      <c r="D34" s="4" t="s">
        <v>13</v>
      </c>
      <c r="E34" s="1">
        <v>73.010000000000005</v>
      </c>
      <c r="F34" s="1">
        <v>15</v>
      </c>
      <c r="G34" s="1">
        <v>150.38</v>
      </c>
      <c r="H34" s="7">
        <f t="shared" si="23"/>
        <v>77.36999999999999</v>
      </c>
      <c r="I34" s="1">
        <v>78.650000000000006</v>
      </c>
      <c r="J34" s="1">
        <v>17</v>
      </c>
      <c r="K34" s="1">
        <v>199.82</v>
      </c>
      <c r="L34" s="1">
        <f>K34-I34</f>
        <v>121.16999999999999</v>
      </c>
      <c r="M34" s="1"/>
      <c r="N34" s="1"/>
      <c r="O34" s="1"/>
      <c r="P34" s="1"/>
      <c r="V34" s="4" t="s">
        <v>13</v>
      </c>
      <c r="W34" s="1">
        <v>73.010000000000005</v>
      </c>
      <c r="X34" s="1">
        <v>15</v>
      </c>
      <c r="Y34" s="1">
        <v>150.38</v>
      </c>
      <c r="Z34" s="7">
        <f t="shared" si="24"/>
        <v>77.36999999999999</v>
      </c>
      <c r="AA34" s="1">
        <v>78.650000000000006</v>
      </c>
      <c r="AB34" s="1">
        <v>17</v>
      </c>
      <c r="AC34" s="1">
        <v>199.82</v>
      </c>
      <c r="AD34" s="1">
        <f>AC34-AA34</f>
        <v>121.16999999999999</v>
      </c>
    </row>
    <row r="35" spans="2:30">
      <c r="B35" s="1">
        <v>9</v>
      </c>
      <c r="C35" t="s">
        <v>4</v>
      </c>
      <c r="D35" s="4" t="s">
        <v>11</v>
      </c>
      <c r="E35" s="1">
        <v>68.63</v>
      </c>
      <c r="F35" s="1">
        <v>7</v>
      </c>
      <c r="G35" s="1">
        <v>97.87</v>
      </c>
      <c r="H35" s="7">
        <f t="shared" si="23"/>
        <v>29.240000000000009</v>
      </c>
      <c r="I35" s="1" t="s">
        <v>17</v>
      </c>
      <c r="J35" s="1"/>
      <c r="K35" s="1"/>
      <c r="L35" s="1"/>
      <c r="M35" s="1"/>
      <c r="N35" s="1"/>
      <c r="O35" s="1"/>
      <c r="P35" s="1"/>
      <c r="T35" s="1">
        <v>9</v>
      </c>
      <c r="U35" t="s">
        <v>4</v>
      </c>
      <c r="V35" s="4" t="s">
        <v>11</v>
      </c>
      <c r="W35" s="1">
        <v>68.63</v>
      </c>
      <c r="X35" s="1">
        <v>7</v>
      </c>
      <c r="Y35" s="1">
        <v>97.87</v>
      </c>
      <c r="Z35" s="7">
        <f t="shared" si="24"/>
        <v>29.240000000000009</v>
      </c>
      <c r="AA35" s="1" t="s">
        <v>17</v>
      </c>
      <c r="AB35" s="1"/>
      <c r="AC35" s="1"/>
      <c r="AD35" s="1"/>
    </row>
    <row r="36" spans="2:30">
      <c r="D36" s="4" t="s">
        <v>12</v>
      </c>
      <c r="E36" s="1">
        <v>68.8</v>
      </c>
      <c r="F36" s="1">
        <v>6</v>
      </c>
      <c r="G36" s="1">
        <v>75.44</v>
      </c>
      <c r="H36" s="7">
        <f t="shared" si="23"/>
        <v>6.6400000000000006</v>
      </c>
      <c r="I36" s="1">
        <v>73.430000000000007</v>
      </c>
      <c r="J36" s="1">
        <v>17</v>
      </c>
      <c r="K36" s="1">
        <v>152.07</v>
      </c>
      <c r="L36" s="1">
        <f t="shared" ref="L36:L40" si="25">K36-I36</f>
        <v>78.639999999999986</v>
      </c>
      <c r="M36" s="1"/>
      <c r="N36" s="1"/>
      <c r="O36" s="1"/>
      <c r="P36" s="1"/>
      <c r="V36" s="4" t="s">
        <v>12</v>
      </c>
      <c r="W36" s="1">
        <v>68.8</v>
      </c>
      <c r="X36" s="1">
        <v>6</v>
      </c>
      <c r="Y36" s="1">
        <v>75.44</v>
      </c>
      <c r="Z36" s="7">
        <f t="shared" si="24"/>
        <v>6.6400000000000006</v>
      </c>
      <c r="AA36" s="1">
        <v>73.430000000000007</v>
      </c>
      <c r="AB36" s="1">
        <v>17</v>
      </c>
      <c r="AC36" s="1">
        <v>152.07</v>
      </c>
      <c r="AD36" s="1">
        <f t="shared" ref="AD36" si="26">AC36-AA36</f>
        <v>78.639999999999986</v>
      </c>
    </row>
    <row r="37" spans="2:30">
      <c r="D37" s="4" t="s">
        <v>13</v>
      </c>
      <c r="E37" s="1">
        <v>65.099999999999994</v>
      </c>
      <c r="F37" s="1">
        <v>4</v>
      </c>
      <c r="G37" s="1">
        <v>70.31</v>
      </c>
      <c r="H37" s="7">
        <f t="shared" si="23"/>
        <v>5.210000000000008</v>
      </c>
      <c r="I37" s="1" t="s">
        <v>17</v>
      </c>
      <c r="J37" s="1"/>
      <c r="K37" s="1"/>
      <c r="L37" s="1"/>
      <c r="M37" s="1"/>
      <c r="N37" s="1"/>
      <c r="O37" s="1"/>
      <c r="P37" s="1"/>
      <c r="V37" s="4" t="s">
        <v>13</v>
      </c>
      <c r="W37" s="1">
        <v>65.099999999999994</v>
      </c>
      <c r="X37" s="1">
        <v>4</v>
      </c>
      <c r="Y37" s="1">
        <v>70.31</v>
      </c>
      <c r="Z37" s="7">
        <f t="shared" si="24"/>
        <v>5.210000000000008</v>
      </c>
      <c r="AA37" s="1" t="s">
        <v>17</v>
      </c>
      <c r="AB37" s="1"/>
      <c r="AC37" s="1"/>
      <c r="AD37" s="1"/>
    </row>
    <row r="38" spans="2:30">
      <c r="B38" s="1">
        <v>10</v>
      </c>
      <c r="C38" t="s">
        <v>4</v>
      </c>
      <c r="D38" s="4" t="s">
        <v>11</v>
      </c>
      <c r="E38" s="1" t="s">
        <v>17</v>
      </c>
      <c r="F38" s="1"/>
      <c r="G38" s="1"/>
      <c r="H38" s="7"/>
      <c r="I38" s="1">
        <v>73.400000000000006</v>
      </c>
      <c r="J38" s="1">
        <v>9</v>
      </c>
      <c r="K38" s="1">
        <v>125.65</v>
      </c>
      <c r="L38" s="1">
        <f>K38-I38</f>
        <v>52.25</v>
      </c>
      <c r="M38" s="1"/>
      <c r="N38" s="1"/>
      <c r="O38" s="1"/>
      <c r="P38" s="1"/>
      <c r="T38" s="1">
        <v>10</v>
      </c>
      <c r="U38" t="s">
        <v>4</v>
      </c>
      <c r="V38" s="4" t="s">
        <v>11</v>
      </c>
      <c r="W38" s="1" t="s">
        <v>17</v>
      </c>
      <c r="X38" s="1"/>
      <c r="Y38" s="1"/>
      <c r="Z38" s="7"/>
      <c r="AA38" s="1">
        <v>73.400000000000006</v>
      </c>
      <c r="AB38" s="1">
        <v>9</v>
      </c>
      <c r="AC38" s="1">
        <v>125.65</v>
      </c>
      <c r="AD38" s="1">
        <f>AC38-AA38</f>
        <v>52.25</v>
      </c>
    </row>
    <row r="39" spans="2:30">
      <c r="D39" s="4" t="s">
        <v>12</v>
      </c>
      <c r="E39" s="1" t="s">
        <v>17</v>
      </c>
      <c r="F39" s="1"/>
      <c r="G39" s="1"/>
      <c r="H39" s="7"/>
      <c r="I39" s="1">
        <v>74.459999999999994</v>
      </c>
      <c r="J39" s="1">
        <v>9</v>
      </c>
      <c r="K39" s="1">
        <v>120.08</v>
      </c>
      <c r="L39" s="1">
        <f t="shared" si="25"/>
        <v>45.620000000000005</v>
      </c>
      <c r="M39" s="1"/>
      <c r="N39" s="1"/>
      <c r="O39" s="1"/>
      <c r="P39" s="1"/>
      <c r="V39" s="4" t="s">
        <v>12</v>
      </c>
      <c r="W39" s="1" t="s">
        <v>17</v>
      </c>
      <c r="X39" s="1"/>
      <c r="Y39" s="1"/>
      <c r="Z39" s="7"/>
      <c r="AA39" s="1">
        <v>74.459999999999994</v>
      </c>
      <c r="AB39" s="1">
        <v>9</v>
      </c>
      <c r="AC39" s="1">
        <v>120.08</v>
      </c>
      <c r="AD39" s="1">
        <f t="shared" ref="AD39:AD40" si="27">AC39-AA39</f>
        <v>45.620000000000005</v>
      </c>
    </row>
    <row r="40" spans="2:30">
      <c r="D40" s="4" t="s">
        <v>13</v>
      </c>
      <c r="E40" s="1" t="s">
        <v>17</v>
      </c>
      <c r="F40" s="1"/>
      <c r="G40" s="1"/>
      <c r="H40" s="7"/>
      <c r="I40" s="1">
        <v>67.75</v>
      </c>
      <c r="J40" s="1">
        <v>10</v>
      </c>
      <c r="K40" s="1">
        <v>100.69</v>
      </c>
      <c r="L40" s="1">
        <f t="shared" si="25"/>
        <v>32.94</v>
      </c>
      <c r="M40" s="1"/>
      <c r="N40" s="1"/>
      <c r="O40" s="1"/>
      <c r="P40" s="1"/>
      <c r="V40" s="4" t="s">
        <v>13</v>
      </c>
      <c r="W40" s="1" t="s">
        <v>17</v>
      </c>
      <c r="X40" s="1"/>
      <c r="Y40" s="1"/>
      <c r="Z40" s="7"/>
      <c r="AA40" s="1">
        <v>67.75</v>
      </c>
      <c r="AB40" s="1">
        <v>10</v>
      </c>
      <c r="AC40" s="1">
        <v>100.69</v>
      </c>
      <c r="AD40" s="1">
        <f t="shared" si="27"/>
        <v>32.94</v>
      </c>
    </row>
    <row r="41" spans="2:30">
      <c r="H41" s="9"/>
      <c r="I41" s="1"/>
      <c r="J41" s="1"/>
      <c r="K41" s="1"/>
      <c r="L41" s="1"/>
      <c r="M41" s="1"/>
      <c r="N41" s="1"/>
      <c r="O41" s="1"/>
      <c r="P41" s="1"/>
      <c r="Z41" s="9"/>
      <c r="AA41" s="1"/>
      <c r="AB41" s="1"/>
      <c r="AC41" s="1"/>
      <c r="AD41" s="1"/>
    </row>
    <row r="42" spans="2:30">
      <c r="B42" s="2"/>
      <c r="C42" s="3" t="s">
        <v>14</v>
      </c>
      <c r="E42" s="5">
        <f>AVERAGE(E29:E40)</f>
        <v>68.898333333333326</v>
      </c>
      <c r="F42" s="5">
        <f t="shared" ref="F42:G42" si="28">AVERAGE(F29:F40)</f>
        <v>8.1666666666666661</v>
      </c>
      <c r="G42" s="5">
        <f t="shared" si="28"/>
        <v>101.13666666666666</v>
      </c>
      <c r="H42" s="8">
        <f>AVERAGE(H29:H40)</f>
        <v>32.238333333333337</v>
      </c>
      <c r="I42" s="5">
        <f>AVERAGE(I29:I40)</f>
        <v>74.932222222222236</v>
      </c>
      <c r="J42" s="5">
        <f t="shared" ref="J42:L42" si="29">AVERAGE(J29:J40)</f>
        <v>12.888888888888889</v>
      </c>
      <c r="K42" s="5">
        <f t="shared" si="29"/>
        <v>140.39777777777778</v>
      </c>
      <c r="L42" s="5">
        <f t="shared" si="29"/>
        <v>65.465555555555568</v>
      </c>
      <c r="M42" s="5"/>
      <c r="N42" s="5"/>
      <c r="O42" s="5"/>
      <c r="P42" s="5"/>
      <c r="T42" s="2"/>
      <c r="U42" s="3" t="s">
        <v>14</v>
      </c>
      <c r="W42" s="5">
        <f>AVERAGE(W29:W40)</f>
        <v>68.898333333333326</v>
      </c>
      <c r="X42" s="5">
        <f t="shared" ref="X42:Y42" si="30">AVERAGE(X29:X40)</f>
        <v>8.1666666666666661</v>
      </c>
      <c r="Y42" s="5">
        <f t="shared" si="30"/>
        <v>101.13666666666666</v>
      </c>
      <c r="Z42" s="8">
        <f>AVERAGE(Z29:Z40)</f>
        <v>32.238333333333337</v>
      </c>
      <c r="AA42" s="5">
        <f>AVERAGE(AA29:AA40)</f>
        <v>74.932222222222236</v>
      </c>
      <c r="AB42" s="5">
        <f t="shared" ref="AB42:AD42" si="31">AVERAGE(AB29:AB40)</f>
        <v>12.888888888888889</v>
      </c>
      <c r="AC42" s="5">
        <f t="shared" si="31"/>
        <v>140.39777777777778</v>
      </c>
      <c r="AD42" s="5">
        <f t="shared" si="31"/>
        <v>65.465555555555568</v>
      </c>
    </row>
    <row r="43" spans="2:30">
      <c r="B43" s="2"/>
      <c r="C43" s="3" t="s">
        <v>15</v>
      </c>
      <c r="E43" s="5">
        <f>STDEV(E29:E40)</f>
        <v>3.6962219449954219</v>
      </c>
      <c r="F43" s="5">
        <f t="shared" ref="F43:H43" si="32">STDEV(F29:F40)</f>
        <v>5.1153364177409353</v>
      </c>
      <c r="G43" s="5">
        <f t="shared" si="32"/>
        <v>36.894067093052605</v>
      </c>
      <c r="H43" s="8">
        <f t="shared" si="32"/>
        <v>33.454354225820374</v>
      </c>
      <c r="I43" s="5">
        <f>STDEV(I29:I40)</f>
        <v>4.3258865501122425</v>
      </c>
      <c r="J43" s="5">
        <f t="shared" ref="J43:L43" si="33">STDEV(J29:J40)</f>
        <v>4.3429380735984617</v>
      </c>
      <c r="K43" s="5">
        <f t="shared" si="33"/>
        <v>41.147781160646375</v>
      </c>
      <c r="L43" s="5">
        <f t="shared" si="33"/>
        <v>37.715190941817795</v>
      </c>
      <c r="M43" s="5"/>
      <c r="N43" s="5"/>
      <c r="O43" s="5"/>
      <c r="P43" s="5"/>
      <c r="T43" s="2"/>
      <c r="U43" s="3" t="s">
        <v>15</v>
      </c>
      <c r="W43" s="5">
        <f>STDEV(W29:W40)</f>
        <v>3.6962219449954219</v>
      </c>
      <c r="X43" s="5">
        <f t="shared" ref="X43:Z43" si="34">STDEV(X29:X40)</f>
        <v>5.1153364177409353</v>
      </c>
      <c r="Y43" s="5">
        <f t="shared" si="34"/>
        <v>36.894067093052605</v>
      </c>
      <c r="Z43" s="8">
        <f t="shared" si="34"/>
        <v>33.454354225820374</v>
      </c>
      <c r="AA43" s="5">
        <f>STDEV(AA29:AA40)</f>
        <v>4.3258865501122425</v>
      </c>
      <c r="AB43" s="5">
        <f t="shared" ref="AB43:AD43" si="35">STDEV(AB29:AB40)</f>
        <v>4.3429380735984617</v>
      </c>
      <c r="AC43" s="5">
        <f t="shared" si="35"/>
        <v>41.147781160646375</v>
      </c>
      <c r="AD43" s="5">
        <f t="shared" si="35"/>
        <v>37.715190941817795</v>
      </c>
    </row>
    <row r="44" spans="2:30">
      <c r="H44" s="9"/>
      <c r="I44" s="1"/>
      <c r="J44" s="1"/>
      <c r="K44" s="1"/>
      <c r="L44" s="1"/>
      <c r="M44" s="1"/>
      <c r="N44" s="1"/>
      <c r="O44" s="1"/>
      <c r="P44" s="1"/>
      <c r="Z44" s="9"/>
      <c r="AA44" s="1"/>
      <c r="AB44" s="1"/>
      <c r="AC44" s="1"/>
      <c r="AD44" s="1"/>
    </row>
    <row r="45" spans="2:30">
      <c r="B45" s="1">
        <v>11</v>
      </c>
      <c r="C45" t="s">
        <v>2</v>
      </c>
      <c r="D45" s="4" t="s">
        <v>11</v>
      </c>
      <c r="E45" s="1">
        <v>69.08</v>
      </c>
      <c r="F45" s="1">
        <v>10</v>
      </c>
      <c r="G45" s="1">
        <v>152.80000000000001</v>
      </c>
      <c r="H45" s="7">
        <f t="shared" ref="H45:H54" si="36">G45-E45</f>
        <v>83.720000000000013</v>
      </c>
      <c r="I45" s="1">
        <v>59.18</v>
      </c>
      <c r="J45" s="1">
        <v>7</v>
      </c>
      <c r="K45" s="1">
        <v>114.15</v>
      </c>
      <c r="L45" s="1">
        <f t="shared" ref="L45:L56" si="37">K45-I45</f>
        <v>54.970000000000006</v>
      </c>
      <c r="M45" s="1"/>
      <c r="N45" s="1"/>
      <c r="O45" s="1"/>
      <c r="P45" s="1"/>
      <c r="T45" s="1">
        <v>11</v>
      </c>
      <c r="U45" t="s">
        <v>2</v>
      </c>
      <c r="V45" s="4" t="s">
        <v>11</v>
      </c>
      <c r="W45" s="1">
        <v>69.08</v>
      </c>
      <c r="X45" s="1">
        <v>10</v>
      </c>
      <c r="Y45" s="1">
        <v>152.80000000000001</v>
      </c>
      <c r="Z45" s="7">
        <f t="shared" ref="Z45:Z56" si="38">Y45-W45</f>
        <v>83.720000000000013</v>
      </c>
      <c r="AA45" s="1">
        <v>59.18</v>
      </c>
      <c r="AB45" s="1">
        <v>7</v>
      </c>
      <c r="AC45" s="1">
        <v>114.15</v>
      </c>
      <c r="AD45" s="1">
        <f t="shared" ref="AD45:AD56" si="39">AC45-AA45</f>
        <v>54.970000000000006</v>
      </c>
    </row>
    <row r="46" spans="2:30">
      <c r="D46" s="4" t="s">
        <v>12</v>
      </c>
      <c r="E46" s="1">
        <v>61.92</v>
      </c>
      <c r="F46" s="1">
        <v>10</v>
      </c>
      <c r="G46" s="1">
        <v>111.6</v>
      </c>
      <c r="H46" s="7">
        <f t="shared" si="36"/>
        <v>49.679999999999993</v>
      </c>
      <c r="I46" s="1">
        <v>71.11</v>
      </c>
      <c r="J46" s="1">
        <v>10</v>
      </c>
      <c r="K46" s="1">
        <v>159.18</v>
      </c>
      <c r="L46" s="1">
        <f t="shared" si="37"/>
        <v>88.070000000000007</v>
      </c>
      <c r="M46" s="1"/>
      <c r="N46" s="1"/>
      <c r="O46" s="1"/>
      <c r="P46" s="1"/>
      <c r="V46" s="4" t="s">
        <v>12</v>
      </c>
      <c r="W46" s="1">
        <v>61.92</v>
      </c>
      <c r="X46" s="1">
        <v>10</v>
      </c>
      <c r="Y46" s="1">
        <v>111.6</v>
      </c>
      <c r="Z46" s="7">
        <f t="shared" si="38"/>
        <v>49.679999999999993</v>
      </c>
      <c r="AA46" s="1">
        <v>71.11</v>
      </c>
      <c r="AB46" s="1">
        <v>10</v>
      </c>
      <c r="AC46" s="1">
        <v>159.18</v>
      </c>
      <c r="AD46" s="1">
        <f t="shared" si="39"/>
        <v>88.070000000000007</v>
      </c>
    </row>
    <row r="47" spans="2:30">
      <c r="D47" s="4" t="s">
        <v>13</v>
      </c>
      <c r="E47" s="1">
        <v>56.56</v>
      </c>
      <c r="F47" s="1">
        <v>9</v>
      </c>
      <c r="G47" s="1">
        <v>94.09</v>
      </c>
      <c r="H47" s="7">
        <f t="shared" si="36"/>
        <v>37.53</v>
      </c>
      <c r="I47" s="1">
        <v>66.17</v>
      </c>
      <c r="J47" s="1">
        <v>10</v>
      </c>
      <c r="K47" s="1">
        <v>134.61000000000001</v>
      </c>
      <c r="L47" s="1">
        <f t="shared" si="37"/>
        <v>68.440000000000012</v>
      </c>
      <c r="M47" s="1"/>
      <c r="N47" s="1"/>
      <c r="O47" s="1"/>
      <c r="P47" s="1"/>
      <c r="V47" s="4" t="s">
        <v>13</v>
      </c>
      <c r="W47" s="1">
        <v>56.56</v>
      </c>
      <c r="X47" s="1">
        <v>9</v>
      </c>
      <c r="Y47" s="1">
        <v>94.09</v>
      </c>
      <c r="Z47" s="7">
        <f t="shared" si="38"/>
        <v>37.53</v>
      </c>
      <c r="AA47" s="1">
        <v>66.17</v>
      </c>
      <c r="AB47" s="1">
        <v>10</v>
      </c>
      <c r="AC47" s="1">
        <v>134.61000000000001</v>
      </c>
      <c r="AD47" s="1">
        <f t="shared" si="39"/>
        <v>68.440000000000012</v>
      </c>
    </row>
    <row r="48" spans="2:30">
      <c r="B48" s="1">
        <v>12</v>
      </c>
      <c r="C48" t="s">
        <v>2</v>
      </c>
      <c r="D48" s="4" t="s">
        <v>11</v>
      </c>
      <c r="E48" s="1">
        <v>71.41</v>
      </c>
      <c r="F48" s="1">
        <v>20</v>
      </c>
      <c r="G48" s="1">
        <v>196.06</v>
      </c>
      <c r="H48" s="7">
        <f t="shared" si="36"/>
        <v>124.65</v>
      </c>
      <c r="I48" s="1">
        <v>77.19</v>
      </c>
      <c r="J48" s="1">
        <v>16</v>
      </c>
      <c r="K48" s="1">
        <v>219.96</v>
      </c>
      <c r="L48" s="1">
        <f t="shared" si="37"/>
        <v>142.77000000000001</v>
      </c>
      <c r="M48" s="1"/>
      <c r="N48" s="1"/>
      <c r="O48" s="1"/>
      <c r="P48" s="1"/>
      <c r="T48" s="1">
        <v>12</v>
      </c>
      <c r="U48" t="s">
        <v>2</v>
      </c>
      <c r="V48" s="4" t="s">
        <v>11</v>
      </c>
      <c r="W48" s="1">
        <v>71.41</v>
      </c>
      <c r="X48" s="1">
        <v>20</v>
      </c>
      <c r="Y48" s="1">
        <v>196.06</v>
      </c>
      <c r="Z48" s="7">
        <f t="shared" si="38"/>
        <v>124.65</v>
      </c>
      <c r="AA48" s="1">
        <v>77.19</v>
      </c>
      <c r="AB48" s="1">
        <v>16</v>
      </c>
      <c r="AC48" s="1">
        <v>219.96</v>
      </c>
      <c r="AD48" s="1">
        <f t="shared" si="39"/>
        <v>142.77000000000001</v>
      </c>
    </row>
    <row r="49" spans="2:30">
      <c r="D49" s="4" t="s">
        <v>12</v>
      </c>
      <c r="E49" s="1">
        <v>66.06</v>
      </c>
      <c r="F49" s="1">
        <v>5</v>
      </c>
      <c r="G49" s="1">
        <v>101.62</v>
      </c>
      <c r="H49" s="7">
        <f t="shared" si="36"/>
        <v>35.56</v>
      </c>
      <c r="I49" s="1">
        <v>52.24</v>
      </c>
      <c r="J49" s="1">
        <v>4</v>
      </c>
      <c r="K49" s="1">
        <v>75.099999999999994</v>
      </c>
      <c r="L49" s="1">
        <f t="shared" si="37"/>
        <v>22.859999999999992</v>
      </c>
      <c r="M49" s="1"/>
      <c r="N49" s="1"/>
      <c r="O49" s="1"/>
      <c r="P49" s="1"/>
      <c r="V49" s="4" t="s">
        <v>12</v>
      </c>
      <c r="W49" s="1">
        <v>66.06</v>
      </c>
      <c r="X49" s="1">
        <v>5</v>
      </c>
      <c r="Y49" s="1">
        <v>101.62</v>
      </c>
      <c r="Z49" s="7">
        <f t="shared" si="38"/>
        <v>35.56</v>
      </c>
      <c r="AA49" s="1">
        <v>52.24</v>
      </c>
      <c r="AB49" s="1">
        <v>4</v>
      </c>
      <c r="AC49" s="1">
        <v>75.099999999999994</v>
      </c>
      <c r="AD49" s="1">
        <f t="shared" si="39"/>
        <v>22.859999999999992</v>
      </c>
    </row>
    <row r="50" spans="2:30">
      <c r="D50" s="4" t="s">
        <v>13</v>
      </c>
      <c r="E50" s="1">
        <v>67.099999999999994</v>
      </c>
      <c r="F50" s="1">
        <v>7</v>
      </c>
      <c r="G50" s="1">
        <v>132.56</v>
      </c>
      <c r="H50" s="7">
        <f t="shared" si="36"/>
        <v>65.460000000000008</v>
      </c>
      <c r="I50" s="1">
        <v>72.569999999999993</v>
      </c>
      <c r="J50" s="1">
        <v>16</v>
      </c>
      <c r="K50" s="1">
        <v>184.27</v>
      </c>
      <c r="L50" s="1">
        <f t="shared" si="37"/>
        <v>111.70000000000002</v>
      </c>
      <c r="M50" s="1"/>
      <c r="N50" s="1"/>
      <c r="O50" s="1"/>
      <c r="P50" s="1"/>
      <c r="V50" s="4" t="s">
        <v>13</v>
      </c>
      <c r="W50" s="1">
        <v>67.099999999999994</v>
      </c>
      <c r="X50" s="1">
        <v>7</v>
      </c>
      <c r="Y50" s="1">
        <v>132.56</v>
      </c>
      <c r="Z50" s="7">
        <f t="shared" si="38"/>
        <v>65.460000000000008</v>
      </c>
      <c r="AA50" s="1">
        <v>72.569999999999993</v>
      </c>
      <c r="AB50" s="1">
        <v>16</v>
      </c>
      <c r="AC50" s="1">
        <v>184.27</v>
      </c>
      <c r="AD50" s="1">
        <f t="shared" si="39"/>
        <v>111.70000000000002</v>
      </c>
    </row>
    <row r="51" spans="2:30">
      <c r="B51" s="1">
        <v>13</v>
      </c>
      <c r="C51" t="s">
        <v>2</v>
      </c>
      <c r="D51" s="4" t="s">
        <v>11</v>
      </c>
      <c r="E51" s="1">
        <v>55.08</v>
      </c>
      <c r="F51" s="1">
        <v>9</v>
      </c>
      <c r="G51" s="1">
        <v>92.52</v>
      </c>
      <c r="H51" s="7">
        <f t="shared" si="36"/>
        <v>37.44</v>
      </c>
      <c r="I51" s="1">
        <v>67.77</v>
      </c>
      <c r="J51" s="1">
        <v>14</v>
      </c>
      <c r="K51" s="1">
        <v>156.66999999999999</v>
      </c>
      <c r="L51" s="1">
        <f t="shared" si="37"/>
        <v>88.899999999999991</v>
      </c>
      <c r="M51" s="1"/>
      <c r="N51" s="1"/>
      <c r="O51" s="1"/>
      <c r="P51" s="1"/>
      <c r="T51" s="1">
        <v>13</v>
      </c>
      <c r="U51" t="s">
        <v>2</v>
      </c>
      <c r="V51" s="4" t="s">
        <v>11</v>
      </c>
      <c r="W51" s="1"/>
      <c r="X51" s="1"/>
      <c r="Y51" s="1"/>
      <c r="Z51" s="7">
        <f t="shared" si="38"/>
        <v>0</v>
      </c>
      <c r="AA51" s="1"/>
      <c r="AB51" s="1"/>
      <c r="AC51" s="1"/>
      <c r="AD51" s="1">
        <f t="shared" si="39"/>
        <v>0</v>
      </c>
    </row>
    <row r="52" spans="2:30">
      <c r="D52" s="4" t="s">
        <v>12</v>
      </c>
      <c r="E52" s="1">
        <v>60.13</v>
      </c>
      <c r="F52" s="1">
        <v>8</v>
      </c>
      <c r="G52" s="1">
        <v>94.41</v>
      </c>
      <c r="H52" s="7">
        <f t="shared" si="36"/>
        <v>34.279999999999994</v>
      </c>
      <c r="I52" s="1">
        <v>72.2</v>
      </c>
      <c r="J52" s="1">
        <v>9</v>
      </c>
      <c r="K52" s="1">
        <v>172.6</v>
      </c>
      <c r="L52" s="1">
        <f t="shared" si="37"/>
        <v>100.39999999999999</v>
      </c>
      <c r="M52" s="1"/>
      <c r="N52" s="1"/>
      <c r="O52" s="1"/>
      <c r="P52" s="1"/>
      <c r="V52" s="4" t="s">
        <v>12</v>
      </c>
      <c r="W52" s="1"/>
      <c r="X52" s="1"/>
      <c r="Y52" s="1"/>
      <c r="Z52" s="7">
        <f t="shared" si="38"/>
        <v>0</v>
      </c>
      <c r="AA52" s="1"/>
      <c r="AB52" s="1"/>
      <c r="AC52" s="1"/>
      <c r="AD52" s="1">
        <f t="shared" si="39"/>
        <v>0</v>
      </c>
    </row>
    <row r="53" spans="2:30">
      <c r="D53" s="4" t="s">
        <v>13</v>
      </c>
      <c r="E53" s="1">
        <v>59.02</v>
      </c>
      <c r="F53" s="1">
        <v>10</v>
      </c>
      <c r="G53" s="1">
        <v>124.55</v>
      </c>
      <c r="H53" s="7">
        <f t="shared" si="36"/>
        <v>65.53</v>
      </c>
      <c r="I53" s="1">
        <v>63.32</v>
      </c>
      <c r="J53" s="1">
        <v>12</v>
      </c>
      <c r="K53" s="1">
        <v>153.55000000000001</v>
      </c>
      <c r="L53" s="1">
        <f t="shared" si="37"/>
        <v>90.230000000000018</v>
      </c>
      <c r="M53" s="1"/>
      <c r="N53" s="1"/>
      <c r="O53" s="1"/>
      <c r="P53" s="1"/>
      <c r="V53" s="4" t="s">
        <v>13</v>
      </c>
      <c r="W53" s="1"/>
      <c r="X53" s="1"/>
      <c r="Y53" s="1"/>
      <c r="Z53" s="7">
        <f t="shared" si="38"/>
        <v>0</v>
      </c>
      <c r="AA53" s="1"/>
      <c r="AB53" s="1"/>
      <c r="AC53" s="1"/>
      <c r="AD53" s="1">
        <f t="shared" si="39"/>
        <v>0</v>
      </c>
    </row>
    <row r="54" spans="2:30">
      <c r="B54" s="1">
        <v>14</v>
      </c>
      <c r="C54" t="s">
        <v>2</v>
      </c>
      <c r="D54" s="4" t="s">
        <v>11</v>
      </c>
      <c r="E54" s="1">
        <v>74.150000000000006</v>
      </c>
      <c r="F54" s="1">
        <v>23</v>
      </c>
      <c r="G54" s="1">
        <v>209.92</v>
      </c>
      <c r="H54" s="7">
        <f t="shared" si="36"/>
        <v>135.76999999999998</v>
      </c>
      <c r="I54" s="1">
        <v>63.75</v>
      </c>
      <c r="J54" s="1">
        <v>10</v>
      </c>
      <c r="K54" s="1">
        <v>119.71</v>
      </c>
      <c r="L54" s="1">
        <f t="shared" si="37"/>
        <v>55.959999999999994</v>
      </c>
      <c r="M54" s="1"/>
      <c r="N54" s="1"/>
      <c r="O54" s="1"/>
      <c r="P54" s="1"/>
      <c r="T54" s="1">
        <v>14</v>
      </c>
      <c r="U54" t="s">
        <v>2</v>
      </c>
      <c r="V54" s="4" t="s">
        <v>11</v>
      </c>
      <c r="W54" s="1"/>
      <c r="X54" s="1"/>
      <c r="Y54" s="1"/>
      <c r="Z54" s="7">
        <f t="shared" si="38"/>
        <v>0</v>
      </c>
      <c r="AA54" s="1"/>
      <c r="AB54" s="1"/>
      <c r="AC54" s="1"/>
      <c r="AD54" s="1">
        <f t="shared" si="39"/>
        <v>0</v>
      </c>
    </row>
    <row r="55" spans="2:30">
      <c r="D55" s="4" t="s">
        <v>12</v>
      </c>
      <c r="E55" s="1" t="s">
        <v>17</v>
      </c>
      <c r="F55" s="1"/>
      <c r="G55" s="1"/>
      <c r="H55" s="7"/>
      <c r="I55" s="1">
        <v>61.79</v>
      </c>
      <c r="J55" s="1">
        <v>9</v>
      </c>
      <c r="K55" s="1">
        <v>119.15</v>
      </c>
      <c r="L55" s="1">
        <f t="shared" si="37"/>
        <v>57.360000000000007</v>
      </c>
      <c r="M55" s="1"/>
      <c r="N55" s="1"/>
      <c r="O55" s="1"/>
      <c r="P55" s="1"/>
      <c r="V55" s="4" t="s">
        <v>12</v>
      </c>
      <c r="W55" s="1"/>
      <c r="X55" s="1"/>
      <c r="Y55" s="1"/>
      <c r="Z55" s="7">
        <f t="shared" si="38"/>
        <v>0</v>
      </c>
      <c r="AA55" s="1"/>
      <c r="AB55" s="1"/>
      <c r="AC55" s="1"/>
      <c r="AD55" s="1">
        <f t="shared" si="39"/>
        <v>0</v>
      </c>
    </row>
    <row r="56" spans="2:30">
      <c r="D56" s="4" t="s">
        <v>13</v>
      </c>
      <c r="E56" s="1" t="s">
        <v>17</v>
      </c>
      <c r="F56" s="1"/>
      <c r="G56" s="1"/>
      <c r="H56" s="7"/>
      <c r="I56" s="1">
        <v>71.17</v>
      </c>
      <c r="J56" s="1">
        <v>18</v>
      </c>
      <c r="K56" s="1">
        <v>194.82</v>
      </c>
      <c r="L56" s="1">
        <f t="shared" si="37"/>
        <v>123.64999999999999</v>
      </c>
      <c r="M56" s="1"/>
      <c r="N56" s="1"/>
      <c r="O56" s="1"/>
      <c r="P56" s="1"/>
      <c r="V56" s="4" t="s">
        <v>13</v>
      </c>
      <c r="W56" s="1"/>
      <c r="X56" s="1"/>
      <c r="Y56" s="1"/>
      <c r="Z56" s="7">
        <f t="shared" si="38"/>
        <v>0</v>
      </c>
      <c r="AA56" s="1"/>
      <c r="AB56" s="1"/>
      <c r="AC56" s="1"/>
      <c r="AD56" s="1">
        <f t="shared" si="39"/>
        <v>0</v>
      </c>
    </row>
    <row r="57" spans="2:30">
      <c r="H57" s="9"/>
      <c r="Z57" s="9"/>
    </row>
    <row r="58" spans="2:30">
      <c r="C58" s="3" t="s">
        <v>14</v>
      </c>
      <c r="E58" s="5">
        <f>AVERAGE(E45:E56)</f>
        <v>64.051000000000002</v>
      </c>
      <c r="F58" s="5">
        <f t="shared" ref="F58:G58" si="40">AVERAGE(F45:F56)</f>
        <v>11.1</v>
      </c>
      <c r="G58" s="5">
        <f t="shared" si="40"/>
        <v>131.01300000000001</v>
      </c>
      <c r="H58" s="8">
        <f>AVERAGE(H45:H56)</f>
        <v>66.962000000000003</v>
      </c>
      <c r="I58" s="5">
        <f>AVERAGE(I45:I56)</f>
        <v>66.538333333333327</v>
      </c>
      <c r="J58" s="5">
        <f t="shared" ref="J58:L58" si="41">AVERAGE(J45:J56)</f>
        <v>11.25</v>
      </c>
      <c r="K58" s="5">
        <f t="shared" si="41"/>
        <v>150.31416666666667</v>
      </c>
      <c r="L58" s="5">
        <f t="shared" si="41"/>
        <v>83.775833333333338</v>
      </c>
      <c r="M58" s="5"/>
      <c r="N58" s="5"/>
      <c r="O58" s="5"/>
      <c r="P58" s="5"/>
      <c r="U58" s="3" t="s">
        <v>14</v>
      </c>
      <c r="W58" s="5">
        <f>AVERAGE(W45:W56)</f>
        <v>65.355000000000004</v>
      </c>
      <c r="X58" s="5">
        <f t="shared" ref="X58:Y58" si="42">AVERAGE(X45:X56)</f>
        <v>10.166666666666666</v>
      </c>
      <c r="Y58" s="5">
        <f t="shared" si="42"/>
        <v>131.45500000000001</v>
      </c>
      <c r="Z58" s="8">
        <f>AVERAGE(Z45:Z56)</f>
        <v>33.050000000000004</v>
      </c>
      <c r="AA58" s="5">
        <f>AVERAGE(AA45:AA56)</f>
        <v>66.41</v>
      </c>
      <c r="AB58" s="5">
        <f t="shared" ref="AB58:AD58" si="43">AVERAGE(AB45:AB56)</f>
        <v>10.5</v>
      </c>
      <c r="AC58" s="5">
        <f t="shared" si="43"/>
        <v>147.87833333333336</v>
      </c>
      <c r="AD58" s="5">
        <f t="shared" si="43"/>
        <v>40.734166666666674</v>
      </c>
    </row>
    <row r="59" spans="2:30">
      <c r="C59" s="3" t="s">
        <v>15</v>
      </c>
      <c r="E59" s="5">
        <f>STDEV(E45:E56)</f>
        <v>6.4686276236412086</v>
      </c>
      <c r="F59" s="5">
        <f t="shared" ref="F59:H59" si="44">STDEV(F45:F56)</f>
        <v>5.7435954670301168</v>
      </c>
      <c r="G59" s="5">
        <f t="shared" si="44"/>
        <v>42.689935595068604</v>
      </c>
      <c r="H59" s="8">
        <f t="shared" si="44"/>
        <v>37.175620386364926</v>
      </c>
      <c r="I59" s="5">
        <f>STDEV(I45:I56)</f>
        <v>6.9095794285028029</v>
      </c>
      <c r="J59" s="5">
        <f t="shared" ref="J59:L59" si="45">STDEV(J45:J56)</f>
        <v>4.0926763859362252</v>
      </c>
      <c r="K59" s="5">
        <f t="shared" si="45"/>
        <v>40.147339424659172</v>
      </c>
      <c r="L59" s="5">
        <f t="shared" si="45"/>
        <v>33.65595380486414</v>
      </c>
      <c r="M59" s="5"/>
      <c r="N59" s="5"/>
      <c r="O59" s="5"/>
      <c r="P59" s="5"/>
      <c r="U59" s="3" t="s">
        <v>15</v>
      </c>
      <c r="W59" s="5">
        <f>STDEV(W45:W56)</f>
        <v>5.3522322445873218</v>
      </c>
      <c r="X59" s="5">
        <f t="shared" ref="X59:Z59" si="46">STDEV(X45:X56)</f>
        <v>5.1929439306299736</v>
      </c>
      <c r="Y59" s="5">
        <f t="shared" si="46"/>
        <v>38.239057389010007</v>
      </c>
      <c r="Z59" s="8">
        <f t="shared" si="46"/>
        <v>41.412733439234501</v>
      </c>
      <c r="AA59" s="5">
        <f>STDEV(AA45:AA56)</f>
        <v>9.2667513185581747</v>
      </c>
      <c r="AB59" s="5">
        <f t="shared" ref="AB59:AD59" si="47">STDEV(AB45:AB56)</f>
        <v>4.8062459362791667</v>
      </c>
      <c r="AC59" s="5">
        <f t="shared" si="47"/>
        <v>51.494043700865674</v>
      </c>
      <c r="AD59" s="5">
        <f t="shared" si="47"/>
        <v>51.286657747203492</v>
      </c>
    </row>
    <row r="60" spans="2:30">
      <c r="H60" s="9"/>
      <c r="Z60" s="9"/>
    </row>
    <row r="61" spans="2:30">
      <c r="H61" s="9"/>
      <c r="T61" s="2">
        <v>15</v>
      </c>
      <c r="U61" t="s">
        <v>3</v>
      </c>
      <c r="Z61" s="9"/>
    </row>
    <row r="62" spans="2:30">
      <c r="H62" s="9"/>
      <c r="T62" s="1">
        <v>23</v>
      </c>
      <c r="U62" t="s">
        <v>2</v>
      </c>
      <c r="Z62" s="9"/>
    </row>
    <row r="63" spans="2:30">
      <c r="H63" s="9"/>
      <c r="T63" s="1">
        <v>24</v>
      </c>
      <c r="U63" t="s">
        <v>2</v>
      </c>
      <c r="Z63" s="9"/>
    </row>
    <row r="64" spans="2:30">
      <c r="H64" s="9"/>
      <c r="T64" s="1">
        <v>25</v>
      </c>
      <c r="U64" t="s">
        <v>4</v>
      </c>
      <c r="Z64" s="9"/>
    </row>
    <row r="65" spans="2:26">
      <c r="E65" s="14" t="s">
        <v>19</v>
      </c>
      <c r="F65" s="15"/>
      <c r="G65" s="15"/>
      <c r="H65" s="16"/>
      <c r="I65" s="14" t="s">
        <v>20</v>
      </c>
      <c r="J65" s="15"/>
      <c r="K65" s="15"/>
      <c r="L65" s="17"/>
      <c r="M65" s="14" t="s">
        <v>21</v>
      </c>
      <c r="N65" s="15"/>
      <c r="O65" s="15"/>
      <c r="P65" s="16"/>
      <c r="T65" s="1">
        <v>26</v>
      </c>
      <c r="U65" t="s">
        <v>4</v>
      </c>
      <c r="Z65" s="9"/>
    </row>
    <row r="66" spans="2:26">
      <c r="E66" s="1" t="s">
        <v>6</v>
      </c>
      <c r="F66" s="1" t="s">
        <v>9</v>
      </c>
      <c r="G66" s="1" t="s">
        <v>10</v>
      </c>
      <c r="H66" s="6" t="s">
        <v>16</v>
      </c>
      <c r="I66" s="1" t="s">
        <v>6</v>
      </c>
      <c r="J66" s="1" t="s">
        <v>9</v>
      </c>
      <c r="K66" s="1" t="s">
        <v>10</v>
      </c>
      <c r="L66" s="7" t="s">
        <v>16</v>
      </c>
      <c r="M66" s="1" t="s">
        <v>6</v>
      </c>
      <c r="N66" s="1" t="s">
        <v>9</v>
      </c>
      <c r="O66" s="1" t="s">
        <v>10</v>
      </c>
      <c r="P66" s="1" t="s">
        <v>16</v>
      </c>
      <c r="T66" s="1">
        <v>27</v>
      </c>
      <c r="U66" t="s">
        <v>4</v>
      </c>
      <c r="Z66" s="9"/>
    </row>
    <row r="67" spans="2:26">
      <c r="B67" s="2">
        <v>15</v>
      </c>
      <c r="C67" t="s">
        <v>3</v>
      </c>
      <c r="D67" s="4" t="s">
        <v>11</v>
      </c>
      <c r="E67">
        <v>47.9</v>
      </c>
      <c r="F67">
        <v>1</v>
      </c>
      <c r="G67">
        <v>49.04</v>
      </c>
      <c r="H67" s="9"/>
      <c r="I67" s="13">
        <v>63.68</v>
      </c>
      <c r="J67" s="13">
        <v>11</v>
      </c>
      <c r="K67" s="13">
        <v>87.14</v>
      </c>
      <c r="L67" s="9"/>
      <c r="M67">
        <v>64.48</v>
      </c>
      <c r="N67">
        <v>10</v>
      </c>
      <c r="O67">
        <v>99</v>
      </c>
      <c r="T67" s="1">
        <v>28</v>
      </c>
      <c r="U67" t="s">
        <v>4</v>
      </c>
      <c r="Z67" s="9"/>
    </row>
    <row r="68" spans="2:26">
      <c r="D68" s="4" t="s">
        <v>12</v>
      </c>
      <c r="E68">
        <v>32.840000000000003</v>
      </c>
      <c r="F68">
        <v>1</v>
      </c>
      <c r="G68">
        <v>33.21</v>
      </c>
      <c r="H68" s="9"/>
      <c r="L68" s="9"/>
      <c r="M68">
        <v>52.19</v>
      </c>
      <c r="N68">
        <v>3</v>
      </c>
      <c r="O68">
        <v>54.89</v>
      </c>
      <c r="Z68" s="9"/>
    </row>
    <row r="69" spans="2:26">
      <c r="D69" s="4" t="s">
        <v>13</v>
      </c>
      <c r="E69">
        <v>63.91</v>
      </c>
      <c r="F69">
        <v>6</v>
      </c>
      <c r="G69">
        <v>80</v>
      </c>
      <c r="H69" s="9"/>
      <c r="L69" s="9"/>
      <c r="M69">
        <v>70.569999999999993</v>
      </c>
      <c r="N69">
        <v>10</v>
      </c>
      <c r="O69">
        <v>109.39</v>
      </c>
    </row>
    <row r="70" spans="2:26">
      <c r="B70" s="2">
        <v>16</v>
      </c>
      <c r="C70" t="s">
        <v>3</v>
      </c>
      <c r="D70" s="4" t="s">
        <v>11</v>
      </c>
      <c r="H70" s="9"/>
      <c r="L70" s="9"/>
    </row>
    <row r="71" spans="2:26">
      <c r="D71" s="4" t="s">
        <v>12</v>
      </c>
      <c r="H71" s="9"/>
      <c r="L71" s="9"/>
    </row>
    <row r="72" spans="2:26">
      <c r="D72" s="4" t="s">
        <v>13</v>
      </c>
      <c r="H72" s="9"/>
      <c r="L72" s="9"/>
    </row>
    <row r="73" spans="2:26">
      <c r="B73" s="2">
        <v>17</v>
      </c>
      <c r="C73" t="s">
        <v>3</v>
      </c>
      <c r="D73" s="4" t="s">
        <v>11</v>
      </c>
      <c r="H73" s="9"/>
      <c r="L73" s="9"/>
    </row>
    <row r="74" spans="2:26">
      <c r="D74" s="4" t="s">
        <v>12</v>
      </c>
      <c r="H74" s="9"/>
      <c r="L74" s="9"/>
    </row>
    <row r="75" spans="2:26">
      <c r="D75" s="4" t="s">
        <v>13</v>
      </c>
      <c r="H75" s="9"/>
      <c r="L75" s="9"/>
    </row>
    <row r="76" spans="2:26">
      <c r="B76" s="2">
        <v>18</v>
      </c>
      <c r="C76" t="s">
        <v>3</v>
      </c>
      <c r="D76" s="4" t="s">
        <v>11</v>
      </c>
      <c r="H76" s="9"/>
      <c r="L76" s="9"/>
    </row>
    <row r="77" spans="2:26">
      <c r="D77" s="4" t="s">
        <v>12</v>
      </c>
      <c r="H77" s="9"/>
      <c r="L77" s="9"/>
    </row>
    <row r="78" spans="2:26">
      <c r="D78" s="4" t="s">
        <v>13</v>
      </c>
      <c r="H78" s="9"/>
      <c r="L78" s="9"/>
    </row>
    <row r="79" spans="2:26">
      <c r="B79" s="2">
        <v>19</v>
      </c>
      <c r="C79" s="3" t="s">
        <v>2</v>
      </c>
      <c r="D79" s="4" t="s">
        <v>11</v>
      </c>
      <c r="H79" s="9"/>
      <c r="L79" s="9"/>
    </row>
    <row r="80" spans="2:26">
      <c r="D80" s="4" t="s">
        <v>12</v>
      </c>
      <c r="H80" s="9"/>
      <c r="L80" s="9"/>
    </row>
    <row r="81" spans="2:12">
      <c r="D81" s="4" t="s">
        <v>13</v>
      </c>
      <c r="H81" s="9"/>
      <c r="L81" s="9"/>
    </row>
    <row r="82" spans="2:12">
      <c r="B82" s="2">
        <v>20</v>
      </c>
      <c r="C82" s="3" t="s">
        <v>2</v>
      </c>
      <c r="D82" s="4" t="s">
        <v>11</v>
      </c>
      <c r="H82" s="9"/>
      <c r="L82" s="9"/>
    </row>
    <row r="83" spans="2:12">
      <c r="D83" s="4" t="s">
        <v>12</v>
      </c>
    </row>
    <row r="84" spans="2:12">
      <c r="D84" s="4" t="s">
        <v>13</v>
      </c>
    </row>
    <row r="85" spans="2:12">
      <c r="B85" s="1">
        <v>21</v>
      </c>
      <c r="C85" t="s">
        <v>2</v>
      </c>
      <c r="D85" s="4" t="s">
        <v>11</v>
      </c>
    </row>
    <row r="86" spans="2:12">
      <c r="D86" s="4" t="s">
        <v>12</v>
      </c>
    </row>
    <row r="87" spans="2:12">
      <c r="D87" s="4" t="s">
        <v>13</v>
      </c>
    </row>
    <row r="88" spans="2:12">
      <c r="B88" s="1">
        <v>22</v>
      </c>
      <c r="C88" t="s">
        <v>2</v>
      </c>
      <c r="D88" s="4" t="s">
        <v>11</v>
      </c>
    </row>
    <row r="89" spans="2:12">
      <c r="D89" s="4" t="s">
        <v>12</v>
      </c>
    </row>
    <row r="90" spans="2:12">
      <c r="D90" s="4" t="s">
        <v>13</v>
      </c>
    </row>
    <row r="91" spans="2:12">
      <c r="B91" s="1">
        <v>23</v>
      </c>
      <c r="C91" t="s">
        <v>2</v>
      </c>
      <c r="D91" s="4" t="s">
        <v>11</v>
      </c>
    </row>
    <row r="92" spans="2:12">
      <c r="D92" s="4" t="s">
        <v>12</v>
      </c>
    </row>
    <row r="93" spans="2:12">
      <c r="D93" s="4" t="s">
        <v>13</v>
      </c>
    </row>
    <row r="94" spans="2:12">
      <c r="B94" s="1">
        <v>24</v>
      </c>
      <c r="C94" t="s">
        <v>2</v>
      </c>
      <c r="D94" s="4" t="s">
        <v>11</v>
      </c>
    </row>
    <row r="95" spans="2:12">
      <c r="D95" s="4" t="s">
        <v>12</v>
      </c>
    </row>
    <row r="96" spans="2:12">
      <c r="D96" s="4" t="s">
        <v>13</v>
      </c>
    </row>
    <row r="97" spans="2:4">
      <c r="B97" s="1">
        <v>25</v>
      </c>
      <c r="C97" t="s">
        <v>4</v>
      </c>
      <c r="D97" s="4" t="s">
        <v>11</v>
      </c>
    </row>
    <row r="98" spans="2:4">
      <c r="D98" s="4" t="s">
        <v>12</v>
      </c>
    </row>
    <row r="99" spans="2:4">
      <c r="D99" s="4" t="s">
        <v>13</v>
      </c>
    </row>
    <row r="100" spans="2:4">
      <c r="B100" s="1">
        <v>26</v>
      </c>
      <c r="C100" t="s">
        <v>4</v>
      </c>
      <c r="D100" s="4" t="s">
        <v>11</v>
      </c>
    </row>
    <row r="101" spans="2:4">
      <c r="D101" s="4" t="s">
        <v>12</v>
      </c>
    </row>
    <row r="102" spans="2:4">
      <c r="D102" s="4" t="s">
        <v>13</v>
      </c>
    </row>
    <row r="103" spans="2:4">
      <c r="B103" s="1">
        <v>27</v>
      </c>
      <c r="C103" t="s">
        <v>4</v>
      </c>
      <c r="D103" s="4" t="s">
        <v>11</v>
      </c>
    </row>
    <row r="104" spans="2:4">
      <c r="D104" s="4" t="s">
        <v>12</v>
      </c>
    </row>
    <row r="105" spans="2:4">
      <c r="D105" s="4" t="s">
        <v>13</v>
      </c>
    </row>
  </sheetData>
  <mergeCells count="7">
    <mergeCell ref="I1:L1"/>
    <mergeCell ref="E1:H1"/>
    <mergeCell ref="W1:Z1"/>
    <mergeCell ref="AA1:AD1"/>
    <mergeCell ref="E65:H65"/>
    <mergeCell ref="I65:L65"/>
    <mergeCell ref="M65:P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Christ</dc:creator>
  <cp:lastModifiedBy>Fede</cp:lastModifiedBy>
  <dcterms:created xsi:type="dcterms:W3CDTF">2014-02-11T14:26:07Z</dcterms:created>
  <dcterms:modified xsi:type="dcterms:W3CDTF">2014-03-28T20:49:52Z</dcterms:modified>
</cp:coreProperties>
</file>