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o\Desktop\MBA\ciencia_dados_tcc\"/>
    </mc:Choice>
  </mc:AlternateContent>
  <xr:revisionPtr revIDLastSave="0" documentId="13_ncr:1_{F70213C5-7048-4FD7-84A7-5268C004F4AF}" xr6:coauthVersionLast="47" xr6:coauthVersionMax="47" xr10:uidLastSave="{00000000-0000-0000-0000-000000000000}"/>
  <bookViews>
    <workbookView xWindow="-120" yWindow="-120" windowWidth="29040" windowHeight="15840" tabRatio="885" activeTab="1" xr2:uid="{BE5A5A57-1100-49FF-8FBF-76E13A3404A6}"/>
  </bookViews>
  <sheets>
    <sheet name="BASE" sheetId="1" r:id="rId1"/>
    <sheet name="Planilha12" sheetId="14" r:id="rId2"/>
    <sheet name="max_min" sheetId="13" r:id="rId3"/>
    <sheet name="MUNICIPIOS" sheetId="7" r:id="rId4"/>
    <sheet name="ANALISE_EXPLORATORIA" sheetId="6" r:id="rId5"/>
    <sheet name="SEGURADORAS" sheetId="8" r:id="rId6"/>
    <sheet name="Planilha2" sheetId="5" r:id="rId7"/>
    <sheet name="DICIONARIO" sheetId="4" r:id="rId8"/>
    <sheet name="qtde_registro_mesano" sheetId="2" r:id="rId9"/>
    <sheet name="Planilha10" sheetId="12" r:id="rId10"/>
    <sheet name="faixa_etaria" sheetId="3" r:id="rId11"/>
  </sheets>
  <definedNames>
    <definedName name="_xlnm._FilterDatabase" localSheetId="4" hidden="1">ANALISE_EXPLORATORIA!$E$67:$G$87</definedName>
    <definedName name="_xlnm._FilterDatabase" localSheetId="10" hidden="1">faixa_etaria!$E$1:$F$131</definedName>
    <definedName name="_xlnm._FilterDatabase" localSheetId="2" hidden="1">max_min!$A$1:$B$30</definedName>
    <definedName name="_xlnm._FilterDatabase" localSheetId="6" hidden="1">Planilha2!$A$1:$D$871</definedName>
    <definedName name="_xlnm._FilterDatabase" localSheetId="8" hidden="1">qtde_registro_mesano!$M$2:$N$31</definedName>
    <definedName name="_xlnm._FilterDatabase" localSheetId="5" hidden="1">SEGURADORAS!$A$1:$C$671</definedName>
    <definedName name="_xlchart.v2.0" hidden="1">ANALISE_EXPLORATORIA!$E$68:$F$71</definedName>
    <definedName name="_xlchart.v2.1" hidden="1">ANALISE_EXPLORATORIA!$G$67</definedName>
    <definedName name="_xlchart.v2.2" hidden="1">ANALISE_EXPLORATORIA!$G$68:$G$71</definedName>
    <definedName name="_xlchart.v2.3" hidden="1">ANALISE_EXPLORATORIA!$E$68:$F$71</definedName>
    <definedName name="_xlchart.v2.4" hidden="1">ANALISE_EXPLORATORIA!$G$67</definedName>
    <definedName name="_xlchart.v2.5" hidden="1">ANALISE_EXPLORATORIA!$G$68:$G$71</definedName>
  </definedNames>
  <calcPr calcId="191029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2" i="8" l="1"/>
  <c r="B69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38" i="2"/>
  <c r="B30" i="12"/>
  <c r="D63" i="6"/>
  <c r="B97" i="6"/>
  <c r="B87" i="6"/>
  <c r="B51" i="6"/>
  <c r="B64" i="6"/>
  <c r="B42" i="6"/>
  <c r="B11" i="6"/>
  <c r="F132" i="3"/>
  <c r="H67" i="2"/>
  <c r="G67" i="2"/>
  <c r="H68" i="2" s="1"/>
  <c r="H70" i="2" s="1"/>
  <c r="B6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2" i="2"/>
</calcChain>
</file>

<file path=xl/sharedStrings.xml><?xml version="1.0" encoding="utf-8"?>
<sst xmlns="http://schemas.openxmlformats.org/spreadsheetml/2006/main" count="5083" uniqueCount="972">
  <si>
    <t>ID_CMPT_MOVEL</t>
  </si>
  <si>
    <t>CD_OPERADORA</t>
  </si>
  <si>
    <t>NM_RAZAO_SOCIAL</t>
  </si>
  <si>
    <t>NR_CNPJ</t>
  </si>
  <si>
    <t>MODALIDADE_OPERADORA</t>
  </si>
  <si>
    <t>SG_UF</t>
  </si>
  <si>
    <t>CD_MUNICIPIO</t>
  </si>
  <si>
    <t>NM_MUNICIPIO</t>
  </si>
  <si>
    <t>TP_SEXO</t>
  </si>
  <si>
    <t>DE_FAIXA_ETARIA</t>
  </si>
  <si>
    <t>DE_FAIXA_ETARIA_REAJ</t>
  </si>
  <si>
    <t>CD_PLANO</t>
  </si>
  <si>
    <t>TP_VIGENCIA_PLANO</t>
  </si>
  <si>
    <t>DE_CONTRATACAO_PLANO</t>
  </si>
  <si>
    <t>DE_SEGMENTACAO_PLANO</t>
  </si>
  <si>
    <t>DE_ABRG_GEOGRAFICA_PLANO</t>
  </si>
  <si>
    <t>COBERTURA_ASSIST_PLAN</t>
  </si>
  <si>
    <t>TIPO_VINCULO</t>
  </si>
  <si>
    <t>QT_BENEFICIARIO_ATIVO</t>
  </si>
  <si>
    <t>QT_BENEFICIARIO_ADERIDO</t>
  </si>
  <si>
    <t>QT_BENEFICIARIO_CANCELADO</t>
  </si>
  <si>
    <t>DT_CARGA</t>
  </si>
  <si>
    <t>2020-01</t>
  </si>
  <si>
    <t>HAPVIDA ASSISTENCIA MEDICA S.A.</t>
  </si>
  <si>
    <t>MEDICINA DE GRUPO</t>
  </si>
  <si>
    <t>AC</t>
  </si>
  <si>
    <t>Rio Branco</t>
  </si>
  <si>
    <t>M</t>
  </si>
  <si>
    <t>40 a 44 anos</t>
  </si>
  <si>
    <t>39 a 43 anos</t>
  </si>
  <si>
    <t>P</t>
  </si>
  <si>
    <t>Coletivo Empresarial</t>
  </si>
  <si>
    <t>Odontológico</t>
  </si>
  <si>
    <t>Grupo de estados</t>
  </si>
  <si>
    <t>Titular</t>
  </si>
  <si>
    <t>ODONTOPREV S/A</t>
  </si>
  <si>
    <t>ODONTOLOGIA DE GRUPO</t>
  </si>
  <si>
    <t>55 a 59 anos</t>
  </si>
  <si>
    <t>54 a 58 anos</t>
  </si>
  <si>
    <t>Individual ou Familiar</t>
  </si>
  <si>
    <t>Nacional</t>
  </si>
  <si>
    <t>UNIMED DE FORTALEZA SOCIEDADE COOPERATIVA MÉDICA LTDA.</t>
  </si>
  <si>
    <t>COOPERATIVA MÉDICA</t>
  </si>
  <si>
    <t>F</t>
  </si>
  <si>
    <t>10 a 14 anos</t>
  </si>
  <si>
    <t>0 a 18 anos</t>
  </si>
  <si>
    <t>Ambulatorial + Hospitalar com obstetrícia</t>
  </si>
  <si>
    <t>Médico-hospitalar</t>
  </si>
  <si>
    <t>Dependente</t>
  </si>
  <si>
    <t>50 a 54 anos</t>
  </si>
  <si>
    <t>49 a 53 anos</t>
  </si>
  <si>
    <t>Coletivo por Adesão</t>
  </si>
  <si>
    <t>UNIMED RIO BRANCO COOPERATIVA DE TRABALHO MEDICO LTDA</t>
  </si>
  <si>
    <t>Brasiléia</t>
  </si>
  <si>
    <t>30 a 34 anos</t>
  </si>
  <si>
    <t>29 a 33 anos</t>
  </si>
  <si>
    <t>Ambulatorial + Hospitalar sem obstetrícia</t>
  </si>
  <si>
    <t>GEAP AUTOGESTÃO EM SAÚDE</t>
  </si>
  <si>
    <t>AUTOGESTÃO</t>
  </si>
  <si>
    <t>34 a 38 anos</t>
  </si>
  <si>
    <t>UNIMED DO ESTADO DE SÃO PAULO - FEDERAÇÃO ESTADUAL DAS COOP. MÉDICAS</t>
  </si>
  <si>
    <t>80 ou mais</t>
  </si>
  <si>
    <t>59 ou mais</t>
  </si>
  <si>
    <t>45 a 49 anos</t>
  </si>
  <si>
    <t>44 a 48 anos</t>
  </si>
  <si>
    <t>UNIMED NORDESTE PAULISTA - FED. INTRAFEDERATIVA DAS COOP. MÉDICAS</t>
  </si>
  <si>
    <t>Sena Madureira</t>
  </si>
  <si>
    <t>368253</t>
  </si>
  <si>
    <t>63554067000198</t>
  </si>
  <si>
    <t>120040</t>
  </si>
  <si>
    <t>436086019</t>
  </si>
  <si>
    <t>1</t>
  </si>
  <si>
    <t>0</t>
  </si>
  <si>
    <t>2025-02-28</t>
  </si>
  <si>
    <t>301949</t>
  </si>
  <si>
    <t>58119199000151</t>
  </si>
  <si>
    <t>474173151</t>
  </si>
  <si>
    <t>8</t>
  </si>
  <si>
    <t>317144</t>
  </si>
  <si>
    <t>05868278000107</t>
  </si>
  <si>
    <t>450622047</t>
  </si>
  <si>
    <t>401863980</t>
  </si>
  <si>
    <t>7</t>
  </si>
  <si>
    <t>337871</t>
  </si>
  <si>
    <t>84313741000112</t>
  </si>
  <si>
    <t>120010</t>
  </si>
  <si>
    <t>410645998</t>
  </si>
  <si>
    <t>323080</t>
  </si>
  <si>
    <t>03658432000182</t>
  </si>
  <si>
    <t>473880152</t>
  </si>
  <si>
    <t>319996</t>
  </si>
  <si>
    <t>43643139000166</t>
  </si>
  <si>
    <t>476307166</t>
  </si>
  <si>
    <t>3</t>
  </si>
  <si>
    <t>463007106</t>
  </si>
  <si>
    <t>328294</t>
  </si>
  <si>
    <t>01559455000104</t>
  </si>
  <si>
    <t>462102106</t>
  </si>
  <si>
    <t>2</t>
  </si>
  <si>
    <t>120050</t>
  </si>
  <si>
    <t>401868981</t>
  </si>
  <si>
    <t xml:space="preserve">   count</t>
  </si>
  <si>
    <t xml:space="preserve">      2020-01</t>
  </si>
  <si>
    <t xml:space="preserve">      2020-02</t>
  </si>
  <si>
    <t xml:space="preserve">      2020-03</t>
  </si>
  <si>
    <t xml:space="preserve">      2020-04</t>
  </si>
  <si>
    <t xml:space="preserve">      2020-05</t>
  </si>
  <si>
    <t xml:space="preserve">      2020-06</t>
  </si>
  <si>
    <t xml:space="preserve">      2020-07</t>
  </si>
  <si>
    <t xml:space="preserve">      2020-08</t>
  </si>
  <si>
    <t xml:space="preserve">      2020-09</t>
  </si>
  <si>
    <t xml:space="preserve">      2020-10</t>
  </si>
  <si>
    <t xml:space="preserve">      2020-11</t>
  </si>
  <si>
    <t xml:space="preserve">      2020-12</t>
  </si>
  <si>
    <t xml:space="preserve">      2021-01</t>
  </si>
  <si>
    <t xml:space="preserve">      2021-02</t>
  </si>
  <si>
    <t xml:space="preserve">      2021-03</t>
  </si>
  <si>
    <t xml:space="preserve">      2021-04</t>
  </si>
  <si>
    <t xml:space="preserve">      2021-05</t>
  </si>
  <si>
    <t xml:space="preserve">      2021-06</t>
  </si>
  <si>
    <t xml:space="preserve">      2021-07</t>
  </si>
  <si>
    <t xml:space="preserve">      2021-08</t>
  </si>
  <si>
    <t xml:space="preserve">      2021-09</t>
  </si>
  <si>
    <t xml:space="preserve">      2021-10</t>
  </si>
  <si>
    <t xml:space="preserve">      2021-11</t>
  </si>
  <si>
    <t xml:space="preserve">      2021-12</t>
  </si>
  <si>
    <t xml:space="preserve">      2022-01</t>
  </si>
  <si>
    <t xml:space="preserve">      2022-02</t>
  </si>
  <si>
    <t xml:space="preserve">      2022-03</t>
  </si>
  <si>
    <t xml:space="preserve">      2022-04</t>
  </si>
  <si>
    <t xml:space="preserve">      2022-05</t>
  </si>
  <si>
    <t xml:space="preserve">      2022-06</t>
  </si>
  <si>
    <t xml:space="preserve">      2022-07</t>
  </si>
  <si>
    <t xml:space="preserve">      2022-08</t>
  </si>
  <si>
    <t xml:space="preserve">      2022-09</t>
  </si>
  <si>
    <t xml:space="preserve">      2022-10</t>
  </si>
  <si>
    <t xml:space="preserve">      2022-11</t>
  </si>
  <si>
    <t xml:space="preserve">      2022-12</t>
  </si>
  <si>
    <t xml:space="preserve">      2023-01</t>
  </si>
  <si>
    <t xml:space="preserve">      2023-02</t>
  </si>
  <si>
    <t xml:space="preserve">      2023-03</t>
  </si>
  <si>
    <t xml:space="preserve">      2023-04</t>
  </si>
  <si>
    <t xml:space="preserve">      2023-05</t>
  </si>
  <si>
    <t xml:space="preserve">      2023-06</t>
  </si>
  <si>
    <t xml:space="preserve">      2023-07</t>
  </si>
  <si>
    <t xml:space="preserve">      2023-08</t>
  </si>
  <si>
    <t xml:space="preserve">      2023-09</t>
  </si>
  <si>
    <t xml:space="preserve">      2023-10</t>
  </si>
  <si>
    <t xml:space="preserve">      2023-11</t>
  </si>
  <si>
    <t xml:space="preserve">      2023-12</t>
  </si>
  <si>
    <t xml:space="preserve">      2024-01</t>
  </si>
  <si>
    <t xml:space="preserve">      2024-02</t>
  </si>
  <si>
    <t xml:space="preserve">      2024-03</t>
  </si>
  <si>
    <t xml:space="preserve">      2024-04</t>
  </si>
  <si>
    <t xml:space="preserve">      2024-05</t>
  </si>
  <si>
    <t xml:space="preserve">      2024-06</t>
  </si>
  <si>
    <t xml:space="preserve">      2024-07</t>
  </si>
  <si>
    <t xml:space="preserve">      2024-08</t>
  </si>
  <si>
    <t xml:space="preserve">      2024-09</t>
  </si>
  <si>
    <t xml:space="preserve">      2024-10</t>
  </si>
  <si>
    <t xml:space="preserve">      2024-11</t>
  </si>
  <si>
    <t xml:space="preserve">      2024-12</t>
  </si>
  <si>
    <t xml:space="preserve">      2025-01</t>
  </si>
  <si>
    <t xml:space="preserve">      2025-02</t>
  </si>
  <si>
    <t xml:space="preserve">      2025-03</t>
  </si>
  <si>
    <t xml:space="preserve">      2025-04</t>
  </si>
  <si>
    <t xml:space="preserve">      2025-05</t>
  </si>
  <si>
    <t>soma_beneficiarios</t>
  </si>
  <si>
    <t xml:space="preserve">   qtde_linha</t>
  </si>
  <si>
    <t>qtde_beneficiario</t>
  </si>
  <si>
    <t>população</t>
  </si>
  <si>
    <t>adesão</t>
  </si>
  <si>
    <t>qtde_benef_saude</t>
  </si>
  <si>
    <t>qtde_benef_odonto</t>
  </si>
  <si>
    <t>%saude</t>
  </si>
  <si>
    <t>%dental</t>
  </si>
  <si>
    <t xml:space="preserve"> DE_FAIXA_ETARIA</t>
  </si>
  <si>
    <t xml:space="preserve">    15 a 17 anos</t>
  </si>
  <si>
    <t xml:space="preserve">         0 a 18 anos</t>
  </si>
  <si>
    <t xml:space="preserve">    25 a 29 anos</t>
  </si>
  <si>
    <t xml:space="preserve">        29 a 33 anos</t>
  </si>
  <si>
    <t xml:space="preserve">    65 a 69 anos</t>
  </si>
  <si>
    <t xml:space="preserve">          59 ou mais</t>
  </si>
  <si>
    <t xml:space="preserve">        24 a 28 anos</t>
  </si>
  <si>
    <t>Informada Incorr</t>
  </si>
  <si>
    <t xml:space="preserve">    Informada Incorr</t>
  </si>
  <si>
    <t xml:space="preserve">    35 a 39 anos</t>
  </si>
  <si>
    <t xml:space="preserve">        34 a 38 anos</t>
  </si>
  <si>
    <t xml:space="preserve">       Zero anos</t>
  </si>
  <si>
    <t xml:space="preserve">    55 a 59 anos</t>
  </si>
  <si>
    <t xml:space="preserve">      80 ou mais</t>
  </si>
  <si>
    <t xml:space="preserve">        39 a 43 anos</t>
  </si>
  <si>
    <t xml:space="preserve">    60 a 64 anos</t>
  </si>
  <si>
    <t xml:space="preserve">    30 a 34 anos</t>
  </si>
  <si>
    <t xml:space="preserve">    20 a 24 anos</t>
  </si>
  <si>
    <t xml:space="preserve">      5 a 9 anos</t>
  </si>
  <si>
    <t xml:space="preserve">    50 a 54 anos</t>
  </si>
  <si>
    <t xml:space="preserve">        54 a 58 anos</t>
  </si>
  <si>
    <t xml:space="preserve">    18 a 19 anos</t>
  </si>
  <si>
    <t xml:space="preserve">    10 a 14 anos</t>
  </si>
  <si>
    <t xml:space="preserve">      1 a 4 anos</t>
  </si>
  <si>
    <t xml:space="preserve">    45 a 49 anos</t>
  </si>
  <si>
    <t xml:space="preserve">        49 a 53 anos</t>
  </si>
  <si>
    <t xml:space="preserve">        44 a 48 anos</t>
  </si>
  <si>
    <t xml:space="preserve">    75 a 79 anos</t>
  </si>
  <si>
    <t xml:space="preserve">    70 a 74 anos</t>
  </si>
  <si>
    <t xml:space="preserve">        19 a 23 anos</t>
  </si>
  <si>
    <t xml:space="preserve">    40 a 44 anos</t>
  </si>
  <si>
    <t>Indica o sexo dos beneficiários vinculados ao plano, podendo ser Masculino, Feminino ou Ignorado.</t>
  </si>
  <si>
    <t>Classifica os beneficiários por faixa etária (ex: 0 a 18 anos, 19 a 23 anos etc.), permitindo análise por idade.</t>
  </si>
  <si>
    <t>Tipo de contratação do plano, como individual/familiar ou coletivo por adesão/empresarial.</t>
  </si>
  <si>
    <t>Define os tipos de serviços cobertos pelo plano, como ambulatorial, hospitalar ou ambos.</t>
  </si>
  <si>
    <t>Descreve a abrangência geográfica do plano, podendo ser nacional, estadual, municipal ou grupo de municípios.</t>
  </si>
  <si>
    <t>Informa o tipo de cobertura assistencial, como médica, odontológica ou ambas.</t>
  </si>
  <si>
    <t>Indica o vínculo do beneficiário com o plano, podendo ser titular, dependente, agregados, entre outros.</t>
  </si>
  <si>
    <t>Quantidade de beneficiários ativos no período de competência analisado.</t>
  </si>
  <si>
    <t>Quantidade de novos beneficiários que aderiram ao plano durante o período.</t>
  </si>
  <si>
    <t>Quantidade de beneficiários que cancelaram o plano durante o período.</t>
  </si>
  <si>
    <t>VARIAVEL</t>
  </si>
  <si>
    <t>DESCRIÇÃO</t>
  </si>
  <si>
    <t>TOTAL_REGISTRO</t>
  </si>
  <si>
    <t xml:space="preserve">         Odontológico</t>
  </si>
  <si>
    <t xml:space="preserve">    TIPO_VINCULO</t>
  </si>
  <si>
    <t xml:space="preserve">         Titular</t>
  </si>
  <si>
    <t>Não Identificado</t>
  </si>
  <si>
    <t xml:space="preserve">      Dependente</t>
  </si>
  <si>
    <t>Rótulos de Linha</t>
  </si>
  <si>
    <t>Total Geral</t>
  </si>
  <si>
    <t>Soma de soma_beneficiarios</t>
  </si>
  <si>
    <t>TOTAL</t>
  </si>
  <si>
    <t>REMOVE_ODONTOLOGICO</t>
  </si>
  <si>
    <t xml:space="preserve">     NM_RAZAO_SOCIAL</t>
  </si>
  <si>
    <t>Frequencia_Absoluta</t>
  </si>
  <si>
    <t>Frequencia_Relativa_%</t>
  </si>
  <si>
    <t xml:space="preserve">   ITAIPU BINACIONAL</t>
  </si>
  <si>
    <t xml:space="preserve">                 0.01</t>
  </si>
  <si>
    <t>FUNDAÇÃO DE SAÚDE...</t>
  </si>
  <si>
    <t xml:space="preserve">                 0.02</t>
  </si>
  <si>
    <t>OESTE SAÚDE ASSIS...</t>
  </si>
  <si>
    <t xml:space="preserve">                 0.12</t>
  </si>
  <si>
    <t>ASSOCIACAO DOS AU...</t>
  </si>
  <si>
    <t xml:space="preserve">                 0.05</t>
  </si>
  <si>
    <t>SANTA CASA DE MIS...</t>
  </si>
  <si>
    <t xml:space="preserve">                 0.03</t>
  </si>
  <si>
    <t>UNIMED UBERABA CO...</t>
  </si>
  <si>
    <t xml:space="preserve">                 0.13</t>
  </si>
  <si>
    <t>UNIMED ENCOSTA DA...</t>
  </si>
  <si>
    <t xml:space="preserve">                 0.11</t>
  </si>
  <si>
    <t>UNIMED DE MANAUS ...</t>
  </si>
  <si>
    <t>ASSOCIAÇÃO POLICI...</t>
  </si>
  <si>
    <t>ASSOCIAÇÃO HOSPIT...</t>
  </si>
  <si>
    <t xml:space="preserve">                  0.0</t>
  </si>
  <si>
    <t>BENEFICENCIA CAMI...</t>
  </si>
  <si>
    <t xml:space="preserve">                  0.2</t>
  </si>
  <si>
    <t>UNIMED DE BAURU C...</t>
  </si>
  <si>
    <t xml:space="preserve">                 0.17</t>
  </si>
  <si>
    <t>MAIS SAÚDE PLANO ...</t>
  </si>
  <si>
    <t>UNIMED PONTE NOVA...</t>
  </si>
  <si>
    <t>VOLVO DO BRASIL V...</t>
  </si>
  <si>
    <t>CAIXA DE ASSISTÊN...</t>
  </si>
  <si>
    <t xml:space="preserve">                 0.06</t>
  </si>
  <si>
    <t>UNIMED APUCARANA ...</t>
  </si>
  <si>
    <t xml:space="preserve">                 0.08</t>
  </si>
  <si>
    <t>UNIMED CAMPO GRAN...</t>
  </si>
  <si>
    <t xml:space="preserve">                 0.24</t>
  </si>
  <si>
    <t>COOPERATIVA DE TR...</t>
  </si>
  <si>
    <t xml:space="preserve">                 0.04</t>
  </si>
  <si>
    <t>UNIMED JOÃO MONLE...</t>
  </si>
  <si>
    <t xml:space="preserve">                 0.07</t>
  </si>
  <si>
    <t>FUNDAÇÃO DE ASSIS...</t>
  </si>
  <si>
    <t>TUIUIU ADMINISTRA...</t>
  </si>
  <si>
    <t>UNIMED PONTA GROS...</t>
  </si>
  <si>
    <t xml:space="preserve">                 0.23</t>
  </si>
  <si>
    <t xml:space="preserve">    GAMA SAUDE LTDA.</t>
  </si>
  <si>
    <t>OMINT SERVIÇOS DE...</t>
  </si>
  <si>
    <t>UNIMED SÃO LOUREN...</t>
  </si>
  <si>
    <t xml:space="preserve">                 0.14</t>
  </si>
  <si>
    <t>IDEAL SAÚDE ASSIS...</t>
  </si>
  <si>
    <t>UNITY SERVIÇOS IN...</t>
  </si>
  <si>
    <t>ASSOCIAÇÃO BENEFI...</t>
  </si>
  <si>
    <t>UNIMED MACHADO CO...</t>
  </si>
  <si>
    <t>CENTRO CLÍNICO GA...</t>
  </si>
  <si>
    <t xml:space="preserve">                 0.34</t>
  </si>
  <si>
    <t>PERSONAL CARE OPE...</t>
  </si>
  <si>
    <t>UNIMED REGIONAL D...</t>
  </si>
  <si>
    <t>UNIMED AMPARO COO...</t>
  </si>
  <si>
    <t xml:space="preserve">                 0.15</t>
  </si>
  <si>
    <t>UNIMED DE JOINVIL...</t>
  </si>
  <si>
    <t xml:space="preserve">                 0.22</t>
  </si>
  <si>
    <t>ASSOCIACAO DE SAU...</t>
  </si>
  <si>
    <t>CAIXA DE ASSISTEN...</t>
  </si>
  <si>
    <t>ASSOCIAÇAO DOS FU...</t>
  </si>
  <si>
    <t>CETESB - COMPANHI...</t>
  </si>
  <si>
    <t>LIFE EMPRESARIAL ...</t>
  </si>
  <si>
    <t>FUNDAÇÃO SANEPAR ...</t>
  </si>
  <si>
    <t xml:space="preserve">                 6.42</t>
  </si>
  <si>
    <t xml:space="preserve">             BRF S/A</t>
  </si>
  <si>
    <t>UNIMED-SÃO GONÇAL...</t>
  </si>
  <si>
    <t xml:space="preserve">                 0.19</t>
  </si>
  <si>
    <t>ASSOCIAÇÃO DOS FI...</t>
  </si>
  <si>
    <t>VISION MED ASSIST...</t>
  </si>
  <si>
    <t xml:space="preserve">                 0.39</t>
  </si>
  <si>
    <t>LIV LINHAS INTELI...</t>
  </si>
  <si>
    <t>UNIMED GOVERNADOR...</t>
  </si>
  <si>
    <t>NUCLEBRÁS EQUIPAM...</t>
  </si>
  <si>
    <t>PLAMEDH - PLANO D...</t>
  </si>
  <si>
    <t>UNIMED TERESINA -...</t>
  </si>
  <si>
    <t>FUNDAÇÃO CHESF DE...</t>
  </si>
  <si>
    <t>MÚTUA DOS MAGISTR...</t>
  </si>
  <si>
    <t>UNIMED SETE LAGOA...</t>
  </si>
  <si>
    <t xml:space="preserve">                 0.09</t>
  </si>
  <si>
    <t>CAIXA BENEFICENTE...</t>
  </si>
  <si>
    <t>GARANTIA DE SAÚDE...</t>
  </si>
  <si>
    <t>UNIMED CUIABA COO...</t>
  </si>
  <si>
    <t xml:space="preserve">                 0.33</t>
  </si>
  <si>
    <t>UNIMED PALMAS COO...</t>
  </si>
  <si>
    <t xml:space="preserve">      MAIS SAUDE S/A</t>
  </si>
  <si>
    <t>INTERMEDICI PIRAC...</t>
  </si>
  <si>
    <t>ASSOCIAÇÃO DOS FU...</t>
  </si>
  <si>
    <t>UNIMED DE PIRASSU...</t>
  </si>
  <si>
    <t>UNIMED SANTA MARI...</t>
  </si>
  <si>
    <t xml:space="preserve">                  0.1</t>
  </si>
  <si>
    <t>ASSOCIAÇÃO PADRE ...</t>
  </si>
  <si>
    <t>CENTRO TRASMONTAN...</t>
  </si>
  <si>
    <t>HUMANA SAÚDE NORD...</t>
  </si>
  <si>
    <t xml:space="preserve">                 0.77</t>
  </si>
  <si>
    <t>UNIMED SÃO CARLOS...</t>
  </si>
  <si>
    <t xml:space="preserve">                 0.21</t>
  </si>
  <si>
    <t xml:space="preserve"> FUNDAÇÃO SAÚDE ITAÚ</t>
  </si>
  <si>
    <t xml:space="preserve">                 0.28</t>
  </si>
  <si>
    <t>UNIMED REGIONAL S...</t>
  </si>
  <si>
    <t>ASSOCIAÇÃO SAÚDE ...</t>
  </si>
  <si>
    <t>UNIMED DE CASCAVE...</t>
  </si>
  <si>
    <t xml:space="preserve">                 0.25</t>
  </si>
  <si>
    <t>UNIMED DE ASSIS C...</t>
  </si>
  <si>
    <t xml:space="preserve">     H.B. SAÚDE S/A.</t>
  </si>
  <si>
    <t xml:space="preserve">                 0.27</t>
  </si>
  <si>
    <t>PRESERVE SAUDE AS...</t>
  </si>
  <si>
    <t>FEDERAÇÃO DAS SOC...</t>
  </si>
  <si>
    <t>UNIMED ALTO DA SE...</t>
  </si>
  <si>
    <t>UNIMED DE LIMEIRA...</t>
  </si>
  <si>
    <t>UNIMED DE ANDRADI...</t>
  </si>
  <si>
    <t>CARE PLUS MEDICIN...</t>
  </si>
  <si>
    <t xml:space="preserve">                 0.29</t>
  </si>
  <si>
    <t>ASSOCIAÇÃO SANTA ...</t>
  </si>
  <si>
    <t>SD-M OPERADORA DE...</t>
  </si>
  <si>
    <t>LIVRI OPERADORA D...</t>
  </si>
  <si>
    <t>UNIMED BELO HORIZ...</t>
  </si>
  <si>
    <t xml:space="preserve">                 1.91</t>
  </si>
  <si>
    <t>UNIMED EXTREMO SU...</t>
  </si>
  <si>
    <t>UNIMED PORTO VELH...</t>
  </si>
  <si>
    <t>YOU ASSISTÊNCIA M...</t>
  </si>
  <si>
    <t>UNIMED CABO FRIO ...</t>
  </si>
  <si>
    <t>IRMANDADE DA SANT...</t>
  </si>
  <si>
    <t>UNIMED CAMPINAS -...</t>
  </si>
  <si>
    <t xml:space="preserve">                 1.08</t>
  </si>
  <si>
    <t>FUNDAÇÃO SÃO FRAN...</t>
  </si>
  <si>
    <t>CAIXA DE PREVIDÊN...</t>
  </si>
  <si>
    <t>UNIMED SÃO JOÃO D...</t>
  </si>
  <si>
    <t>UNIMED ARARUAMA C...</t>
  </si>
  <si>
    <t>TRINO - ALIANCA F...</t>
  </si>
  <si>
    <t>UNIMED NATAL SOC....</t>
  </si>
  <si>
    <t xml:space="preserve">                 0.43</t>
  </si>
  <si>
    <t>UNIMED PLANALTO M...</t>
  </si>
  <si>
    <t>POLI SAUDE OPERAD...</t>
  </si>
  <si>
    <t>SUL AMERICA COMPA...</t>
  </si>
  <si>
    <t xml:space="preserve">                 4.86</t>
  </si>
  <si>
    <t>UNIMED TRÊS PONTA...</t>
  </si>
  <si>
    <t xml:space="preserve">   AURORA SAÚDE LTDA</t>
  </si>
  <si>
    <t>UNIMED DO CARIRI ...</t>
  </si>
  <si>
    <t>UNIMED LEOPOLDINA...</t>
  </si>
  <si>
    <t>UNIMED DE ARARAQU...</t>
  </si>
  <si>
    <t xml:space="preserve">                 0.16</t>
  </si>
  <si>
    <t>PRONTO SOCORRO CO...</t>
  </si>
  <si>
    <t>FUNDAÇÃO AFFEMG D...</t>
  </si>
  <si>
    <t xml:space="preserve">            VALE S/A</t>
  </si>
  <si>
    <t>UNIMED NORTE DO M...</t>
  </si>
  <si>
    <t>UNIMED MEIO OESTE...</t>
  </si>
  <si>
    <t>UNIMED NOROESTE/R...</t>
  </si>
  <si>
    <t>CEAM BRASIL - PLA...</t>
  </si>
  <si>
    <t>UNIMED VALE DO CO...</t>
  </si>
  <si>
    <t>UNIMED DE VOLTA R...</t>
  </si>
  <si>
    <t>UNIMED DE CORUMBA...</t>
  </si>
  <si>
    <t>ASSOCIAÇÃO DE BEN...</t>
  </si>
  <si>
    <t>ASSOCIAÇÃO DO FIS...</t>
  </si>
  <si>
    <t>UNIMED DE CATANDU...</t>
  </si>
  <si>
    <t>UNIMED COSTA OEST...</t>
  </si>
  <si>
    <t>PLANO DE ASSISTÊN...</t>
  </si>
  <si>
    <t>ASSOCIACAO CIVIL ...</t>
  </si>
  <si>
    <t>ASSOCIAÇÃO PLANO ...</t>
  </si>
  <si>
    <t>TELOS - FUNDAÇÃO ...</t>
  </si>
  <si>
    <t>UNIMED TRÊS CORAÇ...</t>
  </si>
  <si>
    <t>DONA SAÚDE CLINIC...</t>
  </si>
  <si>
    <t>UNIMED SERRA GAUC...</t>
  </si>
  <si>
    <t xml:space="preserve">                 0.37</t>
  </si>
  <si>
    <t>ASSOCIAÇÃO PLAME ...</t>
  </si>
  <si>
    <t>AMAZÔNIA PLANOS D...</t>
  </si>
  <si>
    <t>UNIMED REGIÃO DA ...</t>
  </si>
  <si>
    <t>UNIMED VALE DO SÃ...</t>
  </si>
  <si>
    <t>RBS PARTICIPAÇÕES...</t>
  </si>
  <si>
    <t xml:space="preserve"> POLICLIN SAÚDE S/A.</t>
  </si>
  <si>
    <t>UNIMED SALTO/ITU ...</t>
  </si>
  <si>
    <t>INTEGRA ASSISTENC...</t>
  </si>
  <si>
    <t>UNIMED FRANCISCO ...</t>
  </si>
  <si>
    <t>DOCTOR CLIN OPERA...</t>
  </si>
  <si>
    <t>UNIMED DE MONTE A...</t>
  </si>
  <si>
    <t>SÃO FRANCISCO ASS...</t>
  </si>
  <si>
    <t>SISTEMAS E PLANOS...</t>
  </si>
  <si>
    <t>UNIMED MARANHÃO D...</t>
  </si>
  <si>
    <t>PLAMER PLANO MEDI...</t>
  </si>
  <si>
    <t>UNIMED CENTRO SUL...</t>
  </si>
  <si>
    <t>UNIMED DE IBITING...</t>
  </si>
  <si>
    <t>BRADESCO SAÚDE - ...</t>
  </si>
  <si>
    <t xml:space="preserve">                 1.11</t>
  </si>
  <si>
    <t>UNIMED ALTO SÃO F...</t>
  </si>
  <si>
    <t>UNIMED CENTRO PAU...</t>
  </si>
  <si>
    <t>MH VIDA - OPERADO...</t>
  </si>
  <si>
    <t>SERVIÇO SOCIAL DA...</t>
  </si>
  <si>
    <t>UNIMED DE CAMPOS ...</t>
  </si>
  <si>
    <t>UNIMED POÇOS DE C...</t>
  </si>
  <si>
    <t>PROMÉDICA - PROTE...</t>
  </si>
  <si>
    <t>NOVA SAÚDE OPERAD...</t>
  </si>
  <si>
    <t>UNIMED DE LORENA ...</t>
  </si>
  <si>
    <t xml:space="preserve">                  1.3</t>
  </si>
  <si>
    <t>UNIMED MISSÕES/RS...</t>
  </si>
  <si>
    <t>UNIMED DE FORTALE...</t>
  </si>
  <si>
    <t xml:space="preserve">                 0.55</t>
  </si>
  <si>
    <t>UNIMED DO ESTADO ...</t>
  </si>
  <si>
    <t xml:space="preserve">                 0.61</t>
  </si>
  <si>
    <t>UNIMED NORTE CAPI...</t>
  </si>
  <si>
    <t>UNIMED VALE DO PA...</t>
  </si>
  <si>
    <t xml:space="preserve">                  0.7</t>
  </si>
  <si>
    <t xml:space="preserve"> SÃO LUCAS SAÚDE S/A</t>
  </si>
  <si>
    <t>MEDISERVICE OPERA...</t>
  </si>
  <si>
    <t>MEDGOLD ASSISTENC...</t>
  </si>
  <si>
    <t>COMPANHIA DE ENGE...</t>
  </si>
  <si>
    <t>FUNDACAO LEONOR D...</t>
  </si>
  <si>
    <t>UNIMED NORTE DO P...</t>
  </si>
  <si>
    <t>UNIMED SÃO SEBAST...</t>
  </si>
  <si>
    <t>FUNDAÇÃO LIBERTAS...</t>
  </si>
  <si>
    <t>ASSOCIAÇÃO DO PLA...</t>
  </si>
  <si>
    <t>ASSOCIAÇÃO DE SAÚ...</t>
  </si>
  <si>
    <t>PORTOMED - PORTO ...</t>
  </si>
  <si>
    <t>SOBAM CENTRO MÉDI...</t>
  </si>
  <si>
    <t xml:space="preserve">         CEMIG SAÚDE</t>
  </si>
  <si>
    <t>2CARE OPERADORA D...</t>
  </si>
  <si>
    <t>MEDIC GLOBAL PLAN...</t>
  </si>
  <si>
    <t>UNIMED CONSELHEIR...</t>
  </si>
  <si>
    <t xml:space="preserve">  UNIHOSP SAÚDE LTDA</t>
  </si>
  <si>
    <t>DANA INDUSTRIAS L...</t>
  </si>
  <si>
    <t>UNIMED NORTE FLUM...</t>
  </si>
  <si>
    <t>ASSOCIAÇÃO DR. BA...</t>
  </si>
  <si>
    <t>UNIMED DE BOTUCAT...</t>
  </si>
  <si>
    <t>UNIMED DE PIRACIC...</t>
  </si>
  <si>
    <t>UNIMED DE LINS - ...</t>
  </si>
  <si>
    <t>UNIMED ITUIUTABA ...</t>
  </si>
  <si>
    <t>POSTAL SAÚDE CAIX...</t>
  </si>
  <si>
    <t>ASSOCIAÇÃO VALEPA...</t>
  </si>
  <si>
    <t>PARANÁ CLÍNICAS -...</t>
  </si>
  <si>
    <t>UNIMED VALE DO PI...</t>
  </si>
  <si>
    <t>EVANGELICO SAUDE ...</t>
  </si>
  <si>
    <t>IRMANDADE SANTA C...</t>
  </si>
  <si>
    <t>UNIMED DE CAÇAPAV...</t>
  </si>
  <si>
    <t>BENSAUDE PLANO DE...</t>
  </si>
  <si>
    <t xml:space="preserve">         ANAFE SAUDE</t>
  </si>
  <si>
    <t>UNIMED VARGINHA C...</t>
  </si>
  <si>
    <t>UNIMED MONTES CLA...</t>
  </si>
  <si>
    <t>TEMPO MED PLANO D...</t>
  </si>
  <si>
    <t xml:space="preserve">       FUNDAÇÃO CESP</t>
  </si>
  <si>
    <t xml:space="preserve">                 0.46</t>
  </si>
  <si>
    <t>ABERTTA SAÚDE - A...</t>
  </si>
  <si>
    <t>UNIMED ITAJUBA CO...</t>
  </si>
  <si>
    <t>UNIMED CACERES CO...</t>
  </si>
  <si>
    <t>UNIMED METROPOLIT...</t>
  </si>
  <si>
    <t>AUSTACLINICAS ASS...</t>
  </si>
  <si>
    <t xml:space="preserve">  ITAUSEG SAÚDE S.A.</t>
  </si>
  <si>
    <t>UNIMED BARRA DO G...</t>
  </si>
  <si>
    <t>UNIMED PATO BRANC...</t>
  </si>
  <si>
    <t>FUNDAÇÃO ASSISTEN...</t>
  </si>
  <si>
    <t xml:space="preserve">                 0.18</t>
  </si>
  <si>
    <t>PLANO SIGMA SAÚDE...</t>
  </si>
  <si>
    <t>SALUSMED OPERADOR...</t>
  </si>
  <si>
    <t xml:space="preserve">     HBC SAÚDE LTDA.</t>
  </si>
  <si>
    <t>UNIMED DE MINEIRO...</t>
  </si>
  <si>
    <t>PREVENT SENIOR PR...</t>
  </si>
  <si>
    <t>VITA ASSISTÊNCIA ...</t>
  </si>
  <si>
    <t>IRMANDADE DE MISE...</t>
  </si>
  <si>
    <t>SAÚDE BRB - CAIXA...</t>
  </si>
  <si>
    <t>HOSPITAL DE CARID...</t>
  </si>
  <si>
    <t>MATÃO CLINICAS &amp; ...</t>
  </si>
  <si>
    <t>GS PLANO GLOBAL D...</t>
  </si>
  <si>
    <t>SUL AMÉRICA SERVI...</t>
  </si>
  <si>
    <t xml:space="preserve">                 1.03</t>
  </si>
  <si>
    <t>UNIMED DE PENAPOL...</t>
  </si>
  <si>
    <t>UNIMED DE DRACENA...</t>
  </si>
  <si>
    <t>CENTRAL REGIONAL ...</t>
  </si>
  <si>
    <t>UNIMED NOVA IGUAC...</t>
  </si>
  <si>
    <t>UNIMED VALE DAS A...</t>
  </si>
  <si>
    <t>METRUS INSTITUTO ...</t>
  </si>
  <si>
    <t>UNIMED DE GUARULH...</t>
  </si>
  <si>
    <t>UNIMED VALE DO AÇ...</t>
  </si>
  <si>
    <t>ASSOCIACAO POLICI...</t>
  </si>
  <si>
    <t>UNIMED DE SANTOS ...</t>
  </si>
  <si>
    <t>HOSPITAL MATER DE...</t>
  </si>
  <si>
    <t>UNIMED DE LENÇOIS...</t>
  </si>
  <si>
    <t>REAL GRANDEZA - F...</t>
  </si>
  <si>
    <t>UNIMED ARAXÁ COOP...</t>
  </si>
  <si>
    <t>SOCIEDADE PORTUGU...</t>
  </si>
  <si>
    <t>UNIMED NOROESTE D...</t>
  </si>
  <si>
    <t>ASSOCIAÇÃO PARANA...</t>
  </si>
  <si>
    <t>UNIMED DO BRASIL ...</t>
  </si>
  <si>
    <t xml:space="preserve">  SERMED-SAÚDE LTDA.</t>
  </si>
  <si>
    <t>UNIMED DE UBA COO...</t>
  </si>
  <si>
    <t>UNIMED DE TRES LA...</t>
  </si>
  <si>
    <t>UNIMED SAO JOSÉ D...</t>
  </si>
  <si>
    <t xml:space="preserve">                 0.75</t>
  </si>
  <si>
    <t>SERV  SOCIAL AUTÔ...</t>
  </si>
  <si>
    <t>HEALTH-MED SISTEM...</t>
  </si>
  <si>
    <t>BEST SENIOR OPERA...</t>
  </si>
  <si>
    <t>UNIMED DE TAUBATÉ...</t>
  </si>
  <si>
    <t>MED-TOUR ADMINIST...</t>
  </si>
  <si>
    <t>SERVIÇO FEDERAL D...</t>
  </si>
  <si>
    <t>UNIMED RIO VERDE ...</t>
  </si>
  <si>
    <t>SAMEL PLANO DE SA...</t>
  </si>
  <si>
    <t>ASSOCIAÇÃO DOS AU...</t>
  </si>
  <si>
    <t>UNIMED GURUPI COO...</t>
  </si>
  <si>
    <t>AMPLA PLANOS DE S...</t>
  </si>
  <si>
    <t>S.P.A SAUDE- SIST...</t>
  </si>
  <si>
    <t>PLANO DE SAÚDE DA...</t>
  </si>
  <si>
    <t>UNIMED FOZ DO IGU...</t>
  </si>
  <si>
    <t>UNIMED DE CATALÃO...</t>
  </si>
  <si>
    <t>UNIMED DE RIBEIRA...</t>
  </si>
  <si>
    <t xml:space="preserve">                  0.4</t>
  </si>
  <si>
    <t>VIVACOM PLANOS DE...</t>
  </si>
  <si>
    <t>UNIMED DE JATAÍ C...</t>
  </si>
  <si>
    <t>S1 OPERADORA DE P...</t>
  </si>
  <si>
    <t>UNIMED SUL PAULIS...</t>
  </si>
  <si>
    <t>SUL AMÉRICA SEGUR...</t>
  </si>
  <si>
    <t>UNIMED CATAGUASES...</t>
  </si>
  <si>
    <t>ASSOCIAÇÃO MINEIR...</t>
  </si>
  <si>
    <t>UNIMED COSTA VERD...</t>
  </si>
  <si>
    <t>ADVANCE PLANOS DE...</t>
  </si>
  <si>
    <t>UNIMED DE PARANAG...</t>
  </si>
  <si>
    <t>UNIMED PONTAL DO ...</t>
  </si>
  <si>
    <t>INSTITUTO CURITIB...</t>
  </si>
  <si>
    <t>PLAMED PLANO DE A...</t>
  </si>
  <si>
    <t>UNIMED CAÇADOR CO...</t>
  </si>
  <si>
    <t>UNIMED ERECHIM - ...</t>
  </si>
  <si>
    <t>UNIMED DE ARACATU...</t>
  </si>
  <si>
    <t>LEADER ASSISTÊNCI...</t>
  </si>
  <si>
    <t>ASSOCIAÇÃO DE ASS...</t>
  </si>
  <si>
    <t>UNIMED LESTE PAUL...</t>
  </si>
  <si>
    <t>COOPERATIVA CENTR...</t>
  </si>
  <si>
    <t>UNIMED NACIONAL -...</t>
  </si>
  <si>
    <t xml:space="preserve">                 6.04</t>
  </si>
  <si>
    <t>OPERADORA UNICENT...</t>
  </si>
  <si>
    <t>NOSAMED ASSISTÊNC...</t>
  </si>
  <si>
    <t>ASSOCIAÇÃO SÃO FR...</t>
  </si>
  <si>
    <t>MED LIFE SAUDE AT...</t>
  </si>
  <si>
    <t>UNIMED GOIANIA CO...</t>
  </si>
  <si>
    <t xml:space="preserve">                  0.6</t>
  </si>
  <si>
    <t>PB ASSISTENCIA ME...</t>
  </si>
  <si>
    <t>SULMED - ASSISTÊN...</t>
  </si>
  <si>
    <t>SANTA CASA DE MAU...</t>
  </si>
  <si>
    <t>UNIMED DE TATUI -...</t>
  </si>
  <si>
    <t>UNIMED CURITIBA -...</t>
  </si>
  <si>
    <t xml:space="preserve">                 1.04</t>
  </si>
  <si>
    <t>CABERJ INTEGRAL S...</t>
  </si>
  <si>
    <t>UNIMED ANÁPOLIS C...</t>
  </si>
  <si>
    <t>SAMOC S.A. - SOCI...</t>
  </si>
  <si>
    <t>AMEP FREGUESIA OP...</t>
  </si>
  <si>
    <t>R.M.I. OPERADORA ...</t>
  </si>
  <si>
    <t>UNIMED SUDOESTE D...</t>
  </si>
  <si>
    <t>UNIMED LAVRAS COO...</t>
  </si>
  <si>
    <t>UNIMED PLANALTO C...</t>
  </si>
  <si>
    <t xml:space="preserve">    SUL DO PARÁ LTDA</t>
  </si>
  <si>
    <t>EMPRESA BRASILEIR...</t>
  </si>
  <si>
    <t>PLANO DE SAÚDE AN...</t>
  </si>
  <si>
    <t>UNIMED DE PARANAV...</t>
  </si>
  <si>
    <t>ELETROS SAÚDE - A...</t>
  </si>
  <si>
    <t>UNIMED PELOTAS/RS...</t>
  </si>
  <si>
    <t>ASSOCIAÇÃO FUNDO ...</t>
  </si>
  <si>
    <t>UNIMED PATOS DE M...</t>
  </si>
  <si>
    <t>ALVORECER - ASSOC...</t>
  </si>
  <si>
    <t>UNIMED ALTA MOGIA...</t>
  </si>
  <si>
    <t>PREVENT SENIOR CO...</t>
  </si>
  <si>
    <t>ASSOCIAÇÃO UNIVID...</t>
  </si>
  <si>
    <t>SAÚDE SANTA TEREZ...</t>
  </si>
  <si>
    <t>GEAP AUTOGESTÃO E...</t>
  </si>
  <si>
    <t xml:space="preserve">                 0.69</t>
  </si>
  <si>
    <t>PARANA ASSISTENCI...</t>
  </si>
  <si>
    <t>UNIMED ITAÚNA COO...</t>
  </si>
  <si>
    <t>ODILE SERVIÇOS DE...</t>
  </si>
  <si>
    <t>UNIMED NORTE PAUL...</t>
  </si>
  <si>
    <t>ASSOCIAÇÃO PETROB...</t>
  </si>
  <si>
    <t>UNIMED RECIFE COO...</t>
  </si>
  <si>
    <t xml:space="preserve">                 0.44</t>
  </si>
  <si>
    <t>VIDA TOP MAIS SAÚ...</t>
  </si>
  <si>
    <t>CIRCULO OPERARIO ...</t>
  </si>
  <si>
    <t xml:space="preserve"> HOSPITAL S.P. LTDA.</t>
  </si>
  <si>
    <t>CENTRO DE ENDOCRI...</t>
  </si>
  <si>
    <t>CAIXA SEGURADORA ...</t>
  </si>
  <si>
    <t>UNIMED DE OURINHO...</t>
  </si>
  <si>
    <t>UNIMED SERGIPE - ...</t>
  </si>
  <si>
    <t>MEDHEALTH PLANOS ...</t>
  </si>
  <si>
    <t>UNIMED VALE DO SE...</t>
  </si>
  <si>
    <t>UNIMED DE BIRIGUI...</t>
  </si>
  <si>
    <t>ASSOCIAÇÃO ASSIST...</t>
  </si>
  <si>
    <t>UNIMED DE SÃO ROQ...</t>
  </si>
  <si>
    <t>UNIMED INCONFIDEN...</t>
  </si>
  <si>
    <t>PRONTOMED PLANOS ...</t>
  </si>
  <si>
    <t>UNIMED DO SUDOEST...</t>
  </si>
  <si>
    <t>UNIMED RESENDE CO...</t>
  </si>
  <si>
    <t>CLINIPAM CLINICA ...</t>
  </si>
  <si>
    <t xml:space="preserve">                 0.64</t>
  </si>
  <si>
    <t>SIM - CAIXA DE AS...</t>
  </si>
  <si>
    <t>UNIMED DE BARRETO...</t>
  </si>
  <si>
    <t>UNIMED DE GUARATI...</t>
  </si>
  <si>
    <t>NOTRE DAME INTERM...</t>
  </si>
  <si>
    <t>CENTRO HOSPITALAR...</t>
  </si>
  <si>
    <t>AMHE MED ASSISTEN...</t>
  </si>
  <si>
    <t>UNIMED REGIONAL M...</t>
  </si>
  <si>
    <t xml:space="preserve">    PLENA SAÚDE S.A.</t>
  </si>
  <si>
    <t>CAIXA ECONÔMICA F...</t>
  </si>
  <si>
    <t xml:space="preserve">                 0.56</t>
  </si>
  <si>
    <t>UNIMED CARATINGA ...</t>
  </si>
  <si>
    <t>UNIMED VITORIA CO...</t>
  </si>
  <si>
    <t xml:space="preserve">                 0.76</t>
  </si>
  <si>
    <t>FUNDAÇÃO COPEL DE...</t>
  </si>
  <si>
    <t>UNIMED DE RIO CLA...</t>
  </si>
  <si>
    <t>SAÚDE BRASIL ASSI...</t>
  </si>
  <si>
    <t>UNIMED RIO BRANCO...</t>
  </si>
  <si>
    <t>SF SISTEMAS DE SA...</t>
  </si>
  <si>
    <t>UNIMED CHAPECÓ - ...</t>
  </si>
  <si>
    <t>UNIMED MACEIO COO...</t>
  </si>
  <si>
    <t xml:space="preserve">   ALLIANZ SAÚDE S/A</t>
  </si>
  <si>
    <t>UNIMED DE TUPA CO...</t>
  </si>
  <si>
    <t xml:space="preserve">   SEPACO SAÚDE LTDA</t>
  </si>
  <si>
    <t>FILOSANITAS SAUDE...</t>
  </si>
  <si>
    <t>GOCARE PLANOS DE ...</t>
  </si>
  <si>
    <t>ASSOCIAÇÃO GOIANA...</t>
  </si>
  <si>
    <t>AGROS - INSTITUTO...</t>
  </si>
  <si>
    <t>UNIMED SOUSA - CO...</t>
  </si>
  <si>
    <t>UNIMED TEOFILO OT...</t>
  </si>
  <si>
    <t>UNIMED DE PRESIDE...</t>
  </si>
  <si>
    <t>SINDIFISCO NACION...</t>
  </si>
  <si>
    <t>UNIMED LITORAL CO...</t>
  </si>
  <si>
    <t>ASSOCIAÇÃO DA SAN...</t>
  </si>
  <si>
    <t>SAMP ESPIRITO SAN...</t>
  </si>
  <si>
    <t xml:space="preserve">                 0.58</t>
  </si>
  <si>
    <t>TERRAMAR ADMINIST...</t>
  </si>
  <si>
    <t>UNIMED DE MARILIA...</t>
  </si>
  <si>
    <t>UNIMED DE SAO JOS...</t>
  </si>
  <si>
    <t>UNIMED VALE DO JA...</t>
  </si>
  <si>
    <t>UNIMED ANHANGUERA...</t>
  </si>
  <si>
    <t>UNIMED EXTREMO OE...</t>
  </si>
  <si>
    <t>ESMALE ASSISTENCI...</t>
  </si>
  <si>
    <t>UNIMED MORRINHOS ...</t>
  </si>
  <si>
    <t>SELECT OPERADORA ...</t>
  </si>
  <si>
    <t xml:space="preserve">        PROASA SAÚDE</t>
  </si>
  <si>
    <t>AMPARA ASSISTÊNCI...</t>
  </si>
  <si>
    <t>OPERADORA UNIESTE...</t>
  </si>
  <si>
    <t>UNIMED DE BEBEDOU...</t>
  </si>
  <si>
    <t>OPERADORA DE PLAN...</t>
  </si>
  <si>
    <t>AMIL ASSISTÊNCIA ...</t>
  </si>
  <si>
    <t xml:space="preserve">                 6.29</t>
  </si>
  <si>
    <t>PLANO HOSPITAL SA...</t>
  </si>
  <si>
    <t>UNIMED SOROCABA C...</t>
  </si>
  <si>
    <t>UNIMED GRANDE FLO...</t>
  </si>
  <si>
    <t>CAIXA ASSISTENCIA...</t>
  </si>
  <si>
    <t>COOPERATIVA DOS U...</t>
  </si>
  <si>
    <t>INSTITUIÇÃO BENEF...</t>
  </si>
  <si>
    <t>UNIMED PETROPOLIS...</t>
  </si>
  <si>
    <t>UNIMED DE BRUSQUE...</t>
  </si>
  <si>
    <t>UNIMED CARUARU-CO...</t>
  </si>
  <si>
    <t>FUNDAÇÃO PLAMHUV ...</t>
  </si>
  <si>
    <t>UNIMED CENTRO RON...</t>
  </si>
  <si>
    <t>UNIVIDA USA OPERA...</t>
  </si>
  <si>
    <t>UNIMED DE CAPIVAR...</t>
  </si>
  <si>
    <t>PESSOAL SAÚDE PLA...</t>
  </si>
  <si>
    <t>SANTO ANDRÉ PLANO...</t>
  </si>
  <si>
    <t>UNIMED BARBACENA ...</t>
  </si>
  <si>
    <t>UNIMED ALTO JACUÍ...</t>
  </si>
  <si>
    <t>UNIMED DO CEARÁ -...</t>
  </si>
  <si>
    <t>UNIMED BELÉM COOP...</t>
  </si>
  <si>
    <t>UNIMED OESTE DO P...</t>
  </si>
  <si>
    <t>KLINI PLANOS DE S...</t>
  </si>
  <si>
    <t>UNIMED PARÁ DE MI...</t>
  </si>
  <si>
    <t>UNIMED COSTA DO D...</t>
  </si>
  <si>
    <t>UNIMED NORDESTE P...</t>
  </si>
  <si>
    <t>ELOSAÚDE - ASSOCI...</t>
  </si>
  <si>
    <t>UNIMED FRONTEIRA ...</t>
  </si>
  <si>
    <t>UNIMED RONDONOPOL...</t>
  </si>
  <si>
    <t>SANTA CASA DE SAÚ...</t>
  </si>
  <si>
    <t>UNIMED OS BANDEIR...</t>
  </si>
  <si>
    <t>UNIMED TRÊS RIOS ...</t>
  </si>
  <si>
    <t>VOCÊ TOTAL PLANOS...</t>
  </si>
  <si>
    <t>UNIÃO MÉDICA PLAN...</t>
  </si>
  <si>
    <t>UNIMED DE AVARÉ C...</t>
  </si>
  <si>
    <t>SANTA HELENA ASSI...</t>
  </si>
  <si>
    <t>ASSOCIAÇÃO DOS SE...</t>
  </si>
  <si>
    <t>UNIMED DE BARRA M...</t>
  </si>
  <si>
    <t>UNIMED LITORAL SU...</t>
  </si>
  <si>
    <t>ANGELI SISTEMAS D...</t>
  </si>
  <si>
    <t>BIO SAÚDE SERVIÇO...</t>
  </si>
  <si>
    <t xml:space="preserve">     SBC SAÚDE LTDA.</t>
  </si>
  <si>
    <t>QUALLITY PRÓ SAÚD...</t>
  </si>
  <si>
    <t>UNIMED CENTRO OES...</t>
  </si>
  <si>
    <t>ASSISTÊNCIA MÉDIC...</t>
  </si>
  <si>
    <t>UNIMED CAMPO BELO...</t>
  </si>
  <si>
    <t>HAPVIDA ASSISTENC...</t>
  </si>
  <si>
    <t xml:space="preserve">                 4.61</t>
  </si>
  <si>
    <t>UNIMED ALFENAS CO...</t>
  </si>
  <si>
    <t>UNIMED CAMPINA GR...</t>
  </si>
  <si>
    <t>ÚNICA ASSISTENCIA...</t>
  </si>
  <si>
    <t>ASSOCIAÇÃO MAIS S...</t>
  </si>
  <si>
    <t>ALICE OPERADORA L...</t>
  </si>
  <si>
    <t>UNIMED JUNDIAI - ...</t>
  </si>
  <si>
    <t>UNIMED DE BATATAI...</t>
  </si>
  <si>
    <t>UNIMED DE CIANORT...</t>
  </si>
  <si>
    <t>UNIMED DE SOBRAL ...</t>
  </si>
  <si>
    <t>UNIMED DE ADAMANT...</t>
  </si>
  <si>
    <t>UNIMED VALE DO CA...</t>
  </si>
  <si>
    <t>UNIMED SÃO JOÃO N...</t>
  </si>
  <si>
    <t>ECONOMUS INSTITUT...</t>
  </si>
  <si>
    <t>UNIMED REGIONAL J...</t>
  </si>
  <si>
    <t>FUNDAÇÃO CELESC D...</t>
  </si>
  <si>
    <t xml:space="preserve">  HUMANA SAÚDE LTDA.</t>
  </si>
  <si>
    <t>INTERCLINICAS PLA...</t>
  </si>
  <si>
    <t>NOSSA SAÚDE - OPE...</t>
  </si>
  <si>
    <t>UNIMED PATROCÍNIO...</t>
  </si>
  <si>
    <t>UNIMED DE REGISTR...</t>
  </si>
  <si>
    <t>UNIMED VIÇOSA - C...</t>
  </si>
  <si>
    <t>GRUPO HOSPITALAR ...</t>
  </si>
  <si>
    <t>SAMI ASSISTÊNCIA ...</t>
  </si>
  <si>
    <t>UNIMED BLUMENAU -...</t>
  </si>
  <si>
    <t>CARING SAÚDE ASSI...</t>
  </si>
  <si>
    <t>PLADISA PLANOS DE...</t>
  </si>
  <si>
    <t>ATÍVIA SERVIÇOS D...</t>
  </si>
  <si>
    <t>ASSOCIAÇÃO ADVENT...</t>
  </si>
  <si>
    <t>UNIMED NORTE PION...</t>
  </si>
  <si>
    <t>PASA - PLANO DE A...</t>
  </si>
  <si>
    <t>ARCELORMITTAL BRA...</t>
  </si>
  <si>
    <t>UNIMED CURVELO CO...</t>
  </si>
  <si>
    <t>UNIMED VALE DO SI...</t>
  </si>
  <si>
    <t>UNIMED DE CRICIÚM...</t>
  </si>
  <si>
    <t>CLÍNICA SÃO GABRI...</t>
  </si>
  <si>
    <t>FUNDO DE ASSISTÊN...</t>
  </si>
  <si>
    <t xml:space="preserve"> BIOVIDA SAÚDE LTDA.</t>
  </si>
  <si>
    <t>UNIMED ITABIRA CO...</t>
  </si>
  <si>
    <t>UNIMED DE MACAÉ C...</t>
  </si>
  <si>
    <t>PRONTOCLINICA E H...</t>
  </si>
  <si>
    <t>LEVE SAUDE OPERAD...</t>
  </si>
  <si>
    <t>UNIMED SEGUROS SA...</t>
  </si>
  <si>
    <t xml:space="preserve">                 2.86</t>
  </si>
  <si>
    <t>UNIMED UBERLÂNDIA...</t>
  </si>
  <si>
    <t>UNIMED NOVA FRIBU...</t>
  </si>
  <si>
    <t>UNIMED JOAO PESSO...</t>
  </si>
  <si>
    <t>UNIMED DE SANTA B...</t>
  </si>
  <si>
    <t>UNIMED FRANCA - S...</t>
  </si>
  <si>
    <t>UNIMED DO OESTE D...</t>
  </si>
  <si>
    <t>UNIMED DO EST. DO...</t>
  </si>
  <si>
    <t xml:space="preserve">                 0.91</t>
  </si>
  <si>
    <t>LUMINAR SAÚDE - A...</t>
  </si>
  <si>
    <t>UNIMED - COOPERAT...</t>
  </si>
  <si>
    <t xml:space="preserve">                  0.5</t>
  </si>
  <si>
    <t>UNIMED VILHENA - ...</t>
  </si>
  <si>
    <t>UNIMED ARAGUARI C...</t>
  </si>
  <si>
    <t>FUNDAÇÃO DE SEGUR...</t>
  </si>
  <si>
    <t>SISTEMA TOTAL DE ...</t>
  </si>
  <si>
    <t xml:space="preserve">  ALCANCE SAÚDE LTDA</t>
  </si>
  <si>
    <t>COMPANHIA NACIONA...</t>
  </si>
  <si>
    <t xml:space="preserve">                 1.45</t>
  </si>
  <si>
    <t>UNIMED SAO JOSE D...</t>
  </si>
  <si>
    <t>UNIMED NOROESTE F...</t>
  </si>
  <si>
    <t>UNIMED SUDOESTE P...</t>
  </si>
  <si>
    <t>UNIMED JUIZ DE FO...</t>
  </si>
  <si>
    <t>SAUDE PAS - MEDIC...</t>
  </si>
  <si>
    <t xml:space="preserve">                  4.4</t>
  </si>
  <si>
    <t xml:space="preserve">      AMHA SAUDE S/A</t>
  </si>
  <si>
    <t>ASSOCIAÇÃO SÃO LU...</t>
  </si>
  <si>
    <t>UNIMED GUARAPUAVA...</t>
  </si>
  <si>
    <t>ASSOCIAÇÃO FCA SAÚDE</t>
  </si>
  <si>
    <t>UNIMED DE DOURADO...</t>
  </si>
  <si>
    <t>UNIMED PORTO ALEG...</t>
  </si>
  <si>
    <t xml:space="preserve">                 1.15</t>
  </si>
  <si>
    <t>UNIMED DE MOCOCA ...</t>
  </si>
  <si>
    <t>UNIMED NOROESTE C...</t>
  </si>
  <si>
    <t>UNIMED VERTENTE D...</t>
  </si>
  <si>
    <t>AMERON - ASSISTÊN...</t>
  </si>
  <si>
    <t>SÃO DOMINGOS SAÚD...</t>
  </si>
  <si>
    <t>FUNDAÇÃO FILANTRÓ...</t>
  </si>
  <si>
    <t>UNIMED ALTO VALE ...</t>
  </si>
  <si>
    <t>SOCIEDADE DE ASSI...</t>
  </si>
  <si>
    <t>SAMEDIL SERVIÇOS ...</t>
  </si>
  <si>
    <t>UNIMED MURIAÉ COO...</t>
  </si>
  <si>
    <t>UNIMED FRUTAL COO...</t>
  </si>
  <si>
    <t>AMEPLAN ASSISTÊNC...</t>
  </si>
  <si>
    <t>UNIMED SUL CAPIXA...</t>
  </si>
  <si>
    <t>UNIMED DE TUBARAO...</t>
  </si>
  <si>
    <t>INDUSTRIAS NUCLEA...</t>
  </si>
  <si>
    <t>CONFERÊNCIA SÃO J...</t>
  </si>
  <si>
    <t>HOSPITAL DE PRONT...</t>
  </si>
  <si>
    <t>UNIMED DE PINDAMO...</t>
  </si>
  <si>
    <t>UNIMED DIVINOPOLI...</t>
  </si>
  <si>
    <t>UNIMED MARQUES DE...</t>
  </si>
  <si>
    <t>FUNDAÇÃO FIAT SAÚ...</t>
  </si>
  <si>
    <t>PLANO ASSISTENCIA...</t>
  </si>
  <si>
    <t>UNIMED DE JABOTIC...</t>
  </si>
  <si>
    <t>UNIMED DE LONDRIN...</t>
  </si>
  <si>
    <t>UNIMED CALDAS NOV...</t>
  </si>
  <si>
    <t>UNIMED NORTE/NORD...</t>
  </si>
  <si>
    <t>UNIMED GUAXUPÉ CO...</t>
  </si>
  <si>
    <t>ASSOCIAÇÃO EVANGE...</t>
  </si>
  <si>
    <t>CELULOSE NIPO-BRA...</t>
  </si>
  <si>
    <t>PLANO DE SAUDE AS...</t>
  </si>
  <si>
    <t>HOSPITAL CESAR LEITE</t>
  </si>
  <si>
    <t>ATITUDE SAÚDE ASS...</t>
  </si>
  <si>
    <t>DESBAN - FUNDAÇÃO...</t>
  </si>
  <si>
    <t>MINERAÇÃO CARAÍBA...</t>
  </si>
  <si>
    <t>FUNDACAO CAPITAL ...</t>
  </si>
  <si>
    <t>AMPLITUDE PLANOS ...</t>
  </si>
  <si>
    <t>SANTA CASA DA MIS...</t>
  </si>
  <si>
    <t>OPLAN SAÚDE OPERA...</t>
  </si>
  <si>
    <t>BENEFICENCIA SOCI...</t>
  </si>
  <si>
    <t>SAGRADA SAÚDE ASS...</t>
  </si>
  <si>
    <t>LÍDER COMÉRCIO E ...</t>
  </si>
  <si>
    <t>COMPANHIA ESPIRIT...</t>
  </si>
  <si>
    <t>PORTO ALEGRE CLÍN...</t>
  </si>
  <si>
    <t>SAME-SERVIÇO DE A...</t>
  </si>
  <si>
    <t>UNIMED PATOS - CO...</t>
  </si>
  <si>
    <t>UNIMED VALE DO UR...</t>
  </si>
  <si>
    <t>CEDPLAN SAÚDE LTD...</t>
  </si>
  <si>
    <t>UNIMED INTRAFEDER...</t>
  </si>
  <si>
    <t>FOX SAÚDE ASSISTÊ...</t>
  </si>
  <si>
    <t>SAUDIA ASSISTENCI...</t>
  </si>
  <si>
    <t>TOTAL ASSISTÊNCIA...</t>
  </si>
  <si>
    <t>SAMIG - SERV. DE ...</t>
  </si>
  <si>
    <t>ÔNIX OPERADORA DE...</t>
  </si>
  <si>
    <t>AME-ASSISTÊNCIA M...</t>
  </si>
  <si>
    <t>CONFIANÇA ASSISTÊ...</t>
  </si>
  <si>
    <t>SOCIEDADE BENEFIC...</t>
  </si>
  <si>
    <t>UNIMED ALTO PARAN...</t>
  </si>
  <si>
    <t>CENIBRA LOGÍSTICA...</t>
  </si>
  <si>
    <t>PLAMEDH PLANOS DE...</t>
  </si>
  <si>
    <t>G &amp; M ASSESSORIA ...</t>
  </si>
  <si>
    <t xml:space="preserve">    HSMED SAUDE LTDA</t>
  </si>
  <si>
    <t>ASSOCIACAO DOS PR...</t>
  </si>
  <si>
    <t>AMESC - ASSOCIAÇÃ...</t>
  </si>
  <si>
    <t>CENTRO MÉDICO FÁT...</t>
  </si>
  <si>
    <t>CAMIM OPERADORA D...</t>
  </si>
  <si>
    <t>CENTRAL OPERADORA...</t>
  </si>
  <si>
    <t>VALE PLANOS DE SA...</t>
  </si>
  <si>
    <t>UNIMED FEDERAÇAO ...</t>
  </si>
  <si>
    <t>ASSOCIAÇAO UNISAU...</t>
  </si>
  <si>
    <t>POLIMÉDICA SAÚDE ...</t>
  </si>
  <si>
    <t>ON MED ASSISTÊNCI...</t>
  </si>
  <si>
    <t xml:space="preserve">  GKN DO BRASIL LTDA</t>
  </si>
  <si>
    <t>EVO SAUDE ASSISTE...</t>
  </si>
  <si>
    <t>AME VVIDA PLANOS ...</t>
  </si>
  <si>
    <t xml:space="preserve">      UNIX SAÚDE S.A</t>
  </si>
  <si>
    <t>ASSOCIAÇÃO DOS EM...</t>
  </si>
  <si>
    <t>UNIMED CAJAZEIRAS...</t>
  </si>
  <si>
    <t>FUNDAÇAO COMPESA ...</t>
  </si>
  <si>
    <t>BEMSTAR ASSISTENC...</t>
  </si>
  <si>
    <t>CASA DE SAÚDE NOS...</t>
  </si>
  <si>
    <t xml:space="preserve">        FUNASA SAÚDE</t>
  </si>
  <si>
    <t>SOCIEDADE BENECAP...</t>
  </si>
  <si>
    <t>ASSOC DE ASSIST À...</t>
  </si>
  <si>
    <t>PLENUM ASSISTENCI...</t>
  </si>
  <si>
    <t xml:space="preserve">      RIO DOCE SAÚDE</t>
  </si>
  <si>
    <t>VIDAPLAN SAÚDE LT...</t>
  </si>
  <si>
    <t xml:space="preserve">     BLUZZ SAÚDE S/A</t>
  </si>
  <si>
    <t>COMPANHIA DOCAS D...</t>
  </si>
  <si>
    <t>HOSPITAIS E CLÍNI...</t>
  </si>
  <si>
    <t>INFINITY SAÚDE SU...</t>
  </si>
  <si>
    <t>PORTO DIAS SAUDE ...</t>
  </si>
  <si>
    <t>UNIMED PARAIBA - ...</t>
  </si>
  <si>
    <t>COMSEDER - COOPER...</t>
  </si>
  <si>
    <t>ASSOCIACAO DOS SE...</t>
  </si>
  <si>
    <t>LIFE SAÚDE ASSIST...</t>
  </si>
  <si>
    <t xml:space="preserve">     FEBRAFITE SAUDE</t>
  </si>
  <si>
    <t>BRADESCO SAÚDE S.A.</t>
  </si>
  <si>
    <t>AMIL ASSISTÊNCIA MÉDICA INTERNACIONAL S.A.</t>
  </si>
  <si>
    <t xml:space="preserve">      F</t>
  </si>
  <si>
    <t xml:space="preserve">      M</t>
  </si>
  <si>
    <t>Individual ou Familiar + Coletivo Empresarial</t>
  </si>
  <si>
    <t xml:space="preserve">   65 a 69 anos</t>
  </si>
  <si>
    <t xml:space="preserve">   40 a 44 anos</t>
  </si>
  <si>
    <t xml:space="preserve">   35 a 39 anos</t>
  </si>
  <si>
    <t xml:space="preserve">   18 a 19 anos</t>
  </si>
  <si>
    <t xml:space="preserve">   50 a 54 anos</t>
  </si>
  <si>
    <t xml:space="preserve">     5 a 9 anos</t>
  </si>
  <si>
    <t xml:space="preserve">   75 a 79 anos</t>
  </si>
  <si>
    <t xml:space="preserve">     80 ou mais</t>
  </si>
  <si>
    <t xml:space="preserve">   15 a 17 anos</t>
  </si>
  <si>
    <t xml:space="preserve">   45 a 49 anos</t>
  </si>
  <si>
    <t xml:space="preserve">   60 a 64 anos</t>
  </si>
  <si>
    <t xml:space="preserve">   25 a 29 anos</t>
  </si>
  <si>
    <t xml:space="preserve">   55 a 59 anos</t>
  </si>
  <si>
    <t xml:space="preserve">   PR</t>
  </si>
  <si>
    <t>SEGURADORA ESPECIALIZADA EM SAÚDE</t>
  </si>
  <si>
    <t>FILTRO2,3,4,5</t>
  </si>
  <si>
    <t>TOTAL BENEFICIARIOS YTD</t>
  </si>
  <si>
    <t/>
  </si>
  <si>
    <t>SP</t>
  </si>
  <si>
    <t>MG</t>
  </si>
  <si>
    <t>RJ</t>
  </si>
  <si>
    <t>PR</t>
  </si>
  <si>
    <t>RS</t>
  </si>
  <si>
    <t>GO</t>
  </si>
  <si>
    <t>BA</t>
  </si>
  <si>
    <t>SC</t>
  </si>
  <si>
    <t>CE</t>
  </si>
  <si>
    <t>PE</t>
  </si>
  <si>
    <t>ES</t>
  </si>
  <si>
    <t>DF</t>
  </si>
  <si>
    <t>PA</t>
  </si>
  <si>
    <t>MS</t>
  </si>
  <si>
    <t>AM</t>
  </si>
  <si>
    <t>MT</t>
  </si>
  <si>
    <t>MA</t>
  </si>
  <si>
    <t>RN</t>
  </si>
  <si>
    <t>PB</t>
  </si>
  <si>
    <t>PI</t>
  </si>
  <si>
    <t>AL</t>
  </si>
  <si>
    <t>SE</t>
  </si>
  <si>
    <t>RO</t>
  </si>
  <si>
    <t>TO</t>
  </si>
  <si>
    <t>AP</t>
  </si>
  <si>
    <t>RR</t>
  </si>
  <si>
    <t>FILANTROPIA</t>
  </si>
  <si>
    <t>Coletivo por Adesão com patrocínio</t>
  </si>
  <si>
    <t>Coletivo Empresarial + Coletivo por Adesão</t>
  </si>
  <si>
    <t>Coletivo Empresarial com patrocínio</t>
  </si>
  <si>
    <t>Coletivo por Adesão sem patrocínio</t>
  </si>
  <si>
    <t>Coletivo Empresarial sem patrocínio</t>
  </si>
  <si>
    <t>35 a 39 anos</t>
  </si>
  <si>
    <t>25 a 29 anos</t>
  </si>
  <si>
    <t>5 a 9 anos</t>
  </si>
  <si>
    <t>20 a 24 anos</t>
  </si>
  <si>
    <t>1 a 4 anos</t>
  </si>
  <si>
    <t>60 a 64 anos</t>
  </si>
  <si>
    <t>65 a 69 anos</t>
  </si>
  <si>
    <t>15 a 17 anos</t>
  </si>
  <si>
    <t>70 a 74 anos</t>
  </si>
  <si>
    <t>18 a 19 anos</t>
  </si>
  <si>
    <t>75 a 79 anos</t>
  </si>
  <si>
    <t>Zero anos</t>
  </si>
  <si>
    <t>Categoria</t>
  </si>
  <si>
    <t>Outros</t>
  </si>
  <si>
    <t>NOTRE DAME INTERMÉDICA SAÚDE S.A.</t>
  </si>
  <si>
    <t>SUL AMERICA COMPANHIA DE SEGURO SAÚDE</t>
  </si>
  <si>
    <t>Beneficiarios_Ativos</t>
  </si>
  <si>
    <t>soma_valor</t>
  </si>
  <si>
    <t xml:space="preserve">     Titular</t>
  </si>
  <si>
    <t xml:space="preserve">  Dependente</t>
  </si>
  <si>
    <t>Sudeste</t>
  </si>
  <si>
    <t>Sul</t>
  </si>
  <si>
    <t>Centro-Oeste</t>
  </si>
  <si>
    <t>Nordeste</t>
  </si>
  <si>
    <t>Norte</t>
  </si>
  <si>
    <t>CANCELAMENTOS</t>
  </si>
  <si>
    <t>max_valor</t>
  </si>
  <si>
    <t>Porto Seguro - Seguro Saude S/A”</t>
  </si>
  <si>
    <t>ok</t>
  </si>
  <si>
    <t>x</t>
  </si>
  <si>
    <t>remover</t>
  </si>
  <si>
    <t>colunas</t>
  </si>
  <si>
    <t xml:space="preserve">    NM_RAZAO_SOCIAL</t>
  </si>
  <si>
    <t>Individual ou Fam...</t>
  </si>
  <si>
    <t xml:space="preserve"> Coletivo por Adesão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</si>
</sst>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74" formatCode="0.000"/>
    <numFmt numFmtId="17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434343"/>
      <name val="Open Sans"/>
    </font>
    <font>
      <sz val="10"/>
      <color rgb="FF000000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left" vertical="center"/>
    </xf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0" fontId="2" fillId="2" borderId="1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3" fontId="3" fillId="0" borderId="0" xfId="0" applyNumberFormat="1" applyFont="1" applyAlignment="1">
      <alignment horizontal="left" vertical="center"/>
    </xf>
    <xf numFmtId="174" fontId="0" fillId="0" borderId="0" xfId="0" applyNumberFormat="1"/>
    <xf numFmtId="175" fontId="0" fillId="0" borderId="0" xfId="2" applyNumberFormat="1" applyFont="1"/>
    <xf numFmtId="0" fontId="0" fillId="3" borderId="0" xfId="0" applyFill="1"/>
    <xf numFmtId="3" fontId="0" fillId="3" borderId="0" xfId="0" applyNumberFormat="1" applyFill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  <xf numFmtId="0" fontId="5" fillId="0" borderId="0" xfId="0" applyFont="1"/>
    <xf numFmtId="0" fontId="6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1">
    <dxf>
      <numFmt numFmtId="164" formatCode="_-* #,##0_-;\-* #,##0_-;_-* &quot;-&quot;??_-;_-@_-"/>
    </dxf>
  </dxfs>
  <tableStyles count="0" defaultTableStyle="TableStyleMedium2" defaultPivotStyle="PivotStyleLight16"/>
  <colors>
    <mruColors>
      <color rgb="FF02BA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02BA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2BA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2BA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Série1</c:v>
          </c:tx>
          <c:spPr>
            <a:solidFill>
              <a:srgbClr val="02BA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          59 ou mais      Titular</c:v>
              </c:pt>
              <c:pt idx="1">
                <c:v>          59 ou mais   Dependente</c:v>
              </c:pt>
              <c:pt idx="2">
                <c:v>         0 a 18 anos      Titular</c:v>
              </c:pt>
              <c:pt idx="3">
                <c:v>         0 a 18 anos   Dependente</c:v>
              </c:pt>
            </c:strLit>
          </c:cat>
          <c:val>
            <c:numLit>
              <c:formatCode>General</c:formatCode>
              <c:ptCount val="4"/>
              <c:pt idx="0">
                <c:v>30434499</c:v>
              </c:pt>
              <c:pt idx="1">
                <c:v>11572674</c:v>
              </c:pt>
              <c:pt idx="2">
                <c:v>9647955</c:v>
              </c:pt>
              <c:pt idx="3">
                <c:v>50243127</c:v>
              </c:pt>
            </c:numLit>
          </c:val>
          <c:extLst>
            <c:ext xmlns:c16="http://schemas.microsoft.com/office/drawing/2014/chart" uri="{C3380CC4-5D6E-409C-BE32-E72D297353CC}">
              <c16:uniqueId val="{00000000-3F75-4D79-8559-5137F746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087760"/>
        <c:axId val="572081520"/>
      </c:barChart>
      <c:catAx>
        <c:axId val="57208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081520"/>
        <c:crosses val="autoZero"/>
        <c:auto val="1"/>
        <c:lblAlgn val="ctr"/>
        <c:lblOffset val="100"/>
        <c:noMultiLvlLbl val="0"/>
      </c:catAx>
      <c:valAx>
        <c:axId val="5720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0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qtde_registro_mesano!$B$1</c:f>
              <c:strCache>
                <c:ptCount val="1"/>
                <c:pt idx="0">
                  <c:v>    qtde_linha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qtde_registro_mesano!$A$2:$A$66</c:f>
              <c:strCache>
                <c:ptCount val="65"/>
                <c:pt idx="0">
                  <c:v>      2020-01</c:v>
                </c:pt>
                <c:pt idx="1">
                  <c:v>      2020-02</c:v>
                </c:pt>
                <c:pt idx="2">
                  <c:v>      2020-03</c:v>
                </c:pt>
                <c:pt idx="3">
                  <c:v>      2020-04</c:v>
                </c:pt>
                <c:pt idx="4">
                  <c:v>      2020-05</c:v>
                </c:pt>
                <c:pt idx="5">
                  <c:v>      2020-06</c:v>
                </c:pt>
                <c:pt idx="6">
                  <c:v>      2020-07</c:v>
                </c:pt>
                <c:pt idx="7">
                  <c:v>      2020-08</c:v>
                </c:pt>
                <c:pt idx="8">
                  <c:v>      2020-09</c:v>
                </c:pt>
                <c:pt idx="9">
                  <c:v>      2020-10</c:v>
                </c:pt>
                <c:pt idx="10">
                  <c:v>      2020-11</c:v>
                </c:pt>
                <c:pt idx="11">
                  <c:v>      2020-12</c:v>
                </c:pt>
                <c:pt idx="12">
                  <c:v>      2021-01</c:v>
                </c:pt>
                <c:pt idx="13">
                  <c:v>      2021-02</c:v>
                </c:pt>
                <c:pt idx="14">
                  <c:v>      2021-03</c:v>
                </c:pt>
                <c:pt idx="15">
                  <c:v>      2021-04</c:v>
                </c:pt>
                <c:pt idx="16">
                  <c:v>      2021-05</c:v>
                </c:pt>
                <c:pt idx="17">
                  <c:v>      2021-06</c:v>
                </c:pt>
                <c:pt idx="18">
                  <c:v>      2021-07</c:v>
                </c:pt>
                <c:pt idx="19">
                  <c:v>      2021-08</c:v>
                </c:pt>
                <c:pt idx="20">
                  <c:v>      2021-09</c:v>
                </c:pt>
                <c:pt idx="21">
                  <c:v>      2021-10</c:v>
                </c:pt>
                <c:pt idx="22">
                  <c:v>      2021-11</c:v>
                </c:pt>
                <c:pt idx="23">
                  <c:v>      2021-12</c:v>
                </c:pt>
                <c:pt idx="24">
                  <c:v>      2022-01</c:v>
                </c:pt>
                <c:pt idx="25">
                  <c:v>      2022-02</c:v>
                </c:pt>
                <c:pt idx="26">
                  <c:v>      2022-03</c:v>
                </c:pt>
                <c:pt idx="27">
                  <c:v>      2022-04</c:v>
                </c:pt>
                <c:pt idx="28">
                  <c:v>      2022-05</c:v>
                </c:pt>
                <c:pt idx="29">
                  <c:v>      2022-06</c:v>
                </c:pt>
                <c:pt idx="30">
                  <c:v>      2022-07</c:v>
                </c:pt>
                <c:pt idx="31">
                  <c:v>      2022-08</c:v>
                </c:pt>
                <c:pt idx="32">
                  <c:v>      2022-09</c:v>
                </c:pt>
                <c:pt idx="33">
                  <c:v>      2022-10</c:v>
                </c:pt>
                <c:pt idx="34">
                  <c:v>      2022-11</c:v>
                </c:pt>
                <c:pt idx="35">
                  <c:v>      2022-12</c:v>
                </c:pt>
                <c:pt idx="36">
                  <c:v>      2023-01</c:v>
                </c:pt>
                <c:pt idx="37">
                  <c:v>      2023-02</c:v>
                </c:pt>
                <c:pt idx="38">
                  <c:v>      2023-03</c:v>
                </c:pt>
                <c:pt idx="39">
                  <c:v>      2023-04</c:v>
                </c:pt>
                <c:pt idx="40">
                  <c:v>      2023-05</c:v>
                </c:pt>
                <c:pt idx="41">
                  <c:v>      2023-06</c:v>
                </c:pt>
                <c:pt idx="42">
                  <c:v>      2023-07</c:v>
                </c:pt>
                <c:pt idx="43">
                  <c:v>      2023-08</c:v>
                </c:pt>
                <c:pt idx="44">
                  <c:v>      2023-09</c:v>
                </c:pt>
                <c:pt idx="45">
                  <c:v>      2023-10</c:v>
                </c:pt>
                <c:pt idx="46">
                  <c:v>      2023-11</c:v>
                </c:pt>
                <c:pt idx="47">
                  <c:v>      2023-12</c:v>
                </c:pt>
                <c:pt idx="48">
                  <c:v>      2024-01</c:v>
                </c:pt>
                <c:pt idx="49">
                  <c:v>      2024-02</c:v>
                </c:pt>
                <c:pt idx="50">
                  <c:v>      2024-03</c:v>
                </c:pt>
                <c:pt idx="51">
                  <c:v>      2024-04</c:v>
                </c:pt>
                <c:pt idx="52">
                  <c:v>      2024-05</c:v>
                </c:pt>
                <c:pt idx="53">
                  <c:v>      2024-06</c:v>
                </c:pt>
                <c:pt idx="54">
                  <c:v>      2024-07</c:v>
                </c:pt>
                <c:pt idx="55">
                  <c:v>      2024-08</c:v>
                </c:pt>
                <c:pt idx="56">
                  <c:v>      2024-09</c:v>
                </c:pt>
                <c:pt idx="57">
                  <c:v>      2024-10</c:v>
                </c:pt>
                <c:pt idx="58">
                  <c:v>      2024-11</c:v>
                </c:pt>
                <c:pt idx="59">
                  <c:v>      2024-12</c:v>
                </c:pt>
                <c:pt idx="60">
                  <c:v>      2025-01</c:v>
                </c:pt>
                <c:pt idx="61">
                  <c:v>      2025-02</c:v>
                </c:pt>
                <c:pt idx="62">
                  <c:v>      2025-03</c:v>
                </c:pt>
                <c:pt idx="63">
                  <c:v>      2025-04</c:v>
                </c:pt>
                <c:pt idx="64">
                  <c:v>      2025-05</c:v>
                </c:pt>
              </c:strCache>
            </c:strRef>
          </c:cat>
          <c:val>
            <c:numRef>
              <c:f>qtde_registro_mesano!$B$2:$B$66</c:f>
              <c:numCache>
                <c:formatCode>_-* #,##0_-;\-* #,##0_-;_-* "-"??_-;_-@_-</c:formatCode>
                <c:ptCount val="65"/>
                <c:pt idx="0">
                  <c:v>12436950</c:v>
                </c:pt>
                <c:pt idx="1">
                  <c:v>12453585</c:v>
                </c:pt>
                <c:pt idx="2">
                  <c:v>12534022</c:v>
                </c:pt>
                <c:pt idx="3">
                  <c:v>12483744</c:v>
                </c:pt>
                <c:pt idx="4">
                  <c:v>12399424</c:v>
                </c:pt>
                <c:pt idx="5">
                  <c:v>12385720</c:v>
                </c:pt>
                <c:pt idx="6">
                  <c:v>12359503</c:v>
                </c:pt>
                <c:pt idx="7">
                  <c:v>12491534</c:v>
                </c:pt>
                <c:pt idx="8">
                  <c:v>12581923</c:v>
                </c:pt>
                <c:pt idx="9">
                  <c:v>12615286</c:v>
                </c:pt>
                <c:pt idx="10">
                  <c:v>12682919</c:v>
                </c:pt>
                <c:pt idx="11">
                  <c:v>12750163</c:v>
                </c:pt>
                <c:pt idx="12">
                  <c:v>12750644</c:v>
                </c:pt>
                <c:pt idx="13">
                  <c:v>12803850</c:v>
                </c:pt>
                <c:pt idx="14">
                  <c:v>12870848</c:v>
                </c:pt>
                <c:pt idx="15">
                  <c:v>12927671</c:v>
                </c:pt>
                <c:pt idx="16">
                  <c:v>12958879</c:v>
                </c:pt>
                <c:pt idx="17">
                  <c:v>13042679</c:v>
                </c:pt>
                <c:pt idx="18">
                  <c:v>13114687</c:v>
                </c:pt>
                <c:pt idx="19">
                  <c:v>13188653</c:v>
                </c:pt>
                <c:pt idx="20">
                  <c:v>13251790</c:v>
                </c:pt>
                <c:pt idx="21">
                  <c:v>13383498</c:v>
                </c:pt>
                <c:pt idx="22">
                  <c:v>13492107</c:v>
                </c:pt>
                <c:pt idx="23">
                  <c:v>13379838</c:v>
                </c:pt>
                <c:pt idx="24">
                  <c:v>13402255</c:v>
                </c:pt>
                <c:pt idx="25">
                  <c:v>13450162</c:v>
                </c:pt>
                <c:pt idx="26">
                  <c:v>13505098</c:v>
                </c:pt>
                <c:pt idx="27">
                  <c:v>13581346</c:v>
                </c:pt>
                <c:pt idx="28">
                  <c:v>13571569</c:v>
                </c:pt>
                <c:pt idx="29">
                  <c:v>13624011</c:v>
                </c:pt>
                <c:pt idx="30">
                  <c:v>13694743</c:v>
                </c:pt>
                <c:pt idx="31">
                  <c:v>13767714</c:v>
                </c:pt>
                <c:pt idx="32">
                  <c:v>13806081</c:v>
                </c:pt>
                <c:pt idx="33">
                  <c:v>13849446</c:v>
                </c:pt>
                <c:pt idx="34">
                  <c:v>13890270</c:v>
                </c:pt>
                <c:pt idx="35">
                  <c:v>13992930</c:v>
                </c:pt>
                <c:pt idx="36">
                  <c:v>13933239</c:v>
                </c:pt>
                <c:pt idx="37">
                  <c:v>13960843</c:v>
                </c:pt>
                <c:pt idx="38">
                  <c:v>14016104</c:v>
                </c:pt>
                <c:pt idx="39">
                  <c:v>13923709</c:v>
                </c:pt>
                <c:pt idx="40">
                  <c:v>14102919</c:v>
                </c:pt>
                <c:pt idx="41">
                  <c:v>14150171</c:v>
                </c:pt>
                <c:pt idx="42">
                  <c:v>13910848</c:v>
                </c:pt>
                <c:pt idx="43">
                  <c:v>14347389</c:v>
                </c:pt>
                <c:pt idx="44">
                  <c:v>14377150</c:v>
                </c:pt>
                <c:pt idx="45">
                  <c:v>14423132</c:v>
                </c:pt>
                <c:pt idx="46">
                  <c:v>14462385</c:v>
                </c:pt>
                <c:pt idx="47">
                  <c:v>14498949</c:v>
                </c:pt>
                <c:pt idx="48">
                  <c:v>14542186</c:v>
                </c:pt>
                <c:pt idx="49">
                  <c:v>14043094</c:v>
                </c:pt>
                <c:pt idx="50">
                  <c:v>14577799</c:v>
                </c:pt>
                <c:pt idx="51">
                  <c:v>14733918</c:v>
                </c:pt>
                <c:pt idx="52">
                  <c:v>14634012</c:v>
                </c:pt>
                <c:pt idx="53">
                  <c:v>14697468</c:v>
                </c:pt>
                <c:pt idx="54">
                  <c:v>14696672</c:v>
                </c:pt>
                <c:pt idx="55">
                  <c:v>14744480</c:v>
                </c:pt>
                <c:pt idx="56">
                  <c:v>14813597</c:v>
                </c:pt>
                <c:pt idx="57">
                  <c:v>14869184</c:v>
                </c:pt>
                <c:pt idx="58">
                  <c:v>14874084</c:v>
                </c:pt>
                <c:pt idx="59">
                  <c:v>14904050</c:v>
                </c:pt>
                <c:pt idx="60">
                  <c:v>14951283</c:v>
                </c:pt>
                <c:pt idx="61">
                  <c:v>14977272</c:v>
                </c:pt>
                <c:pt idx="62">
                  <c:v>15031963</c:v>
                </c:pt>
                <c:pt idx="63">
                  <c:v>15090235</c:v>
                </c:pt>
                <c:pt idx="64">
                  <c:v>14924788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5-4F17-84E5-26DE6882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41311"/>
        <c:axId val="437528351"/>
      </c:lineChart>
      <c:catAx>
        <c:axId val="4375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528351"/>
        <c:crosses val="autoZero"/>
        <c:auto val="1"/>
        <c:lblAlgn val="ctr"/>
        <c:lblOffset val="100"/>
        <c:noMultiLvlLbl val="0"/>
      </c:catAx>
      <c:valAx>
        <c:axId val="437528351"/>
        <c:scaling>
          <c:orientation val="minMax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54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2B75D1C9-FD72-4702-B75B-1349D9E039E7}">
          <cx:tx>
            <cx:txData>
              <cx:f>_xlchart.v2.4</cx:f>
              <cx:v>soma_valor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tle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28014</xdr:colOff>
      <xdr:row>60</xdr:row>
      <xdr:rowOff>79561</xdr:rowOff>
    </xdr:from>
    <xdr:to>
      <xdr:col>15</xdr:col>
      <xdr:colOff>207308</xdr:colOff>
      <xdr:row>74</xdr:row>
      <xdr:rowOff>155761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61B6D7A-53D9-466A-CE85-2C07BCA773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6867" y="1150956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84</xdr:row>
      <xdr:rowOff>0</xdr:rowOff>
    </xdr:from>
    <xdr:to>
      <xdr:col>18</xdr:col>
      <xdr:colOff>378243</xdr:colOff>
      <xdr:row>99</xdr:row>
      <xdr:rowOff>157164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CD0B44-1190-4C9C-BDE3-AE4601F40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149599</xdr:colOff>
      <xdr:row>6</xdr:row>
      <xdr:rowOff>96651</xdr:rowOff>
    </xdr:from>
    <xdr:to>
      <xdr:col>19</xdr:col>
      <xdr:colOff>319929</xdr:colOff>
      <xdr:row>20</xdr:row>
      <xdr:rowOff>172851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B4DF1-B187-7562-44A3-3415DC881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o" refreshedDate="45869.947624421293" createdVersion="8" refreshedVersion="8" minRefreshableVersion="3" recordCount="870" xr:uid="{3DFDAA1D-68C9-49B1-A751-79651E7AA797}">
  <cacheSource type="worksheet">
    <worksheetSource ref="A1:D871" sheet="Planilha2"/>
  </cacheSource>
  <cacheFields count="4">
    <cacheField name="ID_CMPT_MOVEL" numFmtId="0">
      <sharedItems/>
    </cacheField>
    <cacheField name="    TIPO_VINCULO" numFmtId="0">
      <sharedItems count="3">
        <s v="Não Identificado"/>
        <s v="      Dependente"/>
        <s v="         Titular"/>
      </sharedItems>
    </cacheField>
    <cacheField name="DE_FAIXA_ETARIA_REAJ" numFmtId="0">
      <sharedItems/>
    </cacheField>
    <cacheField name="soma_beneficiarios" numFmtId="0">
      <sharedItems containsSemiMixedTypes="0" containsString="0" containsNumber="1" containsInteger="1" minValue="14" maxValue="10083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0">
  <r>
    <s v="      2023-01"/>
    <x v="0"/>
    <s v="        54 a 58 anos"/>
    <n v="335"/>
  </r>
  <r>
    <s v="      2023-01"/>
    <x v="1"/>
    <s v="        34 a 38 anos"/>
    <n v="1426863"/>
  </r>
  <r>
    <s v="      2023-01"/>
    <x v="2"/>
    <s v="        39 a 43 anos"/>
    <n v="3514275"/>
  </r>
  <r>
    <s v="      2023-01"/>
    <x v="0"/>
    <s v="        39 a 43 anos"/>
    <n v="284"/>
  </r>
  <r>
    <s v="      2023-01"/>
    <x v="1"/>
    <s v="        49 a 53 anos"/>
    <n v="879407"/>
  </r>
  <r>
    <s v="      2023-01"/>
    <x v="1"/>
    <s v="        39 a 43 anos"/>
    <n v="1466953"/>
  </r>
  <r>
    <s v="      2023-01"/>
    <x v="2"/>
    <s v="        44 a 48 anos"/>
    <n v="2709487"/>
  </r>
  <r>
    <s v="      2023-01"/>
    <x v="2"/>
    <s v="        54 a 58 anos"/>
    <n v="1860275"/>
  </r>
  <r>
    <s v="      2023-01"/>
    <x v="2"/>
    <s v="        24 a 28 anos"/>
    <n v="2694901"/>
  </r>
  <r>
    <s v="      2023-01"/>
    <x v="2"/>
    <s v="        29 a 33 anos"/>
    <n v="3159868"/>
  </r>
  <r>
    <s v="      2023-01"/>
    <x v="1"/>
    <s v="        44 a 48 anos"/>
    <n v="1131748"/>
  </r>
  <r>
    <s v="      2023-01"/>
    <x v="2"/>
    <s v="        49 a 53 anos"/>
    <n v="2118435"/>
  </r>
  <r>
    <s v="      2023-01"/>
    <x v="0"/>
    <s v="          59 ou mais"/>
    <n v="2871"/>
  </r>
  <r>
    <s v="      2023-01"/>
    <x v="1"/>
    <s v="        29 a 33 anos"/>
    <n v="1217322"/>
  </r>
  <r>
    <s v="      2023-01"/>
    <x v="0"/>
    <s v="        24 a 28 anos"/>
    <n v="288"/>
  </r>
  <r>
    <s v="      2023-01"/>
    <x v="0"/>
    <s v="        19 a 23 anos"/>
    <n v="371"/>
  </r>
  <r>
    <s v="      2023-01"/>
    <x v="1"/>
    <s v="        54 a 58 anos"/>
    <n v="762932"/>
  </r>
  <r>
    <s v="      2023-01"/>
    <x v="1"/>
    <s v="          59 ou mais"/>
    <n v="2171014"/>
  </r>
  <r>
    <s v="      2023-01"/>
    <x v="0"/>
    <s v="         0 a 18 anos"/>
    <n v="118"/>
  </r>
  <r>
    <s v="      2023-01"/>
    <x v="2"/>
    <s v="        34 a 38 anos"/>
    <n v="3529515"/>
  </r>
  <r>
    <s v="      2023-01"/>
    <x v="1"/>
    <s v="         0 a 18 anos"/>
    <n v="9767160"/>
  </r>
  <r>
    <s v="      2023-01"/>
    <x v="2"/>
    <s v="         0 a 18 anos"/>
    <n v="2111571"/>
  </r>
  <r>
    <s v="      2023-01"/>
    <x v="0"/>
    <s v="        44 a 48 anos"/>
    <n v="272"/>
  </r>
  <r>
    <s v="      2023-01"/>
    <x v="0"/>
    <s v="        34 a 38 anos"/>
    <n v="261"/>
  </r>
  <r>
    <s v="      2023-01"/>
    <x v="0"/>
    <s v="        49 a 53 anos"/>
    <n v="283"/>
  </r>
  <r>
    <s v="      2023-01"/>
    <x v="1"/>
    <s v="        24 a 28 anos"/>
    <n v="1091137"/>
  </r>
  <r>
    <s v="      2023-01"/>
    <x v="1"/>
    <s v="        19 a 23 anos"/>
    <n v="1538160"/>
  </r>
  <r>
    <s v="      2023-01"/>
    <x v="2"/>
    <s v="        19 a 23 anos"/>
    <n v="1573843"/>
  </r>
  <r>
    <s v="      2023-01"/>
    <x v="0"/>
    <s v="        29 a 33 anos"/>
    <n v="283"/>
  </r>
  <r>
    <s v="      2023-01"/>
    <x v="2"/>
    <s v="          59 ou mais"/>
    <n v="5671425"/>
  </r>
  <r>
    <s v="      2023-02"/>
    <x v="2"/>
    <s v="         0 a 18 anos"/>
    <n v="2102731"/>
  </r>
  <r>
    <s v="      2023-02"/>
    <x v="0"/>
    <s v="        34 a 38 anos"/>
    <n v="216"/>
  </r>
  <r>
    <s v="      2023-02"/>
    <x v="2"/>
    <s v="        24 a 28 anos"/>
    <n v="2689952"/>
  </r>
  <r>
    <s v="      2023-02"/>
    <x v="2"/>
    <s v="        39 a 43 anos"/>
    <n v="3518047"/>
  </r>
  <r>
    <s v="      2023-02"/>
    <x v="2"/>
    <s v="          59 ou mais"/>
    <n v="5685122"/>
  </r>
  <r>
    <s v="      2023-02"/>
    <x v="0"/>
    <s v="        24 a 28 anos"/>
    <n v="244"/>
  </r>
  <r>
    <s v="      2023-02"/>
    <x v="0"/>
    <s v="        49 a 53 anos"/>
    <n v="255"/>
  </r>
  <r>
    <s v="      2023-02"/>
    <x v="1"/>
    <s v="        29 a 33 anos"/>
    <n v="1213242"/>
  </r>
  <r>
    <s v="      2023-02"/>
    <x v="1"/>
    <s v="        44 a 48 anos"/>
    <n v="1135979"/>
  </r>
  <r>
    <s v="      2023-02"/>
    <x v="2"/>
    <s v="        34 a 38 anos"/>
    <n v="3526589"/>
  </r>
  <r>
    <s v="      2023-02"/>
    <x v="0"/>
    <s v="        54 a 58 anos"/>
    <n v="294"/>
  </r>
  <r>
    <s v="      2023-02"/>
    <x v="1"/>
    <s v="        24 a 28 anos"/>
    <n v="1090973"/>
  </r>
  <r>
    <s v="      2023-02"/>
    <x v="1"/>
    <s v="        54 a 58 anos"/>
    <n v="762491"/>
  </r>
  <r>
    <s v="      2023-02"/>
    <x v="0"/>
    <s v="        19 a 23 anos"/>
    <n v="348"/>
  </r>
  <r>
    <s v="      2023-02"/>
    <x v="2"/>
    <s v="        19 a 23 anos"/>
    <n v="1569226"/>
  </r>
  <r>
    <s v="      2023-02"/>
    <x v="0"/>
    <s v="        44 a 48 anos"/>
    <n v="250"/>
  </r>
  <r>
    <s v="      2023-02"/>
    <x v="2"/>
    <s v="        29 a 33 anos"/>
    <n v="3149506"/>
  </r>
  <r>
    <s v="      2023-02"/>
    <x v="2"/>
    <s v="        54 a 58 anos"/>
    <n v="1860071"/>
  </r>
  <r>
    <s v="      2023-02"/>
    <x v="0"/>
    <s v="        29 a 33 anos"/>
    <n v="219"/>
  </r>
  <r>
    <s v="      2023-02"/>
    <x v="1"/>
    <s v="         0 a 18 anos"/>
    <n v="9762623"/>
  </r>
  <r>
    <s v="      2023-02"/>
    <x v="1"/>
    <s v="        39 a 43 anos"/>
    <n v="1466788"/>
  </r>
  <r>
    <s v="      2023-02"/>
    <x v="0"/>
    <s v="          59 ou mais"/>
    <n v="2615"/>
  </r>
  <r>
    <s v="      2023-02"/>
    <x v="1"/>
    <s v="        49 a 53 anos"/>
    <n v="881203"/>
  </r>
  <r>
    <s v="      2023-02"/>
    <x v="0"/>
    <s v="         0 a 18 anos"/>
    <n v="103"/>
  </r>
  <r>
    <s v="      2023-02"/>
    <x v="2"/>
    <s v="        49 a 53 anos"/>
    <n v="2124123"/>
  </r>
  <r>
    <s v="      2023-02"/>
    <x v="1"/>
    <s v="        34 a 38 anos"/>
    <n v="1424682"/>
  </r>
  <r>
    <s v="      2023-02"/>
    <x v="1"/>
    <s v="        19 a 23 anos"/>
    <n v="1538131"/>
  </r>
  <r>
    <s v="      2023-02"/>
    <x v="2"/>
    <s v="        44 a 48 anos"/>
    <n v="2720940"/>
  </r>
  <r>
    <s v="      2023-02"/>
    <x v="1"/>
    <s v="          59 ou mais"/>
    <n v="2177090"/>
  </r>
  <r>
    <s v="      2023-02"/>
    <x v="0"/>
    <s v="        39 a 43 anos"/>
    <n v="248"/>
  </r>
  <r>
    <s v="      2023-03"/>
    <x v="0"/>
    <s v="        24 a 28 anos"/>
    <n v="235"/>
  </r>
  <r>
    <s v="      2023-03"/>
    <x v="2"/>
    <s v="        24 a 28 anos"/>
    <n v="2698055"/>
  </r>
  <r>
    <s v="      2023-03"/>
    <x v="1"/>
    <s v="        24 a 28 anos"/>
    <n v="1092814"/>
  </r>
  <r>
    <s v="      2023-03"/>
    <x v="2"/>
    <s v="        54 a 58 anos"/>
    <n v="1862082"/>
  </r>
  <r>
    <s v="      2023-03"/>
    <x v="0"/>
    <s v="        54 a 58 anos"/>
    <n v="269"/>
  </r>
  <r>
    <s v="      2023-03"/>
    <x v="1"/>
    <s v="        34 a 38 anos"/>
    <n v="1427950"/>
  </r>
  <r>
    <s v="      2023-03"/>
    <x v="2"/>
    <s v="        34 a 38 anos"/>
    <n v="3539717"/>
  </r>
  <r>
    <s v="      2023-03"/>
    <x v="1"/>
    <s v="        39 a 43 anos"/>
    <n v="1472064"/>
  </r>
  <r>
    <s v="      2023-03"/>
    <x v="1"/>
    <s v="        44 a 48 anos"/>
    <n v="1144977"/>
  </r>
  <r>
    <s v="      2023-03"/>
    <x v="0"/>
    <s v="          59 ou mais"/>
    <n v="2439"/>
  </r>
  <r>
    <s v="      2023-03"/>
    <x v="0"/>
    <s v="        44 a 48 anos"/>
    <n v="221"/>
  </r>
  <r>
    <s v="      2023-03"/>
    <x v="2"/>
    <s v="        44 a 48 anos"/>
    <n v="2743058"/>
  </r>
  <r>
    <s v="      2023-03"/>
    <x v="0"/>
    <s v="        19 a 23 anos"/>
    <n v="329"/>
  </r>
  <r>
    <s v="      2023-03"/>
    <x v="2"/>
    <s v="        39 a 43 anos"/>
    <n v="3533665"/>
  </r>
  <r>
    <s v="      2023-03"/>
    <x v="1"/>
    <s v="        19 a 23 anos"/>
    <n v="1540058"/>
  </r>
  <r>
    <s v="      2023-03"/>
    <x v="0"/>
    <s v="        34 a 38 anos"/>
    <n v="197"/>
  </r>
  <r>
    <s v="      2023-03"/>
    <x v="0"/>
    <s v="        29 a 33 anos"/>
    <n v="195"/>
  </r>
  <r>
    <s v="      2023-03"/>
    <x v="2"/>
    <s v="        19 a 23 anos"/>
    <n v="1567215"/>
  </r>
  <r>
    <s v="      2023-03"/>
    <x v="1"/>
    <s v="        54 a 58 anos"/>
    <n v="763186"/>
  </r>
  <r>
    <s v="      2023-03"/>
    <x v="1"/>
    <s v="        29 a 33 anos"/>
    <n v="1213577"/>
  </r>
  <r>
    <s v="      2023-03"/>
    <x v="2"/>
    <s v="        49 a 53 anos"/>
    <n v="2135696"/>
  </r>
  <r>
    <s v="      2023-03"/>
    <x v="0"/>
    <s v="         0 a 18 anos"/>
    <n v="90"/>
  </r>
  <r>
    <s v="      2023-03"/>
    <x v="2"/>
    <s v="         0 a 18 anos"/>
    <n v="2101126"/>
  </r>
  <r>
    <s v="      2023-03"/>
    <x v="0"/>
    <s v="        49 a 53 anos"/>
    <n v="231"/>
  </r>
  <r>
    <s v="      2023-03"/>
    <x v="1"/>
    <s v="        49 a 53 anos"/>
    <n v="885514"/>
  </r>
  <r>
    <s v="      2023-03"/>
    <x v="2"/>
    <s v="          59 ou mais"/>
    <n v="5707618"/>
  </r>
  <r>
    <s v="      2023-03"/>
    <x v="1"/>
    <s v="         0 a 18 anos"/>
    <n v="9797131"/>
  </r>
  <r>
    <s v="      2023-03"/>
    <x v="2"/>
    <s v="        29 a 33 anos"/>
    <n v="3156251"/>
  </r>
  <r>
    <s v="      2023-03"/>
    <x v="0"/>
    <s v="        39 a 43 anos"/>
    <n v="231"/>
  </r>
  <r>
    <s v="      2023-03"/>
    <x v="1"/>
    <s v="          59 ou mais"/>
    <n v="2186194"/>
  </r>
  <r>
    <s v="      2023-04"/>
    <x v="2"/>
    <s v="        54 a 58 anos"/>
    <n v="1847204"/>
  </r>
  <r>
    <s v="      2023-04"/>
    <x v="1"/>
    <s v="        39 a 43 anos"/>
    <n v="1463570"/>
  </r>
  <r>
    <s v="      2023-04"/>
    <x v="1"/>
    <s v="         0 a 18 anos"/>
    <n v="9742605"/>
  </r>
  <r>
    <s v="      2023-04"/>
    <x v="2"/>
    <s v="        19 a 23 anos"/>
    <n v="1554992"/>
  </r>
  <r>
    <s v="      2023-04"/>
    <x v="1"/>
    <s v="        49 a 53 anos"/>
    <n v="882555"/>
  </r>
  <r>
    <s v="      2023-04"/>
    <x v="2"/>
    <s v="          59 ou mais"/>
    <n v="5677734"/>
  </r>
  <r>
    <s v="      2023-04"/>
    <x v="2"/>
    <s v="        44 a 48 anos"/>
    <n v="2734699"/>
  </r>
  <r>
    <s v="      2023-04"/>
    <x v="2"/>
    <s v="        34 a 38 anos"/>
    <n v="3516219"/>
  </r>
  <r>
    <s v="      2023-04"/>
    <x v="0"/>
    <s v="        29 a 33 anos"/>
    <n v="193"/>
  </r>
  <r>
    <s v="      2023-04"/>
    <x v="1"/>
    <s v="        44 a 48 anos"/>
    <n v="1142539"/>
  </r>
  <r>
    <s v="      2023-04"/>
    <x v="1"/>
    <s v="          59 ou mais"/>
    <n v="2176044"/>
  </r>
  <r>
    <s v="      2023-04"/>
    <x v="1"/>
    <s v="        34 a 38 anos"/>
    <n v="1418004"/>
  </r>
  <r>
    <s v="      2023-04"/>
    <x v="2"/>
    <s v="        29 a 33 anos"/>
    <n v="3130993"/>
  </r>
  <r>
    <s v="      2023-04"/>
    <x v="1"/>
    <s v="        24 a 28 anos"/>
    <n v="1082700"/>
  </r>
  <r>
    <s v="      2023-04"/>
    <x v="1"/>
    <s v="        19 a 23 anos"/>
    <n v="1529029"/>
  </r>
  <r>
    <s v="      2023-04"/>
    <x v="0"/>
    <s v="         0 a 18 anos"/>
    <n v="72"/>
  </r>
  <r>
    <s v="      2023-04"/>
    <x v="2"/>
    <s v="        39 a 43 anos"/>
    <n v="3513209"/>
  </r>
  <r>
    <s v="      2023-04"/>
    <x v="0"/>
    <s v="          59 ou mais"/>
    <n v="2359"/>
  </r>
  <r>
    <s v="      2023-04"/>
    <x v="1"/>
    <s v="        54 a 58 anos"/>
    <n v="757111"/>
  </r>
  <r>
    <s v="      2023-04"/>
    <x v="0"/>
    <s v="        44 a 48 anos"/>
    <n v="212"/>
  </r>
  <r>
    <s v="      2023-04"/>
    <x v="0"/>
    <s v="        34 a 38 anos"/>
    <n v="192"/>
  </r>
  <r>
    <s v="      2023-04"/>
    <x v="2"/>
    <s v="        24 a 28 anos"/>
    <n v="2682837"/>
  </r>
  <r>
    <s v="      2023-04"/>
    <x v="2"/>
    <s v="        49 a 53 anos"/>
    <n v="2126921"/>
  </r>
  <r>
    <s v="      2023-04"/>
    <x v="2"/>
    <s v="         0 a 18 anos"/>
    <n v="2068601"/>
  </r>
  <r>
    <s v="      2023-04"/>
    <x v="1"/>
    <s v="        29 a 33 anos"/>
    <n v="1201088"/>
  </r>
  <r>
    <s v="      2023-04"/>
    <x v="0"/>
    <s v="        19 a 23 anos"/>
    <n v="315"/>
  </r>
  <r>
    <s v="      2023-04"/>
    <x v="0"/>
    <s v="        54 a 58 anos"/>
    <n v="263"/>
  </r>
  <r>
    <s v="      2023-04"/>
    <x v="0"/>
    <s v="        49 a 53 anos"/>
    <n v="220"/>
  </r>
  <r>
    <s v="      2023-04"/>
    <x v="0"/>
    <s v="        39 a 43 anos"/>
    <n v="223"/>
  </r>
  <r>
    <s v="      2023-04"/>
    <x v="0"/>
    <s v="        24 a 28 anos"/>
    <n v="224"/>
  </r>
  <r>
    <s v="      2023-05"/>
    <x v="2"/>
    <s v="         0 a 18 anos"/>
    <n v="2102407"/>
  </r>
  <r>
    <s v="      2023-05"/>
    <x v="1"/>
    <s v="        44 a 48 anos"/>
    <n v="1154882"/>
  </r>
  <r>
    <s v="      2023-05"/>
    <x v="2"/>
    <s v="        39 a 43 anos"/>
    <n v="3543067"/>
  </r>
  <r>
    <s v="      2023-05"/>
    <x v="0"/>
    <s v="        24 a 28 anos"/>
    <n v="226"/>
  </r>
  <r>
    <s v="      2023-05"/>
    <x v="2"/>
    <s v="        54 a 58 anos"/>
    <n v="1861158"/>
  </r>
  <r>
    <s v="      2023-05"/>
    <x v="2"/>
    <s v="        24 a 28 anos"/>
    <n v="2696689"/>
  </r>
  <r>
    <s v="      2023-05"/>
    <x v="2"/>
    <s v="        49 a 53 anos"/>
    <n v="2151038"/>
  </r>
  <r>
    <s v="      2023-05"/>
    <x v="2"/>
    <s v="        44 a 48 anos"/>
    <n v="2767993"/>
  </r>
  <r>
    <s v="      2023-05"/>
    <x v="2"/>
    <s v="        19 a 23 anos"/>
    <n v="1563331"/>
  </r>
  <r>
    <s v="      2023-05"/>
    <x v="1"/>
    <s v="        49 a 53 anos"/>
    <n v="891364"/>
  </r>
  <r>
    <s v="      2023-05"/>
    <x v="2"/>
    <s v="        34 a 38 anos"/>
    <n v="3542353"/>
  </r>
  <r>
    <s v="      2023-05"/>
    <x v="1"/>
    <s v="        29 a 33 anos"/>
    <n v="1208629"/>
  </r>
  <r>
    <s v="      2023-05"/>
    <x v="0"/>
    <s v="        29 a 33 anos"/>
    <n v="191"/>
  </r>
  <r>
    <s v="      2023-05"/>
    <x v="1"/>
    <s v="         0 a 18 anos"/>
    <n v="9833299"/>
  </r>
  <r>
    <s v="      2023-05"/>
    <x v="1"/>
    <s v="        54 a 58 anos"/>
    <n v="762415"/>
  </r>
  <r>
    <s v="      2023-05"/>
    <x v="0"/>
    <s v="        49 a 53 anos"/>
    <n v="219"/>
  </r>
  <r>
    <s v="      2023-05"/>
    <x v="0"/>
    <s v="        39 a 43 anos"/>
    <n v="223"/>
  </r>
  <r>
    <s v="      2023-05"/>
    <x v="2"/>
    <s v="        29 a 33 anos"/>
    <n v="3148812"/>
  </r>
  <r>
    <s v="      2023-05"/>
    <x v="0"/>
    <s v="        34 a 38 anos"/>
    <n v="189"/>
  </r>
  <r>
    <s v="      2023-05"/>
    <x v="0"/>
    <s v="        54 a 58 anos"/>
    <n v="260"/>
  </r>
  <r>
    <s v="      2023-05"/>
    <x v="1"/>
    <s v="        39 a 43 anos"/>
    <n v="1475304"/>
  </r>
  <r>
    <s v="      2023-05"/>
    <x v="0"/>
    <s v="          59 ou mais"/>
    <n v="2366"/>
  </r>
  <r>
    <s v="      2023-05"/>
    <x v="2"/>
    <s v="          59 ou mais"/>
    <n v="5739157"/>
  </r>
  <r>
    <s v="      2023-05"/>
    <x v="1"/>
    <s v="        24 a 28 anos"/>
    <n v="1091882"/>
  </r>
  <r>
    <s v="      2023-05"/>
    <x v="1"/>
    <s v="        34 a 38 anos"/>
    <n v="1428751"/>
  </r>
  <r>
    <s v="      2023-05"/>
    <x v="1"/>
    <s v="        19 a 23 anos"/>
    <n v="1542291"/>
  </r>
  <r>
    <s v="      2023-05"/>
    <x v="1"/>
    <s v="          59 ou mais"/>
    <n v="2196691"/>
  </r>
  <r>
    <s v="      2023-05"/>
    <x v="0"/>
    <s v="        44 a 48 anos"/>
    <n v="211"/>
  </r>
  <r>
    <s v="      2023-05"/>
    <x v="0"/>
    <s v="        19 a 23 anos"/>
    <n v="312"/>
  </r>
  <r>
    <s v="      2023-05"/>
    <x v="0"/>
    <s v="         0 a 18 anos"/>
    <n v="65"/>
  </r>
  <r>
    <s v="      2023-06"/>
    <x v="0"/>
    <s v="        34 a 38 anos"/>
    <n v="191"/>
  </r>
  <r>
    <s v="      2023-06"/>
    <x v="2"/>
    <s v="          59 ou mais"/>
    <n v="5756048"/>
  </r>
  <r>
    <s v="      2023-06"/>
    <x v="0"/>
    <s v="          59 ou mais"/>
    <n v="2357"/>
  </r>
  <r>
    <s v="      2023-06"/>
    <x v="2"/>
    <s v="        39 a 43 anos"/>
    <n v="3543518"/>
  </r>
  <r>
    <s v="      2023-06"/>
    <x v="0"/>
    <s v="         0 a 18 anos"/>
    <n v="64"/>
  </r>
  <r>
    <s v="      2023-06"/>
    <x v="0"/>
    <s v="        29 a 33 anos"/>
    <n v="187"/>
  </r>
  <r>
    <s v="      2023-06"/>
    <x v="2"/>
    <s v="        34 a 38 anos"/>
    <n v="3541625"/>
  </r>
  <r>
    <s v="      2023-06"/>
    <x v="1"/>
    <s v="         0 a 18 anos"/>
    <n v="9840131"/>
  </r>
  <r>
    <s v="      2023-06"/>
    <x v="2"/>
    <s v="        29 a 33 anos"/>
    <n v="3145630"/>
  </r>
  <r>
    <s v="      2023-06"/>
    <x v="2"/>
    <s v="        54 a 58 anos"/>
    <n v="1861546"/>
  </r>
  <r>
    <s v="      2023-06"/>
    <x v="0"/>
    <s v="        39 a 43 anos"/>
    <n v="220"/>
  </r>
  <r>
    <s v="      2023-06"/>
    <x v="1"/>
    <s v="        34 a 38 anos"/>
    <n v="1426505"/>
  </r>
  <r>
    <s v="      2023-06"/>
    <x v="1"/>
    <s v="          59 ou mais"/>
    <n v="2202915"/>
  </r>
  <r>
    <s v="      2023-06"/>
    <x v="1"/>
    <s v="        49 a 53 anos"/>
    <n v="893234"/>
  </r>
  <r>
    <s v="      2023-06"/>
    <x v="2"/>
    <s v="         0 a 18 anos"/>
    <n v="2112319"/>
  </r>
  <r>
    <s v="      2023-06"/>
    <x v="2"/>
    <s v="        19 a 23 anos"/>
    <n v="1564068"/>
  </r>
  <r>
    <s v="      2023-06"/>
    <x v="0"/>
    <s v="        44 a 48 anos"/>
    <n v="208"/>
  </r>
  <r>
    <s v="      2023-06"/>
    <x v="0"/>
    <s v="        19 a 23 anos"/>
    <n v="305"/>
  </r>
  <r>
    <s v="      2023-06"/>
    <x v="1"/>
    <s v="        24 a 28 anos"/>
    <n v="1090152"/>
  </r>
  <r>
    <s v="      2023-06"/>
    <x v="2"/>
    <s v="        24 a 28 anos"/>
    <n v="2698028"/>
  </r>
  <r>
    <s v="      2023-06"/>
    <x v="0"/>
    <s v="        24 a 28 anos"/>
    <n v="222"/>
  </r>
  <r>
    <s v="      2023-06"/>
    <x v="0"/>
    <s v="        49 a 53 anos"/>
    <n v="217"/>
  </r>
  <r>
    <s v="      2023-06"/>
    <x v="1"/>
    <s v="        39 a 43 anos"/>
    <n v="1474367"/>
  </r>
  <r>
    <s v="      2023-06"/>
    <x v="2"/>
    <s v="        49 a 53 anos"/>
    <n v="2156516"/>
  </r>
  <r>
    <s v="      2023-06"/>
    <x v="1"/>
    <s v="        19 a 23 anos"/>
    <n v="1541908"/>
  </r>
  <r>
    <s v="      2023-06"/>
    <x v="2"/>
    <s v="        44 a 48 anos"/>
    <n v="2779401"/>
  </r>
  <r>
    <s v="      2023-06"/>
    <x v="1"/>
    <s v="        44 a 48 anos"/>
    <n v="1158353"/>
  </r>
  <r>
    <s v="      2023-06"/>
    <x v="0"/>
    <s v="        54 a 58 anos"/>
    <n v="255"/>
  </r>
  <r>
    <s v="      2023-06"/>
    <x v="1"/>
    <s v="        54 a 58 anos"/>
    <n v="761670"/>
  </r>
  <r>
    <s v="      2023-06"/>
    <x v="1"/>
    <s v="        29 a 33 anos"/>
    <n v="1205286"/>
  </r>
  <r>
    <s v="      2023-07"/>
    <x v="0"/>
    <s v="        44 a 48 anos"/>
    <n v="209"/>
  </r>
  <r>
    <s v="      2023-07"/>
    <x v="1"/>
    <s v="        49 a 53 anos"/>
    <n v="878463"/>
  </r>
  <r>
    <s v="      2023-07"/>
    <x v="0"/>
    <s v="          59 ou mais"/>
    <n v="2211"/>
  </r>
  <r>
    <s v="      2023-07"/>
    <x v="1"/>
    <s v="          59 ou mais"/>
    <n v="2170541"/>
  </r>
  <r>
    <s v="      2023-07"/>
    <x v="2"/>
    <s v="        44 a 48 anos"/>
    <n v="2722623"/>
  </r>
  <r>
    <s v="      2023-07"/>
    <x v="1"/>
    <s v="        54 a 58 anos"/>
    <n v="748004"/>
  </r>
  <r>
    <s v="      2023-07"/>
    <x v="0"/>
    <s v="        54 a 58 anos"/>
    <n v="252"/>
  </r>
  <r>
    <s v="      2023-07"/>
    <x v="0"/>
    <s v="        29 a 33 anos"/>
    <n v="178"/>
  </r>
  <r>
    <s v="      2023-07"/>
    <x v="2"/>
    <s v="        39 a 43 anos"/>
    <n v="3451185"/>
  </r>
  <r>
    <s v="      2023-07"/>
    <x v="0"/>
    <s v="        34 a 38 anos"/>
    <n v="183"/>
  </r>
  <r>
    <s v="      2023-07"/>
    <x v="1"/>
    <s v="        24 a 28 anos"/>
    <n v="1057090"/>
  </r>
  <r>
    <s v="      2023-07"/>
    <x v="1"/>
    <s v="         0 a 18 anos"/>
    <n v="9594846"/>
  </r>
  <r>
    <s v="      2023-07"/>
    <x v="2"/>
    <s v="          59 ou mais"/>
    <n v="5652908"/>
  </r>
  <r>
    <s v="      2023-07"/>
    <x v="2"/>
    <s v="        54 a 58 anos"/>
    <n v="1819511"/>
  </r>
  <r>
    <s v="      2023-07"/>
    <x v="0"/>
    <s v="        39 a 43 anos"/>
    <n v="210"/>
  </r>
  <r>
    <s v="      2023-07"/>
    <x v="2"/>
    <s v="        34 a 38 anos"/>
    <n v="3432121"/>
  </r>
  <r>
    <s v="      2023-07"/>
    <x v="1"/>
    <s v="        19 a 23 anos"/>
    <n v="1502814"/>
  </r>
  <r>
    <s v="      2023-07"/>
    <x v="2"/>
    <s v="        49 a 53 anos"/>
    <n v="2111565"/>
  </r>
  <r>
    <s v="      2023-07"/>
    <x v="1"/>
    <s v="        44 a 48 anos"/>
    <n v="1140031"/>
  </r>
  <r>
    <s v="      2023-07"/>
    <x v="1"/>
    <s v="        39 a 43 anos"/>
    <n v="1441387"/>
  </r>
  <r>
    <s v="      2023-07"/>
    <x v="2"/>
    <s v="        19 a 23 anos"/>
    <n v="1516343"/>
  </r>
  <r>
    <s v="      2023-07"/>
    <x v="0"/>
    <s v="         0 a 18 anos"/>
    <n v="58"/>
  </r>
  <r>
    <s v="      2023-07"/>
    <x v="0"/>
    <s v="        19 a 23 anos"/>
    <n v="293"/>
  </r>
  <r>
    <s v="      2023-07"/>
    <x v="2"/>
    <s v="         0 a 18 anos"/>
    <n v="2008755"/>
  </r>
  <r>
    <s v="      2023-07"/>
    <x v="1"/>
    <s v="        34 a 38 anos"/>
    <n v="1387571"/>
  </r>
  <r>
    <s v="      2023-07"/>
    <x v="0"/>
    <s v="        24 a 28 anos"/>
    <n v="205"/>
  </r>
  <r>
    <s v="      2023-07"/>
    <x v="2"/>
    <s v="        29 a 33 anos"/>
    <n v="3046616"/>
  </r>
  <r>
    <s v="      2023-07"/>
    <x v="2"/>
    <s v="        24 a 28 anos"/>
    <n v="2612538"/>
  </r>
  <r>
    <s v="      2023-07"/>
    <x v="1"/>
    <s v="        29 a 33 anos"/>
    <n v="1169198"/>
  </r>
  <r>
    <s v="      2023-07"/>
    <x v="0"/>
    <s v="        49 a 53 anos"/>
    <n v="198"/>
  </r>
  <r>
    <s v="      2023-08"/>
    <x v="2"/>
    <s v="        39 a 43 anos"/>
    <n v="3554079"/>
  </r>
  <r>
    <s v="      2023-08"/>
    <x v="0"/>
    <s v="        54 a 58 anos"/>
    <n v="255"/>
  </r>
  <r>
    <s v="      2023-08"/>
    <x v="0"/>
    <s v="        24 a 28 anos"/>
    <n v="216"/>
  </r>
  <r>
    <s v="      2023-08"/>
    <x v="2"/>
    <s v="         0 a 18 anos"/>
    <n v="2092473"/>
  </r>
  <r>
    <s v="      2023-08"/>
    <x v="0"/>
    <s v="        44 a 48 anos"/>
    <n v="204"/>
  </r>
  <r>
    <s v="      2023-08"/>
    <x v="0"/>
    <s v="         0 a 18 anos"/>
    <n v="51"/>
  </r>
  <r>
    <s v="      2023-08"/>
    <x v="1"/>
    <s v="        29 a 33 anos"/>
    <n v="1201390"/>
  </r>
  <r>
    <s v="      2023-08"/>
    <x v="2"/>
    <s v="        29 a 33 anos"/>
    <n v="3143646"/>
  </r>
  <r>
    <s v="      2023-08"/>
    <x v="2"/>
    <s v="        34 a 38 anos"/>
    <n v="3542486"/>
  </r>
  <r>
    <s v="      2023-08"/>
    <x v="1"/>
    <s v="        54 a 58 anos"/>
    <n v="763194"/>
  </r>
  <r>
    <s v="      2023-08"/>
    <x v="0"/>
    <s v="        29 a 33 anos"/>
    <n v="184"/>
  </r>
  <r>
    <s v="      2023-08"/>
    <x v="1"/>
    <s v="          59 ou mais"/>
    <n v="2215289"/>
  </r>
  <r>
    <s v="      2023-08"/>
    <x v="2"/>
    <s v="        44 a 48 anos"/>
    <n v="2806828"/>
  </r>
  <r>
    <s v="      2023-08"/>
    <x v="0"/>
    <s v="        34 a 38 anos"/>
    <n v="189"/>
  </r>
  <r>
    <s v="      2023-08"/>
    <x v="1"/>
    <s v="         0 a 18 anos"/>
    <n v="9871843"/>
  </r>
  <r>
    <s v="      2023-08"/>
    <x v="0"/>
    <s v="          59 ou mais"/>
    <n v="2323"/>
  </r>
  <r>
    <s v="      2023-08"/>
    <x v="1"/>
    <s v="        44 a 48 anos"/>
    <n v="1168965"/>
  </r>
  <r>
    <s v="      2023-08"/>
    <x v="0"/>
    <s v="        39 a 43 anos"/>
    <n v="214"/>
  </r>
  <r>
    <s v="      2023-08"/>
    <x v="0"/>
    <s v="        49 a 53 anos"/>
    <n v="216"/>
  </r>
  <r>
    <s v="      2023-08"/>
    <x v="2"/>
    <s v="        24 a 28 anos"/>
    <n v="2698434"/>
  </r>
  <r>
    <s v="      2023-08"/>
    <x v="0"/>
    <s v="        19 a 23 anos"/>
    <n v="295"/>
  </r>
  <r>
    <s v="      2023-08"/>
    <x v="2"/>
    <s v="        54 a 58 anos"/>
    <n v="1866395"/>
  </r>
  <r>
    <s v="      2023-08"/>
    <x v="2"/>
    <s v="          59 ou mais"/>
    <n v="5793955"/>
  </r>
  <r>
    <s v="      2023-08"/>
    <x v="1"/>
    <s v="        24 a 28 anos"/>
    <n v="1089346"/>
  </r>
  <r>
    <s v="      2023-08"/>
    <x v="1"/>
    <s v="        39 a 43 anos"/>
    <n v="1476487"/>
  </r>
  <r>
    <s v="      2023-08"/>
    <x v="1"/>
    <s v="        49 a 53 anos"/>
    <n v="898981"/>
  </r>
  <r>
    <s v="      2023-08"/>
    <x v="1"/>
    <s v="        34 a 38 anos"/>
    <n v="1425899"/>
  </r>
  <r>
    <s v="      2023-08"/>
    <x v="2"/>
    <s v="        49 a 53 anos"/>
    <n v="2173605"/>
  </r>
  <r>
    <s v="      2023-08"/>
    <x v="1"/>
    <s v="        19 a 23 anos"/>
    <n v="1543010"/>
  </r>
  <r>
    <s v="      2023-08"/>
    <x v="2"/>
    <s v="        19 a 23 anos"/>
    <n v="1560383"/>
  </r>
  <r>
    <s v="      2023-09"/>
    <x v="0"/>
    <s v="          59 ou mais"/>
    <n v="2316"/>
  </r>
  <r>
    <s v="      2023-09"/>
    <x v="2"/>
    <s v="        24 a 28 anos"/>
    <n v="2705535"/>
  </r>
  <r>
    <s v="      2023-09"/>
    <x v="1"/>
    <s v="        54 a 58 anos"/>
    <n v="765062"/>
  </r>
  <r>
    <s v="      2023-09"/>
    <x v="1"/>
    <s v="        39 a 43 anos"/>
    <n v="1479851"/>
  </r>
  <r>
    <s v="      2023-09"/>
    <x v="1"/>
    <s v="          59 ou mais"/>
    <n v="2225535"/>
  </r>
  <r>
    <s v="      2023-09"/>
    <x v="0"/>
    <s v="        19 a 23 anos"/>
    <n v="287"/>
  </r>
  <r>
    <s v="      2023-09"/>
    <x v="1"/>
    <s v="        44 a 48 anos"/>
    <n v="1176477"/>
  </r>
  <r>
    <s v="      2023-09"/>
    <x v="1"/>
    <s v="         0 a 18 anos"/>
    <n v="9897213"/>
  </r>
  <r>
    <s v="      2023-09"/>
    <x v="1"/>
    <s v="        34 a 38 anos"/>
    <n v="1426407"/>
  </r>
  <r>
    <s v="      2023-09"/>
    <x v="0"/>
    <s v="        54 a 58 anos"/>
    <n v="252"/>
  </r>
  <r>
    <s v="      2023-09"/>
    <x v="0"/>
    <s v="        24 a 28 anos"/>
    <n v="218"/>
  </r>
  <r>
    <s v="      2023-09"/>
    <x v="1"/>
    <s v="        29 a 33 anos"/>
    <n v="1201365"/>
  </r>
  <r>
    <s v="      2023-09"/>
    <x v="2"/>
    <s v="        39 a 43 anos"/>
    <n v="3569671"/>
  </r>
  <r>
    <s v="      2023-09"/>
    <x v="0"/>
    <s v="         0 a 18 anos"/>
    <n v="47"/>
  </r>
  <r>
    <s v="      2023-09"/>
    <x v="0"/>
    <s v="        39 a 43 anos"/>
    <n v="211"/>
  </r>
  <r>
    <s v="      2023-09"/>
    <x v="2"/>
    <s v="        49 a 53 anos"/>
    <n v="2192622"/>
  </r>
  <r>
    <s v="      2023-09"/>
    <x v="2"/>
    <s v="        19 a 23 anos"/>
    <n v="1563739"/>
  </r>
  <r>
    <s v="      2023-09"/>
    <x v="0"/>
    <s v="        34 a 38 anos"/>
    <n v="192"/>
  </r>
  <r>
    <s v="      2023-09"/>
    <x v="1"/>
    <s v="        19 a 23 anos"/>
    <n v="1545715"/>
  </r>
  <r>
    <s v="      2023-09"/>
    <x v="1"/>
    <s v="        24 a 28 anos"/>
    <n v="1090499"/>
  </r>
  <r>
    <s v="      2023-09"/>
    <x v="2"/>
    <s v="        54 a 58 anos"/>
    <n v="1880728"/>
  </r>
  <r>
    <s v="      2023-09"/>
    <x v="0"/>
    <s v="        29 a 33 anos"/>
    <n v="177"/>
  </r>
  <r>
    <s v="      2023-09"/>
    <x v="0"/>
    <s v="        49 a 53 anos"/>
    <n v="210"/>
  </r>
  <r>
    <s v="      2023-09"/>
    <x v="2"/>
    <s v="         0 a 18 anos"/>
    <n v="2085443"/>
  </r>
  <r>
    <s v="      2023-09"/>
    <x v="1"/>
    <s v="        49 a 53 anos"/>
    <n v="903229"/>
  </r>
  <r>
    <s v="      2023-09"/>
    <x v="2"/>
    <s v="          59 ou mais"/>
    <n v="5872263"/>
  </r>
  <r>
    <s v="      2023-09"/>
    <x v="2"/>
    <s v="        29 a 33 anos"/>
    <n v="3151476"/>
  </r>
  <r>
    <s v="      2023-09"/>
    <x v="0"/>
    <s v="        44 a 48 anos"/>
    <n v="203"/>
  </r>
  <r>
    <s v="      2023-09"/>
    <x v="2"/>
    <s v="        34 a 38 anos"/>
    <n v="3551749"/>
  </r>
  <r>
    <s v="      2023-09"/>
    <x v="2"/>
    <s v="        44 a 48 anos"/>
    <n v="2832878"/>
  </r>
  <r>
    <s v="      2023-10"/>
    <x v="1"/>
    <s v="        39 a 43 anos"/>
    <n v="1476194"/>
  </r>
  <r>
    <s v="      2023-10"/>
    <x v="0"/>
    <s v="        44 a 48 anos"/>
    <n v="200"/>
  </r>
  <r>
    <s v="      2023-10"/>
    <x v="0"/>
    <s v="        49 a 53 anos"/>
    <n v="209"/>
  </r>
  <r>
    <s v="      2023-10"/>
    <x v="2"/>
    <s v="        49 a 53 anos"/>
    <n v="2197621"/>
  </r>
  <r>
    <s v="      2023-10"/>
    <x v="2"/>
    <s v="        34 a 38 anos"/>
    <n v="3550289"/>
  </r>
  <r>
    <s v="      2023-10"/>
    <x v="1"/>
    <s v="        19 a 23 anos"/>
    <n v="1543348"/>
  </r>
  <r>
    <s v="      2023-10"/>
    <x v="1"/>
    <s v="        24 a 28 anos"/>
    <n v="1087574"/>
  </r>
  <r>
    <s v="      2023-10"/>
    <x v="0"/>
    <s v="        29 a 33 anos"/>
    <n v="178"/>
  </r>
  <r>
    <s v="      2023-10"/>
    <x v="0"/>
    <s v="          59 ou mais"/>
    <n v="2307"/>
  </r>
  <r>
    <s v="      2023-10"/>
    <x v="2"/>
    <s v="         0 a 18 anos"/>
    <n v="2080466"/>
  </r>
  <r>
    <s v="      2023-10"/>
    <x v="2"/>
    <s v="        44 a 48 anos"/>
    <n v="2843555"/>
  </r>
  <r>
    <s v="      2023-10"/>
    <x v="0"/>
    <s v="         0 a 18 anos"/>
    <n v="44"/>
  </r>
  <r>
    <s v="      2023-10"/>
    <x v="1"/>
    <s v="         0 a 18 anos"/>
    <n v="9893129"/>
  </r>
  <r>
    <s v="      2023-10"/>
    <x v="2"/>
    <s v="        19 a 23 anos"/>
    <n v="1566605"/>
  </r>
  <r>
    <s v="      2023-10"/>
    <x v="1"/>
    <s v="          59 ou mais"/>
    <n v="2228352"/>
  </r>
  <r>
    <s v="      2023-10"/>
    <x v="1"/>
    <s v="        54 a 58 anos"/>
    <n v="762875"/>
  </r>
  <r>
    <s v="      2023-10"/>
    <x v="2"/>
    <s v="        39 a 43 anos"/>
    <n v="3564949"/>
  </r>
  <r>
    <s v="      2023-10"/>
    <x v="1"/>
    <s v="        34 a 38 anos"/>
    <n v="1423210"/>
  </r>
  <r>
    <s v="      2023-10"/>
    <x v="1"/>
    <s v="        29 a 33 anos"/>
    <n v="1197846"/>
  </r>
  <r>
    <s v="      2023-10"/>
    <x v="1"/>
    <s v="        49 a 53 anos"/>
    <n v="904402"/>
  </r>
  <r>
    <s v="      2023-10"/>
    <x v="2"/>
    <s v="        24 a 28 anos"/>
    <n v="2706744"/>
  </r>
  <r>
    <s v="      2023-10"/>
    <x v="1"/>
    <s v="        44 a 48 anos"/>
    <n v="1179278"/>
  </r>
  <r>
    <s v="      2023-10"/>
    <x v="0"/>
    <s v="        54 a 58 anos"/>
    <n v="250"/>
  </r>
  <r>
    <s v="      2023-10"/>
    <x v="0"/>
    <s v="        39 a 43 anos"/>
    <n v="206"/>
  </r>
  <r>
    <s v="      2023-10"/>
    <x v="0"/>
    <s v="        34 a 38 anos"/>
    <n v="193"/>
  </r>
  <r>
    <s v="      2023-10"/>
    <x v="2"/>
    <s v="          59 ou mais"/>
    <n v="5887396"/>
  </r>
  <r>
    <s v="      2023-10"/>
    <x v="0"/>
    <s v="        19 a 23 anos"/>
    <n v="276"/>
  </r>
  <r>
    <s v="      2023-10"/>
    <x v="2"/>
    <s v="        29 a 33 anos"/>
    <n v="3149011"/>
  </r>
  <r>
    <s v="      2023-10"/>
    <x v="2"/>
    <s v="        54 a 58 anos"/>
    <n v="1878308"/>
  </r>
  <r>
    <s v="      2023-10"/>
    <x v="0"/>
    <s v="        24 a 28 anos"/>
    <n v="214"/>
  </r>
  <r>
    <s v="      2023-11"/>
    <x v="1"/>
    <s v="        49 a 53 anos"/>
    <n v="906828"/>
  </r>
  <r>
    <s v="      2023-11"/>
    <x v="1"/>
    <s v="        54 a 58 anos"/>
    <n v="762646"/>
  </r>
  <r>
    <s v="      2023-11"/>
    <x v="2"/>
    <s v="        24 a 28 anos"/>
    <n v="2704564"/>
  </r>
  <r>
    <s v="      2023-11"/>
    <x v="2"/>
    <s v="        54 a 58 anos"/>
    <n v="1878432"/>
  </r>
  <r>
    <s v="      2023-11"/>
    <x v="1"/>
    <s v="        44 a 48 anos"/>
    <n v="1183453"/>
  </r>
  <r>
    <s v="      2023-11"/>
    <x v="1"/>
    <s v="        34 a 38 anos"/>
    <n v="1421764"/>
  </r>
  <r>
    <s v="      2023-11"/>
    <x v="2"/>
    <s v="          59 ou mais"/>
    <n v="5903370"/>
  </r>
  <r>
    <s v="      2023-11"/>
    <x v="1"/>
    <s v="         0 a 18 anos"/>
    <n v="9891697"/>
  </r>
  <r>
    <s v="      2023-11"/>
    <x v="1"/>
    <s v="        24 a 28 anos"/>
    <n v="1086204"/>
  </r>
  <r>
    <s v="      2023-11"/>
    <x v="0"/>
    <s v="        39 a 43 anos"/>
    <n v="202"/>
  </r>
  <r>
    <s v="      2023-11"/>
    <x v="0"/>
    <s v="        29 a 33 anos"/>
    <n v="176"/>
  </r>
  <r>
    <s v="      2023-11"/>
    <x v="1"/>
    <s v="          59 ou mais"/>
    <n v="2233148"/>
  </r>
  <r>
    <s v="      2023-11"/>
    <x v="1"/>
    <s v="        29 a 33 anos"/>
    <n v="1195644"/>
  </r>
  <r>
    <s v="      2023-11"/>
    <x v="0"/>
    <s v="        24 a 28 anos"/>
    <n v="212"/>
  </r>
  <r>
    <s v="      2023-11"/>
    <x v="0"/>
    <s v="         0 a 18 anos"/>
    <n v="40"/>
  </r>
  <r>
    <s v="      2023-11"/>
    <x v="0"/>
    <s v="        44 a 48 anos"/>
    <n v="196"/>
  </r>
  <r>
    <s v="      2023-11"/>
    <x v="2"/>
    <s v="        34 a 38 anos"/>
    <n v="3547828"/>
  </r>
  <r>
    <s v="      2023-11"/>
    <x v="0"/>
    <s v="        54 a 58 anos"/>
    <n v="250"/>
  </r>
  <r>
    <s v="      2023-11"/>
    <x v="2"/>
    <s v="         0 a 18 anos"/>
    <n v="2063547"/>
  </r>
  <r>
    <s v="      2023-11"/>
    <x v="2"/>
    <s v="        39 a 43 anos"/>
    <n v="3562167"/>
  </r>
  <r>
    <s v="      2023-11"/>
    <x v="0"/>
    <s v="        34 a 38 anos"/>
    <n v="191"/>
  </r>
  <r>
    <s v="      2023-11"/>
    <x v="1"/>
    <s v="        19 a 23 anos"/>
    <n v="1545107"/>
  </r>
  <r>
    <s v="      2023-11"/>
    <x v="2"/>
    <s v="        49 a 53 anos"/>
    <n v="2203989"/>
  </r>
  <r>
    <s v="      2023-11"/>
    <x v="0"/>
    <s v="          59 ou mais"/>
    <n v="2293"/>
  </r>
  <r>
    <s v="      2023-11"/>
    <x v="2"/>
    <s v="        29 a 33 anos"/>
    <n v="3145484"/>
  </r>
  <r>
    <s v="      2023-11"/>
    <x v="2"/>
    <s v="        19 a 23 anos"/>
    <n v="1567149"/>
  </r>
  <r>
    <s v="      2023-11"/>
    <x v="0"/>
    <s v="        49 a 53 anos"/>
    <n v="206"/>
  </r>
  <r>
    <s v="      2023-11"/>
    <x v="0"/>
    <s v="        19 a 23 anos"/>
    <n v="269"/>
  </r>
  <r>
    <s v="      2023-11"/>
    <x v="1"/>
    <s v="        39 a 43 anos"/>
    <n v="1474940"/>
  </r>
  <r>
    <s v="      2023-11"/>
    <x v="2"/>
    <s v="        44 a 48 anos"/>
    <n v="2852625"/>
  </r>
  <r>
    <s v="      2023-12"/>
    <x v="2"/>
    <s v="        44 a 48 anos"/>
    <n v="2874337"/>
  </r>
  <r>
    <s v="      2023-12"/>
    <x v="1"/>
    <s v="        54 a 58 anos"/>
    <n v="762971"/>
  </r>
  <r>
    <s v="      2023-12"/>
    <x v="1"/>
    <s v="        24 a 28 anos"/>
    <n v="1084937"/>
  </r>
  <r>
    <s v="      2023-12"/>
    <x v="2"/>
    <s v="        34 a 38 anos"/>
    <n v="3553890"/>
  </r>
  <r>
    <s v="      2023-12"/>
    <x v="0"/>
    <s v="        49 a 53 anos"/>
    <n v="204"/>
  </r>
  <r>
    <s v="      2023-12"/>
    <x v="2"/>
    <s v="        39 a 43 anos"/>
    <n v="3571139"/>
  </r>
  <r>
    <s v="      2023-12"/>
    <x v="1"/>
    <s v="        29 a 33 anos"/>
    <n v="1194514"/>
  </r>
  <r>
    <s v="      2023-12"/>
    <x v="0"/>
    <s v="        29 a 33 anos"/>
    <n v="178"/>
  </r>
  <r>
    <s v="      2023-12"/>
    <x v="0"/>
    <s v="          59 ou mais"/>
    <n v="2286"/>
  </r>
  <r>
    <s v="      2023-12"/>
    <x v="2"/>
    <s v="        19 a 23 anos"/>
    <n v="1567468"/>
  </r>
  <r>
    <s v="      2023-12"/>
    <x v="1"/>
    <s v="        19 a 23 anos"/>
    <n v="1548317"/>
  </r>
  <r>
    <s v="      2023-12"/>
    <x v="1"/>
    <s v="        34 a 38 anos"/>
    <n v="1421255"/>
  </r>
  <r>
    <s v="      2023-12"/>
    <x v="1"/>
    <s v="        49 a 53 anos"/>
    <n v="909744"/>
  </r>
  <r>
    <s v="      2023-12"/>
    <x v="0"/>
    <s v="        39 a 43 anos"/>
    <n v="200"/>
  </r>
  <r>
    <s v="      2023-12"/>
    <x v="0"/>
    <s v="        44 a 48 anos"/>
    <n v="192"/>
  </r>
  <r>
    <s v="      2023-12"/>
    <x v="0"/>
    <s v="        34 a 38 anos"/>
    <n v="193"/>
  </r>
  <r>
    <s v="      2023-12"/>
    <x v="2"/>
    <s v="        49 a 53 anos"/>
    <n v="2221076"/>
  </r>
  <r>
    <s v="      2023-12"/>
    <x v="0"/>
    <s v="         0 a 18 anos"/>
    <n v="36"/>
  </r>
  <r>
    <s v="      2023-12"/>
    <x v="2"/>
    <s v="          59 ou mais"/>
    <n v="5949917"/>
  </r>
  <r>
    <s v="      2023-12"/>
    <x v="1"/>
    <s v="          59 ou mais"/>
    <n v="2239034"/>
  </r>
  <r>
    <s v="      2023-12"/>
    <x v="1"/>
    <s v="        44 a 48 anos"/>
    <n v="1188992"/>
  </r>
  <r>
    <s v="      2023-12"/>
    <x v="0"/>
    <s v="        19 a 23 anos"/>
    <n v="265"/>
  </r>
  <r>
    <s v="      2023-12"/>
    <x v="2"/>
    <s v="        29 a 33 anos"/>
    <n v="3154271"/>
  </r>
  <r>
    <s v="      2023-12"/>
    <x v="2"/>
    <s v="        54 a 58 anos"/>
    <n v="1887546"/>
  </r>
  <r>
    <s v="      2023-12"/>
    <x v="2"/>
    <s v="         0 a 18 anos"/>
    <n v="2055675"/>
  </r>
  <r>
    <s v="      2023-12"/>
    <x v="2"/>
    <s v="        24 a 28 anos"/>
    <n v="2709157"/>
  </r>
  <r>
    <s v="      2023-12"/>
    <x v="0"/>
    <s v="        24 a 28 anos"/>
    <n v="211"/>
  </r>
  <r>
    <s v="      2023-12"/>
    <x v="1"/>
    <s v="         0 a 18 anos"/>
    <n v="9902132"/>
  </r>
  <r>
    <s v="      2023-12"/>
    <x v="1"/>
    <s v="        39 a 43 anos"/>
    <n v="1475328"/>
  </r>
  <r>
    <s v="      2023-12"/>
    <x v="0"/>
    <s v="        54 a 58 anos"/>
    <n v="250"/>
  </r>
  <r>
    <s v="      2024-01"/>
    <x v="0"/>
    <s v="          59 ou mais"/>
    <n v="2286"/>
  </r>
  <r>
    <s v="      2024-01"/>
    <x v="2"/>
    <s v="        24 a 28 anos"/>
    <n v="2694705"/>
  </r>
  <r>
    <s v="      2024-01"/>
    <x v="1"/>
    <s v="         0 a 18 anos"/>
    <n v="9868373"/>
  </r>
  <r>
    <s v="      2024-01"/>
    <x v="1"/>
    <s v="        19 a 23 anos"/>
    <n v="1545678"/>
  </r>
  <r>
    <s v="      2024-01"/>
    <x v="0"/>
    <s v="        49 a 53 anos"/>
    <n v="197"/>
  </r>
  <r>
    <s v="      2024-01"/>
    <x v="2"/>
    <s v="        44 a 48 anos"/>
    <n v="2875373"/>
  </r>
  <r>
    <s v="      2024-01"/>
    <x v="2"/>
    <s v="         0 a 18 anos"/>
    <n v="2041241"/>
  </r>
  <r>
    <s v="      2024-01"/>
    <x v="2"/>
    <s v="        39 a 43 anos"/>
    <n v="3561067"/>
  </r>
  <r>
    <s v="      2024-01"/>
    <x v="2"/>
    <s v="        54 a 58 anos"/>
    <n v="1881498"/>
  </r>
  <r>
    <s v="      2024-01"/>
    <x v="1"/>
    <s v="          59 ou mais"/>
    <n v="2239235"/>
  </r>
  <r>
    <s v="      2024-01"/>
    <x v="1"/>
    <s v="        54 a 58 anos"/>
    <n v="760694"/>
  </r>
  <r>
    <s v="      2024-01"/>
    <x v="2"/>
    <s v="        34 a 38 anos"/>
    <n v="3536830"/>
  </r>
  <r>
    <s v="      2024-01"/>
    <x v="0"/>
    <s v="        54 a 58 anos"/>
    <n v="245"/>
  </r>
  <r>
    <s v="      2024-01"/>
    <x v="1"/>
    <s v="        44 a 48 anos"/>
    <n v="1189950"/>
  </r>
  <r>
    <s v="      2024-01"/>
    <x v="0"/>
    <s v="        24 a 28 anos"/>
    <n v="205"/>
  </r>
  <r>
    <s v="      2024-01"/>
    <x v="1"/>
    <s v="        29 a 33 anos"/>
    <n v="1188994"/>
  </r>
  <r>
    <s v="      2024-01"/>
    <x v="0"/>
    <s v="        19 a 23 anos"/>
    <n v="263"/>
  </r>
  <r>
    <s v="      2024-01"/>
    <x v="0"/>
    <s v="        39 a 43 anos"/>
    <n v="199"/>
  </r>
  <r>
    <s v="      2024-01"/>
    <x v="2"/>
    <s v="          59 ou mais"/>
    <n v="5957441"/>
  </r>
  <r>
    <s v="      2024-01"/>
    <x v="0"/>
    <s v="        34 a 38 anos"/>
    <n v="193"/>
  </r>
  <r>
    <s v="      2024-01"/>
    <x v="0"/>
    <s v="        44 a 48 anos"/>
    <n v="190"/>
  </r>
  <r>
    <s v="      2024-01"/>
    <x v="0"/>
    <s v="        29 a 33 anos"/>
    <n v="175"/>
  </r>
  <r>
    <s v="      2024-01"/>
    <x v="1"/>
    <s v="        34 a 38 anos"/>
    <n v="1414062"/>
  </r>
  <r>
    <s v="      2024-01"/>
    <x v="2"/>
    <s v="        29 a 33 anos"/>
    <n v="3140252"/>
  </r>
  <r>
    <s v="      2024-01"/>
    <x v="1"/>
    <s v="        49 a 53 anos"/>
    <n v="908730"/>
  </r>
  <r>
    <s v="      2024-01"/>
    <x v="2"/>
    <s v="        19 a 23 anos"/>
    <n v="1558482"/>
  </r>
  <r>
    <s v="      2024-01"/>
    <x v="1"/>
    <s v="        24 a 28 anos"/>
    <n v="1079951"/>
  </r>
  <r>
    <s v="      2024-01"/>
    <x v="1"/>
    <s v="        39 a 43 anos"/>
    <n v="1470504"/>
  </r>
  <r>
    <s v="      2024-01"/>
    <x v="2"/>
    <s v="        49 a 53 anos"/>
    <n v="2218207"/>
  </r>
  <r>
    <s v="      2024-01"/>
    <x v="0"/>
    <s v="         0 a 18 anos"/>
    <n v="33"/>
  </r>
  <r>
    <s v="      2024-02"/>
    <x v="1"/>
    <s v="        54 a 58 anos"/>
    <n v="725318"/>
  </r>
  <r>
    <s v="      2024-02"/>
    <x v="1"/>
    <s v="        29 a 33 anos"/>
    <n v="1130032"/>
  </r>
  <r>
    <s v="      2024-02"/>
    <x v="1"/>
    <s v="         0 a 18 anos"/>
    <n v="9491180"/>
  </r>
  <r>
    <s v="      2024-02"/>
    <x v="2"/>
    <s v="        24 a 28 anos"/>
    <n v="2613390"/>
  </r>
  <r>
    <s v="      2024-02"/>
    <x v="2"/>
    <s v="        49 a 53 anos"/>
    <n v="2153517"/>
  </r>
  <r>
    <s v="      2024-02"/>
    <x v="2"/>
    <s v="        19 a 23 anos"/>
    <n v="1513207"/>
  </r>
  <r>
    <s v="      2024-02"/>
    <x v="2"/>
    <s v="        54 a 58 anos"/>
    <n v="1820277"/>
  </r>
  <r>
    <s v="      2024-02"/>
    <x v="1"/>
    <s v="        34 a 38 anos"/>
    <n v="1350240"/>
  </r>
  <r>
    <s v="      2024-02"/>
    <x v="0"/>
    <s v="        34 a 38 anos"/>
    <n v="193"/>
  </r>
  <r>
    <s v="      2024-02"/>
    <x v="0"/>
    <s v="        49 a 53 anos"/>
    <n v="188"/>
  </r>
  <r>
    <s v="      2024-02"/>
    <x v="2"/>
    <s v="        34 a 38 anos"/>
    <n v="3425609"/>
  </r>
  <r>
    <s v="      2024-02"/>
    <x v="1"/>
    <s v="        24 a 28 anos"/>
    <n v="1025859"/>
  </r>
  <r>
    <s v="      2024-02"/>
    <x v="0"/>
    <s v="        29 a 33 anos"/>
    <n v="172"/>
  </r>
  <r>
    <s v="      2024-02"/>
    <x v="0"/>
    <s v="        24 a 28 anos"/>
    <n v="205"/>
  </r>
  <r>
    <s v="      2024-02"/>
    <x v="0"/>
    <s v="        19 a 23 anos"/>
    <n v="252"/>
  </r>
  <r>
    <s v="      2024-02"/>
    <x v="0"/>
    <s v="         0 a 18 anos"/>
    <n v="33"/>
  </r>
  <r>
    <s v="      2024-02"/>
    <x v="2"/>
    <s v="        39 a 43 anos"/>
    <n v="3458663"/>
  </r>
  <r>
    <s v="      2024-02"/>
    <x v="2"/>
    <s v="        29 a 33 anos"/>
    <n v="3042754"/>
  </r>
  <r>
    <s v="      2024-02"/>
    <x v="0"/>
    <s v="        44 a 48 anos"/>
    <n v="187"/>
  </r>
  <r>
    <s v="      2024-02"/>
    <x v="0"/>
    <s v="          59 ou mais"/>
    <n v="2269"/>
  </r>
  <r>
    <s v="      2024-02"/>
    <x v="1"/>
    <s v="        49 a 53 anos"/>
    <n v="870617"/>
  </r>
  <r>
    <s v="      2024-02"/>
    <x v="0"/>
    <s v="        54 a 58 anos"/>
    <n v="246"/>
  </r>
  <r>
    <s v="      2024-02"/>
    <x v="1"/>
    <s v="        39 a 43 anos"/>
    <n v="1411399"/>
  </r>
  <r>
    <s v="      2024-02"/>
    <x v="2"/>
    <s v="         0 a 18 anos"/>
    <n v="1962611"/>
  </r>
  <r>
    <s v="      2024-02"/>
    <x v="2"/>
    <s v="          59 ou mais"/>
    <n v="5786442"/>
  </r>
  <r>
    <s v="      2024-02"/>
    <x v="1"/>
    <s v="        19 a 23 anos"/>
    <n v="1481705"/>
  </r>
  <r>
    <s v="      2024-02"/>
    <x v="2"/>
    <s v="        44 a 48 anos"/>
    <n v="2800590"/>
  </r>
  <r>
    <s v="      2024-02"/>
    <x v="0"/>
    <s v="        39 a 43 anos"/>
    <n v="200"/>
  </r>
  <r>
    <s v="      2024-02"/>
    <x v="1"/>
    <s v="        44 a 48 anos"/>
    <n v="1145604"/>
  </r>
  <r>
    <s v="      2024-02"/>
    <x v="1"/>
    <s v="          59 ou mais"/>
    <n v="2128983"/>
  </r>
  <r>
    <s v="      2024-03"/>
    <x v="0"/>
    <s v="        49 a 53 anos"/>
    <n v="188"/>
  </r>
  <r>
    <s v="      2024-03"/>
    <x v="2"/>
    <s v="        19 a 23 anos"/>
    <n v="1560620"/>
  </r>
  <r>
    <s v="      2024-03"/>
    <x v="0"/>
    <s v="         0 a 18 anos"/>
    <n v="31"/>
  </r>
  <r>
    <s v="      2024-03"/>
    <x v="2"/>
    <s v="          59 ou mais"/>
    <n v="5993796"/>
  </r>
  <r>
    <s v="      2024-03"/>
    <x v="0"/>
    <s v="        44 a 48 anos"/>
    <n v="188"/>
  </r>
  <r>
    <s v="      2024-03"/>
    <x v="0"/>
    <s v="        29 a 33 anos"/>
    <n v="171"/>
  </r>
  <r>
    <s v="      2024-03"/>
    <x v="2"/>
    <s v="        34 a 38 anos"/>
    <n v="3540122"/>
  </r>
  <r>
    <s v="      2024-03"/>
    <x v="0"/>
    <s v="        19 a 23 anos"/>
    <n v="244"/>
  </r>
  <r>
    <s v="      2024-03"/>
    <x v="1"/>
    <s v="        24 a 28 anos"/>
    <n v="1081365"/>
  </r>
  <r>
    <s v="      2024-03"/>
    <x v="0"/>
    <s v="        39 a 43 anos"/>
    <n v="197"/>
  </r>
  <r>
    <s v="      2024-03"/>
    <x v="1"/>
    <s v="        39 a 43 anos"/>
    <n v="1473652"/>
  </r>
  <r>
    <s v="      2024-03"/>
    <x v="0"/>
    <s v="        34 a 38 anos"/>
    <n v="192"/>
  </r>
  <r>
    <s v="      2024-03"/>
    <x v="2"/>
    <s v="        29 a 33 anos"/>
    <n v="3153719"/>
  </r>
  <r>
    <s v="      2024-03"/>
    <x v="1"/>
    <s v="          59 ou mais"/>
    <n v="2251355"/>
  </r>
  <r>
    <s v="      2024-03"/>
    <x v="1"/>
    <s v="         0 a 18 anos"/>
    <n v="9893068"/>
  </r>
  <r>
    <s v="      2024-03"/>
    <x v="2"/>
    <s v="        49 a 53 anos"/>
    <n v="2236496"/>
  </r>
  <r>
    <s v="      2024-03"/>
    <x v="1"/>
    <s v="        44 a 48 anos"/>
    <n v="1203248"/>
  </r>
  <r>
    <s v="      2024-03"/>
    <x v="1"/>
    <s v="        19 a 23 anos"/>
    <n v="1549003"/>
  </r>
  <r>
    <s v="      2024-03"/>
    <x v="2"/>
    <s v="        54 a 58 anos"/>
    <n v="1886753"/>
  </r>
  <r>
    <s v="      2024-03"/>
    <x v="0"/>
    <s v="          59 ou mais"/>
    <n v="2276"/>
  </r>
  <r>
    <s v="      2024-03"/>
    <x v="0"/>
    <s v="        24 a 28 anos"/>
    <n v="207"/>
  </r>
  <r>
    <s v="      2024-03"/>
    <x v="0"/>
    <s v="        54 a 58 anos"/>
    <n v="241"/>
  </r>
  <r>
    <s v="      2024-03"/>
    <x v="2"/>
    <s v="        39 a 43 anos"/>
    <n v="3576349"/>
  </r>
  <r>
    <s v="      2024-03"/>
    <x v="1"/>
    <s v="        29 a 33 anos"/>
    <n v="1188392"/>
  </r>
  <r>
    <s v="      2024-03"/>
    <x v="1"/>
    <s v="        34 a 38 anos"/>
    <n v="1412600"/>
  </r>
  <r>
    <s v="      2024-03"/>
    <x v="2"/>
    <s v="        24 a 28 anos"/>
    <n v="2702923"/>
  </r>
  <r>
    <s v="      2024-03"/>
    <x v="1"/>
    <s v="        54 a 58 anos"/>
    <n v="761816"/>
  </r>
  <r>
    <s v="      2024-03"/>
    <x v="2"/>
    <s v="        44 a 48 anos"/>
    <n v="2913055"/>
  </r>
  <r>
    <s v="      2024-03"/>
    <x v="1"/>
    <s v="        49 a 53 anos"/>
    <n v="914428"/>
  </r>
  <r>
    <s v="      2024-03"/>
    <x v="2"/>
    <s v="         0 a 18 anos"/>
    <n v="2025933"/>
  </r>
  <r>
    <s v="      2024-04"/>
    <x v="1"/>
    <s v="        39 a 43 anos"/>
    <n v="1472350"/>
  </r>
  <r>
    <s v="      2024-04"/>
    <x v="2"/>
    <s v="        44 a 48 anos"/>
    <n v="2925765"/>
  </r>
  <r>
    <s v="      2024-04"/>
    <x v="0"/>
    <s v="        49 a 53 anos"/>
    <n v="192"/>
  </r>
  <r>
    <s v="      2024-04"/>
    <x v="2"/>
    <s v="        34 a 38 anos"/>
    <n v="3531637"/>
  </r>
  <r>
    <s v="      2024-04"/>
    <x v="1"/>
    <s v="        49 a 53 anos"/>
    <n v="916141"/>
  </r>
  <r>
    <s v="      2024-04"/>
    <x v="1"/>
    <s v="        19 a 23 anos"/>
    <n v="1550533"/>
  </r>
  <r>
    <s v="      2024-04"/>
    <x v="2"/>
    <s v="        19 a 23 anos"/>
    <n v="1557769"/>
  </r>
  <r>
    <s v="      2024-04"/>
    <x v="1"/>
    <s v="          59 ou mais"/>
    <n v="2254700"/>
  </r>
  <r>
    <s v="      2024-04"/>
    <x v="1"/>
    <s v="        29 a 33 anos"/>
    <n v="1186443"/>
  </r>
  <r>
    <s v="      2024-04"/>
    <x v="2"/>
    <s v="        54 a 58 anos"/>
    <n v="1885096"/>
  </r>
  <r>
    <s v="      2024-04"/>
    <x v="2"/>
    <s v="          59 ou mais"/>
    <n v="6009097"/>
  </r>
  <r>
    <s v="      2024-04"/>
    <x v="2"/>
    <s v="        39 a 43 anos"/>
    <n v="3573293"/>
  </r>
  <r>
    <s v="      2024-04"/>
    <x v="2"/>
    <s v="        49 a 53 anos"/>
    <n v="2241846"/>
  </r>
  <r>
    <s v="      2024-04"/>
    <x v="0"/>
    <s v="        24 a 28 anos"/>
    <n v="204"/>
  </r>
  <r>
    <s v="      2024-04"/>
    <x v="1"/>
    <s v="        24 a 28 anos"/>
    <n v="1080153"/>
  </r>
  <r>
    <s v="      2024-04"/>
    <x v="1"/>
    <s v="        54 a 58 anos"/>
    <n v="760574"/>
  </r>
  <r>
    <s v="      2024-04"/>
    <x v="1"/>
    <s v="         0 a 18 anos"/>
    <n v="9902707"/>
  </r>
  <r>
    <s v="      2024-04"/>
    <x v="0"/>
    <s v="          59 ou mais"/>
    <n v="2266"/>
  </r>
  <r>
    <s v="      2024-04"/>
    <x v="2"/>
    <s v="         0 a 18 anos"/>
    <n v="2025275"/>
  </r>
  <r>
    <s v="      2024-04"/>
    <x v="0"/>
    <s v="        54 a 58 anos"/>
    <n v="237"/>
  </r>
  <r>
    <s v="      2024-04"/>
    <x v="0"/>
    <s v="        44 a 48 anos"/>
    <n v="184"/>
  </r>
  <r>
    <s v="      2024-04"/>
    <x v="0"/>
    <s v="         0 a 18 anos"/>
    <n v="29"/>
  </r>
  <r>
    <s v="      2024-04"/>
    <x v="0"/>
    <s v="        19 a 23 anos"/>
    <n v="233"/>
  </r>
  <r>
    <s v="      2024-04"/>
    <x v="0"/>
    <s v="        34 a 38 anos"/>
    <n v="192"/>
  </r>
  <r>
    <s v="      2024-04"/>
    <x v="1"/>
    <s v="        44 a 48 anos"/>
    <n v="1207749"/>
  </r>
  <r>
    <s v="      2024-04"/>
    <x v="2"/>
    <s v="        29 a 33 anos"/>
    <n v="3150958"/>
  </r>
  <r>
    <s v="      2024-04"/>
    <x v="0"/>
    <s v="        39 a 43 anos"/>
    <n v="198"/>
  </r>
  <r>
    <s v="      2024-04"/>
    <x v="0"/>
    <s v="        29 a 33 anos"/>
    <n v="168"/>
  </r>
  <r>
    <s v="      2024-04"/>
    <x v="1"/>
    <s v="        34 a 38 anos"/>
    <n v="1409614"/>
  </r>
  <r>
    <s v="      2024-04"/>
    <x v="2"/>
    <s v="        24 a 28 anos"/>
    <n v="2696530"/>
  </r>
  <r>
    <s v="      2024-05"/>
    <x v="2"/>
    <s v="        39 a 43 anos"/>
    <n v="3577724"/>
  </r>
  <r>
    <s v="      2024-05"/>
    <x v="2"/>
    <s v="        24 a 28 anos"/>
    <n v="2698790"/>
  </r>
  <r>
    <s v="      2024-05"/>
    <x v="0"/>
    <s v="          59 ou mais"/>
    <n v="2252"/>
  </r>
  <r>
    <s v="      2024-05"/>
    <x v="2"/>
    <s v="         0 a 18 anos"/>
    <n v="2028584"/>
  </r>
  <r>
    <s v="      2024-05"/>
    <x v="1"/>
    <s v="        34 a 38 anos"/>
    <n v="1408519"/>
  </r>
  <r>
    <s v="      2024-05"/>
    <x v="2"/>
    <s v="        49 a 53 anos"/>
    <n v="2250102"/>
  </r>
  <r>
    <s v="      2024-05"/>
    <x v="2"/>
    <s v="        34 a 38 anos"/>
    <n v="3529784"/>
  </r>
  <r>
    <s v="      2024-05"/>
    <x v="1"/>
    <s v="        44 a 48 anos"/>
    <n v="1214890"/>
  </r>
  <r>
    <s v="      2024-05"/>
    <x v="0"/>
    <s v="        44 a 48 anos"/>
    <n v="179"/>
  </r>
  <r>
    <s v="      2024-05"/>
    <x v="1"/>
    <s v="        29 a 33 anos"/>
    <n v="1187220"/>
  </r>
  <r>
    <s v="      2024-05"/>
    <x v="0"/>
    <s v="        49 a 53 anos"/>
    <n v="190"/>
  </r>
  <r>
    <s v="      2024-05"/>
    <x v="2"/>
    <s v="        29 a 33 anos"/>
    <n v="3157754"/>
  </r>
  <r>
    <s v="      2024-05"/>
    <x v="0"/>
    <s v="        54 a 58 anos"/>
    <n v="231"/>
  </r>
  <r>
    <s v="      2024-05"/>
    <x v="1"/>
    <s v="         0 a 18 anos"/>
    <n v="9927395"/>
  </r>
  <r>
    <s v="      2024-05"/>
    <x v="0"/>
    <s v="        24 a 28 anos"/>
    <n v="202"/>
  </r>
  <r>
    <s v="      2024-05"/>
    <x v="0"/>
    <s v="        39 a 43 anos"/>
    <n v="202"/>
  </r>
  <r>
    <s v="      2024-05"/>
    <x v="1"/>
    <s v="        54 a 58 anos"/>
    <n v="760719"/>
  </r>
  <r>
    <s v="      2024-05"/>
    <x v="1"/>
    <s v="        19 a 23 anos"/>
    <n v="1555455"/>
  </r>
  <r>
    <s v="      2024-05"/>
    <x v="1"/>
    <s v="          59 ou mais"/>
    <n v="2261274"/>
  </r>
  <r>
    <s v="      2024-05"/>
    <x v="1"/>
    <s v="        39 a 43 anos"/>
    <n v="1474306"/>
  </r>
  <r>
    <s v="      2024-05"/>
    <x v="0"/>
    <s v="        19 a 23 anos"/>
    <n v="223"/>
  </r>
  <r>
    <s v="      2024-05"/>
    <x v="1"/>
    <s v="        24 a 28 anos"/>
    <n v="1080786"/>
  </r>
  <r>
    <s v="      2024-05"/>
    <x v="0"/>
    <s v="         0 a 18 anos"/>
    <n v="23"/>
  </r>
  <r>
    <s v="      2024-05"/>
    <x v="0"/>
    <s v="        29 a 33 anos"/>
    <n v="163"/>
  </r>
  <r>
    <s v="      2024-05"/>
    <x v="2"/>
    <s v="          59 ou mais"/>
    <n v="6032336"/>
  </r>
  <r>
    <s v="      2024-05"/>
    <x v="1"/>
    <s v="        49 a 53 anos"/>
    <n v="919547"/>
  </r>
  <r>
    <s v="      2024-05"/>
    <x v="2"/>
    <s v="        54 a 58 anos"/>
    <n v="1885986"/>
  </r>
  <r>
    <s v="      2024-05"/>
    <x v="2"/>
    <s v="        44 a 48 anos"/>
    <n v="2941401"/>
  </r>
  <r>
    <s v="      2024-05"/>
    <x v="2"/>
    <s v="        19 a 23 anos"/>
    <n v="1559933"/>
  </r>
  <r>
    <s v="      2024-05"/>
    <x v="0"/>
    <s v="        34 a 38 anos"/>
    <n v="189"/>
  </r>
  <r>
    <s v="      2024-06"/>
    <x v="0"/>
    <s v="          59 ou mais"/>
    <n v="2234"/>
  </r>
  <r>
    <s v="      2024-06"/>
    <x v="0"/>
    <s v="        34 a 38 anos"/>
    <n v="189"/>
  </r>
  <r>
    <s v="      2024-06"/>
    <x v="0"/>
    <s v="        49 a 53 anos"/>
    <n v="188"/>
  </r>
  <r>
    <s v="      2024-06"/>
    <x v="0"/>
    <s v="        39 a 43 anos"/>
    <n v="204"/>
  </r>
  <r>
    <s v="      2024-06"/>
    <x v="0"/>
    <s v="        54 a 58 anos"/>
    <n v="228"/>
  </r>
  <r>
    <s v="      2024-06"/>
    <x v="1"/>
    <s v="          59 ou mais"/>
    <n v="2269379"/>
  </r>
  <r>
    <s v="      2024-06"/>
    <x v="1"/>
    <s v="        24 a 28 anos"/>
    <n v="1081508"/>
  </r>
  <r>
    <s v="      2024-06"/>
    <x v="0"/>
    <s v="         0 a 18 anos"/>
    <n v="23"/>
  </r>
  <r>
    <s v="      2024-06"/>
    <x v="2"/>
    <s v="        34 a 38 anos"/>
    <n v="3531915"/>
  </r>
  <r>
    <s v="      2024-06"/>
    <x v="0"/>
    <s v="        29 a 33 anos"/>
    <n v="164"/>
  </r>
  <r>
    <s v="      2024-06"/>
    <x v="2"/>
    <s v="        44 a 48 anos"/>
    <n v="2954906"/>
  </r>
  <r>
    <s v="      2024-06"/>
    <x v="2"/>
    <s v="        39 a 43 anos"/>
    <n v="3587250"/>
  </r>
  <r>
    <s v="      2024-06"/>
    <x v="0"/>
    <s v="        24 a 28 anos"/>
    <n v="195"/>
  </r>
  <r>
    <s v="      2024-06"/>
    <x v="1"/>
    <s v="        49 a 53 anos"/>
    <n v="923664"/>
  </r>
  <r>
    <s v="      2024-06"/>
    <x v="1"/>
    <s v="        44 a 48 anos"/>
    <n v="1222544"/>
  </r>
  <r>
    <s v="      2024-06"/>
    <x v="2"/>
    <s v="          59 ou mais"/>
    <n v="5960856"/>
  </r>
  <r>
    <s v="      2024-06"/>
    <x v="0"/>
    <s v="        44 a 48 anos"/>
    <n v="176"/>
  </r>
  <r>
    <s v="      2024-06"/>
    <x v="1"/>
    <s v="        34 a 38 anos"/>
    <n v="1408021"/>
  </r>
  <r>
    <s v="      2024-06"/>
    <x v="1"/>
    <s v="        39 a 43 anos"/>
    <n v="1476655"/>
  </r>
  <r>
    <s v="      2024-06"/>
    <x v="2"/>
    <s v="         0 a 18 anos"/>
    <n v="2036995"/>
  </r>
  <r>
    <s v="      2024-06"/>
    <x v="2"/>
    <s v="        54 a 58 anos"/>
    <n v="1875390"/>
  </r>
  <r>
    <s v="      2024-06"/>
    <x v="1"/>
    <s v="        54 a 58 anos"/>
    <n v="761499"/>
  </r>
  <r>
    <s v="      2024-06"/>
    <x v="2"/>
    <s v="        24 a 28 anos"/>
    <n v="2706864"/>
  </r>
  <r>
    <s v="      2024-06"/>
    <x v="1"/>
    <s v="         0 a 18 anos"/>
    <n v="9959981"/>
  </r>
  <r>
    <s v="      2024-06"/>
    <x v="1"/>
    <s v="        29 a 33 anos"/>
    <n v="1188085"/>
  </r>
  <r>
    <s v="      2024-06"/>
    <x v="2"/>
    <s v="        29 a 33 anos"/>
    <n v="3169182"/>
  </r>
  <r>
    <s v="      2024-06"/>
    <x v="1"/>
    <s v="        19 a 23 anos"/>
    <n v="1560704"/>
  </r>
  <r>
    <s v="      2024-06"/>
    <x v="0"/>
    <s v="        19 a 23 anos"/>
    <n v="218"/>
  </r>
  <r>
    <s v="      2024-06"/>
    <x v="2"/>
    <s v="        49 a 53 anos"/>
    <n v="2250925"/>
  </r>
  <r>
    <s v="      2024-06"/>
    <x v="2"/>
    <s v="        19 a 23 anos"/>
    <n v="1567976"/>
  </r>
  <r>
    <s v="      2024-07"/>
    <x v="0"/>
    <s v="        44 a 48 anos"/>
    <n v="175"/>
  </r>
  <r>
    <s v="      2024-07"/>
    <x v="0"/>
    <s v="        24 a 28 anos"/>
    <n v="196"/>
  </r>
  <r>
    <s v="      2024-07"/>
    <x v="1"/>
    <s v="        54 a 58 anos"/>
    <n v="762287"/>
  </r>
  <r>
    <s v="      2024-07"/>
    <x v="2"/>
    <s v="        24 a 28 anos"/>
    <n v="2716729"/>
  </r>
  <r>
    <s v="      2024-07"/>
    <x v="1"/>
    <s v="        39 a 43 anos"/>
    <n v="1479728"/>
  </r>
  <r>
    <s v="      2024-07"/>
    <x v="1"/>
    <s v="        24 a 28 anos"/>
    <n v="1081452"/>
  </r>
  <r>
    <s v="      2024-07"/>
    <x v="0"/>
    <s v="        29 a 33 anos"/>
    <n v="162"/>
  </r>
  <r>
    <s v="      2024-07"/>
    <x v="1"/>
    <s v="        29 a 33 anos"/>
    <n v="1188244"/>
  </r>
  <r>
    <s v="      2024-07"/>
    <x v="2"/>
    <s v="        54 a 58 anos"/>
    <n v="1878456"/>
  </r>
  <r>
    <s v="      2024-07"/>
    <x v="1"/>
    <s v="        44 a 48 anos"/>
    <n v="1228138"/>
  </r>
  <r>
    <s v="      2024-07"/>
    <x v="0"/>
    <s v="        34 a 38 anos"/>
    <n v="190"/>
  </r>
  <r>
    <s v="      2024-07"/>
    <x v="2"/>
    <s v="          59 ou mais"/>
    <n v="5978485"/>
  </r>
  <r>
    <s v="      2024-07"/>
    <x v="2"/>
    <s v="        39 a 43 anos"/>
    <n v="3597460"/>
  </r>
  <r>
    <s v="      2024-07"/>
    <x v="2"/>
    <s v="         0 a 18 anos"/>
    <n v="2027568"/>
  </r>
  <r>
    <s v="      2024-07"/>
    <x v="0"/>
    <s v="        49 a 53 anos"/>
    <n v="193"/>
  </r>
  <r>
    <s v="      2024-07"/>
    <x v="2"/>
    <s v="        29 a 33 anos"/>
    <n v="3177426"/>
  </r>
  <r>
    <s v="      2024-07"/>
    <x v="0"/>
    <s v="         0 a 18 anos"/>
    <n v="20"/>
  </r>
  <r>
    <s v="      2024-07"/>
    <x v="0"/>
    <s v="        54 a 58 anos"/>
    <n v="226"/>
  </r>
  <r>
    <s v="      2024-07"/>
    <x v="2"/>
    <s v="        44 a 48 anos"/>
    <n v="2971134"/>
  </r>
  <r>
    <s v="      2024-07"/>
    <x v="2"/>
    <s v="        19 a 23 anos"/>
    <n v="1575777"/>
  </r>
  <r>
    <s v="      2024-07"/>
    <x v="1"/>
    <s v="        19 a 23 anos"/>
    <n v="1562796"/>
  </r>
  <r>
    <s v="      2024-07"/>
    <x v="1"/>
    <s v="        34 a 38 anos"/>
    <n v="1408135"/>
  </r>
  <r>
    <s v="      2024-07"/>
    <x v="1"/>
    <s v="         0 a 18 anos"/>
    <n v="9989798"/>
  </r>
  <r>
    <s v="      2024-07"/>
    <x v="2"/>
    <s v="        49 a 53 anos"/>
    <n v="2260804"/>
  </r>
  <r>
    <s v="      2024-07"/>
    <x v="0"/>
    <s v="          59 ou mais"/>
    <n v="2221"/>
  </r>
  <r>
    <s v="      2024-07"/>
    <x v="0"/>
    <s v="        39 a 43 anos"/>
    <n v="200"/>
  </r>
  <r>
    <s v="      2024-07"/>
    <x v="1"/>
    <s v="          59 ou mais"/>
    <n v="2276181"/>
  </r>
  <r>
    <s v="      2024-07"/>
    <x v="0"/>
    <s v="        19 a 23 anos"/>
    <n v="210"/>
  </r>
  <r>
    <s v="      2024-07"/>
    <x v="1"/>
    <s v="        49 a 53 anos"/>
    <n v="926619"/>
  </r>
  <r>
    <s v="      2024-07"/>
    <x v="2"/>
    <s v="        34 a 38 anos"/>
    <n v="3534081"/>
  </r>
  <r>
    <s v="      2024-08"/>
    <x v="2"/>
    <s v="        44 a 48 anos"/>
    <n v="2986363"/>
  </r>
  <r>
    <s v="      2024-08"/>
    <x v="2"/>
    <s v="        49 a 53 anos"/>
    <n v="2271839"/>
  </r>
  <r>
    <s v="      2024-08"/>
    <x v="2"/>
    <s v="        29 a 33 anos"/>
    <n v="3182068"/>
  </r>
  <r>
    <s v="      2024-08"/>
    <x v="2"/>
    <s v="        19 a 23 anos"/>
    <n v="1582030"/>
  </r>
  <r>
    <s v="      2024-08"/>
    <x v="1"/>
    <s v="        49 a 53 anos"/>
    <n v="930261"/>
  </r>
  <r>
    <s v="      2024-08"/>
    <x v="0"/>
    <s v="          59 ou mais"/>
    <n v="2196"/>
  </r>
  <r>
    <s v="      2024-08"/>
    <x v="1"/>
    <s v="          59 ou mais"/>
    <n v="2283798"/>
  </r>
  <r>
    <s v="      2024-08"/>
    <x v="1"/>
    <s v="        34 a 38 anos"/>
    <n v="1406148"/>
  </r>
  <r>
    <s v="      2024-08"/>
    <x v="1"/>
    <s v="        19 a 23 anos"/>
    <n v="1564542"/>
  </r>
  <r>
    <s v="      2024-08"/>
    <x v="0"/>
    <s v="        19 a 23 anos"/>
    <n v="205"/>
  </r>
  <r>
    <s v="      2024-08"/>
    <x v="0"/>
    <s v="        29 a 33 anos"/>
    <n v="161"/>
  </r>
  <r>
    <s v="      2024-08"/>
    <x v="0"/>
    <s v="        39 a 43 anos"/>
    <n v="200"/>
  </r>
  <r>
    <s v="      2024-08"/>
    <x v="2"/>
    <s v="         0 a 18 anos"/>
    <n v="2019236"/>
  </r>
  <r>
    <s v="      2024-08"/>
    <x v="0"/>
    <s v="        24 a 28 anos"/>
    <n v="199"/>
  </r>
  <r>
    <s v="      2024-08"/>
    <x v="2"/>
    <s v="        34 a 38 anos"/>
    <n v="3534344"/>
  </r>
  <r>
    <s v="      2024-08"/>
    <x v="0"/>
    <s v="        34 a 38 anos"/>
    <n v="186"/>
  </r>
  <r>
    <s v="      2024-08"/>
    <x v="0"/>
    <s v="         0 a 18 anos"/>
    <n v="18"/>
  </r>
  <r>
    <s v="      2024-08"/>
    <x v="1"/>
    <s v="        39 a 43 anos"/>
    <n v="1481694"/>
  </r>
  <r>
    <s v="      2024-08"/>
    <x v="0"/>
    <s v="        44 a 48 anos"/>
    <n v="172"/>
  </r>
  <r>
    <s v="      2024-08"/>
    <x v="1"/>
    <s v="        44 a 48 anos"/>
    <n v="1233466"/>
  </r>
  <r>
    <s v="      2024-08"/>
    <x v="0"/>
    <s v="        49 a 53 anos"/>
    <n v="196"/>
  </r>
  <r>
    <s v="      2024-08"/>
    <x v="2"/>
    <s v="        39 a 43 anos"/>
    <n v="3606107"/>
  </r>
  <r>
    <s v="      2024-08"/>
    <x v="2"/>
    <s v="          59 ou mais"/>
    <n v="5995214"/>
  </r>
  <r>
    <s v="      2024-08"/>
    <x v="2"/>
    <s v="        54 a 58 anos"/>
    <n v="1881219"/>
  </r>
  <r>
    <s v="      2024-08"/>
    <x v="2"/>
    <s v="        24 a 28 anos"/>
    <n v="2723710"/>
  </r>
  <r>
    <s v="      2024-08"/>
    <x v="1"/>
    <s v="        54 a 58 anos"/>
    <n v="762725"/>
  </r>
  <r>
    <s v="      2024-08"/>
    <x v="1"/>
    <s v="        29 a 33 anos"/>
    <n v="1186779"/>
  </r>
  <r>
    <s v="      2024-08"/>
    <x v="1"/>
    <s v="        24 a 28 anos"/>
    <n v="1081283"/>
  </r>
  <r>
    <s v="      2024-08"/>
    <x v="1"/>
    <s v="         0 a 18 anos"/>
    <n v="10002874"/>
  </r>
  <r>
    <s v="      2024-08"/>
    <x v="0"/>
    <s v="        54 a 58 anos"/>
    <n v="222"/>
  </r>
  <r>
    <s v="      2024-09"/>
    <x v="0"/>
    <s v="        19 a 23 anos"/>
    <n v="197"/>
  </r>
  <r>
    <s v="      2024-09"/>
    <x v="1"/>
    <s v="        39 a 43 anos"/>
    <n v="1485538"/>
  </r>
  <r>
    <s v="      2024-09"/>
    <x v="0"/>
    <s v="        49 a 53 anos"/>
    <n v="196"/>
  </r>
  <r>
    <s v="      2024-09"/>
    <x v="0"/>
    <s v="        44 a 48 anos"/>
    <n v="173"/>
  </r>
  <r>
    <s v="      2024-09"/>
    <x v="2"/>
    <s v="        24 a 28 anos"/>
    <n v="2729562"/>
  </r>
  <r>
    <s v="      2024-09"/>
    <x v="2"/>
    <s v="        34 a 38 anos"/>
    <n v="3534380"/>
  </r>
  <r>
    <s v="      2024-09"/>
    <x v="1"/>
    <s v="         0 a 18 anos"/>
    <n v="10029412"/>
  </r>
  <r>
    <s v="      2024-09"/>
    <x v="1"/>
    <s v="        24 a 28 anos"/>
    <n v="1082158"/>
  </r>
  <r>
    <s v="      2024-09"/>
    <x v="1"/>
    <s v="        29 a 33 anos"/>
    <n v="1187149"/>
  </r>
  <r>
    <s v="      2024-09"/>
    <x v="0"/>
    <s v="        54 a 58 anos"/>
    <n v="219"/>
  </r>
  <r>
    <s v="      2024-09"/>
    <x v="1"/>
    <s v="          59 ou mais"/>
    <n v="2290525"/>
  </r>
  <r>
    <s v="      2024-09"/>
    <x v="0"/>
    <s v="         0 a 18 anos"/>
    <n v="18"/>
  </r>
  <r>
    <s v="      2024-09"/>
    <x v="0"/>
    <s v="        29 a 33 anos"/>
    <n v="160"/>
  </r>
  <r>
    <s v="      2024-09"/>
    <x v="1"/>
    <s v="        49 a 53 anos"/>
    <n v="933923"/>
  </r>
  <r>
    <s v="      2024-09"/>
    <x v="1"/>
    <s v="        54 a 58 anos"/>
    <n v="764242"/>
  </r>
  <r>
    <s v="      2024-09"/>
    <x v="2"/>
    <s v="          59 ou mais"/>
    <n v="6015472"/>
  </r>
  <r>
    <s v="      2024-09"/>
    <x v="2"/>
    <s v="        44 a 48 anos"/>
    <n v="3003948"/>
  </r>
  <r>
    <s v="      2024-09"/>
    <x v="1"/>
    <s v="        34 a 38 anos"/>
    <n v="1405391"/>
  </r>
  <r>
    <s v="      2024-09"/>
    <x v="0"/>
    <s v="        39 a 43 anos"/>
    <n v="195"/>
  </r>
  <r>
    <s v="      2024-09"/>
    <x v="2"/>
    <s v="         0 a 18 anos"/>
    <n v="2013125"/>
  </r>
  <r>
    <s v="      2024-09"/>
    <x v="2"/>
    <s v="        19 a 23 anos"/>
    <n v="1587859"/>
  </r>
  <r>
    <s v="      2024-09"/>
    <x v="2"/>
    <s v="        49 a 53 anos"/>
    <n v="2282666"/>
  </r>
  <r>
    <s v="      2024-09"/>
    <x v="1"/>
    <s v="        44 a 48 anos"/>
    <n v="1239881"/>
  </r>
  <r>
    <s v="      2024-09"/>
    <x v="0"/>
    <s v="          59 ou mais"/>
    <n v="2186"/>
  </r>
  <r>
    <s v="      2024-09"/>
    <x v="1"/>
    <s v="        19 a 23 anos"/>
    <n v="1567153"/>
  </r>
  <r>
    <s v="      2024-09"/>
    <x v="2"/>
    <s v="        39 a 43 anos"/>
    <n v="3618288"/>
  </r>
  <r>
    <s v="      2024-09"/>
    <x v="0"/>
    <s v="        34 a 38 anos"/>
    <n v="187"/>
  </r>
  <r>
    <s v="      2024-09"/>
    <x v="0"/>
    <s v="        24 a 28 anos"/>
    <n v="196"/>
  </r>
  <r>
    <s v="      2024-09"/>
    <x v="2"/>
    <s v="        54 a 58 anos"/>
    <n v="1885650"/>
  </r>
  <r>
    <s v="      2024-09"/>
    <x v="2"/>
    <s v="        29 a 33 anos"/>
    <n v="3188847"/>
  </r>
  <r>
    <s v="      2024-10"/>
    <x v="2"/>
    <s v="        49 a 53 anos"/>
    <n v="2291888"/>
  </r>
  <r>
    <s v="      2024-10"/>
    <x v="2"/>
    <s v="        24 a 28 anos"/>
    <n v="2734265"/>
  </r>
  <r>
    <s v="      2024-10"/>
    <x v="0"/>
    <s v="        54 a 58 anos"/>
    <n v="217"/>
  </r>
  <r>
    <s v="      2024-10"/>
    <x v="2"/>
    <s v="        34 a 38 anos"/>
    <n v="3529266"/>
  </r>
  <r>
    <s v="      2024-10"/>
    <x v="2"/>
    <s v="        29 a 33 anos"/>
    <n v="3188141"/>
  </r>
  <r>
    <s v="      2024-10"/>
    <x v="0"/>
    <s v="        19 a 23 anos"/>
    <n v="191"/>
  </r>
  <r>
    <s v="      2024-10"/>
    <x v="0"/>
    <s v="        44 a 48 anos"/>
    <n v="173"/>
  </r>
  <r>
    <s v="      2024-10"/>
    <x v="2"/>
    <s v="          59 ou mais"/>
    <n v="6033998"/>
  </r>
  <r>
    <s v="      2024-10"/>
    <x v="2"/>
    <s v="         0 a 18 anos"/>
    <n v="2002553"/>
  </r>
  <r>
    <s v="      2024-10"/>
    <x v="0"/>
    <s v="        39 a 43 anos"/>
    <n v="194"/>
  </r>
  <r>
    <s v="      2024-10"/>
    <x v="0"/>
    <s v="        24 a 28 anos"/>
    <n v="196"/>
  </r>
  <r>
    <s v="      2024-10"/>
    <x v="0"/>
    <s v="          59 ou mais"/>
    <n v="2185"/>
  </r>
  <r>
    <s v="      2024-10"/>
    <x v="0"/>
    <s v="        29 a 33 anos"/>
    <n v="160"/>
  </r>
  <r>
    <s v="      2024-10"/>
    <x v="0"/>
    <s v="         0 a 18 anos"/>
    <n v="16"/>
  </r>
  <r>
    <s v="      2024-10"/>
    <x v="1"/>
    <s v="         0 a 18 anos"/>
    <n v="10045677"/>
  </r>
  <r>
    <s v="      2024-10"/>
    <x v="2"/>
    <s v="        19 a 23 anos"/>
    <n v="1593123"/>
  </r>
  <r>
    <s v="      2024-10"/>
    <x v="0"/>
    <s v="        34 a 38 anos"/>
    <n v="185"/>
  </r>
  <r>
    <s v="      2024-10"/>
    <x v="2"/>
    <s v="        44 a 48 anos"/>
    <n v="3017532"/>
  </r>
  <r>
    <s v="      2024-10"/>
    <x v="2"/>
    <s v="        54 a 58 anos"/>
    <n v="1888333"/>
  </r>
  <r>
    <s v="      2024-10"/>
    <x v="1"/>
    <s v="        24 a 28 anos"/>
    <n v="1083222"/>
  </r>
  <r>
    <s v="      2024-10"/>
    <x v="1"/>
    <s v="        49 a 53 anos"/>
    <n v="937007"/>
  </r>
  <r>
    <s v="      2024-10"/>
    <x v="0"/>
    <s v="        49 a 53 anos"/>
    <n v="196"/>
  </r>
  <r>
    <s v="      2024-10"/>
    <x v="1"/>
    <s v="        39 a 43 anos"/>
    <n v="1488145"/>
  </r>
  <r>
    <s v="      2024-10"/>
    <x v="1"/>
    <s v="          59 ou mais"/>
    <n v="2299010"/>
  </r>
  <r>
    <s v="      2024-10"/>
    <x v="1"/>
    <s v="        19 a 23 anos"/>
    <n v="1570511"/>
  </r>
  <r>
    <s v="      2024-10"/>
    <x v="1"/>
    <s v="        54 a 58 anos"/>
    <n v="765406"/>
  </r>
  <r>
    <s v="      2024-10"/>
    <x v="2"/>
    <s v="        39 a 43 anos"/>
    <n v="3621773"/>
  </r>
  <r>
    <s v="      2024-10"/>
    <x v="1"/>
    <s v="        44 a 48 anos"/>
    <n v="1246031"/>
  </r>
  <r>
    <s v="      2024-10"/>
    <x v="1"/>
    <s v="        29 a 33 anos"/>
    <n v="1187659"/>
  </r>
  <r>
    <s v="      2024-10"/>
    <x v="1"/>
    <s v="        34 a 38 anos"/>
    <n v="1403504"/>
  </r>
  <r>
    <s v="      2024-11"/>
    <x v="1"/>
    <s v="        34 a 38 anos"/>
    <n v="1399051"/>
  </r>
  <r>
    <s v="      2024-11"/>
    <x v="1"/>
    <s v="          59 ou mais"/>
    <n v="2301974"/>
  </r>
  <r>
    <s v="      2024-11"/>
    <x v="0"/>
    <s v="        54 a 58 anos"/>
    <n v="225"/>
  </r>
  <r>
    <s v="      2024-11"/>
    <x v="2"/>
    <s v="          59 ou mais"/>
    <n v="6043183"/>
  </r>
  <r>
    <s v="      2024-11"/>
    <x v="0"/>
    <s v="         0 a 18 anos"/>
    <n v="16"/>
  </r>
  <r>
    <s v="      2024-11"/>
    <x v="2"/>
    <s v="        24 a 28 anos"/>
    <n v="2731384"/>
  </r>
  <r>
    <s v="      2024-11"/>
    <x v="1"/>
    <s v="        39 a 43 anos"/>
    <n v="1486319"/>
  </r>
  <r>
    <s v="      2024-11"/>
    <x v="0"/>
    <s v="        49 a 53 anos"/>
    <n v="187"/>
  </r>
  <r>
    <s v="      2024-11"/>
    <x v="0"/>
    <s v="        44 a 48 anos"/>
    <n v="174"/>
  </r>
  <r>
    <s v="      2024-11"/>
    <x v="1"/>
    <s v="        49 a 53 anos"/>
    <n v="937129"/>
  </r>
  <r>
    <s v="      2024-11"/>
    <x v="1"/>
    <s v="        29 a 33 anos"/>
    <n v="1185376"/>
  </r>
  <r>
    <s v="      2024-11"/>
    <x v="0"/>
    <s v="          59 ou mais"/>
    <n v="2181"/>
  </r>
  <r>
    <s v="      2024-11"/>
    <x v="2"/>
    <s v="        39 a 43 anos"/>
    <n v="3618607"/>
  </r>
  <r>
    <s v="      2024-11"/>
    <x v="1"/>
    <s v="         0 a 18 anos"/>
    <n v="10033914"/>
  </r>
  <r>
    <s v="      2024-11"/>
    <x v="2"/>
    <s v="        29 a 33 anos"/>
    <n v="3185001"/>
  </r>
  <r>
    <s v="      2024-11"/>
    <x v="2"/>
    <s v="        49 a 53 anos"/>
    <n v="2294423"/>
  </r>
  <r>
    <s v="      2024-11"/>
    <x v="0"/>
    <s v="        24 a 28 anos"/>
    <n v="196"/>
  </r>
  <r>
    <s v="      2024-11"/>
    <x v="2"/>
    <s v="        54 a 58 anos"/>
    <n v="1886539"/>
  </r>
  <r>
    <s v="      2024-11"/>
    <x v="1"/>
    <s v="        24 a 28 anos"/>
    <n v="1081897"/>
  </r>
  <r>
    <s v="      2024-11"/>
    <x v="0"/>
    <s v="        34 a 38 anos"/>
    <n v="186"/>
  </r>
  <r>
    <s v="      2024-11"/>
    <x v="0"/>
    <s v="        29 a 33 anos"/>
    <n v="159"/>
  </r>
  <r>
    <s v="      2024-11"/>
    <x v="2"/>
    <s v="        19 a 23 anos"/>
    <n v="1592482"/>
  </r>
  <r>
    <s v="      2024-11"/>
    <x v="0"/>
    <s v="        39 a 43 anos"/>
    <n v="192"/>
  </r>
  <r>
    <s v="      2024-11"/>
    <x v="1"/>
    <s v="        44 a 48 anos"/>
    <n v="1248337"/>
  </r>
  <r>
    <s v="      2024-11"/>
    <x v="1"/>
    <s v="        19 a 23 anos"/>
    <n v="1570005"/>
  </r>
  <r>
    <s v="      2024-11"/>
    <x v="0"/>
    <s v="        19 a 23 anos"/>
    <n v="186"/>
  </r>
  <r>
    <s v="      2024-11"/>
    <x v="2"/>
    <s v="        34 a 38 anos"/>
    <n v="3520420"/>
  </r>
  <r>
    <s v="      2024-11"/>
    <x v="2"/>
    <s v="        44 a 48 anos"/>
    <n v="3025005"/>
  </r>
  <r>
    <s v="      2024-11"/>
    <x v="1"/>
    <s v="        54 a 58 anos"/>
    <n v="764721"/>
  </r>
  <r>
    <s v="      2024-11"/>
    <x v="2"/>
    <s v="         0 a 18 anos"/>
    <n v="1989089"/>
  </r>
  <r>
    <s v="      2024-12"/>
    <x v="2"/>
    <s v="          59 ou mais"/>
    <n v="6074982"/>
  </r>
  <r>
    <s v="      2024-12"/>
    <x v="2"/>
    <s v="        44 a 48 anos"/>
    <n v="3049552"/>
  </r>
  <r>
    <s v="      2024-12"/>
    <x v="1"/>
    <s v="        49 a 53 anos"/>
    <n v="941159"/>
  </r>
  <r>
    <s v="      2024-12"/>
    <x v="2"/>
    <s v="        49 a 53 anos"/>
    <n v="2309695"/>
  </r>
  <r>
    <s v="      2024-12"/>
    <x v="0"/>
    <s v="        24 a 28 anos"/>
    <n v="197"/>
  </r>
  <r>
    <s v="      2024-12"/>
    <x v="0"/>
    <s v="        19 a 23 anos"/>
    <n v="164"/>
  </r>
  <r>
    <s v="      2024-12"/>
    <x v="2"/>
    <s v="        54 a 58 anos"/>
    <n v="1898863"/>
  </r>
  <r>
    <s v="      2024-12"/>
    <x v="0"/>
    <s v="        29 a 33 anos"/>
    <n v="163"/>
  </r>
  <r>
    <s v="      2024-12"/>
    <x v="2"/>
    <s v="         0 a 18 anos"/>
    <n v="1974219"/>
  </r>
  <r>
    <s v="      2024-12"/>
    <x v="2"/>
    <s v="        19 a 23 anos"/>
    <n v="1594112"/>
  </r>
  <r>
    <s v="      2024-12"/>
    <x v="0"/>
    <s v="        34 a 38 anos"/>
    <n v="182"/>
  </r>
  <r>
    <s v="      2024-12"/>
    <x v="1"/>
    <s v="        44 a 48 anos"/>
    <n v="1256532"/>
  </r>
  <r>
    <s v="      2024-12"/>
    <x v="1"/>
    <s v="        29 a 33 anos"/>
    <n v="1186694"/>
  </r>
  <r>
    <s v="      2024-12"/>
    <x v="1"/>
    <s v="        34 a 38 anos"/>
    <n v="1399491"/>
  </r>
  <r>
    <s v="      2024-12"/>
    <x v="2"/>
    <s v="        34 a 38 anos"/>
    <n v="3525658"/>
  </r>
  <r>
    <s v="      2024-12"/>
    <x v="1"/>
    <s v="         0 a 18 anos"/>
    <n v="10064994"/>
  </r>
  <r>
    <s v="      2024-12"/>
    <x v="0"/>
    <s v="         0 a 18 anos"/>
    <n v="15"/>
  </r>
  <r>
    <s v="      2024-12"/>
    <x v="1"/>
    <s v="        24 a 28 anos"/>
    <n v="1083760"/>
  </r>
  <r>
    <s v="      2024-12"/>
    <x v="1"/>
    <s v="        39 a 43 anos"/>
    <n v="1488756"/>
  </r>
  <r>
    <s v="      2024-12"/>
    <x v="1"/>
    <s v="        54 a 58 anos"/>
    <n v="767927"/>
  </r>
  <r>
    <s v="      2024-12"/>
    <x v="2"/>
    <s v="        29 a 33 anos"/>
    <n v="3193463"/>
  </r>
  <r>
    <s v="      2024-12"/>
    <x v="0"/>
    <s v="        44 a 48 anos"/>
    <n v="174"/>
  </r>
  <r>
    <s v="      2024-12"/>
    <x v="0"/>
    <s v="        39 a 43 anos"/>
    <n v="191"/>
  </r>
  <r>
    <s v="      2024-12"/>
    <x v="0"/>
    <s v="        54 a 58 anos"/>
    <n v="221"/>
  </r>
  <r>
    <s v="      2024-12"/>
    <x v="0"/>
    <s v="          59 ou mais"/>
    <n v="2168"/>
  </r>
  <r>
    <s v="      2024-12"/>
    <x v="1"/>
    <s v="          59 ou mais"/>
    <n v="2310040"/>
  </r>
  <r>
    <s v="      2024-12"/>
    <x v="2"/>
    <s v="        39 a 43 anos"/>
    <n v="3631752"/>
  </r>
  <r>
    <s v="      2024-12"/>
    <x v="2"/>
    <s v="        24 a 28 anos"/>
    <n v="2736535"/>
  </r>
  <r>
    <s v="      2024-12"/>
    <x v="0"/>
    <s v="        49 a 53 anos"/>
    <n v="188"/>
  </r>
  <r>
    <s v="      2024-12"/>
    <x v="1"/>
    <s v="        19 a 23 anos"/>
    <n v="1576118"/>
  </r>
  <r>
    <s v="      2025-01"/>
    <x v="2"/>
    <s v="        24 a 28 anos"/>
    <n v="2728051"/>
  </r>
  <r>
    <s v="      2025-01"/>
    <x v="0"/>
    <s v="        49 a 53 anos"/>
    <n v="185"/>
  </r>
  <r>
    <s v="      2025-01"/>
    <x v="2"/>
    <s v="        34 a 38 anos"/>
    <n v="3517541"/>
  </r>
  <r>
    <s v="      2025-01"/>
    <x v="0"/>
    <s v="         0 a 18 anos"/>
    <n v="15"/>
  </r>
  <r>
    <s v="      2025-01"/>
    <x v="0"/>
    <s v="          59 ou mais"/>
    <n v="2161"/>
  </r>
  <r>
    <s v="      2025-01"/>
    <x v="1"/>
    <s v="        54 a 58 anos"/>
    <n v="768789"/>
  </r>
  <r>
    <s v="      2025-01"/>
    <x v="2"/>
    <s v="        44 a 48 anos"/>
    <n v="3058769"/>
  </r>
  <r>
    <s v="      2025-01"/>
    <x v="2"/>
    <s v="        54 a 58 anos"/>
    <n v="1900537"/>
  </r>
  <r>
    <s v="      2025-01"/>
    <x v="1"/>
    <s v="          59 ou mais"/>
    <n v="2314051"/>
  </r>
  <r>
    <s v="      2025-01"/>
    <x v="2"/>
    <s v="        49 a 53 anos"/>
    <n v="2314064"/>
  </r>
  <r>
    <s v="      2025-01"/>
    <x v="1"/>
    <s v="         0 a 18 anos"/>
    <n v="10053492"/>
  </r>
  <r>
    <s v="      2025-01"/>
    <x v="0"/>
    <s v="        54 a 58 anos"/>
    <n v="221"/>
  </r>
  <r>
    <s v="      2025-01"/>
    <x v="2"/>
    <s v="        29 a 33 anos"/>
    <n v="3189747"/>
  </r>
  <r>
    <s v="      2025-01"/>
    <x v="0"/>
    <s v="        39 a 43 anos"/>
    <n v="192"/>
  </r>
  <r>
    <s v="      2025-01"/>
    <x v="0"/>
    <s v="        44 a 48 anos"/>
    <n v="173"/>
  </r>
  <r>
    <s v="      2025-01"/>
    <x v="0"/>
    <s v="        19 a 23 anos"/>
    <n v="159"/>
  </r>
  <r>
    <s v="      2025-01"/>
    <x v="2"/>
    <s v="        39 a 43 anos"/>
    <n v="3631348"/>
  </r>
  <r>
    <s v="      2025-01"/>
    <x v="0"/>
    <s v="        29 a 33 anos"/>
    <n v="165"/>
  </r>
  <r>
    <s v="      2025-01"/>
    <x v="1"/>
    <s v="        39 a 43 anos"/>
    <n v="1487798"/>
  </r>
  <r>
    <s v="      2025-01"/>
    <x v="1"/>
    <s v="        24 a 28 anos"/>
    <n v="1081848"/>
  </r>
  <r>
    <s v="      2025-01"/>
    <x v="2"/>
    <s v="         0 a 18 anos"/>
    <n v="1958328"/>
  </r>
  <r>
    <s v="      2025-01"/>
    <x v="1"/>
    <s v="        34 a 38 anos"/>
    <n v="1396334"/>
  </r>
  <r>
    <s v="      2025-01"/>
    <x v="1"/>
    <s v="        29 a 33 anos"/>
    <n v="1184615"/>
  </r>
  <r>
    <s v="      2025-01"/>
    <x v="1"/>
    <s v="        44 a 48 anos"/>
    <n v="1260327"/>
  </r>
  <r>
    <s v="      2025-01"/>
    <x v="2"/>
    <s v="        19 a 23 anos"/>
    <n v="1586743"/>
  </r>
  <r>
    <s v="      2025-01"/>
    <x v="0"/>
    <s v="        34 a 38 anos"/>
    <n v="180"/>
  </r>
  <r>
    <s v="      2025-01"/>
    <x v="2"/>
    <s v="          59 ou mais"/>
    <n v="6086268"/>
  </r>
  <r>
    <s v="      2025-01"/>
    <x v="1"/>
    <s v="        19 a 23 anos"/>
    <n v="1576373"/>
  </r>
  <r>
    <s v="      2025-01"/>
    <x v="0"/>
    <s v="        24 a 28 anos"/>
    <n v="196"/>
  </r>
  <r>
    <s v="      2025-01"/>
    <x v="1"/>
    <s v="        49 a 53 anos"/>
    <n v="943075"/>
  </r>
  <r>
    <s v="      2025-02"/>
    <x v="1"/>
    <s v="          59 ou mais"/>
    <n v="2316089"/>
  </r>
  <r>
    <s v="      2025-02"/>
    <x v="0"/>
    <s v="        54 a 58 anos"/>
    <n v="221"/>
  </r>
  <r>
    <s v="      2025-02"/>
    <x v="1"/>
    <s v="        49 a 53 anos"/>
    <n v="944291"/>
  </r>
  <r>
    <s v="      2025-02"/>
    <x v="1"/>
    <s v="        44 a 48 anos"/>
    <n v="1262969"/>
  </r>
  <r>
    <s v="      2025-02"/>
    <x v="0"/>
    <s v="         0 a 18 anos"/>
    <n v="14"/>
  </r>
  <r>
    <s v="      2025-02"/>
    <x v="2"/>
    <s v="        44 a 48 anos"/>
    <n v="3063651"/>
  </r>
  <r>
    <s v="      2025-02"/>
    <x v="0"/>
    <s v="        19 a 23 anos"/>
    <n v="154"/>
  </r>
  <r>
    <s v="      2025-02"/>
    <x v="2"/>
    <s v="        24 a 28 anos"/>
    <n v="2720946"/>
  </r>
  <r>
    <s v="      2025-02"/>
    <x v="2"/>
    <s v="         0 a 18 anos"/>
    <n v="1942312"/>
  </r>
  <r>
    <s v="      2025-02"/>
    <x v="1"/>
    <s v="        54 a 58 anos"/>
    <n v="769098"/>
  </r>
  <r>
    <s v="      2025-02"/>
    <x v="0"/>
    <s v="        34 a 38 anos"/>
    <n v="181"/>
  </r>
  <r>
    <s v="      2025-02"/>
    <x v="2"/>
    <s v="          59 ou mais"/>
    <n v="6095895"/>
  </r>
  <r>
    <s v="      2025-02"/>
    <x v="2"/>
    <s v="        49 a 53 anos"/>
    <n v="2316977"/>
  </r>
  <r>
    <s v="      2025-02"/>
    <x v="1"/>
    <s v="        39 a 43 anos"/>
    <n v="1486573"/>
  </r>
  <r>
    <s v="      2025-02"/>
    <x v="1"/>
    <s v="         0 a 18 anos"/>
    <n v="10044482"/>
  </r>
  <r>
    <s v="      2025-02"/>
    <x v="2"/>
    <s v="        19 a 23 anos"/>
    <n v="1585638"/>
  </r>
  <r>
    <s v="      2025-02"/>
    <x v="1"/>
    <s v="        29 a 33 anos"/>
    <n v="1183205"/>
  </r>
  <r>
    <s v="      2025-02"/>
    <x v="2"/>
    <s v="        39 a 43 anos"/>
    <n v="3628542"/>
  </r>
  <r>
    <s v="      2025-02"/>
    <x v="2"/>
    <s v="        34 a 38 anos"/>
    <n v="3507854"/>
  </r>
  <r>
    <s v="      2025-02"/>
    <x v="2"/>
    <s v="        54 a 58 anos"/>
    <n v="1900951"/>
  </r>
  <r>
    <s v="      2025-02"/>
    <x v="1"/>
    <s v="        19 a 23 anos"/>
    <n v="1576053"/>
  </r>
  <r>
    <s v="      2025-02"/>
    <x v="0"/>
    <s v="        44 a 48 anos"/>
    <n v="171"/>
  </r>
  <r>
    <s v="      2025-02"/>
    <x v="1"/>
    <s v="        34 a 38 anos"/>
    <n v="1392246"/>
  </r>
  <r>
    <s v="      2025-02"/>
    <x v="2"/>
    <s v="        29 a 33 anos"/>
    <n v="3188817"/>
  </r>
  <r>
    <s v="      2025-02"/>
    <x v="0"/>
    <s v="        49 a 53 anos"/>
    <n v="184"/>
  </r>
  <r>
    <s v="      2025-02"/>
    <x v="0"/>
    <s v="        24 a 28 anos"/>
    <n v="196"/>
  </r>
  <r>
    <s v="      2025-02"/>
    <x v="1"/>
    <s v="        24 a 28 anos"/>
    <n v="1080203"/>
  </r>
  <r>
    <s v="      2025-02"/>
    <x v="0"/>
    <s v="          59 ou mais"/>
    <n v="2158"/>
  </r>
  <r>
    <s v="      2025-02"/>
    <x v="0"/>
    <s v="        39 a 43 anos"/>
    <n v="192"/>
  </r>
  <r>
    <s v="      2025-02"/>
    <x v="0"/>
    <s v="        29 a 33 anos"/>
    <n v="163"/>
  </r>
  <r>
    <s v="      2025-03"/>
    <x v="1"/>
    <s v="        39 a 43 anos"/>
    <n v="1487903"/>
  </r>
  <r>
    <s v="      2025-03"/>
    <x v="1"/>
    <s v="         0 a 18 anos"/>
    <n v="10057618"/>
  </r>
  <r>
    <s v="      2025-03"/>
    <x v="2"/>
    <s v="        19 a 23 anos"/>
    <n v="1599292"/>
  </r>
  <r>
    <s v="      2025-03"/>
    <x v="1"/>
    <s v="        34 a 38 anos"/>
    <n v="1390043"/>
  </r>
  <r>
    <s v="      2025-03"/>
    <x v="1"/>
    <s v="        19 a 23 anos"/>
    <n v="1579828"/>
  </r>
  <r>
    <s v="      2025-03"/>
    <x v="1"/>
    <s v="        44 a 48 anos"/>
    <n v="1268020"/>
  </r>
  <r>
    <s v="      2025-03"/>
    <x v="2"/>
    <s v="        39 a 43 anos"/>
    <n v="3644148"/>
  </r>
  <r>
    <s v="      2025-03"/>
    <x v="0"/>
    <s v="        34 a 38 anos"/>
    <n v="176"/>
  </r>
  <r>
    <s v="      2025-03"/>
    <x v="2"/>
    <s v="          59 ou mais"/>
    <n v="6112212"/>
  </r>
  <r>
    <s v="      2025-03"/>
    <x v="2"/>
    <s v="         0 a 18 anos"/>
    <n v="1931462"/>
  </r>
  <r>
    <s v="      2025-03"/>
    <x v="1"/>
    <s v="        29 a 33 anos"/>
    <n v="1184391"/>
  </r>
  <r>
    <s v="      2025-03"/>
    <x v="1"/>
    <s v="          59 ou mais"/>
    <n v="2321045"/>
  </r>
  <r>
    <s v="      2025-03"/>
    <x v="0"/>
    <s v="        39 a 43 anos"/>
    <n v="189"/>
  </r>
  <r>
    <s v="      2025-03"/>
    <x v="0"/>
    <s v="        44 a 48 anos"/>
    <n v="176"/>
  </r>
  <r>
    <s v="      2025-03"/>
    <x v="2"/>
    <s v="        29 a 33 anos"/>
    <n v="3206592"/>
  </r>
  <r>
    <s v="      2025-03"/>
    <x v="0"/>
    <s v="         0 a 18 anos"/>
    <n v="14"/>
  </r>
  <r>
    <s v="      2025-03"/>
    <x v="0"/>
    <s v="        49 a 53 anos"/>
    <n v="182"/>
  </r>
  <r>
    <s v="      2025-03"/>
    <x v="0"/>
    <s v="        54 a 58 anos"/>
    <n v="215"/>
  </r>
  <r>
    <s v="      2025-03"/>
    <x v="0"/>
    <s v="        29 a 33 anos"/>
    <n v="165"/>
  </r>
  <r>
    <s v="      2025-03"/>
    <x v="2"/>
    <s v="        24 a 28 anos"/>
    <n v="2736245"/>
  </r>
  <r>
    <s v="      2025-03"/>
    <x v="1"/>
    <s v="        24 a 28 anos"/>
    <n v="1079460"/>
  </r>
  <r>
    <s v="      2025-03"/>
    <x v="2"/>
    <s v="        44 a 48 anos"/>
    <n v="3086616"/>
  </r>
  <r>
    <s v="      2025-03"/>
    <x v="2"/>
    <s v="        49 a 53 anos"/>
    <n v="2330584"/>
  </r>
  <r>
    <s v="      2025-03"/>
    <x v="2"/>
    <s v="        54 a 58 anos"/>
    <n v="1907705"/>
  </r>
  <r>
    <s v="      2025-03"/>
    <x v="1"/>
    <s v="        54 a 58 anos"/>
    <n v="770481"/>
  </r>
  <r>
    <s v="      2025-03"/>
    <x v="2"/>
    <s v="        34 a 38 anos"/>
    <n v="3517388"/>
  </r>
  <r>
    <s v="      2025-03"/>
    <x v="1"/>
    <s v="        49 a 53 anos"/>
    <n v="947607"/>
  </r>
  <r>
    <s v="      2025-03"/>
    <x v="0"/>
    <s v="        24 a 28 anos"/>
    <n v="193"/>
  </r>
  <r>
    <s v="      2025-03"/>
    <x v="0"/>
    <s v="          59 ou mais"/>
    <n v="2147"/>
  </r>
  <r>
    <s v="      2025-03"/>
    <x v="0"/>
    <s v="        19 a 23 anos"/>
    <n v="149"/>
  </r>
  <r>
    <s v="      2025-04"/>
    <x v="2"/>
    <s v="        24 a 28 anos"/>
    <n v="2740316"/>
  </r>
  <r>
    <s v="      2025-04"/>
    <x v="1"/>
    <s v="          59 ou mais"/>
    <n v="2328399"/>
  </r>
  <r>
    <s v="      2025-04"/>
    <x v="2"/>
    <s v="         0 a 18 anos"/>
    <n v="1930949"/>
  </r>
  <r>
    <s v="      2025-04"/>
    <x v="1"/>
    <s v="        24 a 28 anos"/>
    <n v="1081324"/>
  </r>
  <r>
    <s v="      2025-04"/>
    <x v="2"/>
    <s v="        19 a 23 anos"/>
    <n v="1601971"/>
  </r>
  <r>
    <s v="      2025-04"/>
    <x v="2"/>
    <s v="        29 a 33 anos"/>
    <n v="3215006"/>
  </r>
  <r>
    <s v="      2025-04"/>
    <x v="0"/>
    <s v="        39 a 43 anos"/>
    <n v="194"/>
  </r>
  <r>
    <s v="      2025-04"/>
    <x v="2"/>
    <s v="          59 ou mais"/>
    <n v="6130642"/>
  </r>
  <r>
    <s v="      2025-04"/>
    <x v="0"/>
    <s v="        34 a 38 anos"/>
    <n v="171"/>
  </r>
  <r>
    <s v="      2025-04"/>
    <x v="0"/>
    <s v="        54 a 58 anos"/>
    <n v="219"/>
  </r>
  <r>
    <s v="      2025-04"/>
    <x v="1"/>
    <s v="         0 a 18 anos"/>
    <n v="10083247"/>
  </r>
  <r>
    <s v="      2025-04"/>
    <x v="0"/>
    <s v="        49 a 53 anos"/>
    <n v="174"/>
  </r>
  <r>
    <s v="      2025-04"/>
    <x v="0"/>
    <s v="         0 a 18 anos"/>
    <n v="14"/>
  </r>
  <r>
    <s v="      2025-04"/>
    <x v="1"/>
    <s v="        39 a 43 anos"/>
    <n v="1491606"/>
  </r>
  <r>
    <s v="      2025-04"/>
    <x v="0"/>
    <s v="        24 a 28 anos"/>
    <n v="193"/>
  </r>
  <r>
    <s v="      2025-04"/>
    <x v="2"/>
    <s v="        49 a 53 anos"/>
    <n v="2341961"/>
  </r>
  <r>
    <s v="      2025-04"/>
    <x v="2"/>
    <s v="        34 a 38 anos"/>
    <n v="3519143"/>
  </r>
  <r>
    <s v="      2025-04"/>
    <x v="2"/>
    <s v="        44 a 48 anos"/>
    <n v="3107736"/>
  </r>
  <r>
    <s v="      2025-04"/>
    <x v="1"/>
    <s v="        29 a 33 anos"/>
    <n v="1185611"/>
  </r>
  <r>
    <s v="      2025-04"/>
    <x v="0"/>
    <s v="        44 a 48 anos"/>
    <n v="175"/>
  </r>
  <r>
    <s v="      2025-04"/>
    <x v="1"/>
    <s v="        54 a 58 anos"/>
    <n v="772903"/>
  </r>
  <r>
    <s v="      2025-04"/>
    <x v="1"/>
    <s v="        49 a 53 anos"/>
    <n v="952041"/>
  </r>
  <r>
    <s v="      2025-04"/>
    <x v="1"/>
    <s v="        34 a 38 anos"/>
    <n v="1390656"/>
  </r>
  <r>
    <s v="      2025-04"/>
    <x v="1"/>
    <s v="        19 a 23 anos"/>
    <n v="1585061"/>
  </r>
  <r>
    <s v="      2025-04"/>
    <x v="1"/>
    <s v="        44 a 48 anos"/>
    <n v="1276509"/>
  </r>
  <r>
    <s v="      2025-04"/>
    <x v="0"/>
    <s v="        29 a 33 anos"/>
    <n v="164"/>
  </r>
  <r>
    <s v="      2025-04"/>
    <x v="2"/>
    <s v="        39 a 43 anos"/>
    <n v="3654471"/>
  </r>
  <r>
    <s v="      2025-04"/>
    <x v="0"/>
    <s v="          59 ou mais"/>
    <n v="2147"/>
  </r>
  <r>
    <s v="      2025-04"/>
    <x v="0"/>
    <s v="        19 a 23 anos"/>
    <n v="140"/>
  </r>
  <r>
    <s v="      2025-04"/>
    <x v="2"/>
    <s v="        54 a 58 anos"/>
    <n v="1913454"/>
  </r>
  <r>
    <s v="      2025-05"/>
    <x v="2"/>
    <s v="        44 a 48 anos"/>
    <n v="3101540"/>
  </r>
  <r>
    <s v="      2025-05"/>
    <x v="2"/>
    <s v="          59 ou mais"/>
    <n v="6080228"/>
  </r>
  <r>
    <s v="      2025-05"/>
    <x v="0"/>
    <s v="        29 a 33 anos"/>
    <n v="152"/>
  </r>
  <r>
    <s v="      2025-05"/>
    <x v="1"/>
    <s v="        49 a 53 anos"/>
    <n v="950659"/>
  </r>
  <r>
    <s v="      2025-05"/>
    <x v="0"/>
    <s v="        44 a 48 anos"/>
    <n v="164"/>
  </r>
  <r>
    <s v="      2025-05"/>
    <x v="1"/>
    <s v="          59 ou mais"/>
    <n v="2316968"/>
  </r>
  <r>
    <s v="      2025-05"/>
    <x v="1"/>
    <s v="        29 a 33 anos"/>
    <n v="1175639"/>
  </r>
  <r>
    <s v="      2025-05"/>
    <x v="1"/>
    <s v="        34 a 38 anos"/>
    <n v="1379907"/>
  </r>
  <r>
    <s v="      2025-05"/>
    <x v="2"/>
    <s v="        34 a 38 anos"/>
    <n v="3490731"/>
  </r>
  <r>
    <s v="      2025-05"/>
    <x v="1"/>
    <s v="        44 a 48 anos"/>
    <n v="1276480"/>
  </r>
  <r>
    <s v="      2025-05"/>
    <x v="0"/>
    <s v="        54 a 58 anos"/>
    <n v="206"/>
  </r>
  <r>
    <s v="      2025-05"/>
    <x v="1"/>
    <s v="        39 a 43 anos"/>
    <n v="1481063"/>
  </r>
  <r>
    <s v="      2025-05"/>
    <x v="2"/>
    <s v="        24 a 28 anos"/>
    <n v="2724344"/>
  </r>
  <r>
    <s v="      2025-05"/>
    <x v="1"/>
    <s v="        54 a 58 anos"/>
    <n v="770099"/>
  </r>
  <r>
    <s v="      2025-05"/>
    <x v="0"/>
    <s v="        24 a 28 anos"/>
    <n v="188"/>
  </r>
  <r>
    <s v="      2025-05"/>
    <x v="0"/>
    <s v="         0 a 18 anos"/>
    <n v="14"/>
  </r>
  <r>
    <s v="      2025-05"/>
    <x v="2"/>
    <s v="        49 a 53 anos"/>
    <n v="2330878"/>
  </r>
  <r>
    <s v="      2025-05"/>
    <x v="2"/>
    <s v="         0 a 18 anos"/>
    <n v="1886819"/>
  </r>
  <r>
    <s v="      2025-05"/>
    <x v="0"/>
    <s v="        34 a 38 anos"/>
    <n v="167"/>
  </r>
  <r>
    <s v="      2025-05"/>
    <x v="2"/>
    <s v="        29 a 33 anos"/>
    <n v="3196857"/>
  </r>
  <r>
    <s v="      2025-05"/>
    <x v="0"/>
    <s v="        49 a 53 anos"/>
    <n v="160"/>
  </r>
  <r>
    <s v="      2025-05"/>
    <x v="0"/>
    <s v="        39 a 43 anos"/>
    <n v="185"/>
  </r>
  <r>
    <s v="      2025-05"/>
    <x v="2"/>
    <s v="        54 a 58 anos"/>
    <n v="1897908"/>
  </r>
  <r>
    <s v="      2025-05"/>
    <x v="0"/>
    <s v="          59 ou mais"/>
    <n v="1976"/>
  </r>
  <r>
    <s v="      2025-05"/>
    <x v="1"/>
    <s v="         0 a 18 anos"/>
    <n v="10027640"/>
  </r>
  <r>
    <s v="      2025-05"/>
    <x v="1"/>
    <s v="        19 a 23 anos"/>
    <n v="1577669"/>
  </r>
  <r>
    <s v="      2025-05"/>
    <x v="2"/>
    <s v="        39 a 43 anos"/>
    <n v="3623044"/>
  </r>
  <r>
    <s v="      2025-05"/>
    <x v="1"/>
    <s v="        24 a 28 anos"/>
    <n v="1073295"/>
  </r>
  <r>
    <s v="      2025-05"/>
    <x v="0"/>
    <s v="        19 a 23 anos"/>
    <n v="124"/>
  </r>
  <r>
    <s v="      2025-05"/>
    <x v="2"/>
    <s v="        19 a 23 anos"/>
    <n v="15940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6F14C-F70C-4E82-B03B-7C0848DCE247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5:M9" firstHeaderRow="1" firstDataRow="1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oma_beneficiarios" fld="3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2811-39E2-4C6F-919B-98E493353235}">
  <dimension ref="A1:V39"/>
  <sheetViews>
    <sheetView zoomScale="85" zoomScaleNormal="85" workbookViewId="0">
      <selection activeCell="A17" sqref="A17:B39"/>
    </sheetView>
  </sheetViews>
  <sheetFormatPr defaultRowHeight="15" x14ac:dyDescent="0.25"/>
  <cols>
    <col min="1" max="1" width="29.28515625" bestFit="1" customWidth="1"/>
    <col min="2" max="2" width="32.85546875" bestFit="1" customWidth="1"/>
    <col min="3" max="3" width="74.42578125" bestFit="1" customWidth="1"/>
    <col min="4" max="4" width="15.42578125" bestFit="1" customWidth="1"/>
    <col min="5" max="5" width="25.7109375" bestFit="1" customWidth="1"/>
    <col min="6" max="6" width="6.85546875" bestFit="1" customWidth="1"/>
    <col min="7" max="7" width="14.42578125" bestFit="1" customWidth="1"/>
    <col min="8" max="8" width="16" bestFit="1" customWidth="1"/>
    <col min="9" max="9" width="8.7109375" bestFit="1" customWidth="1"/>
    <col min="10" max="10" width="17" bestFit="1" customWidth="1"/>
    <col min="11" max="11" width="22.42578125" customWidth="1"/>
    <col min="12" max="12" width="10.5703125" bestFit="1" customWidth="1"/>
    <col min="13" max="13" width="20.140625" bestFit="1" customWidth="1"/>
    <col min="14" max="14" width="25.5703125" bestFit="1" customWidth="1"/>
    <col min="15" max="15" width="40.85546875" bestFit="1" customWidth="1"/>
    <col min="16" max="16" width="29.28515625" bestFit="1" customWidth="1"/>
    <col min="17" max="17" width="24.5703125" bestFit="1" customWidth="1"/>
    <col min="18" max="18" width="14.28515625" bestFit="1" customWidth="1"/>
    <col min="19" max="19" width="23.7109375" bestFit="1" customWidth="1"/>
    <col min="20" max="20" width="26.5703125" bestFit="1" customWidth="1"/>
    <col min="21" max="21" width="29.140625" bestFit="1" customWidth="1"/>
    <col min="22" max="22" width="10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 t="s">
        <v>22</v>
      </c>
      <c r="B2" s="1" t="s">
        <v>67</v>
      </c>
      <c r="C2" s="1" t="s">
        <v>23</v>
      </c>
      <c r="D2" s="1" t="s">
        <v>68</v>
      </c>
      <c r="E2" s="1" t="s">
        <v>24</v>
      </c>
      <c r="F2" s="1" t="s">
        <v>25</v>
      </c>
      <c r="G2" s="1" t="s">
        <v>69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70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32</v>
      </c>
      <c r="R2" s="1" t="s">
        <v>34</v>
      </c>
      <c r="S2" s="1" t="s">
        <v>71</v>
      </c>
      <c r="T2" s="1" t="s">
        <v>72</v>
      </c>
      <c r="U2" s="1" t="s">
        <v>72</v>
      </c>
      <c r="V2" s="1" t="s">
        <v>73</v>
      </c>
    </row>
    <row r="3" spans="1:22" x14ac:dyDescent="0.25">
      <c r="A3" s="1" t="s">
        <v>22</v>
      </c>
      <c r="B3" s="1" t="s">
        <v>74</v>
      </c>
      <c r="C3" s="1" t="s">
        <v>35</v>
      </c>
      <c r="D3" s="1" t="s">
        <v>75</v>
      </c>
      <c r="E3" s="1" t="s">
        <v>36</v>
      </c>
      <c r="F3" s="1" t="s">
        <v>25</v>
      </c>
      <c r="G3" s="1" t="s">
        <v>69</v>
      </c>
      <c r="H3" s="1" t="s">
        <v>26</v>
      </c>
      <c r="I3" s="1" t="s">
        <v>27</v>
      </c>
      <c r="J3" s="1" t="s">
        <v>37</v>
      </c>
      <c r="K3" s="1" t="s">
        <v>38</v>
      </c>
      <c r="L3" s="1" t="s">
        <v>76</v>
      </c>
      <c r="M3" s="1" t="s">
        <v>30</v>
      </c>
      <c r="N3" s="1" t="s">
        <v>39</v>
      </c>
      <c r="O3" s="1" t="s">
        <v>32</v>
      </c>
      <c r="P3" s="1" t="s">
        <v>40</v>
      </c>
      <c r="Q3" s="1" t="s">
        <v>32</v>
      </c>
      <c r="R3" s="1" t="s">
        <v>34</v>
      </c>
      <c r="S3" s="1" t="s">
        <v>77</v>
      </c>
      <c r="T3" s="1" t="s">
        <v>71</v>
      </c>
      <c r="U3" s="1" t="s">
        <v>71</v>
      </c>
      <c r="V3" s="1" t="s">
        <v>73</v>
      </c>
    </row>
    <row r="4" spans="1:22" x14ac:dyDescent="0.25">
      <c r="A4" s="1" t="s">
        <v>22</v>
      </c>
      <c r="B4" s="1" t="s">
        <v>78</v>
      </c>
      <c r="C4" s="1" t="s">
        <v>41</v>
      </c>
      <c r="D4" s="1" t="s">
        <v>79</v>
      </c>
      <c r="E4" s="1" t="s">
        <v>42</v>
      </c>
      <c r="F4" s="1" t="s">
        <v>25</v>
      </c>
      <c r="G4" s="1" t="s">
        <v>69</v>
      </c>
      <c r="H4" s="1" t="s">
        <v>26</v>
      </c>
      <c r="I4" s="1" t="s">
        <v>43</v>
      </c>
      <c r="J4" s="1" t="s">
        <v>44</v>
      </c>
      <c r="K4" s="1" t="s">
        <v>45</v>
      </c>
      <c r="L4" s="1" t="s">
        <v>80</v>
      </c>
      <c r="M4" s="1" t="s">
        <v>30</v>
      </c>
      <c r="N4" s="1" t="s">
        <v>31</v>
      </c>
      <c r="O4" s="1" t="s">
        <v>46</v>
      </c>
      <c r="P4" s="1" t="s">
        <v>40</v>
      </c>
      <c r="Q4" s="1" t="s">
        <v>47</v>
      </c>
      <c r="R4" s="1" t="s">
        <v>48</v>
      </c>
      <c r="S4" s="1" t="s">
        <v>71</v>
      </c>
      <c r="T4" s="1" t="s">
        <v>72</v>
      </c>
      <c r="U4" s="1" t="s">
        <v>72</v>
      </c>
      <c r="V4" s="1" t="s">
        <v>73</v>
      </c>
    </row>
    <row r="5" spans="1:22" x14ac:dyDescent="0.25">
      <c r="A5" s="1" t="s">
        <v>22</v>
      </c>
      <c r="B5" s="1" t="s">
        <v>74</v>
      </c>
      <c r="C5" s="1" t="s">
        <v>35</v>
      </c>
      <c r="D5" s="1" t="s">
        <v>75</v>
      </c>
      <c r="E5" s="1" t="s">
        <v>36</v>
      </c>
      <c r="F5" s="1" t="s">
        <v>25</v>
      </c>
      <c r="G5" s="1" t="s">
        <v>69</v>
      </c>
      <c r="H5" s="1" t="s">
        <v>26</v>
      </c>
      <c r="I5" s="1" t="s">
        <v>43</v>
      </c>
      <c r="J5" s="1" t="s">
        <v>49</v>
      </c>
      <c r="K5" s="1" t="s">
        <v>50</v>
      </c>
      <c r="L5" s="1" t="s">
        <v>81</v>
      </c>
      <c r="M5" s="1" t="s">
        <v>30</v>
      </c>
      <c r="N5" s="1" t="s">
        <v>51</v>
      </c>
      <c r="O5" s="1" t="s">
        <v>32</v>
      </c>
      <c r="P5" s="1" t="s">
        <v>40</v>
      </c>
      <c r="Q5" s="1" t="s">
        <v>32</v>
      </c>
      <c r="R5" s="1" t="s">
        <v>34</v>
      </c>
      <c r="S5" s="1" t="s">
        <v>82</v>
      </c>
      <c r="T5" s="1" t="s">
        <v>72</v>
      </c>
      <c r="U5" s="1" t="s">
        <v>72</v>
      </c>
      <c r="V5" s="1" t="s">
        <v>73</v>
      </c>
    </row>
    <row r="6" spans="1:22" x14ac:dyDescent="0.25">
      <c r="A6" s="1" t="s">
        <v>22</v>
      </c>
      <c r="B6" s="1" t="s">
        <v>83</v>
      </c>
      <c r="C6" s="1" t="s">
        <v>52</v>
      </c>
      <c r="D6" s="1" t="s">
        <v>84</v>
      </c>
      <c r="E6" s="1" t="s">
        <v>42</v>
      </c>
      <c r="F6" s="1" t="s">
        <v>25</v>
      </c>
      <c r="G6" s="1" t="s">
        <v>85</v>
      </c>
      <c r="H6" s="1" t="s">
        <v>53</v>
      </c>
      <c r="I6" s="1" t="s">
        <v>27</v>
      </c>
      <c r="J6" s="1" t="s">
        <v>54</v>
      </c>
      <c r="K6" s="1" t="s">
        <v>55</v>
      </c>
      <c r="L6" s="1" t="s">
        <v>86</v>
      </c>
      <c r="M6" s="1" t="s">
        <v>30</v>
      </c>
      <c r="N6" s="1" t="s">
        <v>39</v>
      </c>
      <c r="O6" s="1" t="s">
        <v>56</v>
      </c>
      <c r="P6" s="1" t="s">
        <v>40</v>
      </c>
      <c r="Q6" s="1" t="s">
        <v>47</v>
      </c>
      <c r="R6" s="1" t="s">
        <v>34</v>
      </c>
      <c r="S6" s="1" t="s">
        <v>71</v>
      </c>
      <c r="T6" s="1" t="s">
        <v>72</v>
      </c>
      <c r="U6" s="1" t="s">
        <v>72</v>
      </c>
      <c r="V6" s="1" t="s">
        <v>73</v>
      </c>
    </row>
    <row r="7" spans="1:22" x14ac:dyDescent="0.25">
      <c r="A7" s="1" t="s">
        <v>22</v>
      </c>
      <c r="B7" s="1" t="s">
        <v>87</v>
      </c>
      <c r="C7" s="1" t="s">
        <v>57</v>
      </c>
      <c r="D7" s="1" t="s">
        <v>88</v>
      </c>
      <c r="E7" s="1" t="s">
        <v>58</v>
      </c>
      <c r="F7" s="1" t="s">
        <v>25</v>
      </c>
      <c r="G7" s="1" t="s">
        <v>69</v>
      </c>
      <c r="H7" s="1" t="s">
        <v>26</v>
      </c>
      <c r="I7" s="1" t="s">
        <v>27</v>
      </c>
      <c r="J7" s="1" t="s">
        <v>54</v>
      </c>
      <c r="K7" s="1" t="s">
        <v>59</v>
      </c>
      <c r="L7" s="1" t="s">
        <v>89</v>
      </c>
      <c r="M7" s="1" t="s">
        <v>30</v>
      </c>
      <c r="N7" s="1" t="s">
        <v>31</v>
      </c>
      <c r="O7" s="1" t="s">
        <v>46</v>
      </c>
      <c r="P7" s="1" t="s">
        <v>40</v>
      </c>
      <c r="Q7" s="1" t="s">
        <v>47</v>
      </c>
      <c r="R7" s="1" t="s">
        <v>48</v>
      </c>
      <c r="S7" s="1" t="s">
        <v>71</v>
      </c>
      <c r="T7" s="1" t="s">
        <v>72</v>
      </c>
      <c r="U7" s="1" t="s">
        <v>72</v>
      </c>
      <c r="V7" s="1" t="s">
        <v>73</v>
      </c>
    </row>
    <row r="8" spans="1:22" x14ac:dyDescent="0.25">
      <c r="A8" s="1" t="s">
        <v>22</v>
      </c>
      <c r="B8" s="1" t="s">
        <v>90</v>
      </c>
      <c r="C8" s="1" t="s">
        <v>60</v>
      </c>
      <c r="D8" s="1" t="s">
        <v>91</v>
      </c>
      <c r="E8" s="1" t="s">
        <v>42</v>
      </c>
      <c r="F8" s="1" t="s">
        <v>25</v>
      </c>
      <c r="G8" s="1" t="s">
        <v>69</v>
      </c>
      <c r="H8" s="1" t="s">
        <v>26</v>
      </c>
      <c r="I8" s="1" t="s">
        <v>43</v>
      </c>
      <c r="J8" s="1" t="s">
        <v>61</v>
      </c>
      <c r="K8" s="1" t="s">
        <v>62</v>
      </c>
      <c r="L8" s="1" t="s">
        <v>92</v>
      </c>
      <c r="M8" s="1" t="s">
        <v>30</v>
      </c>
      <c r="N8" s="1" t="s">
        <v>31</v>
      </c>
      <c r="O8" s="1" t="s">
        <v>46</v>
      </c>
      <c r="P8" s="1" t="s">
        <v>40</v>
      </c>
      <c r="Q8" s="1" t="s">
        <v>47</v>
      </c>
      <c r="R8" s="1" t="s">
        <v>48</v>
      </c>
      <c r="S8" s="1" t="s">
        <v>93</v>
      </c>
      <c r="T8" s="1" t="s">
        <v>72</v>
      </c>
      <c r="U8" s="1" t="s">
        <v>72</v>
      </c>
      <c r="V8" s="1" t="s">
        <v>73</v>
      </c>
    </row>
    <row r="9" spans="1:22" x14ac:dyDescent="0.25">
      <c r="A9" s="1" t="s">
        <v>22</v>
      </c>
      <c r="B9" s="1" t="s">
        <v>67</v>
      </c>
      <c r="C9" s="1" t="s">
        <v>23</v>
      </c>
      <c r="D9" s="1" t="s">
        <v>68</v>
      </c>
      <c r="E9" s="1" t="s">
        <v>24</v>
      </c>
      <c r="F9" s="1" t="s">
        <v>25</v>
      </c>
      <c r="G9" s="1" t="s">
        <v>69</v>
      </c>
      <c r="H9" s="1" t="s">
        <v>26</v>
      </c>
      <c r="I9" s="1" t="s">
        <v>43</v>
      </c>
      <c r="J9" s="1" t="s">
        <v>63</v>
      </c>
      <c r="K9" s="1" t="s">
        <v>64</v>
      </c>
      <c r="L9" s="1" t="s">
        <v>94</v>
      </c>
      <c r="M9" s="1" t="s">
        <v>30</v>
      </c>
      <c r="N9" s="1" t="s">
        <v>31</v>
      </c>
      <c r="O9" s="1" t="s">
        <v>32</v>
      </c>
      <c r="P9" s="1" t="s">
        <v>33</v>
      </c>
      <c r="Q9" s="1" t="s">
        <v>32</v>
      </c>
      <c r="R9" s="1" t="s">
        <v>48</v>
      </c>
      <c r="S9" s="1" t="s">
        <v>93</v>
      </c>
      <c r="T9" s="1" t="s">
        <v>72</v>
      </c>
      <c r="U9" s="1" t="s">
        <v>72</v>
      </c>
      <c r="V9" s="1" t="s">
        <v>73</v>
      </c>
    </row>
    <row r="10" spans="1:22" x14ac:dyDescent="0.25">
      <c r="A10" s="1" t="s">
        <v>22</v>
      </c>
      <c r="B10" s="1" t="s">
        <v>95</v>
      </c>
      <c r="C10" s="1" t="s">
        <v>65</v>
      </c>
      <c r="D10" s="1" t="s">
        <v>96</v>
      </c>
      <c r="E10" s="1" t="s">
        <v>42</v>
      </c>
      <c r="F10" s="1" t="s">
        <v>25</v>
      </c>
      <c r="G10" s="1" t="s">
        <v>69</v>
      </c>
      <c r="H10" s="1" t="s">
        <v>26</v>
      </c>
      <c r="I10" s="1" t="s">
        <v>43</v>
      </c>
      <c r="J10" s="1" t="s">
        <v>28</v>
      </c>
      <c r="K10" s="1" t="s">
        <v>29</v>
      </c>
      <c r="L10" s="1" t="s">
        <v>97</v>
      </c>
      <c r="M10" s="1" t="s">
        <v>30</v>
      </c>
      <c r="N10" s="1" t="s">
        <v>31</v>
      </c>
      <c r="O10" s="1" t="s">
        <v>46</v>
      </c>
      <c r="P10" s="1" t="s">
        <v>40</v>
      </c>
      <c r="Q10" s="1" t="s">
        <v>47</v>
      </c>
      <c r="R10" s="1" t="s">
        <v>34</v>
      </c>
      <c r="S10" s="1" t="s">
        <v>71</v>
      </c>
      <c r="T10" s="1" t="s">
        <v>72</v>
      </c>
      <c r="U10" s="1" t="s">
        <v>72</v>
      </c>
      <c r="V10" s="1" t="s">
        <v>73</v>
      </c>
    </row>
    <row r="11" spans="1:22" x14ac:dyDescent="0.25">
      <c r="A11" s="1" t="s">
        <v>22</v>
      </c>
      <c r="B11" s="1" t="s">
        <v>74</v>
      </c>
      <c r="C11" s="1" t="s">
        <v>35</v>
      </c>
      <c r="D11" s="1" t="s">
        <v>75</v>
      </c>
      <c r="E11" s="1" t="s">
        <v>36</v>
      </c>
      <c r="F11" s="1" t="s">
        <v>25</v>
      </c>
      <c r="G11" s="1" t="s">
        <v>69</v>
      </c>
      <c r="H11" s="1" t="s">
        <v>26</v>
      </c>
      <c r="I11" s="1" t="s">
        <v>43</v>
      </c>
      <c r="J11" s="1" t="s">
        <v>63</v>
      </c>
      <c r="K11" s="1" t="s">
        <v>64</v>
      </c>
      <c r="L11" s="1" t="s">
        <v>81</v>
      </c>
      <c r="M11" s="1" t="s">
        <v>30</v>
      </c>
      <c r="N11" s="1" t="s">
        <v>51</v>
      </c>
      <c r="O11" s="1" t="s">
        <v>32</v>
      </c>
      <c r="P11" s="1" t="s">
        <v>40</v>
      </c>
      <c r="Q11" s="1" t="s">
        <v>32</v>
      </c>
      <c r="R11" s="1" t="s">
        <v>34</v>
      </c>
      <c r="S11" s="1" t="s">
        <v>98</v>
      </c>
      <c r="T11" s="1" t="s">
        <v>72</v>
      </c>
      <c r="U11" s="1" t="s">
        <v>72</v>
      </c>
      <c r="V11" s="1" t="s">
        <v>73</v>
      </c>
    </row>
    <row r="12" spans="1:22" x14ac:dyDescent="0.25">
      <c r="A12" s="1" t="s">
        <v>22</v>
      </c>
      <c r="B12" s="1" t="s">
        <v>74</v>
      </c>
      <c r="C12" s="1" t="s">
        <v>35</v>
      </c>
      <c r="D12" s="1" t="s">
        <v>75</v>
      </c>
      <c r="E12" s="1" t="s">
        <v>36</v>
      </c>
      <c r="F12" s="1" t="s">
        <v>25</v>
      </c>
      <c r="G12" s="1" t="s">
        <v>99</v>
      </c>
      <c r="H12" s="1" t="s">
        <v>66</v>
      </c>
      <c r="I12" s="1" t="s">
        <v>43</v>
      </c>
      <c r="J12" s="1" t="s">
        <v>28</v>
      </c>
      <c r="K12" s="1" t="s">
        <v>29</v>
      </c>
      <c r="L12" s="1" t="s">
        <v>100</v>
      </c>
      <c r="M12" s="1" t="s">
        <v>30</v>
      </c>
      <c r="N12" s="1" t="s">
        <v>31</v>
      </c>
      <c r="O12" s="1" t="s">
        <v>32</v>
      </c>
      <c r="P12" s="1" t="s">
        <v>40</v>
      </c>
      <c r="Q12" s="1" t="s">
        <v>32</v>
      </c>
      <c r="R12" s="1" t="s">
        <v>48</v>
      </c>
      <c r="S12" s="1" t="s">
        <v>71</v>
      </c>
      <c r="T12" s="1" t="s">
        <v>72</v>
      </c>
      <c r="U12" s="1" t="s">
        <v>72</v>
      </c>
      <c r="V12" s="1" t="s">
        <v>73</v>
      </c>
    </row>
    <row r="17" spans="1:2" x14ac:dyDescent="0.25">
      <c r="A17" t="s">
        <v>968</v>
      </c>
      <c r="B17" t="s">
        <v>967</v>
      </c>
    </row>
    <row r="18" spans="1:2" x14ac:dyDescent="0.25">
      <c r="A18" s="1" t="s">
        <v>0</v>
      </c>
      <c r="B18" t="s">
        <v>965</v>
      </c>
    </row>
    <row r="19" spans="1:2" x14ac:dyDescent="0.25">
      <c r="A19" s="1" t="s">
        <v>1</v>
      </c>
      <c r="B19" t="s">
        <v>966</v>
      </c>
    </row>
    <row r="20" spans="1:2" x14ac:dyDescent="0.25">
      <c r="A20" s="1" t="s">
        <v>2</v>
      </c>
      <c r="B20" t="s">
        <v>965</v>
      </c>
    </row>
    <row r="21" spans="1:2" x14ac:dyDescent="0.25">
      <c r="A21" s="1" t="s">
        <v>3</v>
      </c>
      <c r="B21" t="s">
        <v>966</v>
      </c>
    </row>
    <row r="22" spans="1:2" x14ac:dyDescent="0.25">
      <c r="A22" s="1" t="s">
        <v>4</v>
      </c>
      <c r="B22" t="s">
        <v>966</v>
      </c>
    </row>
    <row r="23" spans="1:2" x14ac:dyDescent="0.25">
      <c r="A23" s="1" t="s">
        <v>5</v>
      </c>
      <c r="B23" t="s">
        <v>965</v>
      </c>
    </row>
    <row r="24" spans="1:2" x14ac:dyDescent="0.25">
      <c r="A24" s="1" t="s">
        <v>6</v>
      </c>
      <c r="B24" t="s">
        <v>966</v>
      </c>
    </row>
    <row r="25" spans="1:2" x14ac:dyDescent="0.25">
      <c r="A25" s="1" t="s">
        <v>7</v>
      </c>
      <c r="B25" t="s">
        <v>966</v>
      </c>
    </row>
    <row r="26" spans="1:2" x14ac:dyDescent="0.25">
      <c r="A26" s="1" t="s">
        <v>8</v>
      </c>
      <c r="B26" t="s">
        <v>965</v>
      </c>
    </row>
    <row r="27" spans="1:2" x14ac:dyDescent="0.25">
      <c r="A27" s="1" t="s">
        <v>9</v>
      </c>
      <c r="B27" t="s">
        <v>965</v>
      </c>
    </row>
    <row r="28" spans="1:2" x14ac:dyDescent="0.25">
      <c r="A28" s="1" t="s">
        <v>10</v>
      </c>
      <c r="B28" t="s">
        <v>965</v>
      </c>
    </row>
    <row r="29" spans="1:2" x14ac:dyDescent="0.25">
      <c r="A29" s="1" t="s">
        <v>11</v>
      </c>
      <c r="B29" t="s">
        <v>966</v>
      </c>
    </row>
    <row r="30" spans="1:2" x14ac:dyDescent="0.25">
      <c r="A30" s="1" t="s">
        <v>12</v>
      </c>
      <c r="B30" t="s">
        <v>966</v>
      </c>
    </row>
    <row r="31" spans="1:2" x14ac:dyDescent="0.25">
      <c r="A31" s="1" t="s">
        <v>13</v>
      </c>
      <c r="B31" t="s">
        <v>965</v>
      </c>
    </row>
    <row r="32" spans="1:2" x14ac:dyDescent="0.25">
      <c r="A32" s="1" t="s">
        <v>14</v>
      </c>
      <c r="B32" t="s">
        <v>966</v>
      </c>
    </row>
    <row r="33" spans="1:2" x14ac:dyDescent="0.25">
      <c r="A33" s="1" t="s">
        <v>15</v>
      </c>
      <c r="B33" t="s">
        <v>966</v>
      </c>
    </row>
    <row r="34" spans="1:2" x14ac:dyDescent="0.25">
      <c r="A34" s="1" t="s">
        <v>16</v>
      </c>
      <c r="B34" t="s">
        <v>966</v>
      </c>
    </row>
    <row r="35" spans="1:2" x14ac:dyDescent="0.25">
      <c r="A35" s="1" t="s">
        <v>17</v>
      </c>
      <c r="B35" t="s">
        <v>965</v>
      </c>
    </row>
    <row r="36" spans="1:2" x14ac:dyDescent="0.25">
      <c r="A36" s="1" t="s">
        <v>18</v>
      </c>
      <c r="B36" t="s">
        <v>965</v>
      </c>
    </row>
    <row r="37" spans="1:2" x14ac:dyDescent="0.25">
      <c r="A37" s="1" t="s">
        <v>19</v>
      </c>
      <c r="B37" t="s">
        <v>965</v>
      </c>
    </row>
    <row r="38" spans="1:2" x14ac:dyDescent="0.25">
      <c r="A38" s="1" t="s">
        <v>20</v>
      </c>
      <c r="B38" t="s">
        <v>965</v>
      </c>
    </row>
    <row r="39" spans="1:2" x14ac:dyDescent="0.25">
      <c r="A39" s="1" t="s">
        <v>21</v>
      </c>
      <c r="B39" t="s">
        <v>966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2BB3-22B4-4990-80F3-15386DD6D053}">
  <dimension ref="A1:B30"/>
  <sheetViews>
    <sheetView workbookViewId="0">
      <selection sqref="A1:B29"/>
    </sheetView>
  </sheetViews>
  <sheetFormatPr defaultRowHeight="15" x14ac:dyDescent="0.25"/>
  <cols>
    <col min="1" max="1" width="16.28515625" bestFit="1" customWidth="1"/>
    <col min="2" max="2" width="11.5703125" bestFit="1" customWidth="1"/>
  </cols>
  <sheetData>
    <row r="1" spans="1:2" x14ac:dyDescent="0.25">
      <c r="A1" t="s">
        <v>138</v>
      </c>
      <c r="B1" s="3">
        <v>50401802</v>
      </c>
    </row>
    <row r="2" spans="1:2" x14ac:dyDescent="0.25">
      <c r="A2" t="s">
        <v>139</v>
      </c>
      <c r="B2" s="3">
        <v>50404446</v>
      </c>
    </row>
    <row r="3" spans="1:2" x14ac:dyDescent="0.25">
      <c r="A3" t="s">
        <v>140</v>
      </c>
      <c r="B3" s="3">
        <v>50572529</v>
      </c>
    </row>
    <row r="4" spans="1:2" x14ac:dyDescent="0.25">
      <c r="A4" t="s">
        <v>141</v>
      </c>
      <c r="B4" s="3">
        <v>50253070</v>
      </c>
    </row>
    <row r="5" spans="1:2" x14ac:dyDescent="0.25">
      <c r="A5" t="s">
        <v>142</v>
      </c>
      <c r="B5" s="3">
        <v>50705918</v>
      </c>
    </row>
    <row r="6" spans="1:2" x14ac:dyDescent="0.25">
      <c r="A6" t="s">
        <v>143</v>
      </c>
      <c r="B6" s="3">
        <v>50757587</v>
      </c>
    </row>
    <row r="7" spans="1:2" x14ac:dyDescent="0.25">
      <c r="A7" t="s">
        <v>144</v>
      </c>
      <c r="B7" s="3">
        <v>49468247</v>
      </c>
    </row>
    <row r="8" spans="1:2" x14ac:dyDescent="0.25">
      <c r="A8" t="s">
        <v>145</v>
      </c>
      <c r="B8" s="3">
        <v>50890973</v>
      </c>
    </row>
    <row r="9" spans="1:2" x14ac:dyDescent="0.25">
      <c r="A9" t="s">
        <v>146</v>
      </c>
      <c r="B9" s="3">
        <v>51121707</v>
      </c>
    </row>
    <row r="10" spans="1:2" x14ac:dyDescent="0.25">
      <c r="A10" t="s">
        <v>147</v>
      </c>
      <c r="B10" s="3">
        <v>51125363</v>
      </c>
    </row>
    <row r="11" spans="1:2" x14ac:dyDescent="0.25">
      <c r="A11" t="s">
        <v>148</v>
      </c>
      <c r="B11" s="3">
        <v>51134752</v>
      </c>
    </row>
    <row r="12" spans="1:2" x14ac:dyDescent="0.25">
      <c r="A12" t="s">
        <v>149</v>
      </c>
      <c r="B12" s="3">
        <v>51275845</v>
      </c>
    </row>
    <row r="13" spans="1:2" x14ac:dyDescent="0.25">
      <c r="A13" t="s">
        <v>150</v>
      </c>
      <c r="B13" s="3">
        <v>51135382</v>
      </c>
    </row>
    <row r="14" spans="1:2" x14ac:dyDescent="0.25">
      <c r="A14" t="s">
        <v>151</v>
      </c>
      <c r="B14" s="3">
        <v>49342071</v>
      </c>
    </row>
    <row r="15" spans="1:2" x14ac:dyDescent="0.25">
      <c r="A15" t="s">
        <v>152</v>
      </c>
      <c r="B15" s="3">
        <v>51322756</v>
      </c>
    </row>
    <row r="16" spans="1:2" x14ac:dyDescent="0.25">
      <c r="A16" t="s">
        <v>153</v>
      </c>
      <c r="B16" s="3">
        <v>51342260</v>
      </c>
    </row>
    <row r="17" spans="1:2" x14ac:dyDescent="0.25">
      <c r="A17" t="s">
        <v>154</v>
      </c>
      <c r="B17" s="3">
        <v>51456467</v>
      </c>
    </row>
    <row r="18" spans="1:2" x14ac:dyDescent="0.25">
      <c r="A18" t="s">
        <v>155</v>
      </c>
      <c r="B18" s="3">
        <v>51498226</v>
      </c>
    </row>
    <row r="19" spans="1:2" x14ac:dyDescent="0.25">
      <c r="A19" t="s">
        <v>156</v>
      </c>
      <c r="B19" s="3">
        <v>51625198</v>
      </c>
    </row>
    <row r="20" spans="1:2" x14ac:dyDescent="0.25">
      <c r="A20" t="s">
        <v>157</v>
      </c>
      <c r="B20" s="3">
        <v>51719562</v>
      </c>
    </row>
    <row r="21" spans="1:2" x14ac:dyDescent="0.25">
      <c r="A21" t="s">
        <v>158</v>
      </c>
      <c r="B21" s="3">
        <v>51849002</v>
      </c>
    </row>
    <row r="22" spans="1:2" x14ac:dyDescent="0.25">
      <c r="A22" t="s">
        <v>159</v>
      </c>
      <c r="B22" s="3">
        <v>51930862</v>
      </c>
    </row>
    <row r="23" spans="1:2" x14ac:dyDescent="0.25">
      <c r="A23" t="s">
        <v>160</v>
      </c>
      <c r="B23" s="3">
        <v>51898663</v>
      </c>
    </row>
    <row r="24" spans="1:2" x14ac:dyDescent="0.25">
      <c r="A24" t="s">
        <v>161</v>
      </c>
      <c r="B24" s="3">
        <v>52068070</v>
      </c>
    </row>
    <row r="25" spans="1:2" x14ac:dyDescent="0.25">
      <c r="A25" t="s">
        <v>162</v>
      </c>
      <c r="B25" s="3">
        <v>52041850</v>
      </c>
    </row>
    <row r="26" spans="1:2" x14ac:dyDescent="0.25">
      <c r="A26" t="s">
        <v>163</v>
      </c>
      <c r="B26" s="3">
        <v>52010529</v>
      </c>
    </row>
    <row r="27" spans="1:2" x14ac:dyDescent="0.25">
      <c r="A27" t="s">
        <v>164</v>
      </c>
      <c r="B27" s="3">
        <v>52162348</v>
      </c>
    </row>
    <row r="28" spans="1:2" x14ac:dyDescent="0.25">
      <c r="A28" t="s">
        <v>165</v>
      </c>
      <c r="B28" s="3">
        <v>52306699</v>
      </c>
    </row>
    <row r="29" spans="1:2" x14ac:dyDescent="0.25">
      <c r="A29" t="s">
        <v>166</v>
      </c>
      <c r="B29" s="3">
        <v>51959243</v>
      </c>
    </row>
    <row r="30" spans="1:2" x14ac:dyDescent="0.25">
      <c r="A30" t="s">
        <v>220</v>
      </c>
      <c r="B30" s="3" t="e">
        <f>SUM(#REF!)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7D6A-0DA5-4104-BA2A-97DFA2BC0787}">
  <dimension ref="A1:G132"/>
  <sheetViews>
    <sheetView zoomScale="85" zoomScaleNormal="85" workbookViewId="0">
      <selection activeCell="B5" sqref="B5"/>
    </sheetView>
  </sheetViews>
  <sheetFormatPr defaultRowHeight="15" x14ac:dyDescent="0.25"/>
  <cols>
    <col min="1" max="1" width="17.5703125" bestFit="1" customWidth="1"/>
    <col min="2" max="2" width="22.42578125" bestFit="1" customWidth="1"/>
    <col min="5" max="5" width="27" bestFit="1" customWidth="1"/>
    <col min="6" max="6" width="22.42578125" bestFit="1" customWidth="1"/>
  </cols>
  <sheetData>
    <row r="1" spans="1:7" x14ac:dyDescent="0.25">
      <c r="A1" t="s">
        <v>176</v>
      </c>
      <c r="B1" t="s">
        <v>10</v>
      </c>
    </row>
    <row r="2" spans="1:7" x14ac:dyDescent="0.25">
      <c r="A2" t="s">
        <v>181</v>
      </c>
      <c r="B2" t="s">
        <v>182</v>
      </c>
      <c r="E2" t="s">
        <v>0</v>
      </c>
      <c r="F2" s="3" t="s">
        <v>16</v>
      </c>
      <c r="G2" t="s">
        <v>167</v>
      </c>
    </row>
    <row r="3" spans="1:7" x14ac:dyDescent="0.25">
      <c r="A3" t="s">
        <v>189</v>
      </c>
      <c r="B3" t="s">
        <v>182</v>
      </c>
      <c r="E3" t="s">
        <v>102</v>
      </c>
      <c r="F3" s="3" t="s">
        <v>221</v>
      </c>
      <c r="G3">
        <v>25382482</v>
      </c>
    </row>
    <row r="4" spans="1:7" x14ac:dyDescent="0.25">
      <c r="A4" t="s">
        <v>190</v>
      </c>
      <c r="B4" t="s">
        <v>182</v>
      </c>
      <c r="E4" t="s">
        <v>103</v>
      </c>
      <c r="F4" s="3" t="s">
        <v>221</v>
      </c>
      <c r="G4">
        <v>25459886</v>
      </c>
    </row>
    <row r="5" spans="1:7" x14ac:dyDescent="0.25">
      <c r="A5" t="s">
        <v>192</v>
      </c>
      <c r="B5" t="s">
        <v>182</v>
      </c>
      <c r="E5" t="s">
        <v>104</v>
      </c>
      <c r="F5" s="3" t="s">
        <v>221</v>
      </c>
      <c r="G5">
        <v>25420046</v>
      </c>
    </row>
    <row r="6" spans="1:7" x14ac:dyDescent="0.25">
      <c r="A6" t="s">
        <v>204</v>
      </c>
      <c r="B6" t="s">
        <v>182</v>
      </c>
      <c r="E6" t="s">
        <v>105</v>
      </c>
      <c r="F6" s="3" t="s">
        <v>221</v>
      </c>
      <c r="G6">
        <v>25113718</v>
      </c>
    </row>
    <row r="7" spans="1:7" x14ac:dyDescent="0.25">
      <c r="A7" t="s">
        <v>205</v>
      </c>
      <c r="B7" t="s">
        <v>182</v>
      </c>
      <c r="E7" t="s">
        <v>106</v>
      </c>
      <c r="F7" s="3" t="s">
        <v>221</v>
      </c>
      <c r="G7">
        <v>24724307</v>
      </c>
    </row>
    <row r="8" spans="1:7" x14ac:dyDescent="0.25">
      <c r="A8" t="s">
        <v>177</v>
      </c>
      <c r="B8" t="s">
        <v>178</v>
      </c>
      <c r="E8" t="s">
        <v>107</v>
      </c>
      <c r="F8" s="3" t="s">
        <v>221</v>
      </c>
      <c r="G8">
        <v>24642703</v>
      </c>
    </row>
    <row r="9" spans="1:7" x14ac:dyDescent="0.25">
      <c r="A9" t="s">
        <v>188</v>
      </c>
      <c r="B9" t="s">
        <v>178</v>
      </c>
      <c r="E9" t="s">
        <v>108</v>
      </c>
      <c r="F9" s="3" t="s">
        <v>221</v>
      </c>
      <c r="G9">
        <v>24432186</v>
      </c>
    </row>
    <row r="10" spans="1:7" x14ac:dyDescent="0.25">
      <c r="A10" t="s">
        <v>195</v>
      </c>
      <c r="B10" t="s">
        <v>178</v>
      </c>
      <c r="E10" t="s">
        <v>109</v>
      </c>
      <c r="F10" s="3" t="s">
        <v>221</v>
      </c>
      <c r="G10">
        <v>25019790</v>
      </c>
    </row>
    <row r="11" spans="1:7" x14ac:dyDescent="0.25">
      <c r="A11" t="s">
        <v>198</v>
      </c>
      <c r="B11" t="s">
        <v>178</v>
      </c>
      <c r="E11" t="s">
        <v>110</v>
      </c>
      <c r="F11" s="3" t="s">
        <v>221</v>
      </c>
      <c r="G11">
        <v>25330022</v>
      </c>
    </row>
    <row r="12" spans="1:7" x14ac:dyDescent="0.25">
      <c r="A12" t="s">
        <v>199</v>
      </c>
      <c r="B12" t="s">
        <v>178</v>
      </c>
      <c r="E12" t="s">
        <v>111</v>
      </c>
      <c r="F12" s="3" t="s">
        <v>221</v>
      </c>
      <c r="G12">
        <v>25460618</v>
      </c>
    </row>
    <row r="13" spans="1:7" x14ac:dyDescent="0.25">
      <c r="A13" t="s">
        <v>200</v>
      </c>
      <c r="B13" t="s">
        <v>178</v>
      </c>
      <c r="E13" t="s">
        <v>112</v>
      </c>
      <c r="F13" s="3" t="s">
        <v>221</v>
      </c>
      <c r="G13">
        <v>25703495</v>
      </c>
    </row>
    <row r="14" spans="1:7" x14ac:dyDescent="0.25">
      <c r="A14" t="s">
        <v>198</v>
      </c>
      <c r="B14" t="s">
        <v>206</v>
      </c>
      <c r="E14" t="s">
        <v>113</v>
      </c>
      <c r="F14" s="3" t="s">
        <v>221</v>
      </c>
      <c r="G14">
        <v>25892088</v>
      </c>
    </row>
    <row r="15" spans="1:7" x14ac:dyDescent="0.25">
      <c r="A15" t="s">
        <v>194</v>
      </c>
      <c r="B15" t="s">
        <v>206</v>
      </c>
      <c r="E15" t="s">
        <v>114</v>
      </c>
      <c r="F15" s="3" t="s">
        <v>221</v>
      </c>
      <c r="G15">
        <v>25980299</v>
      </c>
    </row>
    <row r="16" spans="1:7" x14ac:dyDescent="0.25">
      <c r="A16" t="s">
        <v>179</v>
      </c>
      <c r="B16" t="s">
        <v>183</v>
      </c>
      <c r="E16" t="s">
        <v>115</v>
      </c>
      <c r="F16" s="3" t="s">
        <v>221</v>
      </c>
      <c r="G16">
        <v>26103758</v>
      </c>
    </row>
    <row r="17" spans="1:7" x14ac:dyDescent="0.25">
      <c r="A17" t="s">
        <v>194</v>
      </c>
      <c r="B17" t="s">
        <v>183</v>
      </c>
      <c r="E17" t="s">
        <v>116</v>
      </c>
      <c r="F17" s="3" t="s">
        <v>221</v>
      </c>
      <c r="G17">
        <v>26289396</v>
      </c>
    </row>
    <row r="18" spans="1:7" x14ac:dyDescent="0.25">
      <c r="A18" t="s">
        <v>179</v>
      </c>
      <c r="B18" t="s">
        <v>180</v>
      </c>
      <c r="E18" t="s">
        <v>117</v>
      </c>
      <c r="F18" s="3" t="s">
        <v>221</v>
      </c>
      <c r="G18">
        <v>26315283</v>
      </c>
    </row>
    <row r="19" spans="1:7" x14ac:dyDescent="0.25">
      <c r="A19" t="s">
        <v>193</v>
      </c>
      <c r="B19" t="s">
        <v>180</v>
      </c>
      <c r="E19" t="s">
        <v>118</v>
      </c>
      <c r="F19" s="3" t="s">
        <v>221</v>
      </c>
      <c r="G19">
        <v>26401735</v>
      </c>
    </row>
    <row r="20" spans="1:7" x14ac:dyDescent="0.25">
      <c r="A20" t="s">
        <v>186</v>
      </c>
      <c r="B20" t="s">
        <v>187</v>
      </c>
      <c r="E20" t="s">
        <v>119</v>
      </c>
      <c r="F20" s="3" t="s">
        <v>221</v>
      </c>
      <c r="G20">
        <v>26710690</v>
      </c>
    </row>
    <row r="21" spans="1:7" x14ac:dyDescent="0.25">
      <c r="A21" t="s">
        <v>193</v>
      </c>
      <c r="B21" t="s">
        <v>187</v>
      </c>
      <c r="E21" t="s">
        <v>120</v>
      </c>
      <c r="F21" s="3" t="s">
        <v>221</v>
      </c>
      <c r="G21">
        <v>26931986</v>
      </c>
    </row>
    <row r="22" spans="1:7" x14ac:dyDescent="0.25">
      <c r="A22" t="s">
        <v>186</v>
      </c>
      <c r="B22" t="s">
        <v>191</v>
      </c>
      <c r="E22" t="s">
        <v>121</v>
      </c>
      <c r="F22" s="3" t="s">
        <v>221</v>
      </c>
      <c r="G22">
        <v>27242775</v>
      </c>
    </row>
    <row r="23" spans="1:7" x14ac:dyDescent="0.25">
      <c r="A23" t="s">
        <v>207</v>
      </c>
      <c r="B23" t="s">
        <v>191</v>
      </c>
      <c r="E23" t="s">
        <v>122</v>
      </c>
      <c r="F23" s="3" t="s">
        <v>221</v>
      </c>
      <c r="G23">
        <v>27588195</v>
      </c>
    </row>
    <row r="24" spans="1:7" x14ac:dyDescent="0.25">
      <c r="A24" t="s">
        <v>201</v>
      </c>
      <c r="B24" t="s">
        <v>203</v>
      </c>
      <c r="E24" t="s">
        <v>123</v>
      </c>
      <c r="F24" s="3" t="s">
        <v>221</v>
      </c>
      <c r="G24">
        <v>27696909</v>
      </c>
    </row>
    <row r="25" spans="1:7" x14ac:dyDescent="0.25">
      <c r="A25" t="s">
        <v>207</v>
      </c>
      <c r="B25" t="s">
        <v>203</v>
      </c>
      <c r="E25" t="s">
        <v>124</v>
      </c>
      <c r="F25" s="3" t="s">
        <v>221</v>
      </c>
      <c r="G25">
        <v>27832588</v>
      </c>
    </row>
    <row r="26" spans="1:7" x14ac:dyDescent="0.25">
      <c r="A26" t="s">
        <v>201</v>
      </c>
      <c r="B26" t="s">
        <v>202</v>
      </c>
      <c r="E26" t="s">
        <v>125</v>
      </c>
      <c r="F26" s="3" t="s">
        <v>221</v>
      </c>
      <c r="G26">
        <v>28096074</v>
      </c>
    </row>
    <row r="27" spans="1:7" x14ac:dyDescent="0.25">
      <c r="A27" t="s">
        <v>196</v>
      </c>
      <c r="B27" t="s">
        <v>202</v>
      </c>
      <c r="E27" t="s">
        <v>126</v>
      </c>
      <c r="F27" s="3" t="s">
        <v>221</v>
      </c>
      <c r="G27">
        <v>28076712</v>
      </c>
    </row>
    <row r="28" spans="1:7" x14ac:dyDescent="0.25">
      <c r="A28" t="s">
        <v>196</v>
      </c>
      <c r="B28" t="s">
        <v>197</v>
      </c>
      <c r="E28" t="s">
        <v>127</v>
      </c>
      <c r="F28" s="3" t="s">
        <v>221</v>
      </c>
      <c r="G28">
        <v>28104767</v>
      </c>
    </row>
    <row r="29" spans="1:7" x14ac:dyDescent="0.25">
      <c r="A29" t="s">
        <v>189</v>
      </c>
      <c r="B29" t="s">
        <v>197</v>
      </c>
      <c r="E29" t="s">
        <v>128</v>
      </c>
      <c r="F29" s="3" t="s">
        <v>221</v>
      </c>
      <c r="G29">
        <v>28278237</v>
      </c>
    </row>
    <row r="30" spans="1:7" x14ac:dyDescent="0.25">
      <c r="A30" t="s">
        <v>184</v>
      </c>
      <c r="B30" t="s">
        <v>185</v>
      </c>
      <c r="E30" t="s">
        <v>129</v>
      </c>
      <c r="F30" s="3" t="s">
        <v>221</v>
      </c>
      <c r="G30">
        <v>28348171</v>
      </c>
    </row>
    <row r="31" spans="1:7" x14ac:dyDescent="0.25">
      <c r="E31" t="s">
        <v>130</v>
      </c>
      <c r="F31" s="3" t="s">
        <v>221</v>
      </c>
      <c r="G31">
        <v>28580763</v>
      </c>
    </row>
    <row r="32" spans="1:7" x14ac:dyDescent="0.25">
      <c r="E32" t="s">
        <v>131</v>
      </c>
      <c r="F32" s="3" t="s">
        <v>221</v>
      </c>
      <c r="G32">
        <v>28847197</v>
      </c>
    </row>
    <row r="33" spans="5:7" x14ac:dyDescent="0.25">
      <c r="E33" t="s">
        <v>132</v>
      </c>
      <c r="F33" s="3" t="s">
        <v>221</v>
      </c>
      <c r="G33">
        <v>29055274</v>
      </c>
    </row>
    <row r="34" spans="5:7" x14ac:dyDescent="0.25">
      <c r="E34" t="s">
        <v>133</v>
      </c>
      <c r="F34" s="3" t="s">
        <v>221</v>
      </c>
      <c r="G34">
        <v>29257257</v>
      </c>
    </row>
    <row r="35" spans="5:7" x14ac:dyDescent="0.25">
      <c r="E35" t="s">
        <v>134</v>
      </c>
      <c r="F35" s="3" t="s">
        <v>221</v>
      </c>
      <c r="G35">
        <v>29467576</v>
      </c>
    </row>
    <row r="36" spans="5:7" x14ac:dyDescent="0.25">
      <c r="E36" t="s">
        <v>135</v>
      </c>
      <c r="F36" s="3" t="s">
        <v>221</v>
      </c>
      <c r="G36">
        <v>29581357</v>
      </c>
    </row>
    <row r="37" spans="5:7" x14ac:dyDescent="0.25">
      <c r="E37" t="s">
        <v>136</v>
      </c>
      <c r="F37" s="3" t="s">
        <v>221</v>
      </c>
      <c r="G37">
        <v>30016317</v>
      </c>
    </row>
    <row r="38" spans="5:7" x14ac:dyDescent="0.25">
      <c r="E38" t="s">
        <v>137</v>
      </c>
      <c r="F38" s="3" t="s">
        <v>221</v>
      </c>
      <c r="G38">
        <v>30023740</v>
      </c>
    </row>
    <row r="39" spans="5:7" x14ac:dyDescent="0.25">
      <c r="E39" t="s">
        <v>138</v>
      </c>
      <c r="F39" s="3" t="s">
        <v>221</v>
      </c>
      <c r="G39">
        <v>30064786</v>
      </c>
    </row>
    <row r="40" spans="5:7" x14ac:dyDescent="0.25">
      <c r="E40" t="s">
        <v>139</v>
      </c>
      <c r="F40" s="3" t="s">
        <v>221</v>
      </c>
      <c r="G40">
        <v>30171885</v>
      </c>
    </row>
    <row r="41" spans="5:7" x14ac:dyDescent="0.25">
      <c r="E41" t="s">
        <v>140</v>
      </c>
      <c r="F41" s="3" t="s">
        <v>221</v>
      </c>
      <c r="G41">
        <v>30352819</v>
      </c>
    </row>
    <row r="42" spans="5:7" x14ac:dyDescent="0.25">
      <c r="E42" t="s">
        <v>141</v>
      </c>
      <c r="F42" s="3" t="s">
        <v>221</v>
      </c>
      <c r="G42">
        <v>30086928</v>
      </c>
    </row>
    <row r="43" spans="5:7" x14ac:dyDescent="0.25">
      <c r="E43" t="s">
        <v>142</v>
      </c>
      <c r="F43" s="3" t="s">
        <v>221</v>
      </c>
      <c r="G43">
        <v>30732519</v>
      </c>
    </row>
    <row r="44" spans="5:7" x14ac:dyDescent="0.25">
      <c r="E44" t="s">
        <v>143</v>
      </c>
      <c r="F44" s="3" t="s">
        <v>221</v>
      </c>
      <c r="G44">
        <v>30962941</v>
      </c>
    </row>
    <row r="45" spans="5:7" x14ac:dyDescent="0.25">
      <c r="E45" t="s">
        <v>144</v>
      </c>
      <c r="F45" s="3" t="s">
        <v>221</v>
      </c>
      <c r="G45">
        <v>29926525</v>
      </c>
    </row>
    <row r="46" spans="5:7" x14ac:dyDescent="0.25">
      <c r="E46" t="s">
        <v>145</v>
      </c>
      <c r="F46" s="3" t="s">
        <v>221</v>
      </c>
      <c r="G46">
        <v>31332574</v>
      </c>
    </row>
    <row r="47" spans="5:7" x14ac:dyDescent="0.25">
      <c r="E47" t="s">
        <v>146</v>
      </c>
      <c r="F47" s="3" t="s">
        <v>221</v>
      </c>
      <c r="G47">
        <v>31619151</v>
      </c>
    </row>
    <row r="48" spans="5:7" x14ac:dyDescent="0.25">
      <c r="E48" t="s">
        <v>147</v>
      </c>
      <c r="F48" s="3" t="s">
        <v>221</v>
      </c>
      <c r="G48">
        <v>31865323</v>
      </c>
    </row>
    <row r="49" spans="5:7" x14ac:dyDescent="0.25">
      <c r="E49" t="s">
        <v>148</v>
      </c>
      <c r="F49" s="3" t="s">
        <v>221</v>
      </c>
      <c r="G49">
        <v>32141655</v>
      </c>
    </row>
    <row r="50" spans="5:7" x14ac:dyDescent="0.25">
      <c r="E50" t="s">
        <v>149</v>
      </c>
      <c r="F50" s="3" t="s">
        <v>221</v>
      </c>
      <c r="G50">
        <v>32400302</v>
      </c>
    </row>
    <row r="51" spans="5:7" x14ac:dyDescent="0.25">
      <c r="E51" t="s">
        <v>150</v>
      </c>
      <c r="F51" s="3" t="s">
        <v>221</v>
      </c>
      <c r="G51">
        <v>32438411</v>
      </c>
    </row>
    <row r="52" spans="5:7" x14ac:dyDescent="0.25">
      <c r="E52" t="s">
        <v>151</v>
      </c>
      <c r="F52" s="3" t="s">
        <v>221</v>
      </c>
      <c r="G52">
        <v>31707727</v>
      </c>
    </row>
    <row r="53" spans="5:7" x14ac:dyDescent="0.25">
      <c r="E53" t="s">
        <v>152</v>
      </c>
      <c r="F53" s="3" t="s">
        <v>221</v>
      </c>
      <c r="G53">
        <v>32567785</v>
      </c>
    </row>
    <row r="54" spans="5:7" x14ac:dyDescent="0.25">
      <c r="E54" t="s">
        <v>153</v>
      </c>
      <c r="F54" s="3" t="s">
        <v>221</v>
      </c>
      <c r="G54">
        <v>32867924</v>
      </c>
    </row>
    <row r="55" spans="5:7" x14ac:dyDescent="0.25">
      <c r="E55" t="s">
        <v>154</v>
      </c>
      <c r="F55" s="3" t="s">
        <v>221</v>
      </c>
      <c r="G55">
        <v>33167166</v>
      </c>
    </row>
    <row r="56" spans="5:7" x14ac:dyDescent="0.25">
      <c r="E56" t="s">
        <v>155</v>
      </c>
      <c r="F56" s="3" t="s">
        <v>221</v>
      </c>
      <c r="G56">
        <v>33365949</v>
      </c>
    </row>
    <row r="57" spans="5:7" x14ac:dyDescent="0.25">
      <c r="E57" t="s">
        <v>156</v>
      </c>
      <c r="F57" s="3" t="s">
        <v>221</v>
      </c>
      <c r="G57">
        <v>33534860</v>
      </c>
    </row>
    <row r="58" spans="5:7" x14ac:dyDescent="0.25">
      <c r="E58" t="s">
        <v>157</v>
      </c>
      <c r="F58" s="3" t="s">
        <v>221</v>
      </c>
      <c r="G58">
        <v>33717888</v>
      </c>
    </row>
    <row r="59" spans="5:7" x14ac:dyDescent="0.25">
      <c r="E59" t="s">
        <v>158</v>
      </c>
      <c r="F59" s="3" t="s">
        <v>221</v>
      </c>
      <c r="G59">
        <v>34009661</v>
      </c>
    </row>
    <row r="60" spans="5:7" x14ac:dyDescent="0.25">
      <c r="E60" t="s">
        <v>159</v>
      </c>
      <c r="F60" s="3" t="s">
        <v>221</v>
      </c>
      <c r="G60">
        <v>34183458</v>
      </c>
    </row>
    <row r="61" spans="5:7" x14ac:dyDescent="0.25">
      <c r="E61" t="s">
        <v>160</v>
      </c>
      <c r="F61" s="3" t="s">
        <v>221</v>
      </c>
      <c r="G61">
        <v>34309652</v>
      </c>
    </row>
    <row r="62" spans="5:7" x14ac:dyDescent="0.25">
      <c r="E62" t="s">
        <v>161</v>
      </c>
      <c r="F62" s="3" t="s">
        <v>221</v>
      </c>
      <c r="G62">
        <v>34477701</v>
      </c>
    </row>
    <row r="63" spans="5:7" x14ac:dyDescent="0.25">
      <c r="E63" t="s">
        <v>162</v>
      </c>
      <c r="F63" s="3" t="s">
        <v>221</v>
      </c>
      <c r="G63">
        <v>34389644</v>
      </c>
    </row>
    <row r="64" spans="5:7" x14ac:dyDescent="0.25">
      <c r="E64" t="s">
        <v>163</v>
      </c>
      <c r="F64" s="3" t="s">
        <v>221</v>
      </c>
      <c r="G64">
        <v>34421885</v>
      </c>
    </row>
    <row r="65" spans="5:7" x14ac:dyDescent="0.25">
      <c r="E65" t="s">
        <v>164</v>
      </c>
      <c r="F65" s="3" t="s">
        <v>221</v>
      </c>
      <c r="G65">
        <v>34571151</v>
      </c>
    </row>
    <row r="66" spans="5:7" x14ac:dyDescent="0.25">
      <c r="E66" t="s">
        <v>165</v>
      </c>
      <c r="F66" s="3" t="s">
        <v>221</v>
      </c>
      <c r="G66">
        <v>34767127</v>
      </c>
    </row>
    <row r="67" spans="5:7" x14ac:dyDescent="0.25">
      <c r="E67" t="s">
        <v>166</v>
      </c>
      <c r="F67" s="3" t="s">
        <v>221</v>
      </c>
      <c r="G67">
        <v>34156367</v>
      </c>
    </row>
    <row r="69" spans="5:7" x14ac:dyDescent="0.25">
      <c r="F69" s="3"/>
    </row>
    <row r="70" spans="5:7" x14ac:dyDescent="0.25">
      <c r="F70" s="3"/>
    </row>
    <row r="71" spans="5:7" x14ac:dyDescent="0.25">
      <c r="F71" s="3"/>
    </row>
    <row r="72" spans="5:7" x14ac:dyDescent="0.25">
      <c r="F72" s="3"/>
    </row>
    <row r="73" spans="5:7" x14ac:dyDescent="0.25">
      <c r="F73" s="3"/>
    </row>
    <row r="74" spans="5:7" x14ac:dyDescent="0.25">
      <c r="F74" s="3"/>
    </row>
    <row r="75" spans="5:7" x14ac:dyDescent="0.25">
      <c r="F75" s="3"/>
    </row>
    <row r="76" spans="5:7" x14ac:dyDescent="0.25">
      <c r="F76" s="3"/>
    </row>
    <row r="77" spans="5:7" x14ac:dyDescent="0.25">
      <c r="F77" s="3"/>
    </row>
    <row r="78" spans="5:7" x14ac:dyDescent="0.25">
      <c r="F78" s="3"/>
    </row>
    <row r="79" spans="5:7" x14ac:dyDescent="0.25">
      <c r="F79" s="3"/>
    </row>
    <row r="80" spans="5:7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4">
        <f>SUM(F2:F131)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168E-DB18-4D76-9630-D496975A3F32}">
  <dimension ref="A1:K35"/>
  <sheetViews>
    <sheetView tabSelected="1" zoomScale="85" zoomScaleNormal="85" workbookViewId="0">
      <selection activeCell="I35" sqref="I35"/>
    </sheetView>
  </sheetViews>
  <sheetFormatPr defaultRowHeight="15" x14ac:dyDescent="0.25"/>
  <cols>
    <col min="1" max="1" width="6.85546875" bestFit="1" customWidth="1"/>
    <col min="2" max="2" width="8.7109375" bestFit="1" customWidth="1"/>
    <col min="3" max="3" width="14.28515625" bestFit="1" customWidth="1"/>
    <col min="4" max="4" width="25.5703125" bestFit="1" customWidth="1"/>
    <col min="5" max="5" width="22.42578125" bestFit="1" customWidth="1"/>
    <col min="6" max="6" width="20.85546875" bestFit="1" customWidth="1"/>
    <col min="7" max="7" width="17" bestFit="1" customWidth="1"/>
    <col min="8" max="8" width="16.28515625" bestFit="1" customWidth="1"/>
    <col min="9" max="9" width="23.7109375" bestFit="1" customWidth="1"/>
    <col min="10" max="10" width="26.5703125" bestFit="1" customWidth="1"/>
    <col min="11" max="11" width="29.140625" bestFit="1" customWidth="1"/>
  </cols>
  <sheetData>
    <row r="1" spans="1:11" x14ac:dyDescent="0.25">
      <c r="A1" t="s">
        <v>5</v>
      </c>
      <c r="B1" t="s">
        <v>8</v>
      </c>
      <c r="C1" t="s">
        <v>17</v>
      </c>
      <c r="D1" t="s">
        <v>13</v>
      </c>
      <c r="E1" t="s">
        <v>10</v>
      </c>
      <c r="F1" t="s">
        <v>969</v>
      </c>
      <c r="G1" t="s">
        <v>9</v>
      </c>
      <c r="H1" t="s">
        <v>0</v>
      </c>
      <c r="I1" t="s">
        <v>18</v>
      </c>
      <c r="J1" t="s">
        <v>19</v>
      </c>
      <c r="K1" t="s">
        <v>20</v>
      </c>
    </row>
    <row r="2" spans="1:11" x14ac:dyDescent="0.25">
      <c r="A2" t="s">
        <v>900</v>
      </c>
      <c r="B2" t="s">
        <v>884</v>
      </c>
      <c r="C2" t="s">
        <v>956</v>
      </c>
      <c r="D2" t="s">
        <v>31</v>
      </c>
      <c r="E2" t="s">
        <v>180</v>
      </c>
      <c r="F2" t="s">
        <v>882</v>
      </c>
      <c r="G2" t="s">
        <v>898</v>
      </c>
      <c r="H2" t="s">
        <v>166</v>
      </c>
      <c r="I2">
        <v>283</v>
      </c>
      <c r="J2">
        <v>15</v>
      </c>
      <c r="K2">
        <v>5</v>
      </c>
    </row>
    <row r="3" spans="1:11" x14ac:dyDescent="0.25">
      <c r="A3" t="s">
        <v>900</v>
      </c>
      <c r="B3" t="s">
        <v>884</v>
      </c>
      <c r="C3" t="s">
        <v>956</v>
      </c>
      <c r="D3" t="s">
        <v>31</v>
      </c>
      <c r="E3" t="s">
        <v>178</v>
      </c>
      <c r="F3" t="s">
        <v>882</v>
      </c>
      <c r="G3" t="s">
        <v>892</v>
      </c>
      <c r="H3" t="s">
        <v>166</v>
      </c>
      <c r="I3">
        <v>2649</v>
      </c>
      <c r="J3">
        <v>56</v>
      </c>
      <c r="K3">
        <v>53</v>
      </c>
    </row>
    <row r="4" spans="1:11" x14ac:dyDescent="0.25">
      <c r="A4" t="s">
        <v>900</v>
      </c>
      <c r="B4" t="s">
        <v>884</v>
      </c>
      <c r="C4" t="s">
        <v>956</v>
      </c>
      <c r="D4" t="s">
        <v>31</v>
      </c>
      <c r="E4" t="s">
        <v>206</v>
      </c>
      <c r="F4" t="s">
        <v>882</v>
      </c>
      <c r="G4" t="s">
        <v>890</v>
      </c>
      <c r="H4" t="s">
        <v>166</v>
      </c>
      <c r="I4">
        <v>308</v>
      </c>
      <c r="J4">
        <v>5</v>
      </c>
      <c r="K4">
        <v>5</v>
      </c>
    </row>
    <row r="5" spans="1:11" x14ac:dyDescent="0.25">
      <c r="A5" t="s">
        <v>900</v>
      </c>
      <c r="B5" t="s">
        <v>884</v>
      </c>
      <c r="C5" t="s">
        <v>955</v>
      </c>
      <c r="D5" t="s">
        <v>971</v>
      </c>
      <c r="E5" t="s">
        <v>180</v>
      </c>
      <c r="F5" t="s">
        <v>882</v>
      </c>
      <c r="G5" t="s">
        <v>898</v>
      </c>
      <c r="H5" t="s">
        <v>166</v>
      </c>
      <c r="I5">
        <v>3</v>
      </c>
      <c r="J5">
        <v>0</v>
      </c>
      <c r="K5">
        <v>1</v>
      </c>
    </row>
    <row r="6" spans="1:11" x14ac:dyDescent="0.25">
      <c r="A6" t="s">
        <v>900</v>
      </c>
      <c r="B6" t="s">
        <v>884</v>
      </c>
      <c r="C6" t="s">
        <v>956</v>
      </c>
      <c r="D6" t="s">
        <v>31</v>
      </c>
      <c r="E6" t="s">
        <v>182</v>
      </c>
      <c r="F6" t="s">
        <v>882</v>
      </c>
      <c r="G6" t="s">
        <v>897</v>
      </c>
      <c r="H6" t="s">
        <v>166</v>
      </c>
      <c r="I6">
        <v>460</v>
      </c>
      <c r="J6">
        <v>6</v>
      </c>
      <c r="K6">
        <v>10</v>
      </c>
    </row>
    <row r="7" spans="1:11" x14ac:dyDescent="0.25">
      <c r="A7" t="s">
        <v>900</v>
      </c>
      <c r="B7" t="s">
        <v>885</v>
      </c>
      <c r="C7" t="s">
        <v>956</v>
      </c>
      <c r="D7" t="s">
        <v>31</v>
      </c>
      <c r="E7" t="s">
        <v>202</v>
      </c>
      <c r="F7" t="s">
        <v>882</v>
      </c>
      <c r="G7" t="s">
        <v>891</v>
      </c>
      <c r="H7" t="s">
        <v>166</v>
      </c>
      <c r="I7">
        <v>404</v>
      </c>
      <c r="J7">
        <v>4</v>
      </c>
      <c r="K7">
        <v>5</v>
      </c>
    </row>
    <row r="8" spans="1:11" x14ac:dyDescent="0.25">
      <c r="A8" t="s">
        <v>900</v>
      </c>
      <c r="B8" t="s">
        <v>884</v>
      </c>
      <c r="C8" t="s">
        <v>956</v>
      </c>
      <c r="D8" t="s">
        <v>31</v>
      </c>
      <c r="E8" t="s">
        <v>197</v>
      </c>
      <c r="F8" t="s">
        <v>882</v>
      </c>
      <c r="G8" t="s">
        <v>891</v>
      </c>
      <c r="H8" t="s">
        <v>166</v>
      </c>
      <c r="I8">
        <v>155</v>
      </c>
      <c r="J8">
        <v>1</v>
      </c>
      <c r="K8">
        <v>3</v>
      </c>
    </row>
    <row r="9" spans="1:11" x14ac:dyDescent="0.25">
      <c r="A9" t="s">
        <v>900</v>
      </c>
      <c r="B9" t="s">
        <v>885</v>
      </c>
      <c r="C9" t="s">
        <v>956</v>
      </c>
      <c r="D9" t="s">
        <v>31</v>
      </c>
      <c r="E9" t="s">
        <v>182</v>
      </c>
      <c r="F9" t="s">
        <v>882</v>
      </c>
      <c r="G9" t="s">
        <v>887</v>
      </c>
      <c r="H9" t="s">
        <v>166</v>
      </c>
      <c r="I9">
        <v>95</v>
      </c>
      <c r="J9">
        <v>1</v>
      </c>
      <c r="K9">
        <v>1</v>
      </c>
    </row>
    <row r="10" spans="1:11" x14ac:dyDescent="0.25">
      <c r="A10" t="s">
        <v>900</v>
      </c>
      <c r="B10" t="s">
        <v>885</v>
      </c>
      <c r="C10" t="s">
        <v>955</v>
      </c>
      <c r="D10" t="s">
        <v>971</v>
      </c>
      <c r="E10" t="s">
        <v>187</v>
      </c>
      <c r="F10" t="s">
        <v>882</v>
      </c>
      <c r="G10" t="s">
        <v>889</v>
      </c>
      <c r="H10" t="s">
        <v>166</v>
      </c>
      <c r="I10">
        <v>10</v>
      </c>
      <c r="J10">
        <v>0</v>
      </c>
      <c r="K10">
        <v>0</v>
      </c>
    </row>
    <row r="11" spans="1:11" x14ac:dyDescent="0.25">
      <c r="A11" t="s">
        <v>900</v>
      </c>
      <c r="B11" t="s">
        <v>885</v>
      </c>
      <c r="C11" t="s">
        <v>956</v>
      </c>
      <c r="D11" t="s">
        <v>31</v>
      </c>
      <c r="E11" t="s">
        <v>191</v>
      </c>
      <c r="F11" t="s">
        <v>882</v>
      </c>
      <c r="G11" t="s">
        <v>888</v>
      </c>
      <c r="H11" t="s">
        <v>166</v>
      </c>
      <c r="I11">
        <v>688</v>
      </c>
      <c r="J11">
        <v>13</v>
      </c>
      <c r="K11">
        <v>21</v>
      </c>
    </row>
    <row r="12" spans="1:11" x14ac:dyDescent="0.25">
      <c r="A12" t="s">
        <v>900</v>
      </c>
      <c r="B12" t="s">
        <v>884</v>
      </c>
      <c r="C12" t="s">
        <v>956</v>
      </c>
      <c r="D12" t="s">
        <v>970</v>
      </c>
      <c r="E12" t="s">
        <v>182</v>
      </c>
      <c r="F12" t="s">
        <v>882</v>
      </c>
      <c r="G12" t="s">
        <v>893</v>
      </c>
      <c r="H12" t="s">
        <v>166</v>
      </c>
      <c r="I12">
        <v>12</v>
      </c>
      <c r="J12">
        <v>0</v>
      </c>
      <c r="K12">
        <v>0</v>
      </c>
    </row>
    <row r="13" spans="1:11" x14ac:dyDescent="0.25">
      <c r="A13" t="s">
        <v>900</v>
      </c>
      <c r="B13" t="s">
        <v>884</v>
      </c>
      <c r="C13" t="s">
        <v>955</v>
      </c>
      <c r="D13" t="s">
        <v>970</v>
      </c>
      <c r="E13" t="s">
        <v>202</v>
      </c>
      <c r="F13" t="s">
        <v>882</v>
      </c>
      <c r="G13" t="s">
        <v>896</v>
      </c>
      <c r="H13" t="s">
        <v>166</v>
      </c>
      <c r="I13">
        <v>1</v>
      </c>
      <c r="J13">
        <v>0</v>
      </c>
      <c r="K13">
        <v>0</v>
      </c>
    </row>
    <row r="14" spans="1:11" x14ac:dyDescent="0.25">
      <c r="A14" t="s">
        <v>900</v>
      </c>
      <c r="B14" t="s">
        <v>884</v>
      </c>
      <c r="C14" t="s">
        <v>955</v>
      </c>
      <c r="D14" t="s">
        <v>970</v>
      </c>
      <c r="E14" t="s">
        <v>180</v>
      </c>
      <c r="F14" t="s">
        <v>882</v>
      </c>
      <c r="G14" t="s">
        <v>898</v>
      </c>
      <c r="H14" t="s">
        <v>166</v>
      </c>
      <c r="I14">
        <v>1</v>
      </c>
      <c r="J14">
        <v>0</v>
      </c>
      <c r="K14">
        <v>0</v>
      </c>
    </row>
    <row r="15" spans="1:11" x14ac:dyDescent="0.25">
      <c r="A15" t="s">
        <v>900</v>
      </c>
      <c r="B15" t="s">
        <v>885</v>
      </c>
      <c r="C15" t="s">
        <v>956</v>
      </c>
      <c r="D15" t="s">
        <v>31</v>
      </c>
      <c r="E15" t="s">
        <v>203</v>
      </c>
      <c r="F15" t="s">
        <v>882</v>
      </c>
      <c r="G15" t="s">
        <v>896</v>
      </c>
      <c r="H15" t="s">
        <v>166</v>
      </c>
      <c r="I15">
        <v>600</v>
      </c>
      <c r="J15">
        <v>6</v>
      </c>
      <c r="K15">
        <v>15</v>
      </c>
    </row>
    <row r="16" spans="1:11" x14ac:dyDescent="0.25">
      <c r="A16" t="s">
        <v>900</v>
      </c>
      <c r="B16" t="s">
        <v>885</v>
      </c>
      <c r="C16" t="s">
        <v>956</v>
      </c>
      <c r="D16" t="s">
        <v>31</v>
      </c>
      <c r="E16" t="s">
        <v>178</v>
      </c>
      <c r="F16" t="s">
        <v>882</v>
      </c>
      <c r="G16" t="s">
        <v>895</v>
      </c>
      <c r="H16" t="s">
        <v>166</v>
      </c>
      <c r="I16">
        <v>1216</v>
      </c>
      <c r="J16">
        <v>16</v>
      </c>
      <c r="K16">
        <v>23</v>
      </c>
    </row>
    <row r="17" spans="1:11" x14ac:dyDescent="0.25">
      <c r="A17" t="s">
        <v>900</v>
      </c>
      <c r="B17" t="s">
        <v>885</v>
      </c>
      <c r="C17" t="s">
        <v>955</v>
      </c>
      <c r="D17" t="s">
        <v>971</v>
      </c>
      <c r="E17" t="s">
        <v>182</v>
      </c>
      <c r="F17" t="s">
        <v>882</v>
      </c>
      <c r="G17" t="s">
        <v>894</v>
      </c>
      <c r="H17" t="s">
        <v>166</v>
      </c>
      <c r="I17">
        <v>85</v>
      </c>
      <c r="J17">
        <v>0</v>
      </c>
      <c r="K17">
        <v>0</v>
      </c>
    </row>
    <row r="18" spans="1:11" x14ac:dyDescent="0.25">
      <c r="A18" t="s">
        <v>900</v>
      </c>
      <c r="B18" t="s">
        <v>884</v>
      </c>
      <c r="C18" t="s">
        <v>956</v>
      </c>
      <c r="D18" t="s">
        <v>971</v>
      </c>
      <c r="E18" t="s">
        <v>203</v>
      </c>
      <c r="F18" t="s">
        <v>882</v>
      </c>
      <c r="G18" t="s">
        <v>896</v>
      </c>
      <c r="H18" t="s">
        <v>166</v>
      </c>
      <c r="I18">
        <v>1</v>
      </c>
      <c r="J18">
        <v>0</v>
      </c>
      <c r="K18">
        <v>0</v>
      </c>
    </row>
    <row r="19" spans="1:11" x14ac:dyDescent="0.25">
      <c r="A19" t="s">
        <v>900</v>
      </c>
      <c r="B19" t="s">
        <v>884</v>
      </c>
      <c r="C19" t="s">
        <v>955</v>
      </c>
      <c r="D19" t="s">
        <v>31</v>
      </c>
      <c r="E19" t="s">
        <v>182</v>
      </c>
      <c r="F19" t="s">
        <v>882</v>
      </c>
      <c r="G19" t="s">
        <v>899</v>
      </c>
      <c r="H19" t="s">
        <v>166</v>
      </c>
      <c r="I19">
        <v>81</v>
      </c>
      <c r="J19">
        <v>1</v>
      </c>
      <c r="K19">
        <v>1</v>
      </c>
    </row>
    <row r="20" spans="1:11" x14ac:dyDescent="0.25">
      <c r="A20" t="s">
        <v>900</v>
      </c>
      <c r="B20" t="s">
        <v>884</v>
      </c>
      <c r="C20" t="s">
        <v>956</v>
      </c>
      <c r="D20" t="s">
        <v>970</v>
      </c>
      <c r="E20" t="s">
        <v>197</v>
      </c>
      <c r="F20" t="s">
        <v>882</v>
      </c>
      <c r="G20" t="s">
        <v>899</v>
      </c>
      <c r="H20" t="s">
        <v>166</v>
      </c>
      <c r="I20">
        <v>3</v>
      </c>
      <c r="J20">
        <v>0</v>
      </c>
      <c r="K20">
        <v>0</v>
      </c>
    </row>
    <row r="21" spans="1:11" x14ac:dyDescent="0.25">
      <c r="A21" t="s">
        <v>900</v>
      </c>
      <c r="B21" t="s">
        <v>884</v>
      </c>
      <c r="C21" t="s">
        <v>955</v>
      </c>
      <c r="D21" t="s">
        <v>31</v>
      </c>
      <c r="E21" t="s">
        <v>191</v>
      </c>
      <c r="F21" t="s">
        <v>882</v>
      </c>
      <c r="G21" t="s">
        <v>888</v>
      </c>
      <c r="H21" t="s">
        <v>166</v>
      </c>
      <c r="I21">
        <v>1763</v>
      </c>
      <c r="J21">
        <v>27</v>
      </c>
      <c r="K21">
        <v>31</v>
      </c>
    </row>
    <row r="32" spans="1:11" ht="15.75" x14ac:dyDescent="0.3">
      <c r="I32" s="22">
        <v>0.32400000000000001</v>
      </c>
    </row>
    <row r="33" spans="9:9" ht="15.75" x14ac:dyDescent="0.3">
      <c r="I33" s="22">
        <v>0.30330000000000001</v>
      </c>
    </row>
    <row r="34" spans="9:9" x14ac:dyDescent="0.25">
      <c r="I34" s="14">
        <v>0.31364999999999998</v>
      </c>
    </row>
    <row r="35" spans="9:9" x14ac:dyDescent="0.25">
      <c r="I35">
        <v>0.31364999999999998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9759-77DF-4210-9B7B-61806A961448}">
  <dimension ref="A1:B30"/>
  <sheetViews>
    <sheetView workbookViewId="0">
      <selection activeCell="B28" sqref="B28"/>
    </sheetView>
  </sheetViews>
  <sheetFormatPr defaultRowHeight="15" x14ac:dyDescent="0.25"/>
  <cols>
    <col min="1" max="1" width="18.5703125" bestFit="1" customWidth="1"/>
    <col min="2" max="2" width="12.42578125" bestFit="1" customWidth="1"/>
  </cols>
  <sheetData>
    <row r="1" spans="1:2" x14ac:dyDescent="0.25">
      <c r="A1" t="s">
        <v>0</v>
      </c>
      <c r="B1" t="s">
        <v>963</v>
      </c>
    </row>
    <row r="2" spans="1:2" x14ac:dyDescent="0.25">
      <c r="A2" t="s">
        <v>138</v>
      </c>
      <c r="B2" s="12">
        <v>12526</v>
      </c>
    </row>
    <row r="3" spans="1:2" x14ac:dyDescent="0.25">
      <c r="A3" t="s">
        <v>139</v>
      </c>
      <c r="B3" s="12">
        <v>12562</v>
      </c>
    </row>
    <row r="4" spans="1:2" x14ac:dyDescent="0.25">
      <c r="A4" t="s">
        <v>140</v>
      </c>
      <c r="B4" s="12">
        <v>12569</v>
      </c>
    </row>
    <row r="5" spans="1:2" x14ac:dyDescent="0.25">
      <c r="A5" t="s">
        <v>141</v>
      </c>
      <c r="B5" s="12">
        <v>12606</v>
      </c>
    </row>
    <row r="6" spans="1:2" x14ac:dyDescent="0.25">
      <c r="A6" t="s">
        <v>142</v>
      </c>
      <c r="B6" s="12">
        <v>12650</v>
      </c>
    </row>
    <row r="7" spans="1:2" x14ac:dyDescent="0.25">
      <c r="A7" t="s">
        <v>143</v>
      </c>
      <c r="B7" s="12">
        <v>12694</v>
      </c>
    </row>
    <row r="8" spans="1:2" x14ac:dyDescent="0.25">
      <c r="A8" t="s">
        <v>144</v>
      </c>
      <c r="B8" s="12">
        <v>12695</v>
      </c>
    </row>
    <row r="9" spans="1:2" x14ac:dyDescent="0.25">
      <c r="A9" t="s">
        <v>145</v>
      </c>
      <c r="B9" s="12">
        <v>12692</v>
      </c>
    </row>
    <row r="10" spans="1:2" x14ac:dyDescent="0.25">
      <c r="A10" t="s">
        <v>146</v>
      </c>
      <c r="B10" s="12">
        <v>12725</v>
      </c>
    </row>
    <row r="11" spans="1:2" x14ac:dyDescent="0.25">
      <c r="A11" t="s">
        <v>147</v>
      </c>
      <c r="B11" s="12">
        <v>12758</v>
      </c>
    </row>
    <row r="12" spans="1:2" x14ac:dyDescent="0.25">
      <c r="A12" t="s">
        <v>148</v>
      </c>
      <c r="B12" s="12">
        <v>12795</v>
      </c>
    </row>
    <row r="13" spans="1:2" x14ac:dyDescent="0.25">
      <c r="A13" t="s">
        <v>149</v>
      </c>
      <c r="B13" s="12">
        <v>12827</v>
      </c>
    </row>
    <row r="14" spans="1:2" x14ac:dyDescent="0.25">
      <c r="A14" t="s">
        <v>150</v>
      </c>
      <c r="B14" s="12">
        <v>12870</v>
      </c>
    </row>
    <row r="15" spans="1:2" x14ac:dyDescent="0.25">
      <c r="A15" t="s">
        <v>151</v>
      </c>
      <c r="B15" s="12">
        <v>12906</v>
      </c>
    </row>
    <row r="16" spans="1:2" x14ac:dyDescent="0.25">
      <c r="A16" t="s">
        <v>152</v>
      </c>
      <c r="B16" s="12">
        <v>12952</v>
      </c>
    </row>
    <row r="17" spans="1:2" x14ac:dyDescent="0.25">
      <c r="A17" t="s">
        <v>153</v>
      </c>
      <c r="B17" s="12">
        <v>12955</v>
      </c>
    </row>
    <row r="18" spans="1:2" x14ac:dyDescent="0.25">
      <c r="A18" t="s">
        <v>154</v>
      </c>
      <c r="B18" s="12">
        <v>13004</v>
      </c>
    </row>
    <row r="19" spans="1:2" x14ac:dyDescent="0.25">
      <c r="A19" t="s">
        <v>155</v>
      </c>
      <c r="B19" s="12">
        <v>13027</v>
      </c>
    </row>
    <row r="20" spans="1:2" x14ac:dyDescent="0.25">
      <c r="A20" t="s">
        <v>156</v>
      </c>
      <c r="B20" s="12">
        <v>13015</v>
      </c>
    </row>
    <row r="21" spans="1:2" x14ac:dyDescent="0.25">
      <c r="A21" t="s">
        <v>157</v>
      </c>
      <c r="B21" s="12">
        <v>13033</v>
      </c>
    </row>
    <row r="22" spans="1:2" x14ac:dyDescent="0.25">
      <c r="A22" t="s">
        <v>158</v>
      </c>
      <c r="B22" s="12">
        <v>13074</v>
      </c>
    </row>
    <row r="23" spans="1:2" x14ac:dyDescent="0.25">
      <c r="A23" t="s">
        <v>159</v>
      </c>
      <c r="B23" s="12">
        <v>13090</v>
      </c>
    </row>
    <row r="24" spans="1:2" x14ac:dyDescent="0.25">
      <c r="A24" t="s">
        <v>160</v>
      </c>
      <c r="B24" s="12">
        <v>13140</v>
      </c>
    </row>
    <row r="25" spans="1:2" x14ac:dyDescent="0.25">
      <c r="A25" t="s">
        <v>161</v>
      </c>
      <c r="B25" s="12">
        <v>13178</v>
      </c>
    </row>
    <row r="26" spans="1:2" x14ac:dyDescent="0.25">
      <c r="A26" t="s">
        <v>162</v>
      </c>
      <c r="B26" s="12">
        <v>13196</v>
      </c>
    </row>
    <row r="27" spans="1:2" x14ac:dyDescent="0.25">
      <c r="A27" t="s">
        <v>163</v>
      </c>
      <c r="B27" s="12">
        <v>13223</v>
      </c>
    </row>
    <row r="28" spans="1:2" x14ac:dyDescent="0.25">
      <c r="A28" t="s">
        <v>164</v>
      </c>
      <c r="B28" s="12">
        <v>13256</v>
      </c>
    </row>
    <row r="29" spans="1:2" x14ac:dyDescent="0.25">
      <c r="A29" t="s">
        <v>165</v>
      </c>
      <c r="B29" s="12">
        <v>13285</v>
      </c>
    </row>
    <row r="30" spans="1:2" x14ac:dyDescent="0.25">
      <c r="A30" t="s">
        <v>166</v>
      </c>
      <c r="B30" s="12">
        <v>13321</v>
      </c>
    </row>
  </sheetData>
  <autoFilter ref="A1:B30" xr:uid="{74F09759-77DF-4210-9B7B-61806A961448}">
    <sortState xmlns:xlrd2="http://schemas.microsoft.com/office/spreadsheetml/2017/richdata2" ref="A2:B30">
      <sortCondition ref="A1:A30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15A8-EDD0-4FD2-9F06-D61C453CCFC6}">
  <dimension ref="A1"/>
  <sheetViews>
    <sheetView zoomScale="115" zoomScaleNormal="115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711C-7371-4421-8848-126483207039}">
  <dimension ref="A1:G97"/>
  <sheetViews>
    <sheetView zoomScale="85" zoomScaleNormal="85" workbookViewId="0">
      <selection activeCell="A18" sqref="A18"/>
    </sheetView>
  </sheetViews>
  <sheetFormatPr defaultColWidth="9.42578125" defaultRowHeight="15" x14ac:dyDescent="0.25"/>
  <cols>
    <col min="1" max="1" width="44.5703125" style="12" bestFit="1" customWidth="1"/>
    <col min="2" max="2" width="20.28515625" style="12" bestFit="1" customWidth="1"/>
    <col min="3" max="3" width="23" bestFit="1" customWidth="1"/>
    <col min="4" max="4" width="12.5703125" bestFit="1" customWidth="1"/>
    <col min="5" max="5" width="22.42578125" bestFit="1" customWidth="1"/>
    <col min="6" max="6" width="14.28515625" bestFit="1" customWidth="1"/>
    <col min="7" max="7" width="15" bestFit="1" customWidth="1"/>
  </cols>
  <sheetData>
    <row r="1" spans="1:7" x14ac:dyDescent="0.25">
      <c r="A1" t="s">
        <v>229</v>
      </c>
      <c r="B1" s="13">
        <v>2430100275</v>
      </c>
    </row>
    <row r="2" spans="1:7" x14ac:dyDescent="0.25">
      <c r="A2" s="2" t="s">
        <v>230</v>
      </c>
      <c r="B2" s="13">
        <v>1485781427</v>
      </c>
    </row>
    <row r="3" spans="1:7" x14ac:dyDescent="0.25">
      <c r="A3" s="2" t="s">
        <v>902</v>
      </c>
      <c r="B3" s="13">
        <v>1484331837</v>
      </c>
    </row>
    <row r="4" spans="1:7" x14ac:dyDescent="0.25">
      <c r="A4" t="s">
        <v>903</v>
      </c>
      <c r="B4" s="13">
        <v>260259577</v>
      </c>
      <c r="C4" s="3">
        <v>51997155</v>
      </c>
    </row>
    <row r="5" spans="1:7" x14ac:dyDescent="0.25">
      <c r="A5" s="12" t="s">
        <v>904</v>
      </c>
    </row>
    <row r="6" spans="1:7" x14ac:dyDescent="0.25">
      <c r="A6" s="12" t="s">
        <v>904</v>
      </c>
    </row>
    <row r="7" spans="1:7" x14ac:dyDescent="0.25">
      <c r="A7" s="12" t="s">
        <v>904</v>
      </c>
    </row>
    <row r="8" spans="1:7" x14ac:dyDescent="0.25">
      <c r="A8" s="12" t="s">
        <v>8</v>
      </c>
      <c r="B8" s="12" t="s">
        <v>953</v>
      </c>
      <c r="C8" s="15" t="s">
        <v>233</v>
      </c>
    </row>
    <row r="9" spans="1:7" x14ac:dyDescent="0.25">
      <c r="A9" s="12" t="s">
        <v>43</v>
      </c>
      <c r="B9" s="12">
        <v>137421482</v>
      </c>
      <c r="C9" s="15">
        <v>0.52800000000000002</v>
      </c>
    </row>
    <row r="10" spans="1:7" x14ac:dyDescent="0.25">
      <c r="A10" s="12" t="s">
        <v>27</v>
      </c>
      <c r="B10" s="12">
        <v>122838095</v>
      </c>
      <c r="C10" s="15">
        <v>0.47200000000000003</v>
      </c>
    </row>
    <row r="11" spans="1:7" x14ac:dyDescent="0.25">
      <c r="A11" s="12" t="s">
        <v>904</v>
      </c>
      <c r="B11" s="12">
        <f>SUM(B9:B10)</f>
        <v>260259577</v>
      </c>
      <c r="C11" s="15">
        <v>1</v>
      </c>
    </row>
    <row r="12" spans="1:7" x14ac:dyDescent="0.25">
      <c r="A12" s="12" t="s">
        <v>904</v>
      </c>
      <c r="C12" s="15"/>
    </row>
    <row r="13" spans="1:7" x14ac:dyDescent="0.25">
      <c r="A13" s="12" t="s">
        <v>904</v>
      </c>
      <c r="C13" s="15"/>
    </row>
    <row r="14" spans="1:7" x14ac:dyDescent="0.25">
      <c r="A14" s="12" t="s">
        <v>5</v>
      </c>
      <c r="B14" s="12" t="s">
        <v>953</v>
      </c>
      <c r="C14" s="15" t="s">
        <v>233</v>
      </c>
    </row>
    <row r="15" spans="1:7" x14ac:dyDescent="0.25">
      <c r="A15" s="12" t="s">
        <v>905</v>
      </c>
      <c r="B15" s="12">
        <v>91388193</v>
      </c>
      <c r="C15" s="15">
        <v>0.35109999999999997</v>
      </c>
      <c r="D15" t="s">
        <v>957</v>
      </c>
      <c r="F15" s="18"/>
      <c r="G15" s="18"/>
    </row>
    <row r="16" spans="1:7" x14ac:dyDescent="0.25">
      <c r="A16" s="12" t="s">
        <v>906</v>
      </c>
      <c r="B16" s="12">
        <v>29043962</v>
      </c>
      <c r="C16" s="15">
        <v>0.1116</v>
      </c>
      <c r="D16" t="s">
        <v>957</v>
      </c>
      <c r="F16" s="19"/>
      <c r="G16" s="19"/>
    </row>
    <row r="17" spans="1:7" x14ac:dyDescent="0.25">
      <c r="A17" s="12" t="s">
        <v>907</v>
      </c>
      <c r="B17" s="12">
        <v>27678150</v>
      </c>
      <c r="C17" s="15">
        <v>0.10630000000000001</v>
      </c>
      <c r="D17" t="s">
        <v>957</v>
      </c>
      <c r="F17" s="19"/>
      <c r="G17" s="19"/>
    </row>
    <row r="18" spans="1:7" x14ac:dyDescent="0.25">
      <c r="A18" s="17" t="s">
        <v>908</v>
      </c>
      <c r="B18" s="17">
        <v>15832672</v>
      </c>
      <c r="C18" s="15">
        <v>6.08E-2</v>
      </c>
      <c r="D18" t="s">
        <v>958</v>
      </c>
      <c r="F18" s="19"/>
      <c r="G18" s="19"/>
    </row>
    <row r="19" spans="1:7" x14ac:dyDescent="0.25">
      <c r="A19" s="17" t="s">
        <v>909</v>
      </c>
      <c r="B19" s="17">
        <v>13078441</v>
      </c>
      <c r="C19" s="15">
        <v>5.0300000000000004E-2</v>
      </c>
      <c r="D19" t="s">
        <v>958</v>
      </c>
      <c r="F19" s="19"/>
      <c r="G19" s="19"/>
    </row>
    <row r="20" spans="1:7" x14ac:dyDescent="0.25">
      <c r="A20" s="12" t="s">
        <v>910</v>
      </c>
      <c r="B20" s="12">
        <v>9681496</v>
      </c>
      <c r="C20" s="15">
        <v>3.7200000000000004E-2</v>
      </c>
      <c r="D20" t="s">
        <v>959</v>
      </c>
      <c r="F20" s="19"/>
      <c r="G20" s="19"/>
    </row>
    <row r="21" spans="1:7" x14ac:dyDescent="0.25">
      <c r="A21" s="12" t="s">
        <v>911</v>
      </c>
      <c r="B21" s="12">
        <v>8751130</v>
      </c>
      <c r="C21" s="15">
        <v>3.3599999999999998E-2</v>
      </c>
      <c r="D21" t="s">
        <v>960</v>
      </c>
      <c r="F21" s="19"/>
      <c r="G21" s="19"/>
    </row>
    <row r="22" spans="1:7" x14ac:dyDescent="0.25">
      <c r="A22" s="17" t="s">
        <v>912</v>
      </c>
      <c r="B22" s="17">
        <v>8556007</v>
      </c>
      <c r="C22" s="15">
        <v>3.2899999999999999E-2</v>
      </c>
      <c r="D22" t="s">
        <v>958</v>
      </c>
      <c r="F22" s="19"/>
      <c r="G22" s="19"/>
    </row>
    <row r="23" spans="1:7" x14ac:dyDescent="0.25">
      <c r="A23" s="12" t="s">
        <v>913</v>
      </c>
      <c r="B23" s="12">
        <v>7328373</v>
      </c>
      <c r="C23" s="15">
        <v>2.8199999999999999E-2</v>
      </c>
      <c r="D23" t="s">
        <v>960</v>
      </c>
      <c r="F23" s="19"/>
      <c r="G23" s="19"/>
    </row>
    <row r="24" spans="1:7" x14ac:dyDescent="0.25">
      <c r="A24" s="12" t="s">
        <v>914</v>
      </c>
      <c r="B24" s="12">
        <v>7207409</v>
      </c>
      <c r="C24" s="15">
        <v>2.7699999999999999E-2</v>
      </c>
      <c r="D24" t="s">
        <v>960</v>
      </c>
      <c r="F24" s="19"/>
      <c r="G24" s="19"/>
    </row>
    <row r="25" spans="1:7" x14ac:dyDescent="0.25">
      <c r="A25" s="12" t="s">
        <v>915</v>
      </c>
      <c r="B25" s="12">
        <v>6673145</v>
      </c>
      <c r="C25" s="15">
        <v>2.5600000000000001E-2</v>
      </c>
      <c r="D25" t="s">
        <v>957</v>
      </c>
      <c r="F25" s="19"/>
      <c r="G25" s="19"/>
    </row>
    <row r="26" spans="1:7" x14ac:dyDescent="0.25">
      <c r="A26" s="12" t="s">
        <v>916</v>
      </c>
      <c r="B26" s="12">
        <v>4944186</v>
      </c>
      <c r="C26" s="15">
        <v>1.9E-2</v>
      </c>
      <c r="D26" t="s">
        <v>959</v>
      </c>
      <c r="F26" s="19"/>
      <c r="G26" s="19"/>
    </row>
    <row r="27" spans="1:7" x14ac:dyDescent="0.25">
      <c r="A27" s="12" t="s">
        <v>917</v>
      </c>
      <c r="B27" s="12">
        <v>4527738</v>
      </c>
      <c r="C27" s="15">
        <v>1.7399999999999999E-2</v>
      </c>
      <c r="D27" t="s">
        <v>961</v>
      </c>
      <c r="F27" s="19"/>
      <c r="G27" s="19"/>
    </row>
    <row r="28" spans="1:7" x14ac:dyDescent="0.25">
      <c r="A28" s="12" t="s">
        <v>918</v>
      </c>
      <c r="B28" s="12">
        <v>3422020</v>
      </c>
      <c r="C28" s="15">
        <v>1.3100000000000001E-2</v>
      </c>
      <c r="D28" t="s">
        <v>959</v>
      </c>
      <c r="F28" s="19"/>
      <c r="G28" s="19"/>
    </row>
    <row r="29" spans="1:7" x14ac:dyDescent="0.25">
      <c r="A29" s="12" t="s">
        <v>919</v>
      </c>
      <c r="B29" s="12">
        <v>3406132</v>
      </c>
      <c r="C29" s="15">
        <v>1.3100000000000001E-2</v>
      </c>
      <c r="D29" t="s">
        <v>961</v>
      </c>
      <c r="F29" s="19"/>
      <c r="G29" s="19"/>
    </row>
    <row r="30" spans="1:7" x14ac:dyDescent="0.25">
      <c r="A30" s="12" t="s">
        <v>920</v>
      </c>
      <c r="B30" s="12">
        <v>3393492</v>
      </c>
      <c r="C30" s="15">
        <v>1.3000000000000001E-2</v>
      </c>
      <c r="D30" t="s">
        <v>959</v>
      </c>
      <c r="F30" s="19"/>
      <c r="G30" s="19"/>
    </row>
    <row r="31" spans="1:7" x14ac:dyDescent="0.25">
      <c r="A31" s="12" t="s">
        <v>921</v>
      </c>
      <c r="B31" s="12">
        <v>2614902</v>
      </c>
      <c r="C31" s="15">
        <v>0.01</v>
      </c>
      <c r="D31" t="s">
        <v>960</v>
      </c>
      <c r="F31" s="19"/>
      <c r="G31" s="19"/>
    </row>
    <row r="32" spans="1:7" x14ac:dyDescent="0.25">
      <c r="A32" s="12" t="s">
        <v>922</v>
      </c>
      <c r="B32" s="12">
        <v>2524742</v>
      </c>
      <c r="C32" s="15">
        <v>9.7000000000000003E-3</v>
      </c>
      <c r="D32" t="s">
        <v>960</v>
      </c>
      <c r="F32" s="19"/>
      <c r="G32" s="19"/>
    </row>
    <row r="33" spans="1:7" x14ac:dyDescent="0.25">
      <c r="A33" s="12" t="s">
        <v>923</v>
      </c>
      <c r="B33" s="12">
        <v>2343205</v>
      </c>
      <c r="C33" s="15">
        <v>9.0000000000000011E-3</v>
      </c>
      <c r="D33" t="s">
        <v>960</v>
      </c>
      <c r="F33" s="19"/>
      <c r="G33" s="19"/>
    </row>
    <row r="34" spans="1:7" x14ac:dyDescent="0.25">
      <c r="A34" s="12" t="s">
        <v>924</v>
      </c>
      <c r="B34" s="12">
        <v>2056136</v>
      </c>
      <c r="C34" s="15">
        <v>7.9000000000000008E-3</v>
      </c>
      <c r="D34" t="s">
        <v>960</v>
      </c>
      <c r="F34" s="19"/>
      <c r="G34" s="19"/>
    </row>
    <row r="35" spans="1:7" x14ac:dyDescent="0.25">
      <c r="A35" s="12" t="s">
        <v>925</v>
      </c>
      <c r="B35" s="12">
        <v>1945890</v>
      </c>
      <c r="C35" s="15">
        <v>7.4999999999999997E-3</v>
      </c>
      <c r="D35" t="s">
        <v>960</v>
      </c>
      <c r="F35" s="19"/>
      <c r="G35" s="19"/>
    </row>
    <row r="36" spans="1:7" x14ac:dyDescent="0.25">
      <c r="A36" s="12" t="s">
        <v>926</v>
      </c>
      <c r="B36" s="12">
        <v>1693493</v>
      </c>
      <c r="C36" s="15">
        <v>6.5000000000000006E-3</v>
      </c>
      <c r="D36" t="s">
        <v>960</v>
      </c>
      <c r="F36" s="19"/>
      <c r="G36" s="19"/>
    </row>
    <row r="37" spans="1:7" x14ac:dyDescent="0.25">
      <c r="A37" s="12" t="s">
        <v>927</v>
      </c>
      <c r="B37" s="12">
        <v>822428</v>
      </c>
      <c r="C37" s="15">
        <v>3.2000000000000002E-3</v>
      </c>
      <c r="D37" t="s">
        <v>961</v>
      </c>
      <c r="F37" s="19"/>
      <c r="G37" s="19"/>
    </row>
    <row r="38" spans="1:7" x14ac:dyDescent="0.25">
      <c r="A38" s="12" t="s">
        <v>928</v>
      </c>
      <c r="B38" s="12">
        <v>644265</v>
      </c>
      <c r="C38" s="15">
        <v>2.5000000000000001E-3</v>
      </c>
      <c r="D38" t="s">
        <v>961</v>
      </c>
      <c r="F38" s="19"/>
      <c r="G38" s="19"/>
    </row>
    <row r="39" spans="1:7" x14ac:dyDescent="0.25">
      <c r="A39" s="12" t="s">
        <v>929</v>
      </c>
      <c r="B39" s="12">
        <v>319764</v>
      </c>
      <c r="C39" s="15">
        <v>1.1999999999999999E-3</v>
      </c>
      <c r="D39" t="s">
        <v>961</v>
      </c>
      <c r="F39" s="19"/>
      <c r="G39" s="19"/>
    </row>
    <row r="40" spans="1:7" x14ac:dyDescent="0.25">
      <c r="A40" s="12" t="s">
        <v>25</v>
      </c>
      <c r="B40" s="12">
        <v>226255</v>
      </c>
      <c r="C40" s="15">
        <v>8.9999999999999998E-4</v>
      </c>
      <c r="D40" t="s">
        <v>961</v>
      </c>
      <c r="F40" s="19"/>
      <c r="G40" s="19"/>
    </row>
    <row r="41" spans="1:7" x14ac:dyDescent="0.25">
      <c r="A41" s="12" t="s">
        <v>930</v>
      </c>
      <c r="B41" s="12">
        <v>155951</v>
      </c>
      <c r="C41" s="15">
        <v>5.9999999999999995E-4</v>
      </c>
      <c r="D41" t="s">
        <v>961</v>
      </c>
      <c r="F41" s="19"/>
      <c r="G41" s="19"/>
    </row>
    <row r="42" spans="1:7" x14ac:dyDescent="0.25">
      <c r="A42" s="12" t="s">
        <v>904</v>
      </c>
      <c r="B42" s="12">
        <f>SUM(B15:B41)</f>
        <v>260259577</v>
      </c>
      <c r="C42" s="15">
        <v>0.99990000000000012</v>
      </c>
      <c r="F42" s="19"/>
      <c r="G42" s="19"/>
    </row>
    <row r="43" spans="1:7" x14ac:dyDescent="0.25">
      <c r="A43" s="12" t="s">
        <v>904</v>
      </c>
      <c r="C43" s="15"/>
    </row>
    <row r="44" spans="1:7" x14ac:dyDescent="0.25">
      <c r="A44" s="12" t="s">
        <v>904</v>
      </c>
      <c r="C44" s="15"/>
    </row>
    <row r="45" spans="1:7" x14ac:dyDescent="0.25">
      <c r="A45" s="12" t="s">
        <v>4</v>
      </c>
      <c r="B45" s="12" t="s">
        <v>953</v>
      </c>
      <c r="C45" s="15" t="s">
        <v>233</v>
      </c>
    </row>
    <row r="46" spans="1:7" x14ac:dyDescent="0.25">
      <c r="A46" s="12" t="s">
        <v>24</v>
      </c>
      <c r="B46" s="12">
        <v>103389464</v>
      </c>
      <c r="C46" s="15">
        <v>0.39729999999999999</v>
      </c>
    </row>
    <row r="47" spans="1:7" x14ac:dyDescent="0.25">
      <c r="A47" s="12" t="s">
        <v>42</v>
      </c>
      <c r="B47" s="12">
        <v>94367855</v>
      </c>
      <c r="C47" s="15">
        <v>0.36259999999999998</v>
      </c>
    </row>
    <row r="48" spans="1:7" x14ac:dyDescent="0.25">
      <c r="A48" s="12" t="s">
        <v>901</v>
      </c>
      <c r="B48" s="12">
        <v>34395976</v>
      </c>
      <c r="C48" s="15">
        <v>0.13220000000000001</v>
      </c>
    </row>
    <row r="49" spans="1:7" x14ac:dyDescent="0.25">
      <c r="A49" s="12" t="s">
        <v>58</v>
      </c>
      <c r="B49" s="12">
        <v>22669783</v>
      </c>
      <c r="C49" s="15">
        <v>8.7100000000000011E-2</v>
      </c>
    </row>
    <row r="50" spans="1:7" x14ac:dyDescent="0.25">
      <c r="A50" s="12" t="s">
        <v>931</v>
      </c>
      <c r="B50" s="12">
        <v>5436499</v>
      </c>
      <c r="C50" s="15">
        <v>2.0899999999999998E-2</v>
      </c>
    </row>
    <row r="51" spans="1:7" x14ac:dyDescent="0.25">
      <c r="A51" s="12" t="s">
        <v>904</v>
      </c>
      <c r="B51" s="12">
        <f>SUM(B46:B50)</f>
        <v>260259577</v>
      </c>
      <c r="C51" s="15">
        <v>1.0001</v>
      </c>
    </row>
    <row r="52" spans="1:7" x14ac:dyDescent="0.25">
      <c r="A52" s="12" t="s">
        <v>904</v>
      </c>
      <c r="C52" s="15"/>
    </row>
    <row r="53" spans="1:7" x14ac:dyDescent="0.25">
      <c r="A53" s="12" t="s">
        <v>904</v>
      </c>
      <c r="C53" s="15"/>
    </row>
    <row r="54" spans="1:7" x14ac:dyDescent="0.25">
      <c r="A54" s="12" t="s">
        <v>13</v>
      </c>
      <c r="B54" s="12" t="s">
        <v>953</v>
      </c>
      <c r="C54" s="15" t="s">
        <v>233</v>
      </c>
    </row>
    <row r="55" spans="1:7" x14ac:dyDescent="0.25">
      <c r="A55" s="12" t="s">
        <v>31</v>
      </c>
      <c r="B55" s="12">
        <v>188137284</v>
      </c>
      <c r="C55" s="15">
        <v>0.7229000000000001</v>
      </c>
    </row>
    <row r="56" spans="1:7" x14ac:dyDescent="0.25">
      <c r="A56" s="12" t="s">
        <v>39</v>
      </c>
      <c r="B56" s="12">
        <v>43034393</v>
      </c>
      <c r="C56" s="15">
        <v>0.16539999999999999</v>
      </c>
      <c r="E56" t="s">
        <v>10</v>
      </c>
      <c r="F56" t="s">
        <v>17</v>
      </c>
      <c r="G56" t="s">
        <v>954</v>
      </c>
    </row>
    <row r="57" spans="1:7" x14ac:dyDescent="0.25">
      <c r="A57" s="12" t="s">
        <v>51</v>
      </c>
      <c r="B57" s="12">
        <v>29083033</v>
      </c>
      <c r="C57" s="15">
        <v>0.11169999999999999</v>
      </c>
      <c r="E57" s="16" t="s">
        <v>182</v>
      </c>
      <c r="F57" s="16" t="s">
        <v>956</v>
      </c>
      <c r="G57" s="17">
        <v>11572674</v>
      </c>
    </row>
    <row r="58" spans="1:7" x14ac:dyDescent="0.25">
      <c r="A58" s="12" t="s">
        <v>932</v>
      </c>
      <c r="B58" s="12">
        <v>3337</v>
      </c>
      <c r="C58" s="15">
        <v>0</v>
      </c>
      <c r="E58" s="16" t="s">
        <v>182</v>
      </c>
      <c r="F58" s="16" t="s">
        <v>955</v>
      </c>
      <c r="G58" s="17">
        <v>30434499</v>
      </c>
    </row>
    <row r="59" spans="1:7" x14ac:dyDescent="0.25">
      <c r="A59" s="12" t="s">
        <v>933</v>
      </c>
      <c r="B59" s="12">
        <v>1090</v>
      </c>
      <c r="C59" s="15">
        <v>0</v>
      </c>
      <c r="E59" s="16" t="s">
        <v>178</v>
      </c>
      <c r="F59" s="16" t="s">
        <v>956</v>
      </c>
      <c r="G59" s="17">
        <v>50243127</v>
      </c>
    </row>
    <row r="60" spans="1:7" x14ac:dyDescent="0.25">
      <c r="A60" s="12" t="s">
        <v>934</v>
      </c>
      <c r="B60" s="12">
        <v>180</v>
      </c>
      <c r="C60" s="15">
        <v>0</v>
      </c>
      <c r="E60" s="16" t="s">
        <v>178</v>
      </c>
      <c r="F60" s="16" t="s">
        <v>955</v>
      </c>
      <c r="G60" s="17">
        <v>9647955</v>
      </c>
    </row>
    <row r="61" spans="1:7" x14ac:dyDescent="0.25">
      <c r="A61" s="12" t="s">
        <v>935</v>
      </c>
      <c r="B61" s="12">
        <v>160</v>
      </c>
      <c r="C61" s="15">
        <v>0</v>
      </c>
    </row>
    <row r="62" spans="1:7" x14ac:dyDescent="0.25">
      <c r="A62" s="12" t="s">
        <v>886</v>
      </c>
      <c r="B62" s="12">
        <v>80</v>
      </c>
      <c r="C62" s="15">
        <v>0</v>
      </c>
    </row>
    <row r="63" spans="1:7" x14ac:dyDescent="0.25">
      <c r="A63" s="12" t="s">
        <v>936</v>
      </c>
      <c r="B63" s="12">
        <v>20</v>
      </c>
      <c r="C63" s="15">
        <v>0</v>
      </c>
      <c r="D63">
        <f>B63/B64</f>
        <v>7.6846355590595618E-8</v>
      </c>
    </row>
    <row r="64" spans="1:7" x14ac:dyDescent="0.25">
      <c r="A64" s="12" t="s">
        <v>904</v>
      </c>
      <c r="B64" s="12">
        <f>SUM(B55:B63)</f>
        <v>260259577</v>
      </c>
      <c r="C64" s="15">
        <v>1.0000000000000002</v>
      </c>
    </row>
    <row r="65" spans="1:7" x14ac:dyDescent="0.25">
      <c r="A65" s="12" t="s">
        <v>904</v>
      </c>
      <c r="C65" s="15"/>
    </row>
    <row r="66" spans="1:7" x14ac:dyDescent="0.25">
      <c r="A66" s="12" t="s">
        <v>904</v>
      </c>
      <c r="C66" s="15"/>
    </row>
    <row r="67" spans="1:7" x14ac:dyDescent="0.25">
      <c r="A67" s="12" t="s">
        <v>9</v>
      </c>
      <c r="B67" s="12" t="s">
        <v>953</v>
      </c>
      <c r="C67" s="15" t="s">
        <v>233</v>
      </c>
      <c r="E67" t="s">
        <v>10</v>
      </c>
      <c r="F67" t="s">
        <v>17</v>
      </c>
      <c r="G67" t="s">
        <v>954</v>
      </c>
    </row>
    <row r="68" spans="1:7" x14ac:dyDescent="0.25">
      <c r="A68" s="12" t="s">
        <v>28</v>
      </c>
      <c r="B68" s="12">
        <v>25298973</v>
      </c>
      <c r="C68" s="15">
        <v>9.7200000000000009E-2</v>
      </c>
      <c r="E68" s="16" t="s">
        <v>182</v>
      </c>
      <c r="F68" s="16" t="s">
        <v>956</v>
      </c>
      <c r="G68" s="17">
        <v>11572674</v>
      </c>
    </row>
    <row r="69" spans="1:7" x14ac:dyDescent="0.25">
      <c r="A69" s="12" t="s">
        <v>937</v>
      </c>
      <c r="B69" s="12">
        <v>24997653</v>
      </c>
      <c r="C69" s="15">
        <v>9.6000000000000002E-2</v>
      </c>
      <c r="E69" s="16" t="s">
        <v>182</v>
      </c>
      <c r="F69" s="16" t="s">
        <v>955</v>
      </c>
      <c r="G69" s="17">
        <v>30434499</v>
      </c>
    </row>
    <row r="70" spans="1:7" x14ac:dyDescent="0.25">
      <c r="A70" s="12" t="s">
        <v>54</v>
      </c>
      <c r="B70" s="12">
        <v>22243167</v>
      </c>
      <c r="C70" s="15">
        <v>8.5500000000000007E-2</v>
      </c>
      <c r="E70" s="16" t="s">
        <v>178</v>
      </c>
      <c r="F70" s="16" t="s">
        <v>956</v>
      </c>
      <c r="G70" s="17">
        <v>50243127</v>
      </c>
    </row>
    <row r="71" spans="1:7" x14ac:dyDescent="0.25">
      <c r="A71" s="12" t="s">
        <v>63</v>
      </c>
      <c r="B71" s="12">
        <v>20551386</v>
      </c>
      <c r="C71" s="15">
        <v>7.9000000000000001E-2</v>
      </c>
      <c r="E71" s="16" t="s">
        <v>178</v>
      </c>
      <c r="F71" s="16" t="s">
        <v>955</v>
      </c>
      <c r="G71" s="17">
        <v>9647955</v>
      </c>
    </row>
    <row r="72" spans="1:7" x14ac:dyDescent="0.25">
      <c r="A72" s="12" t="s">
        <v>938</v>
      </c>
      <c r="B72" s="12">
        <v>19807691</v>
      </c>
      <c r="C72" s="15">
        <v>7.6100000000000001E-2</v>
      </c>
      <c r="E72" t="s">
        <v>206</v>
      </c>
      <c r="F72" t="s">
        <v>955</v>
      </c>
      <c r="G72" s="12">
        <v>7965900</v>
      </c>
    </row>
    <row r="73" spans="1:7" x14ac:dyDescent="0.25">
      <c r="A73" s="12" t="s">
        <v>939</v>
      </c>
      <c r="B73" s="12">
        <v>17591658</v>
      </c>
      <c r="C73" s="15">
        <v>6.7599999999999993E-2</v>
      </c>
      <c r="E73" t="s">
        <v>206</v>
      </c>
      <c r="F73" t="s">
        <v>956</v>
      </c>
      <c r="G73" s="12">
        <v>7888238</v>
      </c>
    </row>
    <row r="74" spans="1:7" x14ac:dyDescent="0.25">
      <c r="A74" s="12" t="s">
        <v>940</v>
      </c>
      <c r="B74" s="12">
        <v>16296926</v>
      </c>
      <c r="C74" s="15">
        <v>6.2600000000000003E-2</v>
      </c>
      <c r="E74" t="s">
        <v>183</v>
      </c>
      <c r="F74" t="s">
        <v>955</v>
      </c>
      <c r="G74" s="12">
        <v>13646895</v>
      </c>
    </row>
    <row r="75" spans="1:7" x14ac:dyDescent="0.25">
      <c r="A75" s="12" t="s">
        <v>49</v>
      </c>
      <c r="B75" s="12">
        <v>15644764</v>
      </c>
      <c r="C75" s="15">
        <v>6.0100000000000001E-2</v>
      </c>
      <c r="E75" t="s">
        <v>183</v>
      </c>
      <c r="F75" t="s">
        <v>956</v>
      </c>
      <c r="G75" s="12">
        <v>5390732</v>
      </c>
    </row>
    <row r="76" spans="1:7" x14ac:dyDescent="0.25">
      <c r="A76" s="12" t="s">
        <v>44</v>
      </c>
      <c r="B76" s="12">
        <v>15551614</v>
      </c>
      <c r="C76" s="15">
        <v>5.9800000000000006E-2</v>
      </c>
      <c r="E76" t="s">
        <v>180</v>
      </c>
      <c r="F76" t="s">
        <v>956</v>
      </c>
      <c r="G76" s="12">
        <v>5907899</v>
      </c>
    </row>
    <row r="77" spans="1:7" x14ac:dyDescent="0.25">
      <c r="A77" s="12" t="s">
        <v>941</v>
      </c>
      <c r="B77" s="12">
        <v>13007522</v>
      </c>
      <c r="C77" s="15">
        <v>0.05</v>
      </c>
      <c r="E77" t="s">
        <v>180</v>
      </c>
      <c r="F77" t="s">
        <v>955</v>
      </c>
      <c r="G77" s="12">
        <v>15993642</v>
      </c>
    </row>
    <row r="78" spans="1:7" x14ac:dyDescent="0.25">
      <c r="A78" s="12" t="s">
        <v>37</v>
      </c>
      <c r="B78" s="12">
        <v>12995660</v>
      </c>
      <c r="C78" s="15">
        <v>4.99E-2</v>
      </c>
      <c r="E78" t="s">
        <v>187</v>
      </c>
      <c r="F78" t="s">
        <v>955</v>
      </c>
      <c r="G78" s="12">
        <v>17548436</v>
      </c>
    </row>
    <row r="79" spans="1:7" x14ac:dyDescent="0.25">
      <c r="A79" s="12" t="s">
        <v>942</v>
      </c>
      <c r="B79" s="12">
        <v>10972012</v>
      </c>
      <c r="C79" s="15">
        <v>4.2199999999999994E-2</v>
      </c>
      <c r="E79" t="s">
        <v>187</v>
      </c>
      <c r="F79" t="s">
        <v>956</v>
      </c>
      <c r="G79" s="12">
        <v>6943448</v>
      </c>
    </row>
    <row r="80" spans="1:7" x14ac:dyDescent="0.25">
      <c r="A80" s="12" t="s">
        <v>943</v>
      </c>
      <c r="B80" s="12">
        <v>8944446</v>
      </c>
      <c r="C80" s="15">
        <v>3.44E-2</v>
      </c>
      <c r="E80" t="s">
        <v>191</v>
      </c>
      <c r="F80" t="s">
        <v>956</v>
      </c>
      <c r="G80" s="12">
        <v>7429140</v>
      </c>
    </row>
    <row r="81" spans="1:7" x14ac:dyDescent="0.25">
      <c r="A81" s="12" t="s">
        <v>944</v>
      </c>
      <c r="B81" s="12">
        <v>8271765</v>
      </c>
      <c r="C81" s="15">
        <v>3.1800000000000002E-2</v>
      </c>
      <c r="E81" t="s">
        <v>191</v>
      </c>
      <c r="F81" t="s">
        <v>955</v>
      </c>
      <c r="G81" s="12">
        <v>18175528</v>
      </c>
    </row>
    <row r="82" spans="1:7" x14ac:dyDescent="0.25">
      <c r="A82" s="12" t="s">
        <v>945</v>
      </c>
      <c r="B82" s="12">
        <v>7263797</v>
      </c>
      <c r="C82" s="15">
        <v>2.7900000000000001E-2</v>
      </c>
      <c r="E82" t="s">
        <v>203</v>
      </c>
      <c r="F82" t="s">
        <v>955</v>
      </c>
      <c r="G82" s="12">
        <v>15411602</v>
      </c>
    </row>
    <row r="83" spans="1:7" x14ac:dyDescent="0.25">
      <c r="A83" s="12" t="s">
        <v>61</v>
      </c>
      <c r="B83" s="12">
        <v>7047452</v>
      </c>
      <c r="C83" s="15">
        <v>2.7099999999999999E-2</v>
      </c>
      <c r="E83" t="s">
        <v>203</v>
      </c>
      <c r="F83" t="s">
        <v>956</v>
      </c>
      <c r="G83" s="12">
        <v>6339086</v>
      </c>
    </row>
    <row r="84" spans="1:7" x14ac:dyDescent="0.25">
      <c r="A84" s="12" t="s">
        <v>946</v>
      </c>
      <c r="B84" s="12">
        <v>5803077</v>
      </c>
      <c r="C84" s="15">
        <v>2.23E-2</v>
      </c>
      <c r="E84" t="s">
        <v>202</v>
      </c>
      <c r="F84" t="s">
        <v>956</v>
      </c>
      <c r="G84" s="12">
        <v>4733795</v>
      </c>
    </row>
    <row r="85" spans="1:7" x14ac:dyDescent="0.25">
      <c r="A85" s="12" t="s">
        <v>947</v>
      </c>
      <c r="B85" s="12">
        <v>5269891</v>
      </c>
      <c r="C85" s="15">
        <v>2.0199999999999999E-2</v>
      </c>
      <c r="E85" t="s">
        <v>202</v>
      </c>
      <c r="F85" t="s">
        <v>955</v>
      </c>
      <c r="G85" s="12">
        <v>11627386</v>
      </c>
    </row>
    <row r="86" spans="1:7" x14ac:dyDescent="0.25">
      <c r="A86" s="12" t="s">
        <v>948</v>
      </c>
      <c r="B86" s="12">
        <v>2700123</v>
      </c>
      <c r="C86" s="15">
        <v>1.04E-2</v>
      </c>
      <c r="E86" t="s">
        <v>197</v>
      </c>
      <c r="F86" t="s">
        <v>956</v>
      </c>
      <c r="G86" s="12">
        <v>3847381</v>
      </c>
    </row>
    <row r="87" spans="1:7" x14ac:dyDescent="0.25">
      <c r="A87" s="12" t="s">
        <v>904</v>
      </c>
      <c r="B87" s="12">
        <f>SUM(B68:B86)</f>
        <v>260259577</v>
      </c>
      <c r="C87" s="15">
        <v>1.0001</v>
      </c>
      <c r="E87" t="s">
        <v>197</v>
      </c>
      <c r="F87" t="s">
        <v>955</v>
      </c>
      <c r="G87" s="12">
        <v>9512214</v>
      </c>
    </row>
    <row r="88" spans="1:7" x14ac:dyDescent="0.25">
      <c r="A88" s="12" t="s">
        <v>904</v>
      </c>
      <c r="C88" s="15"/>
    </row>
    <row r="89" spans="1:7" x14ac:dyDescent="0.25">
      <c r="A89" s="12" t="s">
        <v>904</v>
      </c>
      <c r="C89" s="15"/>
    </row>
    <row r="90" spans="1:7" x14ac:dyDescent="0.25">
      <c r="A90" s="12" t="s">
        <v>949</v>
      </c>
      <c r="B90" s="12" t="s">
        <v>953</v>
      </c>
      <c r="C90" s="15" t="s">
        <v>233</v>
      </c>
    </row>
    <row r="91" spans="1:7" x14ac:dyDescent="0.25">
      <c r="A91" s="12" t="s">
        <v>950</v>
      </c>
      <c r="B91" s="12">
        <v>182592743</v>
      </c>
      <c r="C91" s="15">
        <v>0.7016</v>
      </c>
    </row>
    <row r="92" spans="1:7" x14ac:dyDescent="0.25">
      <c r="A92" s="12" t="s">
        <v>23</v>
      </c>
      <c r="B92" s="12">
        <v>21346958</v>
      </c>
      <c r="C92" s="15">
        <v>8.199999999999999E-2</v>
      </c>
    </row>
    <row r="93" spans="1:7" x14ac:dyDescent="0.25">
      <c r="A93" s="12" t="s">
        <v>951</v>
      </c>
      <c r="B93" s="12">
        <v>16269594</v>
      </c>
      <c r="C93" s="15">
        <v>6.25E-2</v>
      </c>
    </row>
    <row r="94" spans="1:7" x14ac:dyDescent="0.25">
      <c r="A94" s="12" t="s">
        <v>882</v>
      </c>
      <c r="B94" s="12">
        <v>15377503</v>
      </c>
      <c r="C94" s="15">
        <v>5.91E-2</v>
      </c>
    </row>
    <row r="95" spans="1:7" x14ac:dyDescent="0.25">
      <c r="A95" s="12" t="s">
        <v>883</v>
      </c>
      <c r="B95" s="12">
        <v>13721956</v>
      </c>
      <c r="C95" s="15">
        <v>5.2699999999999997E-2</v>
      </c>
    </row>
    <row r="96" spans="1:7" x14ac:dyDescent="0.25">
      <c r="A96" s="12" t="s">
        <v>952</v>
      </c>
      <c r="B96" s="12">
        <v>10950823</v>
      </c>
      <c r="C96" s="15">
        <v>4.2099999999999999E-2</v>
      </c>
    </row>
    <row r="97" spans="2:3" x14ac:dyDescent="0.25">
      <c r="B97" s="12">
        <f>SUM(B91:B96)</f>
        <v>260259577</v>
      </c>
      <c r="C97" s="15">
        <v>0.99999999999999989</v>
      </c>
    </row>
  </sheetData>
  <autoFilter ref="E67:G87" xr:uid="{E3A5711C-7371-4421-8848-126483207039}">
    <sortState xmlns:xlrd2="http://schemas.microsoft.com/office/spreadsheetml/2017/richdata2" ref="E68:G87">
      <sortCondition ref="E67:E87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41DC-0A17-4ADE-8B57-A369B0AE9910}">
  <sheetPr filterMode="1"/>
  <dimension ref="A1:C672"/>
  <sheetViews>
    <sheetView zoomScale="85" zoomScaleNormal="85" workbookViewId="0">
      <selection activeCell="A672" sqref="A672"/>
    </sheetView>
  </sheetViews>
  <sheetFormatPr defaultColWidth="24" defaultRowHeight="15" x14ac:dyDescent="0.25"/>
  <cols>
    <col min="1" max="1" width="23.85546875" bestFit="1" customWidth="1"/>
    <col min="2" max="2" width="23.7109375" bestFit="1" customWidth="1"/>
    <col min="3" max="3" width="25.7109375" bestFit="1" customWidth="1"/>
  </cols>
  <sheetData>
    <row r="1" spans="1:3" x14ac:dyDescent="0.25">
      <c r="A1" t="s">
        <v>231</v>
      </c>
      <c r="B1" t="s">
        <v>232</v>
      </c>
      <c r="C1" t="s">
        <v>233</v>
      </c>
    </row>
    <row r="2" spans="1:3" hidden="1" x14ac:dyDescent="0.25">
      <c r="A2" t="s">
        <v>882</v>
      </c>
      <c r="B2">
        <v>635375</v>
      </c>
      <c r="C2" t="s">
        <v>295</v>
      </c>
    </row>
    <row r="3" spans="1:3" hidden="1" x14ac:dyDescent="0.25">
      <c r="A3" t="s">
        <v>664</v>
      </c>
      <c r="B3">
        <v>622603</v>
      </c>
      <c r="C3" t="s">
        <v>665</v>
      </c>
    </row>
    <row r="4" spans="1:3" hidden="1" x14ac:dyDescent="0.25">
      <c r="A4" t="s">
        <v>553</v>
      </c>
      <c r="B4">
        <v>598580</v>
      </c>
      <c r="C4" t="s">
        <v>554</v>
      </c>
    </row>
    <row r="5" spans="1:3" hidden="1" x14ac:dyDescent="0.25">
      <c r="A5" t="s">
        <v>365</v>
      </c>
      <c r="B5">
        <v>481293</v>
      </c>
      <c r="C5" t="s">
        <v>366</v>
      </c>
    </row>
    <row r="6" spans="1:3" hidden="1" x14ac:dyDescent="0.25">
      <c r="A6" t="s">
        <v>710</v>
      </c>
      <c r="B6">
        <v>457032</v>
      </c>
      <c r="C6" t="s">
        <v>711</v>
      </c>
    </row>
    <row r="7" spans="1:3" hidden="1" x14ac:dyDescent="0.25">
      <c r="A7" t="s">
        <v>618</v>
      </c>
      <c r="B7">
        <v>435987</v>
      </c>
      <c r="C7" t="s">
        <v>778</v>
      </c>
    </row>
    <row r="8" spans="1:3" hidden="1" x14ac:dyDescent="0.25">
      <c r="A8" t="s">
        <v>753</v>
      </c>
      <c r="B8">
        <v>282913</v>
      </c>
      <c r="C8" t="s">
        <v>754</v>
      </c>
    </row>
    <row r="9" spans="1:3" hidden="1" x14ac:dyDescent="0.25">
      <c r="A9" t="s">
        <v>347</v>
      </c>
      <c r="B9">
        <v>188710</v>
      </c>
      <c r="C9" t="s">
        <v>348</v>
      </c>
    </row>
    <row r="10" spans="1:3" hidden="1" x14ac:dyDescent="0.25">
      <c r="A10" t="s">
        <v>427</v>
      </c>
      <c r="B10">
        <v>143249</v>
      </c>
      <c r="C10" t="s">
        <v>772</v>
      </c>
    </row>
    <row r="11" spans="1:3" ht="16.5" x14ac:dyDescent="0.3">
      <c r="A11" s="21" t="s">
        <v>964</v>
      </c>
      <c r="B11">
        <v>128976</v>
      </c>
      <c r="C11" t="s">
        <v>423</v>
      </c>
    </row>
    <row r="12" spans="1:3" hidden="1" x14ac:dyDescent="0.25">
      <c r="A12" t="s">
        <v>784</v>
      </c>
      <c r="B12">
        <v>113830</v>
      </c>
      <c r="C12" t="s">
        <v>785</v>
      </c>
    </row>
    <row r="13" spans="1:3" hidden="1" x14ac:dyDescent="0.25">
      <c r="A13" t="s">
        <v>412</v>
      </c>
      <c r="B13">
        <v>109745</v>
      </c>
      <c r="C13" t="s">
        <v>413</v>
      </c>
    </row>
    <row r="14" spans="1:3" hidden="1" x14ac:dyDescent="0.25">
      <c r="A14" t="s">
        <v>259</v>
      </c>
      <c r="B14">
        <v>109692</v>
      </c>
      <c r="C14" t="s">
        <v>413</v>
      </c>
    </row>
    <row r="15" spans="1:3" hidden="1" x14ac:dyDescent="0.25">
      <c r="A15" t="s">
        <v>354</v>
      </c>
      <c r="B15">
        <v>107181</v>
      </c>
      <c r="C15" t="s">
        <v>355</v>
      </c>
    </row>
    <row r="16" spans="1:3" hidden="1" x14ac:dyDescent="0.25">
      <c r="A16" t="s">
        <v>565</v>
      </c>
      <c r="B16">
        <v>102960</v>
      </c>
      <c r="C16" t="s">
        <v>566</v>
      </c>
    </row>
    <row r="17" spans="1:3" hidden="1" x14ac:dyDescent="0.25">
      <c r="A17" t="s">
        <v>618</v>
      </c>
      <c r="B17">
        <v>101995</v>
      </c>
      <c r="C17" t="s">
        <v>492</v>
      </c>
    </row>
    <row r="18" spans="1:3" hidden="1" x14ac:dyDescent="0.25">
      <c r="A18" t="s">
        <v>491</v>
      </c>
      <c r="B18">
        <v>101875</v>
      </c>
      <c r="C18" t="s">
        <v>492</v>
      </c>
    </row>
    <row r="19" spans="1:3" hidden="1" x14ac:dyDescent="0.25">
      <c r="A19" t="s">
        <v>761</v>
      </c>
      <c r="B19">
        <v>90519</v>
      </c>
      <c r="C19" t="s">
        <v>762</v>
      </c>
    </row>
    <row r="20" spans="1:3" hidden="1" x14ac:dyDescent="0.25">
      <c r="A20" t="s">
        <v>324</v>
      </c>
      <c r="B20">
        <v>76655</v>
      </c>
      <c r="C20" t="s">
        <v>325</v>
      </c>
    </row>
    <row r="21" spans="1:3" hidden="1" x14ac:dyDescent="0.25">
      <c r="A21" t="s">
        <v>626</v>
      </c>
      <c r="B21">
        <v>75597</v>
      </c>
      <c r="C21" t="s">
        <v>627</v>
      </c>
    </row>
    <row r="22" spans="1:3" hidden="1" x14ac:dyDescent="0.25">
      <c r="A22" t="s">
        <v>514</v>
      </c>
      <c r="B22">
        <v>74497</v>
      </c>
      <c r="C22" t="s">
        <v>515</v>
      </c>
    </row>
    <row r="23" spans="1:3" hidden="1" x14ac:dyDescent="0.25">
      <c r="A23" t="s">
        <v>427</v>
      </c>
      <c r="B23">
        <v>69586</v>
      </c>
      <c r="C23" t="s">
        <v>431</v>
      </c>
    </row>
    <row r="24" spans="1:3" hidden="1" x14ac:dyDescent="0.25">
      <c r="A24" t="s">
        <v>588</v>
      </c>
      <c r="B24">
        <v>68640</v>
      </c>
      <c r="C24" t="s">
        <v>589</v>
      </c>
    </row>
    <row r="25" spans="1:3" hidden="1" x14ac:dyDescent="0.25">
      <c r="A25" t="s">
        <v>613</v>
      </c>
      <c r="B25">
        <v>63445</v>
      </c>
      <c r="C25" t="s">
        <v>614</v>
      </c>
    </row>
    <row r="26" spans="1:3" hidden="1" x14ac:dyDescent="0.25">
      <c r="A26" t="s">
        <v>427</v>
      </c>
      <c r="B26">
        <v>60382</v>
      </c>
      <c r="C26" t="s">
        <v>428</v>
      </c>
    </row>
    <row r="27" spans="1:3" hidden="1" x14ac:dyDescent="0.25">
      <c r="A27" t="s">
        <v>559</v>
      </c>
      <c r="B27">
        <v>59609</v>
      </c>
      <c r="C27" t="s">
        <v>560</v>
      </c>
    </row>
    <row r="28" spans="1:3" hidden="1" x14ac:dyDescent="0.25">
      <c r="A28" t="s">
        <v>648</v>
      </c>
      <c r="B28">
        <v>57863</v>
      </c>
      <c r="C28" t="s">
        <v>649</v>
      </c>
    </row>
    <row r="29" spans="1:3" hidden="1" x14ac:dyDescent="0.25">
      <c r="A29" t="s">
        <v>623</v>
      </c>
      <c r="B29">
        <v>55203</v>
      </c>
      <c r="C29" t="s">
        <v>624</v>
      </c>
    </row>
    <row r="30" spans="1:3" hidden="1" x14ac:dyDescent="0.25">
      <c r="A30" t="s">
        <v>668</v>
      </c>
      <c r="B30">
        <v>54972</v>
      </c>
      <c r="C30" t="s">
        <v>624</v>
      </c>
    </row>
    <row r="31" spans="1:3" hidden="1" x14ac:dyDescent="0.25">
      <c r="A31" t="s">
        <v>425</v>
      </c>
      <c r="B31">
        <v>54094</v>
      </c>
      <c r="C31" t="s">
        <v>426</v>
      </c>
    </row>
    <row r="32" spans="1:3" hidden="1" x14ac:dyDescent="0.25">
      <c r="A32" t="s">
        <v>456</v>
      </c>
      <c r="B32">
        <v>54049</v>
      </c>
      <c r="C32" t="s">
        <v>426</v>
      </c>
    </row>
    <row r="33" spans="1:3" hidden="1" x14ac:dyDescent="0.25">
      <c r="A33" t="s">
        <v>764</v>
      </c>
      <c r="B33">
        <v>49697</v>
      </c>
      <c r="C33" t="s">
        <v>765</v>
      </c>
    </row>
    <row r="34" spans="1:3" hidden="1" x14ac:dyDescent="0.25">
      <c r="A34" t="s">
        <v>809</v>
      </c>
      <c r="B34">
        <v>49142</v>
      </c>
      <c r="C34" t="s">
        <v>765</v>
      </c>
    </row>
    <row r="35" spans="1:3" hidden="1" x14ac:dyDescent="0.25">
      <c r="A35" t="s">
        <v>733</v>
      </c>
      <c r="B35">
        <v>45478</v>
      </c>
      <c r="C35" t="s">
        <v>469</v>
      </c>
    </row>
    <row r="36" spans="1:3" hidden="1" x14ac:dyDescent="0.25">
      <c r="A36" t="s">
        <v>468</v>
      </c>
      <c r="B36">
        <v>45316</v>
      </c>
      <c r="C36" t="s">
        <v>469</v>
      </c>
    </row>
    <row r="37" spans="1:3" hidden="1" x14ac:dyDescent="0.25">
      <c r="A37" t="s">
        <v>621</v>
      </c>
      <c r="B37">
        <v>43928</v>
      </c>
      <c r="C37" t="s">
        <v>596</v>
      </c>
    </row>
    <row r="38" spans="1:3" hidden="1" x14ac:dyDescent="0.25">
      <c r="A38" t="s">
        <v>595</v>
      </c>
      <c r="B38">
        <v>43611</v>
      </c>
      <c r="C38" t="s">
        <v>596</v>
      </c>
    </row>
    <row r="39" spans="1:3" hidden="1" x14ac:dyDescent="0.25">
      <c r="A39" t="s">
        <v>361</v>
      </c>
      <c r="B39">
        <v>42287</v>
      </c>
      <c r="C39" t="s">
        <v>362</v>
      </c>
    </row>
    <row r="40" spans="1:3" hidden="1" x14ac:dyDescent="0.25">
      <c r="A40" t="s">
        <v>727</v>
      </c>
      <c r="B40">
        <v>40093</v>
      </c>
      <c r="C40" t="s">
        <v>532</v>
      </c>
    </row>
    <row r="41" spans="1:3" hidden="1" x14ac:dyDescent="0.25">
      <c r="A41" t="s">
        <v>531</v>
      </c>
      <c r="B41">
        <v>39390</v>
      </c>
      <c r="C41" t="s">
        <v>532</v>
      </c>
    </row>
    <row r="42" spans="1:3" hidden="1" x14ac:dyDescent="0.25">
      <c r="A42" t="s">
        <v>300</v>
      </c>
      <c r="B42">
        <v>38890</v>
      </c>
      <c r="C42" t="s">
        <v>301</v>
      </c>
    </row>
    <row r="43" spans="1:3" hidden="1" x14ac:dyDescent="0.25">
      <c r="A43" t="s">
        <v>552</v>
      </c>
      <c r="B43">
        <v>38242</v>
      </c>
      <c r="C43" t="s">
        <v>301</v>
      </c>
    </row>
    <row r="44" spans="1:3" hidden="1" x14ac:dyDescent="0.25">
      <c r="A44" t="s">
        <v>356</v>
      </c>
      <c r="B44">
        <v>38175</v>
      </c>
      <c r="C44" t="s">
        <v>301</v>
      </c>
    </row>
    <row r="45" spans="1:3" hidden="1" x14ac:dyDescent="0.25">
      <c r="A45" t="s">
        <v>393</v>
      </c>
      <c r="B45">
        <v>37095</v>
      </c>
      <c r="C45" t="s">
        <v>394</v>
      </c>
    </row>
    <row r="46" spans="1:3" hidden="1" x14ac:dyDescent="0.25">
      <c r="A46" t="s">
        <v>516</v>
      </c>
      <c r="B46">
        <v>36418</v>
      </c>
      <c r="C46" t="s">
        <v>394</v>
      </c>
    </row>
    <row r="47" spans="1:3" hidden="1" x14ac:dyDescent="0.25">
      <c r="A47" t="s">
        <v>684</v>
      </c>
      <c r="B47">
        <v>33784</v>
      </c>
      <c r="C47" t="s">
        <v>282</v>
      </c>
    </row>
    <row r="48" spans="1:3" hidden="1" x14ac:dyDescent="0.25">
      <c r="A48" t="s">
        <v>281</v>
      </c>
      <c r="B48">
        <v>33277</v>
      </c>
      <c r="C48" t="s">
        <v>282</v>
      </c>
    </row>
    <row r="49" spans="1:3" hidden="1" x14ac:dyDescent="0.25">
      <c r="A49" t="s">
        <v>313</v>
      </c>
      <c r="B49">
        <v>32895</v>
      </c>
      <c r="C49" t="s">
        <v>314</v>
      </c>
    </row>
    <row r="50" spans="1:3" hidden="1" x14ac:dyDescent="0.25">
      <c r="A50" t="s">
        <v>757</v>
      </c>
      <c r="B50">
        <v>32862</v>
      </c>
      <c r="C50" t="s">
        <v>314</v>
      </c>
    </row>
    <row r="51" spans="1:3" hidden="1" x14ac:dyDescent="0.25">
      <c r="A51" t="s">
        <v>804</v>
      </c>
      <c r="B51">
        <v>28561</v>
      </c>
      <c r="C51" t="s">
        <v>343</v>
      </c>
    </row>
    <row r="52" spans="1:3" hidden="1" x14ac:dyDescent="0.25">
      <c r="A52" t="s">
        <v>798</v>
      </c>
      <c r="B52">
        <v>28542</v>
      </c>
      <c r="C52" t="s">
        <v>343</v>
      </c>
    </row>
    <row r="53" spans="1:3" hidden="1" x14ac:dyDescent="0.25">
      <c r="A53" t="s">
        <v>342</v>
      </c>
      <c r="B53">
        <v>28479</v>
      </c>
      <c r="C53" t="s">
        <v>343</v>
      </c>
    </row>
    <row r="54" spans="1:3" hidden="1" x14ac:dyDescent="0.25">
      <c r="A54" t="s">
        <v>735</v>
      </c>
      <c r="B54">
        <v>28387</v>
      </c>
      <c r="C54" t="s">
        <v>343</v>
      </c>
    </row>
    <row r="55" spans="1:3" hidden="1" x14ac:dyDescent="0.25">
      <c r="A55" t="s">
        <v>433</v>
      </c>
      <c r="B55">
        <v>28270</v>
      </c>
      <c r="C55" t="s">
        <v>343</v>
      </c>
    </row>
    <row r="56" spans="1:3" hidden="1" x14ac:dyDescent="0.25">
      <c r="A56" t="s">
        <v>502</v>
      </c>
      <c r="B56">
        <v>28141</v>
      </c>
      <c r="C56" t="s">
        <v>329</v>
      </c>
    </row>
    <row r="57" spans="1:3" hidden="1" x14ac:dyDescent="0.25">
      <c r="A57" t="s">
        <v>453</v>
      </c>
      <c r="B57">
        <v>28098</v>
      </c>
      <c r="C57" t="s">
        <v>329</v>
      </c>
    </row>
    <row r="58" spans="1:3" hidden="1" x14ac:dyDescent="0.25">
      <c r="A58" t="s">
        <v>328</v>
      </c>
      <c r="B58">
        <v>27503</v>
      </c>
      <c r="C58" t="s">
        <v>329</v>
      </c>
    </row>
    <row r="59" spans="1:3" hidden="1" x14ac:dyDescent="0.25">
      <c r="A59" t="s">
        <v>335</v>
      </c>
      <c r="B59">
        <v>27134</v>
      </c>
      <c r="C59" t="s">
        <v>336</v>
      </c>
    </row>
    <row r="60" spans="1:3" hidden="1" x14ac:dyDescent="0.25">
      <c r="A60" t="s">
        <v>375</v>
      </c>
      <c r="B60">
        <v>26386</v>
      </c>
      <c r="C60" t="s">
        <v>336</v>
      </c>
    </row>
    <row r="61" spans="1:3" hidden="1" x14ac:dyDescent="0.25">
      <c r="A61" t="s">
        <v>667</v>
      </c>
      <c r="B61">
        <v>25232</v>
      </c>
      <c r="C61" t="s">
        <v>333</v>
      </c>
    </row>
    <row r="62" spans="1:3" hidden="1" x14ac:dyDescent="0.25">
      <c r="A62" t="s">
        <v>683</v>
      </c>
      <c r="B62">
        <v>24978</v>
      </c>
      <c r="C62" t="s">
        <v>333</v>
      </c>
    </row>
    <row r="63" spans="1:3" hidden="1" x14ac:dyDescent="0.25">
      <c r="A63" t="s">
        <v>776</v>
      </c>
      <c r="B63">
        <v>24961</v>
      </c>
      <c r="C63" t="s">
        <v>333</v>
      </c>
    </row>
    <row r="64" spans="1:3" hidden="1" x14ac:dyDescent="0.25">
      <c r="A64" t="s">
        <v>644</v>
      </c>
      <c r="B64">
        <v>24779</v>
      </c>
      <c r="C64" t="s">
        <v>333</v>
      </c>
    </row>
    <row r="65" spans="1:3" hidden="1" x14ac:dyDescent="0.25">
      <c r="A65" t="s">
        <v>332</v>
      </c>
      <c r="B65">
        <v>24639</v>
      </c>
      <c r="C65" t="s">
        <v>333</v>
      </c>
    </row>
    <row r="66" spans="1:3" hidden="1" x14ac:dyDescent="0.25">
      <c r="A66" t="s">
        <v>263</v>
      </c>
      <c r="B66">
        <v>24192</v>
      </c>
      <c r="C66" t="s">
        <v>264</v>
      </c>
    </row>
    <row r="67" spans="1:3" hidden="1" x14ac:dyDescent="0.25">
      <c r="A67" t="s">
        <v>323</v>
      </c>
      <c r="B67">
        <v>24175</v>
      </c>
      <c r="C67" t="s">
        <v>264</v>
      </c>
    </row>
    <row r="68" spans="1:3" hidden="1" x14ac:dyDescent="0.25">
      <c r="A68" t="s">
        <v>646</v>
      </c>
      <c r="B68">
        <v>23661</v>
      </c>
      <c r="C68" t="s">
        <v>264</v>
      </c>
    </row>
    <row r="69" spans="1:3" hidden="1" x14ac:dyDescent="0.25">
      <c r="A69" t="s">
        <v>594</v>
      </c>
      <c r="B69">
        <v>23346</v>
      </c>
      <c r="C69" t="s">
        <v>264</v>
      </c>
    </row>
    <row r="70" spans="1:3" hidden="1" x14ac:dyDescent="0.25">
      <c r="A70" t="s">
        <v>274</v>
      </c>
      <c r="B70">
        <v>23273</v>
      </c>
      <c r="C70" t="s">
        <v>272</v>
      </c>
    </row>
    <row r="71" spans="1:3" hidden="1" x14ac:dyDescent="0.25">
      <c r="A71" t="s">
        <v>271</v>
      </c>
      <c r="B71">
        <v>22978</v>
      </c>
      <c r="C71" t="s">
        <v>272</v>
      </c>
    </row>
    <row r="72" spans="1:3" hidden="1" x14ac:dyDescent="0.25">
      <c r="A72" t="s">
        <v>634</v>
      </c>
      <c r="B72">
        <v>22803</v>
      </c>
      <c r="C72" t="s">
        <v>272</v>
      </c>
    </row>
    <row r="73" spans="1:3" hidden="1" x14ac:dyDescent="0.25">
      <c r="A73" t="s">
        <v>376</v>
      </c>
      <c r="B73">
        <v>22715</v>
      </c>
      <c r="C73" t="s">
        <v>272</v>
      </c>
    </row>
    <row r="74" spans="1:3" hidden="1" x14ac:dyDescent="0.25">
      <c r="A74" t="s">
        <v>287</v>
      </c>
      <c r="B74">
        <v>22099</v>
      </c>
      <c r="C74" t="s">
        <v>288</v>
      </c>
    </row>
    <row r="75" spans="1:3" hidden="1" x14ac:dyDescent="0.25">
      <c r="A75" t="s">
        <v>773</v>
      </c>
      <c r="B75">
        <v>21831</v>
      </c>
      <c r="C75" t="s">
        <v>288</v>
      </c>
    </row>
    <row r="76" spans="1:3" hidden="1" x14ac:dyDescent="0.25">
      <c r="A76" t="s">
        <v>674</v>
      </c>
      <c r="B76">
        <v>21735</v>
      </c>
      <c r="C76" t="s">
        <v>288</v>
      </c>
    </row>
    <row r="77" spans="1:3" hidden="1" x14ac:dyDescent="0.25">
      <c r="A77" t="s">
        <v>463</v>
      </c>
      <c r="B77">
        <v>21724</v>
      </c>
      <c r="C77" t="s">
        <v>288</v>
      </c>
    </row>
    <row r="78" spans="1:3" hidden="1" x14ac:dyDescent="0.25">
      <c r="A78" t="s">
        <v>402</v>
      </c>
      <c r="B78">
        <v>21624</v>
      </c>
      <c r="C78" t="s">
        <v>288</v>
      </c>
    </row>
    <row r="79" spans="1:3" hidden="1" x14ac:dyDescent="0.25">
      <c r="A79" t="s">
        <v>484</v>
      </c>
      <c r="B79">
        <v>21352</v>
      </c>
      <c r="C79" t="s">
        <v>288</v>
      </c>
    </row>
    <row r="80" spans="1:3" hidden="1" x14ac:dyDescent="0.25">
      <c r="A80" t="s">
        <v>744</v>
      </c>
      <c r="B80">
        <v>21112</v>
      </c>
      <c r="C80" t="s">
        <v>327</v>
      </c>
    </row>
    <row r="81" spans="1:3" hidden="1" x14ac:dyDescent="0.25">
      <c r="A81" t="s">
        <v>326</v>
      </c>
      <c r="B81">
        <v>21063</v>
      </c>
      <c r="C81" t="s">
        <v>327</v>
      </c>
    </row>
    <row r="82" spans="1:3" hidden="1" x14ac:dyDescent="0.25">
      <c r="A82" t="s">
        <v>717</v>
      </c>
      <c r="B82">
        <v>21028</v>
      </c>
      <c r="C82" t="s">
        <v>327</v>
      </c>
    </row>
    <row r="83" spans="1:3" hidden="1" x14ac:dyDescent="0.25">
      <c r="A83" t="s">
        <v>265</v>
      </c>
      <c r="B83">
        <v>20707</v>
      </c>
      <c r="C83" t="s">
        <v>327</v>
      </c>
    </row>
    <row r="84" spans="1:3" hidden="1" x14ac:dyDescent="0.25">
      <c r="A84" t="s">
        <v>500</v>
      </c>
      <c r="B84">
        <v>20641</v>
      </c>
      <c r="C84" t="s">
        <v>327</v>
      </c>
    </row>
    <row r="85" spans="1:3" hidden="1" x14ac:dyDescent="0.25">
      <c r="A85" t="s">
        <v>252</v>
      </c>
      <c r="B85">
        <v>20175</v>
      </c>
      <c r="C85" t="s">
        <v>253</v>
      </c>
    </row>
    <row r="86" spans="1:3" hidden="1" x14ac:dyDescent="0.25">
      <c r="A86" t="s">
        <v>306</v>
      </c>
      <c r="B86">
        <v>19827</v>
      </c>
      <c r="C86" t="s">
        <v>253</v>
      </c>
    </row>
    <row r="87" spans="1:3" hidden="1" x14ac:dyDescent="0.25">
      <c r="A87" t="s">
        <v>297</v>
      </c>
      <c r="B87">
        <v>19259</v>
      </c>
      <c r="C87" t="s">
        <v>298</v>
      </c>
    </row>
    <row r="88" spans="1:3" hidden="1" x14ac:dyDescent="0.25">
      <c r="A88" t="s">
        <v>755</v>
      </c>
      <c r="B88">
        <v>19210</v>
      </c>
      <c r="C88" t="s">
        <v>298</v>
      </c>
    </row>
    <row r="89" spans="1:3" hidden="1" x14ac:dyDescent="0.25">
      <c r="A89" t="s">
        <v>474</v>
      </c>
      <c r="B89">
        <v>18975</v>
      </c>
      <c r="C89" t="s">
        <v>298</v>
      </c>
    </row>
    <row r="90" spans="1:3" hidden="1" x14ac:dyDescent="0.25">
      <c r="A90" t="s">
        <v>404</v>
      </c>
      <c r="B90">
        <v>18885</v>
      </c>
      <c r="C90" t="s">
        <v>298</v>
      </c>
    </row>
    <row r="91" spans="1:3" hidden="1" x14ac:dyDescent="0.25">
      <c r="A91" t="s">
        <v>603</v>
      </c>
      <c r="B91">
        <v>18669</v>
      </c>
      <c r="C91" t="s">
        <v>298</v>
      </c>
    </row>
    <row r="92" spans="1:3" hidden="1" x14ac:dyDescent="0.25">
      <c r="A92" t="s">
        <v>750</v>
      </c>
      <c r="B92">
        <v>18565</v>
      </c>
      <c r="C92" t="s">
        <v>298</v>
      </c>
    </row>
    <row r="93" spans="1:3" hidden="1" x14ac:dyDescent="0.25">
      <c r="A93" t="s">
        <v>799</v>
      </c>
      <c r="B93">
        <v>18275</v>
      </c>
      <c r="C93" t="s">
        <v>479</v>
      </c>
    </row>
    <row r="94" spans="1:3" hidden="1" x14ac:dyDescent="0.25">
      <c r="A94" t="s">
        <v>745</v>
      </c>
      <c r="B94">
        <v>18056</v>
      </c>
      <c r="C94" t="s">
        <v>479</v>
      </c>
    </row>
    <row r="95" spans="1:3" hidden="1" x14ac:dyDescent="0.25">
      <c r="A95" t="s">
        <v>666</v>
      </c>
      <c r="B95">
        <v>18053</v>
      </c>
      <c r="C95" t="s">
        <v>479</v>
      </c>
    </row>
    <row r="96" spans="1:3" hidden="1" x14ac:dyDescent="0.25">
      <c r="A96" t="s">
        <v>622</v>
      </c>
      <c r="B96">
        <v>17761</v>
      </c>
      <c r="C96" t="s">
        <v>479</v>
      </c>
    </row>
    <row r="97" spans="1:3" hidden="1" x14ac:dyDescent="0.25">
      <c r="A97" t="s">
        <v>478</v>
      </c>
      <c r="B97">
        <v>17537</v>
      </c>
      <c r="C97" t="s">
        <v>479</v>
      </c>
    </row>
    <row r="98" spans="1:3" hidden="1" x14ac:dyDescent="0.25">
      <c r="A98" t="s">
        <v>254</v>
      </c>
      <c r="B98">
        <v>17130</v>
      </c>
      <c r="C98" t="s">
        <v>255</v>
      </c>
    </row>
    <row r="99" spans="1:3" hidden="1" x14ac:dyDescent="0.25">
      <c r="A99" t="s">
        <v>477</v>
      </c>
      <c r="B99">
        <v>17069</v>
      </c>
      <c r="C99" t="s">
        <v>255</v>
      </c>
    </row>
    <row r="100" spans="1:3" hidden="1" x14ac:dyDescent="0.25">
      <c r="A100" t="s">
        <v>633</v>
      </c>
      <c r="B100">
        <v>16631</v>
      </c>
      <c r="C100" t="s">
        <v>255</v>
      </c>
    </row>
    <row r="101" spans="1:3" hidden="1" x14ac:dyDescent="0.25">
      <c r="A101" t="s">
        <v>756</v>
      </c>
      <c r="B101">
        <v>16584</v>
      </c>
      <c r="C101" t="s">
        <v>255</v>
      </c>
    </row>
    <row r="102" spans="1:3" hidden="1" x14ac:dyDescent="0.25">
      <c r="A102" t="s">
        <v>458</v>
      </c>
      <c r="B102">
        <v>16289</v>
      </c>
      <c r="C102" t="s">
        <v>372</v>
      </c>
    </row>
    <row r="103" spans="1:3" hidden="1" x14ac:dyDescent="0.25">
      <c r="A103" t="s">
        <v>386</v>
      </c>
      <c r="B103">
        <v>16232</v>
      </c>
      <c r="C103" t="s">
        <v>372</v>
      </c>
    </row>
    <row r="104" spans="1:3" hidden="1" x14ac:dyDescent="0.25">
      <c r="A104" t="s">
        <v>651</v>
      </c>
      <c r="B104">
        <v>15694</v>
      </c>
      <c r="C104" t="s">
        <v>372</v>
      </c>
    </row>
    <row r="105" spans="1:3" hidden="1" x14ac:dyDescent="0.25">
      <c r="A105" t="s">
        <v>729</v>
      </c>
      <c r="B105">
        <v>15560</v>
      </c>
      <c r="C105" t="s">
        <v>372</v>
      </c>
    </row>
    <row r="106" spans="1:3" hidden="1" x14ac:dyDescent="0.25">
      <c r="A106" t="s">
        <v>371</v>
      </c>
      <c r="B106">
        <v>15517</v>
      </c>
      <c r="C106" t="s">
        <v>372</v>
      </c>
    </row>
    <row r="107" spans="1:3" hidden="1" x14ac:dyDescent="0.25">
      <c r="A107" t="s">
        <v>381</v>
      </c>
      <c r="B107">
        <v>15507</v>
      </c>
      <c r="C107" t="s">
        <v>372</v>
      </c>
    </row>
    <row r="108" spans="1:3" hidden="1" x14ac:dyDescent="0.25">
      <c r="A108" t="s">
        <v>285</v>
      </c>
      <c r="B108">
        <v>15084</v>
      </c>
      <c r="C108" t="s">
        <v>286</v>
      </c>
    </row>
    <row r="109" spans="1:3" hidden="1" x14ac:dyDescent="0.25">
      <c r="A109" t="s">
        <v>303</v>
      </c>
      <c r="B109">
        <v>14999</v>
      </c>
      <c r="C109" t="s">
        <v>286</v>
      </c>
    </row>
    <row r="110" spans="1:3" hidden="1" x14ac:dyDescent="0.25">
      <c r="A110" t="s">
        <v>676</v>
      </c>
      <c r="B110">
        <v>14928</v>
      </c>
      <c r="C110" t="s">
        <v>286</v>
      </c>
    </row>
    <row r="111" spans="1:3" hidden="1" x14ac:dyDescent="0.25">
      <c r="A111" t="s">
        <v>398</v>
      </c>
      <c r="B111">
        <v>14851</v>
      </c>
      <c r="C111" t="s">
        <v>286</v>
      </c>
    </row>
    <row r="112" spans="1:3" hidden="1" x14ac:dyDescent="0.25">
      <c r="A112" t="s">
        <v>787</v>
      </c>
      <c r="B112">
        <v>14597</v>
      </c>
      <c r="C112" t="s">
        <v>286</v>
      </c>
    </row>
    <row r="113" spans="1:3" hidden="1" x14ac:dyDescent="0.25">
      <c r="A113" t="s">
        <v>495</v>
      </c>
      <c r="B113">
        <v>14566</v>
      </c>
      <c r="C113" t="s">
        <v>286</v>
      </c>
    </row>
    <row r="114" spans="1:3" hidden="1" x14ac:dyDescent="0.25">
      <c r="A114" t="s">
        <v>689</v>
      </c>
      <c r="B114">
        <v>14541</v>
      </c>
      <c r="C114" t="s">
        <v>286</v>
      </c>
    </row>
    <row r="115" spans="1:3" hidden="1" x14ac:dyDescent="0.25">
      <c r="A115" t="s">
        <v>290</v>
      </c>
      <c r="B115">
        <v>14514</v>
      </c>
      <c r="C115" t="s">
        <v>286</v>
      </c>
    </row>
    <row r="116" spans="1:3" hidden="1" x14ac:dyDescent="0.25">
      <c r="A116" t="s">
        <v>383</v>
      </c>
      <c r="B116">
        <v>14413</v>
      </c>
      <c r="C116" t="s">
        <v>286</v>
      </c>
    </row>
    <row r="117" spans="1:3" hidden="1" x14ac:dyDescent="0.25">
      <c r="A117" t="s">
        <v>550</v>
      </c>
      <c r="B117">
        <v>14403</v>
      </c>
      <c r="C117" t="s">
        <v>286</v>
      </c>
    </row>
    <row r="118" spans="1:3" hidden="1" x14ac:dyDescent="0.25">
      <c r="A118" t="s">
        <v>758</v>
      </c>
      <c r="B118">
        <v>14358</v>
      </c>
      <c r="C118" t="s">
        <v>276</v>
      </c>
    </row>
    <row r="119" spans="1:3" hidden="1" x14ac:dyDescent="0.25">
      <c r="A119" t="s">
        <v>443</v>
      </c>
      <c r="B119">
        <v>14283</v>
      </c>
      <c r="C119" t="s">
        <v>276</v>
      </c>
    </row>
    <row r="120" spans="1:3" hidden="1" x14ac:dyDescent="0.25">
      <c r="A120" t="s">
        <v>275</v>
      </c>
      <c r="B120">
        <v>14153</v>
      </c>
      <c r="C120" t="s">
        <v>276</v>
      </c>
    </row>
    <row r="121" spans="1:3" hidden="1" x14ac:dyDescent="0.25">
      <c r="A121" t="s">
        <v>611</v>
      </c>
      <c r="B121">
        <v>14146</v>
      </c>
      <c r="C121" t="s">
        <v>276</v>
      </c>
    </row>
    <row r="122" spans="1:3" hidden="1" x14ac:dyDescent="0.25">
      <c r="A122" t="s">
        <v>526</v>
      </c>
      <c r="B122">
        <v>14050</v>
      </c>
      <c r="C122" t="s">
        <v>276</v>
      </c>
    </row>
    <row r="123" spans="1:3" hidden="1" x14ac:dyDescent="0.25">
      <c r="A123" t="s">
        <v>378</v>
      </c>
      <c r="B123">
        <v>14044</v>
      </c>
      <c r="C123" t="s">
        <v>276</v>
      </c>
    </row>
    <row r="124" spans="1:3" hidden="1" x14ac:dyDescent="0.25">
      <c r="A124" t="s">
        <v>537</v>
      </c>
      <c r="B124">
        <v>13925</v>
      </c>
      <c r="C124" t="s">
        <v>276</v>
      </c>
    </row>
    <row r="125" spans="1:3" hidden="1" x14ac:dyDescent="0.25">
      <c r="A125" t="s">
        <v>284</v>
      </c>
      <c r="B125">
        <v>13853</v>
      </c>
      <c r="C125" t="s">
        <v>276</v>
      </c>
    </row>
    <row r="126" spans="1:3" hidden="1" x14ac:dyDescent="0.25">
      <c r="A126" t="s">
        <v>344</v>
      </c>
      <c r="B126">
        <v>13804</v>
      </c>
      <c r="C126" t="s">
        <v>276</v>
      </c>
    </row>
    <row r="127" spans="1:3" hidden="1" x14ac:dyDescent="0.25">
      <c r="A127" t="s">
        <v>704</v>
      </c>
      <c r="B127">
        <v>13511</v>
      </c>
      <c r="C127" t="s">
        <v>276</v>
      </c>
    </row>
    <row r="128" spans="1:3" hidden="1" x14ac:dyDescent="0.25">
      <c r="A128" t="s">
        <v>582</v>
      </c>
      <c r="B128">
        <v>13171</v>
      </c>
      <c r="C128" t="s">
        <v>245</v>
      </c>
    </row>
    <row r="129" spans="1:3" hidden="1" x14ac:dyDescent="0.25">
      <c r="A129" t="s">
        <v>441</v>
      </c>
      <c r="B129">
        <v>13092</v>
      </c>
      <c r="C129" t="s">
        <v>245</v>
      </c>
    </row>
    <row r="130" spans="1:3" hidden="1" x14ac:dyDescent="0.25">
      <c r="A130" t="s">
        <v>403</v>
      </c>
      <c r="B130">
        <v>12998</v>
      </c>
      <c r="C130" t="s">
        <v>245</v>
      </c>
    </row>
    <row r="131" spans="1:3" hidden="1" x14ac:dyDescent="0.25">
      <c r="A131" t="s">
        <v>417</v>
      </c>
      <c r="B131">
        <v>12864</v>
      </c>
      <c r="C131" t="s">
        <v>245</v>
      </c>
    </row>
    <row r="132" spans="1:3" hidden="1" x14ac:dyDescent="0.25">
      <c r="A132" t="s">
        <v>244</v>
      </c>
      <c r="B132">
        <v>12818</v>
      </c>
      <c r="C132" t="s">
        <v>245</v>
      </c>
    </row>
    <row r="133" spans="1:3" hidden="1" x14ac:dyDescent="0.25">
      <c r="A133" t="s">
        <v>583</v>
      </c>
      <c r="B133">
        <v>12774</v>
      </c>
      <c r="C133" t="s">
        <v>245</v>
      </c>
    </row>
    <row r="134" spans="1:3" hidden="1" x14ac:dyDescent="0.25">
      <c r="A134" t="s">
        <v>505</v>
      </c>
      <c r="B134">
        <v>12668</v>
      </c>
      <c r="C134" t="s">
        <v>245</v>
      </c>
    </row>
    <row r="135" spans="1:3" hidden="1" x14ac:dyDescent="0.25">
      <c r="A135" t="s">
        <v>662</v>
      </c>
      <c r="B135">
        <v>12660</v>
      </c>
      <c r="C135" t="s">
        <v>245</v>
      </c>
    </row>
    <row r="136" spans="1:3" hidden="1" x14ac:dyDescent="0.25">
      <c r="A136" t="s">
        <v>444</v>
      </c>
      <c r="B136">
        <v>12649</v>
      </c>
      <c r="C136" t="s">
        <v>245</v>
      </c>
    </row>
    <row r="137" spans="1:3" hidden="1" x14ac:dyDescent="0.25">
      <c r="A137" t="s">
        <v>813</v>
      </c>
      <c r="B137">
        <v>12235</v>
      </c>
      <c r="C137" t="s">
        <v>239</v>
      </c>
    </row>
    <row r="138" spans="1:3" hidden="1" x14ac:dyDescent="0.25">
      <c r="A138" t="s">
        <v>598</v>
      </c>
      <c r="B138">
        <v>12228</v>
      </c>
      <c r="C138" t="s">
        <v>239</v>
      </c>
    </row>
    <row r="139" spans="1:3" hidden="1" x14ac:dyDescent="0.25">
      <c r="A139" t="s">
        <v>659</v>
      </c>
      <c r="B139">
        <v>12117</v>
      </c>
      <c r="C139" t="s">
        <v>239</v>
      </c>
    </row>
    <row r="140" spans="1:3" hidden="1" x14ac:dyDescent="0.25">
      <c r="A140" t="s">
        <v>645</v>
      </c>
      <c r="B140">
        <v>12042</v>
      </c>
      <c r="C140" t="s">
        <v>239</v>
      </c>
    </row>
    <row r="141" spans="1:3" hidden="1" x14ac:dyDescent="0.25">
      <c r="A141" t="s">
        <v>238</v>
      </c>
      <c r="B141">
        <v>11919</v>
      </c>
      <c r="C141" t="s">
        <v>239</v>
      </c>
    </row>
    <row r="142" spans="1:3" hidden="1" x14ac:dyDescent="0.25">
      <c r="A142" t="s">
        <v>259</v>
      </c>
      <c r="B142">
        <v>11866</v>
      </c>
      <c r="C142" t="s">
        <v>239</v>
      </c>
    </row>
    <row r="143" spans="1:3" hidden="1" x14ac:dyDescent="0.25">
      <c r="A143" t="s">
        <v>643</v>
      </c>
      <c r="B143">
        <v>11778</v>
      </c>
      <c r="C143" t="s">
        <v>239</v>
      </c>
    </row>
    <row r="144" spans="1:3" hidden="1" x14ac:dyDescent="0.25">
      <c r="A144" t="s">
        <v>496</v>
      </c>
      <c r="B144">
        <v>11590</v>
      </c>
      <c r="C144" t="s">
        <v>239</v>
      </c>
    </row>
    <row r="145" spans="1:3" hidden="1" x14ac:dyDescent="0.25">
      <c r="A145" t="s">
        <v>344</v>
      </c>
      <c r="B145">
        <v>11524</v>
      </c>
      <c r="C145" t="s">
        <v>239</v>
      </c>
    </row>
    <row r="146" spans="1:3" hidden="1" x14ac:dyDescent="0.25">
      <c r="A146" t="s">
        <v>724</v>
      </c>
      <c r="B146">
        <v>11523</v>
      </c>
      <c r="C146" t="s">
        <v>239</v>
      </c>
    </row>
    <row r="147" spans="1:3" hidden="1" x14ac:dyDescent="0.25">
      <c r="A147" t="s">
        <v>605</v>
      </c>
      <c r="B147">
        <v>11476</v>
      </c>
      <c r="C147" t="s">
        <v>239</v>
      </c>
    </row>
    <row r="148" spans="1:3" hidden="1" x14ac:dyDescent="0.25">
      <c r="A148" t="s">
        <v>716</v>
      </c>
      <c r="B148">
        <v>11432</v>
      </c>
      <c r="C148" t="s">
        <v>239</v>
      </c>
    </row>
    <row r="149" spans="1:3" hidden="1" x14ac:dyDescent="0.25">
      <c r="A149" t="s">
        <v>369</v>
      </c>
      <c r="B149">
        <v>11377</v>
      </c>
      <c r="C149" t="s">
        <v>247</v>
      </c>
    </row>
    <row r="150" spans="1:3" hidden="1" x14ac:dyDescent="0.25">
      <c r="A150" t="s">
        <v>445</v>
      </c>
      <c r="B150">
        <v>11348</v>
      </c>
      <c r="C150" t="s">
        <v>247</v>
      </c>
    </row>
    <row r="151" spans="1:3" hidden="1" x14ac:dyDescent="0.25">
      <c r="A151" t="s">
        <v>499</v>
      </c>
      <c r="B151">
        <v>11302</v>
      </c>
      <c r="C151" t="s">
        <v>247</v>
      </c>
    </row>
    <row r="152" spans="1:3" hidden="1" x14ac:dyDescent="0.25">
      <c r="A152" t="s">
        <v>363</v>
      </c>
      <c r="B152">
        <v>11247</v>
      </c>
      <c r="C152" t="s">
        <v>247</v>
      </c>
    </row>
    <row r="153" spans="1:3" hidden="1" x14ac:dyDescent="0.25">
      <c r="A153" t="s">
        <v>466</v>
      </c>
      <c r="B153">
        <v>11229</v>
      </c>
      <c r="C153" t="s">
        <v>247</v>
      </c>
    </row>
    <row r="154" spans="1:3" hidden="1" x14ac:dyDescent="0.25">
      <c r="A154" t="s">
        <v>311</v>
      </c>
      <c r="B154">
        <v>11214</v>
      </c>
      <c r="C154" t="s">
        <v>247</v>
      </c>
    </row>
    <row r="155" spans="1:3" hidden="1" x14ac:dyDescent="0.25">
      <c r="A155" t="s">
        <v>685</v>
      </c>
      <c r="B155">
        <v>11105</v>
      </c>
      <c r="C155" t="s">
        <v>247</v>
      </c>
    </row>
    <row r="156" spans="1:3" hidden="1" x14ac:dyDescent="0.25">
      <c r="A156" t="s">
        <v>794</v>
      </c>
      <c r="B156">
        <v>11090</v>
      </c>
      <c r="C156" t="s">
        <v>247</v>
      </c>
    </row>
    <row r="157" spans="1:3" hidden="1" x14ac:dyDescent="0.25">
      <c r="A157" t="s">
        <v>743</v>
      </c>
      <c r="B157">
        <v>11012</v>
      </c>
      <c r="C157" t="s">
        <v>247</v>
      </c>
    </row>
    <row r="158" spans="1:3" hidden="1" x14ac:dyDescent="0.25">
      <c r="A158" t="s">
        <v>527</v>
      </c>
      <c r="B158">
        <v>10998</v>
      </c>
      <c r="C158" t="s">
        <v>247</v>
      </c>
    </row>
    <row r="159" spans="1:3" hidden="1" x14ac:dyDescent="0.25">
      <c r="A159" t="s">
        <v>246</v>
      </c>
      <c r="B159">
        <v>10865</v>
      </c>
      <c r="C159" t="s">
        <v>247</v>
      </c>
    </row>
    <row r="160" spans="1:3" hidden="1" x14ac:dyDescent="0.25">
      <c r="A160" t="s">
        <v>699</v>
      </c>
      <c r="B160">
        <v>10665</v>
      </c>
      <c r="C160" t="s">
        <v>247</v>
      </c>
    </row>
    <row r="161" spans="1:3" hidden="1" x14ac:dyDescent="0.25">
      <c r="A161" t="s">
        <v>259</v>
      </c>
      <c r="B161">
        <v>10611</v>
      </c>
      <c r="C161" t="s">
        <v>247</v>
      </c>
    </row>
    <row r="162" spans="1:3" hidden="1" x14ac:dyDescent="0.25">
      <c r="A162" t="s">
        <v>408</v>
      </c>
      <c r="B162">
        <v>10546</v>
      </c>
      <c r="C162" t="s">
        <v>247</v>
      </c>
    </row>
    <row r="163" spans="1:3" hidden="1" x14ac:dyDescent="0.25">
      <c r="A163" t="s">
        <v>476</v>
      </c>
      <c r="B163">
        <v>10489</v>
      </c>
      <c r="C163" t="s">
        <v>247</v>
      </c>
    </row>
    <row r="164" spans="1:3" hidden="1" x14ac:dyDescent="0.25">
      <c r="A164" t="s">
        <v>692</v>
      </c>
      <c r="B164">
        <v>10398</v>
      </c>
      <c r="C164" t="s">
        <v>321</v>
      </c>
    </row>
    <row r="165" spans="1:3" hidden="1" x14ac:dyDescent="0.25">
      <c r="A165" t="s">
        <v>781</v>
      </c>
      <c r="B165">
        <v>10376</v>
      </c>
      <c r="C165" t="s">
        <v>321</v>
      </c>
    </row>
    <row r="166" spans="1:3" hidden="1" x14ac:dyDescent="0.25">
      <c r="A166" t="s">
        <v>551</v>
      </c>
      <c r="B166">
        <v>10291</v>
      </c>
      <c r="C166" t="s">
        <v>321</v>
      </c>
    </row>
    <row r="167" spans="1:3" hidden="1" x14ac:dyDescent="0.25">
      <c r="A167" t="s">
        <v>473</v>
      </c>
      <c r="B167">
        <v>10252</v>
      </c>
      <c r="C167" t="s">
        <v>321</v>
      </c>
    </row>
    <row r="168" spans="1:3" hidden="1" x14ac:dyDescent="0.25">
      <c r="A168" t="s">
        <v>713</v>
      </c>
      <c r="B168">
        <v>10110</v>
      </c>
      <c r="C168" t="s">
        <v>321</v>
      </c>
    </row>
    <row r="169" spans="1:3" hidden="1" x14ac:dyDescent="0.25">
      <c r="A169" t="s">
        <v>470</v>
      </c>
      <c r="B169">
        <v>10012</v>
      </c>
      <c r="C169" t="s">
        <v>321</v>
      </c>
    </row>
    <row r="170" spans="1:3" hidden="1" x14ac:dyDescent="0.25">
      <c r="A170" t="s">
        <v>567</v>
      </c>
      <c r="B170">
        <v>9970</v>
      </c>
      <c r="C170" t="s">
        <v>321</v>
      </c>
    </row>
    <row r="171" spans="1:3" hidden="1" x14ac:dyDescent="0.25">
      <c r="A171" t="s">
        <v>748</v>
      </c>
      <c r="B171">
        <v>9927</v>
      </c>
      <c r="C171" t="s">
        <v>321</v>
      </c>
    </row>
    <row r="172" spans="1:3" hidden="1" x14ac:dyDescent="0.25">
      <c r="A172" t="s">
        <v>697</v>
      </c>
      <c r="B172">
        <v>9807</v>
      </c>
      <c r="C172" t="s">
        <v>321</v>
      </c>
    </row>
    <row r="173" spans="1:3" hidden="1" x14ac:dyDescent="0.25">
      <c r="A173" t="s">
        <v>797</v>
      </c>
      <c r="B173">
        <v>9737</v>
      </c>
      <c r="C173" t="s">
        <v>321</v>
      </c>
    </row>
    <row r="174" spans="1:3" hidden="1" x14ac:dyDescent="0.25">
      <c r="A174" t="s">
        <v>577</v>
      </c>
      <c r="B174">
        <v>9587</v>
      </c>
      <c r="C174" t="s">
        <v>321</v>
      </c>
    </row>
    <row r="175" spans="1:3" hidden="1" x14ac:dyDescent="0.25">
      <c r="A175" t="s">
        <v>685</v>
      </c>
      <c r="B175">
        <v>9556</v>
      </c>
      <c r="C175" t="s">
        <v>321</v>
      </c>
    </row>
    <row r="176" spans="1:3" hidden="1" x14ac:dyDescent="0.25">
      <c r="A176" t="s">
        <v>451</v>
      </c>
      <c r="B176">
        <v>9515</v>
      </c>
      <c r="C176" t="s">
        <v>321</v>
      </c>
    </row>
    <row r="177" spans="1:3" hidden="1" x14ac:dyDescent="0.25">
      <c r="A177" t="s">
        <v>320</v>
      </c>
      <c r="B177">
        <v>9415</v>
      </c>
      <c r="C177" t="s">
        <v>321</v>
      </c>
    </row>
    <row r="178" spans="1:3" hidden="1" x14ac:dyDescent="0.25">
      <c r="A178" t="s">
        <v>432</v>
      </c>
      <c r="B178">
        <v>9388</v>
      </c>
      <c r="C178" t="s">
        <v>310</v>
      </c>
    </row>
    <row r="179" spans="1:3" hidden="1" x14ac:dyDescent="0.25">
      <c r="A179" t="s">
        <v>686</v>
      </c>
      <c r="B179">
        <v>9206</v>
      </c>
      <c r="C179" t="s">
        <v>310</v>
      </c>
    </row>
    <row r="180" spans="1:3" hidden="1" x14ac:dyDescent="0.25">
      <c r="A180" t="s">
        <v>725</v>
      </c>
      <c r="B180">
        <v>9193</v>
      </c>
      <c r="C180" t="s">
        <v>310</v>
      </c>
    </row>
    <row r="181" spans="1:3" hidden="1" x14ac:dyDescent="0.25">
      <c r="A181" t="s">
        <v>465</v>
      </c>
      <c r="B181">
        <v>9159</v>
      </c>
      <c r="C181" t="s">
        <v>310</v>
      </c>
    </row>
    <row r="182" spans="1:3" hidden="1" x14ac:dyDescent="0.25">
      <c r="A182" t="s">
        <v>429</v>
      </c>
      <c r="B182">
        <v>9154</v>
      </c>
      <c r="C182" t="s">
        <v>310</v>
      </c>
    </row>
    <row r="183" spans="1:3" hidden="1" x14ac:dyDescent="0.25">
      <c r="A183" t="s">
        <v>385</v>
      </c>
      <c r="B183">
        <v>9117</v>
      </c>
      <c r="C183" t="s">
        <v>310</v>
      </c>
    </row>
    <row r="184" spans="1:3" hidden="1" x14ac:dyDescent="0.25">
      <c r="A184" t="s">
        <v>759</v>
      </c>
      <c r="B184">
        <v>9105</v>
      </c>
      <c r="C184" t="s">
        <v>310</v>
      </c>
    </row>
    <row r="185" spans="1:3" hidden="1" x14ac:dyDescent="0.25">
      <c r="A185" t="s">
        <v>447</v>
      </c>
      <c r="B185">
        <v>8982</v>
      </c>
      <c r="C185" t="s">
        <v>310</v>
      </c>
    </row>
    <row r="186" spans="1:3" hidden="1" x14ac:dyDescent="0.25">
      <c r="A186" t="s">
        <v>357</v>
      </c>
      <c r="B186">
        <v>8978</v>
      </c>
      <c r="C186" t="s">
        <v>310</v>
      </c>
    </row>
    <row r="187" spans="1:3" hidden="1" x14ac:dyDescent="0.25">
      <c r="A187" t="s">
        <v>315</v>
      </c>
      <c r="B187">
        <v>8862</v>
      </c>
      <c r="C187" t="s">
        <v>310</v>
      </c>
    </row>
    <row r="188" spans="1:3" hidden="1" x14ac:dyDescent="0.25">
      <c r="A188" t="s">
        <v>418</v>
      </c>
      <c r="B188">
        <v>8838</v>
      </c>
      <c r="C188" t="s">
        <v>310</v>
      </c>
    </row>
    <row r="189" spans="1:3" hidden="1" x14ac:dyDescent="0.25">
      <c r="A189" t="s">
        <v>609</v>
      </c>
      <c r="B189">
        <v>8837</v>
      </c>
      <c r="C189" t="s">
        <v>310</v>
      </c>
    </row>
    <row r="190" spans="1:3" hidden="1" x14ac:dyDescent="0.25">
      <c r="A190" t="s">
        <v>401</v>
      </c>
      <c r="B190">
        <v>8793</v>
      </c>
      <c r="C190" t="s">
        <v>310</v>
      </c>
    </row>
    <row r="191" spans="1:3" hidden="1" x14ac:dyDescent="0.25">
      <c r="A191" t="s">
        <v>578</v>
      </c>
      <c r="B191">
        <v>8741</v>
      </c>
      <c r="C191" t="s">
        <v>310</v>
      </c>
    </row>
    <row r="192" spans="1:3" hidden="1" x14ac:dyDescent="0.25">
      <c r="A192" t="s">
        <v>722</v>
      </c>
      <c r="B192">
        <v>8616</v>
      </c>
      <c r="C192" t="s">
        <v>310</v>
      </c>
    </row>
    <row r="193" spans="1:3" hidden="1" x14ac:dyDescent="0.25">
      <c r="A193" t="s">
        <v>309</v>
      </c>
      <c r="B193">
        <v>8609</v>
      </c>
      <c r="C193" t="s">
        <v>310</v>
      </c>
    </row>
    <row r="194" spans="1:3" hidden="1" x14ac:dyDescent="0.25">
      <c r="A194" t="s">
        <v>377</v>
      </c>
      <c r="B194">
        <v>8513</v>
      </c>
      <c r="C194" t="s">
        <v>310</v>
      </c>
    </row>
    <row r="195" spans="1:3" hidden="1" x14ac:dyDescent="0.25">
      <c r="A195" t="s">
        <v>420</v>
      </c>
      <c r="B195">
        <v>8460</v>
      </c>
      <c r="C195" t="s">
        <v>310</v>
      </c>
    </row>
    <row r="196" spans="1:3" hidden="1" x14ac:dyDescent="0.25">
      <c r="A196" t="s">
        <v>334</v>
      </c>
      <c r="B196">
        <v>8381</v>
      </c>
      <c r="C196" t="s">
        <v>262</v>
      </c>
    </row>
    <row r="197" spans="1:3" hidden="1" x14ac:dyDescent="0.25">
      <c r="A197" t="s">
        <v>424</v>
      </c>
      <c r="B197">
        <v>8376</v>
      </c>
      <c r="C197" t="s">
        <v>262</v>
      </c>
    </row>
    <row r="198" spans="1:3" hidden="1" x14ac:dyDescent="0.25">
      <c r="A198" t="s">
        <v>511</v>
      </c>
      <c r="B198">
        <v>8260</v>
      </c>
      <c r="C198" t="s">
        <v>262</v>
      </c>
    </row>
    <row r="199" spans="1:3" hidden="1" x14ac:dyDescent="0.25">
      <c r="A199" t="s">
        <v>602</v>
      </c>
      <c r="B199">
        <v>8227</v>
      </c>
      <c r="C199" t="s">
        <v>262</v>
      </c>
    </row>
    <row r="200" spans="1:3" hidden="1" x14ac:dyDescent="0.25">
      <c r="A200" t="s">
        <v>752</v>
      </c>
      <c r="B200">
        <v>8177</v>
      </c>
      <c r="C200" t="s">
        <v>262</v>
      </c>
    </row>
    <row r="201" spans="1:3" hidden="1" x14ac:dyDescent="0.25">
      <c r="A201" t="s">
        <v>714</v>
      </c>
      <c r="B201">
        <v>8050</v>
      </c>
      <c r="C201" t="s">
        <v>262</v>
      </c>
    </row>
    <row r="202" spans="1:3" hidden="1" x14ac:dyDescent="0.25">
      <c r="A202" t="s">
        <v>350</v>
      </c>
      <c r="B202">
        <v>8013</v>
      </c>
      <c r="C202" t="s">
        <v>262</v>
      </c>
    </row>
    <row r="203" spans="1:3" hidden="1" x14ac:dyDescent="0.25">
      <c r="A203" t="s">
        <v>610</v>
      </c>
      <c r="B203">
        <v>8011</v>
      </c>
      <c r="C203" t="s">
        <v>262</v>
      </c>
    </row>
    <row r="204" spans="1:3" hidden="1" x14ac:dyDescent="0.25">
      <c r="A204" t="s">
        <v>461</v>
      </c>
      <c r="B204">
        <v>7995</v>
      </c>
      <c r="C204" t="s">
        <v>262</v>
      </c>
    </row>
    <row r="205" spans="1:3" hidden="1" x14ac:dyDescent="0.25">
      <c r="A205" t="s">
        <v>284</v>
      </c>
      <c r="B205">
        <v>7961</v>
      </c>
      <c r="C205" t="s">
        <v>262</v>
      </c>
    </row>
    <row r="206" spans="1:3" hidden="1" x14ac:dyDescent="0.25">
      <c r="A206" t="s">
        <v>261</v>
      </c>
      <c r="B206">
        <v>7944</v>
      </c>
      <c r="C206" t="s">
        <v>262</v>
      </c>
    </row>
    <row r="207" spans="1:3" hidden="1" x14ac:dyDescent="0.25">
      <c r="A207" t="s">
        <v>506</v>
      </c>
      <c r="B207">
        <v>7930</v>
      </c>
      <c r="C207" t="s">
        <v>262</v>
      </c>
    </row>
    <row r="208" spans="1:3" hidden="1" x14ac:dyDescent="0.25">
      <c r="A208" t="s">
        <v>737</v>
      </c>
      <c r="B208">
        <v>7915</v>
      </c>
      <c r="C208" t="s">
        <v>262</v>
      </c>
    </row>
    <row r="209" spans="1:3" hidden="1" x14ac:dyDescent="0.25">
      <c r="A209" t="s">
        <v>522</v>
      </c>
      <c r="B209">
        <v>7857</v>
      </c>
      <c r="C209" t="s">
        <v>262</v>
      </c>
    </row>
    <row r="210" spans="1:3" hidden="1" x14ac:dyDescent="0.25">
      <c r="A210" t="s">
        <v>448</v>
      </c>
      <c r="B210">
        <v>7813</v>
      </c>
      <c r="C210" t="s">
        <v>262</v>
      </c>
    </row>
    <row r="211" spans="1:3" hidden="1" x14ac:dyDescent="0.25">
      <c r="A211" t="s">
        <v>419</v>
      </c>
      <c r="B211">
        <v>7801</v>
      </c>
      <c r="C211" t="s">
        <v>262</v>
      </c>
    </row>
    <row r="212" spans="1:3" hidden="1" x14ac:dyDescent="0.25">
      <c r="A212" t="s">
        <v>242</v>
      </c>
      <c r="B212">
        <v>7780</v>
      </c>
      <c r="C212" t="s">
        <v>262</v>
      </c>
    </row>
    <row r="213" spans="1:3" hidden="1" x14ac:dyDescent="0.25">
      <c r="A213" t="s">
        <v>741</v>
      </c>
      <c r="B213">
        <v>7764</v>
      </c>
      <c r="C213" t="s">
        <v>262</v>
      </c>
    </row>
    <row r="214" spans="1:3" hidden="1" x14ac:dyDescent="0.25">
      <c r="A214" t="s">
        <v>450</v>
      </c>
      <c r="B214">
        <v>7743</v>
      </c>
      <c r="C214" t="s">
        <v>262</v>
      </c>
    </row>
    <row r="215" spans="1:3" hidden="1" x14ac:dyDescent="0.25">
      <c r="A215" t="s">
        <v>358</v>
      </c>
      <c r="B215">
        <v>7734</v>
      </c>
      <c r="C215" t="s">
        <v>262</v>
      </c>
    </row>
    <row r="216" spans="1:3" hidden="1" x14ac:dyDescent="0.25">
      <c r="A216" t="s">
        <v>740</v>
      </c>
      <c r="B216">
        <v>7689</v>
      </c>
      <c r="C216" t="s">
        <v>262</v>
      </c>
    </row>
    <row r="217" spans="1:3" hidden="1" x14ac:dyDescent="0.25">
      <c r="A217" t="s">
        <v>330</v>
      </c>
      <c r="B217">
        <v>7594</v>
      </c>
      <c r="C217" t="s">
        <v>262</v>
      </c>
    </row>
    <row r="218" spans="1:3" hidden="1" x14ac:dyDescent="0.25">
      <c r="A218" t="s">
        <v>508</v>
      </c>
      <c r="B218">
        <v>7569</v>
      </c>
      <c r="C218" t="s">
        <v>262</v>
      </c>
    </row>
    <row r="219" spans="1:3" hidden="1" x14ac:dyDescent="0.25">
      <c r="A219" t="s">
        <v>630</v>
      </c>
      <c r="B219">
        <v>7509</v>
      </c>
      <c r="C219" t="s">
        <v>262</v>
      </c>
    </row>
    <row r="220" spans="1:3" hidden="1" x14ac:dyDescent="0.25">
      <c r="A220" t="s">
        <v>296</v>
      </c>
      <c r="B220">
        <v>7443</v>
      </c>
      <c r="C220" t="s">
        <v>262</v>
      </c>
    </row>
    <row r="221" spans="1:3" hidden="1" x14ac:dyDescent="0.25">
      <c r="A221" t="s">
        <v>568</v>
      </c>
      <c r="B221">
        <v>7436</v>
      </c>
      <c r="C221" t="s">
        <v>262</v>
      </c>
    </row>
    <row r="222" spans="1:3" hidden="1" x14ac:dyDescent="0.25">
      <c r="A222" t="s">
        <v>580</v>
      </c>
      <c r="B222">
        <v>7359</v>
      </c>
      <c r="C222" t="s">
        <v>268</v>
      </c>
    </row>
    <row r="223" spans="1:3" hidden="1" x14ac:dyDescent="0.25">
      <c r="A223" t="s">
        <v>562</v>
      </c>
      <c r="B223">
        <v>7312</v>
      </c>
      <c r="C223" t="s">
        <v>268</v>
      </c>
    </row>
    <row r="224" spans="1:3" hidden="1" x14ac:dyDescent="0.25">
      <c r="A224" t="s">
        <v>555</v>
      </c>
      <c r="B224">
        <v>7285</v>
      </c>
      <c r="C224" t="s">
        <v>268</v>
      </c>
    </row>
    <row r="225" spans="1:3" hidden="1" x14ac:dyDescent="0.25">
      <c r="A225" t="s">
        <v>812</v>
      </c>
      <c r="B225">
        <v>7127</v>
      </c>
      <c r="C225" t="s">
        <v>268</v>
      </c>
    </row>
    <row r="226" spans="1:3" hidden="1" x14ac:dyDescent="0.25">
      <c r="A226" t="s">
        <v>749</v>
      </c>
      <c r="B226">
        <v>7095</v>
      </c>
      <c r="C226" t="s">
        <v>268</v>
      </c>
    </row>
    <row r="227" spans="1:3" hidden="1" x14ac:dyDescent="0.25">
      <c r="A227" t="s">
        <v>655</v>
      </c>
      <c r="B227">
        <v>6802</v>
      </c>
      <c r="C227" t="s">
        <v>268</v>
      </c>
    </row>
    <row r="228" spans="1:3" hidden="1" x14ac:dyDescent="0.25">
      <c r="A228" t="s">
        <v>726</v>
      </c>
      <c r="B228">
        <v>6791</v>
      </c>
      <c r="C228" t="s">
        <v>268</v>
      </c>
    </row>
    <row r="229" spans="1:3" hidden="1" x14ac:dyDescent="0.25">
      <c r="A229" t="s">
        <v>639</v>
      </c>
      <c r="B229">
        <v>6764</v>
      </c>
      <c r="C229" t="s">
        <v>268</v>
      </c>
    </row>
    <row r="230" spans="1:3" hidden="1" x14ac:dyDescent="0.25">
      <c r="A230" t="s">
        <v>628</v>
      </c>
      <c r="B230">
        <v>6752</v>
      </c>
      <c r="C230" t="s">
        <v>268</v>
      </c>
    </row>
    <row r="231" spans="1:3" hidden="1" x14ac:dyDescent="0.25">
      <c r="A231" t="s">
        <v>548</v>
      </c>
      <c r="B231">
        <v>6701</v>
      </c>
      <c r="C231" t="s">
        <v>268</v>
      </c>
    </row>
    <row r="232" spans="1:3" hidden="1" x14ac:dyDescent="0.25">
      <c r="A232" t="s">
        <v>706</v>
      </c>
      <c r="B232">
        <v>6697</v>
      </c>
      <c r="C232" t="s">
        <v>268</v>
      </c>
    </row>
    <row r="233" spans="1:3" hidden="1" x14ac:dyDescent="0.25">
      <c r="A233" t="s">
        <v>267</v>
      </c>
      <c r="B233">
        <v>6650</v>
      </c>
      <c r="C233" t="s">
        <v>268</v>
      </c>
    </row>
    <row r="234" spans="1:3" hidden="1" x14ac:dyDescent="0.25">
      <c r="A234" t="s">
        <v>322</v>
      </c>
      <c r="B234">
        <v>6557</v>
      </c>
      <c r="C234" t="s">
        <v>268</v>
      </c>
    </row>
    <row r="235" spans="1:3" hidden="1" x14ac:dyDescent="0.25">
      <c r="A235" t="s">
        <v>681</v>
      </c>
      <c r="B235">
        <v>6473</v>
      </c>
      <c r="C235" t="s">
        <v>268</v>
      </c>
    </row>
    <row r="236" spans="1:3" hidden="1" x14ac:dyDescent="0.25">
      <c r="A236" t="s">
        <v>410</v>
      </c>
      <c r="B236">
        <v>6465</v>
      </c>
      <c r="C236" t="s">
        <v>268</v>
      </c>
    </row>
    <row r="237" spans="1:3" hidden="1" x14ac:dyDescent="0.25">
      <c r="A237" t="s">
        <v>848</v>
      </c>
      <c r="B237">
        <v>6444</v>
      </c>
      <c r="C237" t="s">
        <v>268</v>
      </c>
    </row>
    <row r="238" spans="1:3" hidden="1" x14ac:dyDescent="0.25">
      <c r="A238" t="s">
        <v>658</v>
      </c>
      <c r="B238">
        <v>6438</v>
      </c>
      <c r="C238" t="s">
        <v>268</v>
      </c>
    </row>
    <row r="239" spans="1:3" hidden="1" x14ac:dyDescent="0.25">
      <c r="A239" t="s">
        <v>654</v>
      </c>
      <c r="B239">
        <v>6394</v>
      </c>
      <c r="C239" t="s">
        <v>260</v>
      </c>
    </row>
    <row r="240" spans="1:3" hidden="1" x14ac:dyDescent="0.25">
      <c r="A240" t="s">
        <v>590</v>
      </c>
      <c r="B240">
        <v>6388</v>
      </c>
      <c r="C240" t="s">
        <v>260</v>
      </c>
    </row>
    <row r="241" spans="1:3" hidden="1" x14ac:dyDescent="0.25">
      <c r="A241" t="s">
        <v>561</v>
      </c>
      <c r="B241">
        <v>6271</v>
      </c>
      <c r="C241" t="s">
        <v>260</v>
      </c>
    </row>
    <row r="242" spans="1:3" hidden="1" x14ac:dyDescent="0.25">
      <c r="A242" t="s">
        <v>720</v>
      </c>
      <c r="B242">
        <v>6261</v>
      </c>
      <c r="C242" t="s">
        <v>260</v>
      </c>
    </row>
    <row r="243" spans="1:3" hidden="1" x14ac:dyDescent="0.25">
      <c r="A243" t="s">
        <v>414</v>
      </c>
      <c r="B243">
        <v>6237</v>
      </c>
      <c r="C243" t="s">
        <v>260</v>
      </c>
    </row>
    <row r="244" spans="1:3" hidden="1" x14ac:dyDescent="0.25">
      <c r="A244" t="s">
        <v>294</v>
      </c>
      <c r="B244">
        <v>6220</v>
      </c>
      <c r="C244" t="s">
        <v>260</v>
      </c>
    </row>
    <row r="245" spans="1:3" hidden="1" x14ac:dyDescent="0.25">
      <c r="A245" t="s">
        <v>687</v>
      </c>
      <c r="B245">
        <v>6187</v>
      </c>
      <c r="C245" t="s">
        <v>260</v>
      </c>
    </row>
    <row r="246" spans="1:3" hidden="1" x14ac:dyDescent="0.25">
      <c r="A246" t="s">
        <v>547</v>
      </c>
      <c r="B246">
        <v>6136</v>
      </c>
      <c r="C246" t="s">
        <v>260</v>
      </c>
    </row>
    <row r="247" spans="1:3" hidden="1" x14ac:dyDescent="0.25">
      <c r="A247" t="s">
        <v>340</v>
      </c>
      <c r="B247">
        <v>6078</v>
      </c>
      <c r="C247" t="s">
        <v>260</v>
      </c>
    </row>
    <row r="248" spans="1:3" hidden="1" x14ac:dyDescent="0.25">
      <c r="A248" t="s">
        <v>656</v>
      </c>
      <c r="B248">
        <v>6025</v>
      </c>
      <c r="C248" t="s">
        <v>260</v>
      </c>
    </row>
    <row r="249" spans="1:3" hidden="1" x14ac:dyDescent="0.25">
      <c r="A249" t="s">
        <v>688</v>
      </c>
      <c r="B249">
        <v>5942</v>
      </c>
      <c r="C249" t="s">
        <v>260</v>
      </c>
    </row>
    <row r="250" spans="1:3" hidden="1" x14ac:dyDescent="0.25">
      <c r="A250" t="s">
        <v>701</v>
      </c>
      <c r="B250">
        <v>5905</v>
      </c>
      <c r="C250" t="s">
        <v>260</v>
      </c>
    </row>
    <row r="251" spans="1:3" hidden="1" x14ac:dyDescent="0.25">
      <c r="A251" t="s">
        <v>302</v>
      </c>
      <c r="B251">
        <v>5890</v>
      </c>
      <c r="C251" t="s">
        <v>260</v>
      </c>
    </row>
    <row r="252" spans="1:3" hidden="1" x14ac:dyDescent="0.25">
      <c r="A252" t="s">
        <v>647</v>
      </c>
      <c r="B252">
        <v>5855</v>
      </c>
      <c r="C252" t="s">
        <v>260</v>
      </c>
    </row>
    <row r="253" spans="1:3" hidden="1" x14ac:dyDescent="0.25">
      <c r="A253" t="s">
        <v>545</v>
      </c>
      <c r="B253">
        <v>5852</v>
      </c>
      <c r="C253" t="s">
        <v>260</v>
      </c>
    </row>
    <row r="254" spans="1:3" hidden="1" x14ac:dyDescent="0.25">
      <c r="A254" t="s">
        <v>529</v>
      </c>
      <c r="B254">
        <v>5826</v>
      </c>
      <c r="C254" t="s">
        <v>260</v>
      </c>
    </row>
    <row r="255" spans="1:3" hidden="1" x14ac:dyDescent="0.25">
      <c r="A255" t="s">
        <v>259</v>
      </c>
      <c r="B255">
        <v>5815</v>
      </c>
      <c r="C255" t="s">
        <v>260</v>
      </c>
    </row>
    <row r="256" spans="1:3" hidden="1" x14ac:dyDescent="0.25">
      <c r="A256" t="s">
        <v>792</v>
      </c>
      <c r="B256">
        <v>5809</v>
      </c>
      <c r="C256" t="s">
        <v>260</v>
      </c>
    </row>
    <row r="257" spans="1:3" hidden="1" x14ac:dyDescent="0.25">
      <c r="A257" t="s">
        <v>777</v>
      </c>
      <c r="B257">
        <v>5805</v>
      </c>
      <c r="C257" t="s">
        <v>260</v>
      </c>
    </row>
    <row r="258" spans="1:3" hidden="1" x14ac:dyDescent="0.25">
      <c r="A258" t="s">
        <v>690</v>
      </c>
      <c r="B258">
        <v>5765</v>
      </c>
      <c r="C258" t="s">
        <v>260</v>
      </c>
    </row>
    <row r="259" spans="1:3" hidden="1" x14ac:dyDescent="0.25">
      <c r="A259" t="s">
        <v>339</v>
      </c>
      <c r="B259">
        <v>5723</v>
      </c>
      <c r="C259" t="s">
        <v>260</v>
      </c>
    </row>
    <row r="260" spans="1:3" hidden="1" x14ac:dyDescent="0.25">
      <c r="A260" t="s">
        <v>691</v>
      </c>
      <c r="B260">
        <v>5700</v>
      </c>
      <c r="C260" t="s">
        <v>260</v>
      </c>
    </row>
    <row r="261" spans="1:3" hidden="1" x14ac:dyDescent="0.25">
      <c r="A261" t="s">
        <v>672</v>
      </c>
      <c r="B261">
        <v>5645</v>
      </c>
      <c r="C261" t="s">
        <v>260</v>
      </c>
    </row>
    <row r="262" spans="1:3" hidden="1" x14ac:dyDescent="0.25">
      <c r="A262" t="s">
        <v>573</v>
      </c>
      <c r="B262">
        <v>5621</v>
      </c>
      <c r="C262" t="s">
        <v>260</v>
      </c>
    </row>
    <row r="263" spans="1:3" hidden="1" x14ac:dyDescent="0.25">
      <c r="A263" t="s">
        <v>612</v>
      </c>
      <c r="B263">
        <v>5613</v>
      </c>
      <c r="C263" t="s">
        <v>260</v>
      </c>
    </row>
    <row r="264" spans="1:3" hidden="1" x14ac:dyDescent="0.25">
      <c r="A264" t="s">
        <v>353</v>
      </c>
      <c r="B264">
        <v>5542</v>
      </c>
      <c r="C264" t="s">
        <v>260</v>
      </c>
    </row>
    <row r="265" spans="1:3" hidden="1" x14ac:dyDescent="0.25">
      <c r="A265" t="s">
        <v>452</v>
      </c>
      <c r="B265">
        <v>5532</v>
      </c>
      <c r="C265" t="s">
        <v>260</v>
      </c>
    </row>
    <row r="266" spans="1:3" hidden="1" x14ac:dyDescent="0.25">
      <c r="A266" t="s">
        <v>808</v>
      </c>
      <c r="B266">
        <v>5531</v>
      </c>
      <c r="C266" t="s">
        <v>260</v>
      </c>
    </row>
    <row r="267" spans="1:3" hidden="1" x14ac:dyDescent="0.25">
      <c r="A267" t="s">
        <v>504</v>
      </c>
      <c r="B267">
        <v>5463</v>
      </c>
      <c r="C267" t="s">
        <v>260</v>
      </c>
    </row>
    <row r="268" spans="1:3" hidden="1" x14ac:dyDescent="0.25">
      <c r="A268" t="s">
        <v>669</v>
      </c>
      <c r="B268">
        <v>5438</v>
      </c>
      <c r="C268" t="s">
        <v>241</v>
      </c>
    </row>
    <row r="269" spans="1:3" hidden="1" x14ac:dyDescent="0.25">
      <c r="A269" t="s">
        <v>695</v>
      </c>
      <c r="B269">
        <v>5425</v>
      </c>
      <c r="C269" t="s">
        <v>241</v>
      </c>
    </row>
    <row r="270" spans="1:3" hidden="1" x14ac:dyDescent="0.25">
      <c r="A270" t="s">
        <v>719</v>
      </c>
      <c r="B270">
        <v>5424</v>
      </c>
      <c r="C270" t="s">
        <v>241</v>
      </c>
    </row>
    <row r="271" spans="1:3" hidden="1" x14ac:dyDescent="0.25">
      <c r="A271" t="s">
        <v>708</v>
      </c>
      <c r="B271">
        <v>5417</v>
      </c>
      <c r="C271" t="s">
        <v>241</v>
      </c>
    </row>
    <row r="272" spans="1:3" hidden="1" x14ac:dyDescent="0.25">
      <c r="A272" t="s">
        <v>359</v>
      </c>
      <c r="B272">
        <v>5377</v>
      </c>
      <c r="C272" t="s">
        <v>241</v>
      </c>
    </row>
    <row r="273" spans="1:3" hidden="1" x14ac:dyDescent="0.25">
      <c r="A273" t="s">
        <v>783</v>
      </c>
      <c r="B273">
        <v>5315</v>
      </c>
      <c r="C273" t="s">
        <v>241</v>
      </c>
    </row>
    <row r="274" spans="1:3" hidden="1" x14ac:dyDescent="0.25">
      <c r="A274" t="s">
        <v>673</v>
      </c>
      <c r="B274">
        <v>5295</v>
      </c>
      <c r="C274" t="s">
        <v>241</v>
      </c>
    </row>
    <row r="275" spans="1:3" hidden="1" x14ac:dyDescent="0.25">
      <c r="A275" t="s">
        <v>349</v>
      </c>
      <c r="B275">
        <v>5262</v>
      </c>
      <c r="C275" t="s">
        <v>241</v>
      </c>
    </row>
    <row r="276" spans="1:3" hidden="1" x14ac:dyDescent="0.25">
      <c r="A276" t="s">
        <v>702</v>
      </c>
      <c r="B276">
        <v>5211</v>
      </c>
      <c r="C276" t="s">
        <v>241</v>
      </c>
    </row>
    <row r="277" spans="1:3" hidden="1" x14ac:dyDescent="0.25">
      <c r="A277" t="s">
        <v>629</v>
      </c>
      <c r="B277">
        <v>5169</v>
      </c>
      <c r="C277" t="s">
        <v>241</v>
      </c>
    </row>
    <row r="278" spans="1:3" hidden="1" x14ac:dyDescent="0.25">
      <c r="A278" t="s">
        <v>520</v>
      </c>
      <c r="B278">
        <v>5106</v>
      </c>
      <c r="C278" t="s">
        <v>241</v>
      </c>
    </row>
    <row r="279" spans="1:3" hidden="1" x14ac:dyDescent="0.25">
      <c r="A279" t="s">
        <v>738</v>
      </c>
      <c r="B279">
        <v>5091</v>
      </c>
      <c r="C279" t="s">
        <v>241</v>
      </c>
    </row>
    <row r="280" spans="1:3" hidden="1" x14ac:dyDescent="0.25">
      <c r="A280" t="s">
        <v>497</v>
      </c>
      <c r="B280">
        <v>5056</v>
      </c>
      <c r="C280" t="s">
        <v>241</v>
      </c>
    </row>
    <row r="281" spans="1:3" hidden="1" x14ac:dyDescent="0.25">
      <c r="A281" t="s">
        <v>441</v>
      </c>
      <c r="B281">
        <v>5048</v>
      </c>
      <c r="C281" t="s">
        <v>241</v>
      </c>
    </row>
    <row r="282" spans="1:3" hidden="1" x14ac:dyDescent="0.25">
      <c r="A282" t="s">
        <v>615</v>
      </c>
      <c r="B282">
        <v>4950</v>
      </c>
      <c r="C282" t="s">
        <v>241</v>
      </c>
    </row>
    <row r="283" spans="1:3" hidden="1" x14ac:dyDescent="0.25">
      <c r="A283" t="s">
        <v>338</v>
      </c>
      <c r="B283">
        <v>4919</v>
      </c>
      <c r="C283" t="s">
        <v>241</v>
      </c>
    </row>
    <row r="284" spans="1:3" hidden="1" x14ac:dyDescent="0.25">
      <c r="A284" t="s">
        <v>874</v>
      </c>
      <c r="B284">
        <v>4905</v>
      </c>
      <c r="C284" t="s">
        <v>241</v>
      </c>
    </row>
    <row r="285" spans="1:3" hidden="1" x14ac:dyDescent="0.25">
      <c r="A285" t="s">
        <v>788</v>
      </c>
      <c r="B285">
        <v>4847</v>
      </c>
      <c r="C285" t="s">
        <v>241</v>
      </c>
    </row>
    <row r="286" spans="1:3" hidden="1" x14ac:dyDescent="0.25">
      <c r="A286" t="s">
        <v>671</v>
      </c>
      <c r="B286">
        <v>4841</v>
      </c>
      <c r="C286" t="s">
        <v>241</v>
      </c>
    </row>
    <row r="287" spans="1:3" hidden="1" x14ac:dyDescent="0.25">
      <c r="A287" t="s">
        <v>653</v>
      </c>
      <c r="B287">
        <v>4831</v>
      </c>
      <c r="C287" t="s">
        <v>241</v>
      </c>
    </row>
    <row r="288" spans="1:3" hidden="1" x14ac:dyDescent="0.25">
      <c r="A288" t="s">
        <v>293</v>
      </c>
      <c r="B288">
        <v>4822</v>
      </c>
      <c r="C288" t="s">
        <v>241</v>
      </c>
    </row>
    <row r="289" spans="1:3" hidden="1" x14ac:dyDescent="0.25">
      <c r="A289" t="s">
        <v>557</v>
      </c>
      <c r="B289">
        <v>4789</v>
      </c>
      <c r="C289" t="s">
        <v>241</v>
      </c>
    </row>
    <row r="290" spans="1:3" hidden="1" x14ac:dyDescent="0.25">
      <c r="A290" t="s">
        <v>739</v>
      </c>
      <c r="B290">
        <v>4789</v>
      </c>
      <c r="C290" t="s">
        <v>241</v>
      </c>
    </row>
    <row r="291" spans="1:3" hidden="1" x14ac:dyDescent="0.25">
      <c r="A291" t="s">
        <v>542</v>
      </c>
      <c r="B291">
        <v>4788</v>
      </c>
      <c r="C291" t="s">
        <v>241</v>
      </c>
    </row>
    <row r="292" spans="1:3" hidden="1" x14ac:dyDescent="0.25">
      <c r="A292" t="s">
        <v>259</v>
      </c>
      <c r="B292">
        <v>4762</v>
      </c>
      <c r="C292" t="s">
        <v>241</v>
      </c>
    </row>
    <row r="293" spans="1:3" hidden="1" x14ac:dyDescent="0.25">
      <c r="A293" t="s">
        <v>591</v>
      </c>
      <c r="B293">
        <v>4713</v>
      </c>
      <c r="C293" t="s">
        <v>241</v>
      </c>
    </row>
    <row r="294" spans="1:3" hidden="1" x14ac:dyDescent="0.25">
      <c r="A294" t="s">
        <v>698</v>
      </c>
      <c r="B294">
        <v>4701</v>
      </c>
      <c r="C294" t="s">
        <v>241</v>
      </c>
    </row>
    <row r="295" spans="1:3" hidden="1" x14ac:dyDescent="0.25">
      <c r="A295" t="s">
        <v>694</v>
      </c>
      <c r="B295">
        <v>4692</v>
      </c>
      <c r="C295" t="s">
        <v>241</v>
      </c>
    </row>
    <row r="296" spans="1:3" hidden="1" x14ac:dyDescent="0.25">
      <c r="A296" t="s">
        <v>471</v>
      </c>
      <c r="B296">
        <v>4636</v>
      </c>
      <c r="C296" t="s">
        <v>241</v>
      </c>
    </row>
    <row r="297" spans="1:3" hidden="1" x14ac:dyDescent="0.25">
      <c r="A297" t="s">
        <v>240</v>
      </c>
      <c r="B297">
        <v>4626</v>
      </c>
      <c r="C297" t="s">
        <v>241</v>
      </c>
    </row>
    <row r="298" spans="1:3" hidden="1" x14ac:dyDescent="0.25">
      <c r="A298" t="s">
        <v>316</v>
      </c>
      <c r="B298">
        <v>4555</v>
      </c>
      <c r="C298" t="s">
        <v>241</v>
      </c>
    </row>
    <row r="299" spans="1:3" hidden="1" x14ac:dyDescent="0.25">
      <c r="A299" t="s">
        <v>632</v>
      </c>
      <c r="B299">
        <v>4520</v>
      </c>
      <c r="C299" t="s">
        <v>241</v>
      </c>
    </row>
    <row r="300" spans="1:3" hidden="1" x14ac:dyDescent="0.25">
      <c r="A300" t="s">
        <v>732</v>
      </c>
      <c r="B300">
        <v>4508</v>
      </c>
      <c r="C300" t="s">
        <v>241</v>
      </c>
    </row>
    <row r="301" spans="1:3" hidden="1" x14ac:dyDescent="0.25">
      <c r="A301" t="s">
        <v>581</v>
      </c>
      <c r="B301">
        <v>4489</v>
      </c>
      <c r="C301" t="s">
        <v>241</v>
      </c>
    </row>
    <row r="302" spans="1:3" hidden="1" x14ac:dyDescent="0.25">
      <c r="A302" t="s">
        <v>331</v>
      </c>
      <c r="B302">
        <v>4488</v>
      </c>
      <c r="C302" t="s">
        <v>241</v>
      </c>
    </row>
    <row r="303" spans="1:3" hidden="1" x14ac:dyDescent="0.25">
      <c r="A303" t="s">
        <v>400</v>
      </c>
      <c r="B303">
        <v>4479</v>
      </c>
      <c r="C303" t="s">
        <v>241</v>
      </c>
    </row>
    <row r="304" spans="1:3" hidden="1" x14ac:dyDescent="0.25">
      <c r="A304" t="s">
        <v>437</v>
      </c>
      <c r="B304">
        <v>4450</v>
      </c>
      <c r="C304" t="s">
        <v>266</v>
      </c>
    </row>
    <row r="305" spans="1:3" hidden="1" x14ac:dyDescent="0.25">
      <c r="A305" t="s">
        <v>265</v>
      </c>
      <c r="B305">
        <v>4442</v>
      </c>
      <c r="C305" t="s">
        <v>266</v>
      </c>
    </row>
    <row r="306" spans="1:3" hidden="1" x14ac:dyDescent="0.25">
      <c r="A306" t="s">
        <v>489</v>
      </c>
      <c r="B306">
        <v>4438</v>
      </c>
      <c r="C306" t="s">
        <v>266</v>
      </c>
    </row>
    <row r="307" spans="1:3" hidden="1" x14ac:dyDescent="0.25">
      <c r="A307" t="s">
        <v>631</v>
      </c>
      <c r="B307">
        <v>4436</v>
      </c>
      <c r="C307" t="s">
        <v>266</v>
      </c>
    </row>
    <row r="308" spans="1:3" hidden="1" x14ac:dyDescent="0.25">
      <c r="A308" t="s">
        <v>512</v>
      </c>
      <c r="B308">
        <v>4425</v>
      </c>
      <c r="C308" t="s">
        <v>266</v>
      </c>
    </row>
    <row r="309" spans="1:3" hidden="1" x14ac:dyDescent="0.25">
      <c r="A309" t="s">
        <v>368</v>
      </c>
      <c r="B309">
        <v>4357</v>
      </c>
      <c r="C309" t="s">
        <v>266</v>
      </c>
    </row>
    <row r="310" spans="1:3" hidden="1" x14ac:dyDescent="0.25">
      <c r="A310" t="s">
        <v>607</v>
      </c>
      <c r="B310">
        <v>4337</v>
      </c>
      <c r="C310" t="s">
        <v>266</v>
      </c>
    </row>
    <row r="311" spans="1:3" hidden="1" x14ac:dyDescent="0.25">
      <c r="A311" t="s">
        <v>563</v>
      </c>
      <c r="B311">
        <v>4309</v>
      </c>
      <c r="C311" t="s">
        <v>266</v>
      </c>
    </row>
    <row r="312" spans="1:3" hidden="1" x14ac:dyDescent="0.25">
      <c r="A312" t="s">
        <v>265</v>
      </c>
      <c r="B312">
        <v>4309</v>
      </c>
      <c r="C312" t="s">
        <v>266</v>
      </c>
    </row>
    <row r="313" spans="1:3" hidden="1" x14ac:dyDescent="0.25">
      <c r="A313" t="s">
        <v>536</v>
      </c>
      <c r="B313">
        <v>4258</v>
      </c>
      <c r="C313" t="s">
        <v>266</v>
      </c>
    </row>
    <row r="314" spans="1:3" hidden="1" x14ac:dyDescent="0.25">
      <c r="A314" t="s">
        <v>587</v>
      </c>
      <c r="B314">
        <v>4236</v>
      </c>
      <c r="C314" t="s">
        <v>266</v>
      </c>
    </row>
    <row r="315" spans="1:3" hidden="1" x14ac:dyDescent="0.25">
      <c r="A315" t="s">
        <v>606</v>
      </c>
      <c r="B315">
        <v>4204</v>
      </c>
      <c r="C315" t="s">
        <v>266</v>
      </c>
    </row>
    <row r="316" spans="1:3" hidden="1" x14ac:dyDescent="0.25">
      <c r="A316" t="s">
        <v>352</v>
      </c>
      <c r="B316">
        <v>4172</v>
      </c>
      <c r="C316" t="s">
        <v>266</v>
      </c>
    </row>
    <row r="317" spans="1:3" hidden="1" x14ac:dyDescent="0.25">
      <c r="A317" t="s">
        <v>351</v>
      </c>
      <c r="B317">
        <v>4150</v>
      </c>
      <c r="C317" t="s">
        <v>266</v>
      </c>
    </row>
    <row r="318" spans="1:3" hidden="1" x14ac:dyDescent="0.25">
      <c r="A318" t="s">
        <v>364</v>
      </c>
      <c r="B318">
        <v>4125</v>
      </c>
      <c r="C318" t="s">
        <v>266</v>
      </c>
    </row>
    <row r="319" spans="1:3" hidden="1" x14ac:dyDescent="0.25">
      <c r="A319" t="s">
        <v>608</v>
      </c>
      <c r="B319">
        <v>4110</v>
      </c>
      <c r="C319" t="s">
        <v>266</v>
      </c>
    </row>
    <row r="320" spans="1:3" hidden="1" x14ac:dyDescent="0.25">
      <c r="A320" t="s">
        <v>265</v>
      </c>
      <c r="B320">
        <v>4108</v>
      </c>
      <c r="C320" t="s">
        <v>266</v>
      </c>
    </row>
    <row r="321" spans="1:3" hidden="1" x14ac:dyDescent="0.25">
      <c r="A321" t="s">
        <v>540</v>
      </c>
      <c r="B321">
        <v>4097</v>
      </c>
      <c r="C321" t="s">
        <v>266</v>
      </c>
    </row>
    <row r="322" spans="1:3" hidden="1" x14ac:dyDescent="0.25">
      <c r="A322" t="s">
        <v>291</v>
      </c>
      <c r="B322">
        <v>4073</v>
      </c>
      <c r="C322" t="s">
        <v>266</v>
      </c>
    </row>
    <row r="323" spans="1:3" hidden="1" x14ac:dyDescent="0.25">
      <c r="A323" t="s">
        <v>734</v>
      </c>
      <c r="B323">
        <v>4063</v>
      </c>
      <c r="C323" t="s">
        <v>266</v>
      </c>
    </row>
    <row r="324" spans="1:3" hidden="1" x14ac:dyDescent="0.25">
      <c r="A324" t="s">
        <v>353</v>
      </c>
      <c r="B324">
        <v>4034</v>
      </c>
      <c r="C324" t="s">
        <v>266</v>
      </c>
    </row>
    <row r="325" spans="1:3" hidden="1" x14ac:dyDescent="0.25">
      <c r="A325" t="s">
        <v>521</v>
      </c>
      <c r="B325">
        <v>4011</v>
      </c>
      <c r="C325" t="s">
        <v>266</v>
      </c>
    </row>
    <row r="326" spans="1:3" hidden="1" x14ac:dyDescent="0.25">
      <c r="A326" t="s">
        <v>344</v>
      </c>
      <c r="B326">
        <v>3967</v>
      </c>
      <c r="C326" t="s">
        <v>266</v>
      </c>
    </row>
    <row r="327" spans="1:3" hidden="1" x14ac:dyDescent="0.25">
      <c r="A327" t="s">
        <v>543</v>
      </c>
      <c r="B327">
        <v>3898</v>
      </c>
      <c r="C327" t="s">
        <v>266</v>
      </c>
    </row>
    <row r="328" spans="1:3" hidden="1" x14ac:dyDescent="0.25">
      <c r="A328" t="s">
        <v>650</v>
      </c>
      <c r="B328">
        <v>3863</v>
      </c>
      <c r="C328" t="s">
        <v>266</v>
      </c>
    </row>
    <row r="329" spans="1:3" hidden="1" x14ac:dyDescent="0.25">
      <c r="A329" t="s">
        <v>441</v>
      </c>
      <c r="B329">
        <v>3859</v>
      </c>
      <c r="C329" t="s">
        <v>266</v>
      </c>
    </row>
    <row r="330" spans="1:3" hidden="1" x14ac:dyDescent="0.25">
      <c r="A330" t="s">
        <v>771</v>
      </c>
      <c r="B330">
        <v>3805</v>
      </c>
      <c r="C330" t="s">
        <v>266</v>
      </c>
    </row>
    <row r="331" spans="1:3" hidden="1" x14ac:dyDescent="0.25">
      <c r="A331" t="s">
        <v>513</v>
      </c>
      <c r="B331">
        <v>3777</v>
      </c>
      <c r="C331" t="s">
        <v>266</v>
      </c>
    </row>
    <row r="332" spans="1:3" hidden="1" x14ac:dyDescent="0.25">
      <c r="A332" t="s">
        <v>620</v>
      </c>
      <c r="B332">
        <v>3777</v>
      </c>
      <c r="C332" t="s">
        <v>266</v>
      </c>
    </row>
    <row r="333" spans="1:3" hidden="1" x14ac:dyDescent="0.25">
      <c r="A333" t="s">
        <v>396</v>
      </c>
      <c r="B333">
        <v>3772</v>
      </c>
      <c r="C333" t="s">
        <v>266</v>
      </c>
    </row>
    <row r="334" spans="1:3" hidden="1" x14ac:dyDescent="0.25">
      <c r="A334" t="s">
        <v>454</v>
      </c>
      <c r="B334">
        <v>3765</v>
      </c>
      <c r="C334" t="s">
        <v>266</v>
      </c>
    </row>
    <row r="335" spans="1:3" hidden="1" x14ac:dyDescent="0.25">
      <c r="A335" t="s">
        <v>312</v>
      </c>
      <c r="B335">
        <v>3759</v>
      </c>
      <c r="C335" t="s">
        <v>266</v>
      </c>
    </row>
    <row r="336" spans="1:3" hidden="1" x14ac:dyDescent="0.25">
      <c r="A336" t="s">
        <v>498</v>
      </c>
      <c r="B336">
        <v>3743</v>
      </c>
      <c r="C336" t="s">
        <v>266</v>
      </c>
    </row>
    <row r="337" spans="1:3" hidden="1" x14ac:dyDescent="0.25">
      <c r="A337" t="s">
        <v>494</v>
      </c>
      <c r="B337">
        <v>3720</v>
      </c>
      <c r="C337" t="s">
        <v>266</v>
      </c>
    </row>
    <row r="338" spans="1:3" hidden="1" x14ac:dyDescent="0.25">
      <c r="A338" t="s">
        <v>307</v>
      </c>
      <c r="B338">
        <v>3717</v>
      </c>
      <c r="C338" t="s">
        <v>266</v>
      </c>
    </row>
    <row r="339" spans="1:3" hidden="1" x14ac:dyDescent="0.25">
      <c r="A339" t="s">
        <v>374</v>
      </c>
      <c r="B339">
        <v>3707</v>
      </c>
      <c r="C339" t="s">
        <v>266</v>
      </c>
    </row>
    <row r="340" spans="1:3" hidden="1" x14ac:dyDescent="0.25">
      <c r="A340" t="s">
        <v>863</v>
      </c>
      <c r="B340">
        <v>3693</v>
      </c>
      <c r="C340" t="s">
        <v>266</v>
      </c>
    </row>
    <row r="341" spans="1:3" hidden="1" x14ac:dyDescent="0.25">
      <c r="A341" t="s">
        <v>636</v>
      </c>
      <c r="B341">
        <v>3690</v>
      </c>
      <c r="C341" t="s">
        <v>266</v>
      </c>
    </row>
    <row r="342" spans="1:3" hidden="1" x14ac:dyDescent="0.25">
      <c r="A342" t="s">
        <v>290</v>
      </c>
      <c r="B342">
        <v>3671</v>
      </c>
      <c r="C342" t="s">
        <v>266</v>
      </c>
    </row>
    <row r="343" spans="1:3" hidden="1" x14ac:dyDescent="0.25">
      <c r="A343" t="s">
        <v>625</v>
      </c>
      <c r="B343">
        <v>3656</v>
      </c>
      <c r="C343" t="s">
        <v>266</v>
      </c>
    </row>
    <row r="344" spans="1:3" hidden="1" x14ac:dyDescent="0.25">
      <c r="A344" t="s">
        <v>712</v>
      </c>
      <c r="B344">
        <v>3650</v>
      </c>
      <c r="C344" t="s">
        <v>266</v>
      </c>
    </row>
    <row r="345" spans="1:3" hidden="1" x14ac:dyDescent="0.25">
      <c r="A345" t="s">
        <v>564</v>
      </c>
      <c r="B345">
        <v>3648</v>
      </c>
      <c r="C345" t="s">
        <v>266</v>
      </c>
    </row>
    <row r="346" spans="1:3" hidden="1" x14ac:dyDescent="0.25">
      <c r="A346" t="s">
        <v>546</v>
      </c>
      <c r="B346">
        <v>3647</v>
      </c>
      <c r="C346" t="s">
        <v>266</v>
      </c>
    </row>
    <row r="347" spans="1:3" hidden="1" x14ac:dyDescent="0.25">
      <c r="A347" t="s">
        <v>530</v>
      </c>
      <c r="B347">
        <v>3643</v>
      </c>
      <c r="C347" t="s">
        <v>266</v>
      </c>
    </row>
    <row r="348" spans="1:3" hidden="1" x14ac:dyDescent="0.25">
      <c r="A348" t="s">
        <v>584</v>
      </c>
      <c r="B348">
        <v>3639</v>
      </c>
      <c r="C348" t="s">
        <v>266</v>
      </c>
    </row>
    <row r="349" spans="1:3" hidden="1" x14ac:dyDescent="0.25">
      <c r="A349" t="s">
        <v>525</v>
      </c>
      <c r="B349">
        <v>3601</v>
      </c>
      <c r="C349" t="s">
        <v>266</v>
      </c>
    </row>
    <row r="350" spans="1:3" hidden="1" x14ac:dyDescent="0.25">
      <c r="A350" t="s">
        <v>619</v>
      </c>
      <c r="B350">
        <v>3591</v>
      </c>
      <c r="C350" t="s">
        <v>266</v>
      </c>
    </row>
    <row r="351" spans="1:3" hidden="1" x14ac:dyDescent="0.25">
      <c r="A351" t="s">
        <v>519</v>
      </c>
      <c r="B351">
        <v>3585</v>
      </c>
      <c r="C351" t="s">
        <v>266</v>
      </c>
    </row>
    <row r="352" spans="1:3" hidden="1" x14ac:dyDescent="0.25">
      <c r="A352" t="s">
        <v>422</v>
      </c>
      <c r="B352">
        <v>3582</v>
      </c>
      <c r="C352" t="s">
        <v>266</v>
      </c>
    </row>
    <row r="353" spans="1:3" hidden="1" x14ac:dyDescent="0.25">
      <c r="A353" t="s">
        <v>751</v>
      </c>
      <c r="B353">
        <v>3576</v>
      </c>
      <c r="C353" t="s">
        <v>266</v>
      </c>
    </row>
    <row r="354" spans="1:3" hidden="1" x14ac:dyDescent="0.25">
      <c r="A354" t="s">
        <v>549</v>
      </c>
      <c r="B354">
        <v>3575</v>
      </c>
      <c r="C354" t="s">
        <v>266</v>
      </c>
    </row>
    <row r="355" spans="1:3" hidden="1" x14ac:dyDescent="0.25">
      <c r="A355" t="s">
        <v>593</v>
      </c>
      <c r="B355">
        <v>3555</v>
      </c>
      <c r="C355" t="s">
        <v>266</v>
      </c>
    </row>
    <row r="356" spans="1:3" hidden="1" x14ac:dyDescent="0.25">
      <c r="A356" t="s">
        <v>407</v>
      </c>
      <c r="B356">
        <v>3528</v>
      </c>
      <c r="C356" t="s">
        <v>266</v>
      </c>
    </row>
    <row r="357" spans="1:3" hidden="1" x14ac:dyDescent="0.25">
      <c r="A357" t="s">
        <v>721</v>
      </c>
      <c r="B357">
        <v>3508</v>
      </c>
      <c r="C357" t="s">
        <v>266</v>
      </c>
    </row>
    <row r="358" spans="1:3" hidden="1" x14ac:dyDescent="0.25">
      <c r="A358" t="s">
        <v>763</v>
      </c>
      <c r="B358">
        <v>3499</v>
      </c>
      <c r="C358" t="s">
        <v>266</v>
      </c>
    </row>
    <row r="359" spans="1:3" hidden="1" x14ac:dyDescent="0.25">
      <c r="A359" t="s">
        <v>790</v>
      </c>
      <c r="B359">
        <v>3498</v>
      </c>
      <c r="C359" t="s">
        <v>266</v>
      </c>
    </row>
    <row r="360" spans="1:3" hidden="1" x14ac:dyDescent="0.25">
      <c r="A360" t="s">
        <v>462</v>
      </c>
      <c r="B360">
        <v>3497</v>
      </c>
      <c r="C360" t="s">
        <v>266</v>
      </c>
    </row>
    <row r="361" spans="1:3" hidden="1" x14ac:dyDescent="0.25">
      <c r="A361" t="s">
        <v>617</v>
      </c>
      <c r="B361">
        <v>3493</v>
      </c>
      <c r="C361" t="s">
        <v>266</v>
      </c>
    </row>
    <row r="362" spans="1:3" hidden="1" x14ac:dyDescent="0.25">
      <c r="A362" t="s">
        <v>279</v>
      </c>
      <c r="B362">
        <v>3483</v>
      </c>
      <c r="C362" t="s">
        <v>266</v>
      </c>
    </row>
    <row r="363" spans="1:3" hidden="1" x14ac:dyDescent="0.25">
      <c r="A363" t="s">
        <v>528</v>
      </c>
      <c r="B363">
        <v>3462</v>
      </c>
      <c r="C363" t="s">
        <v>243</v>
      </c>
    </row>
    <row r="364" spans="1:3" hidden="1" x14ac:dyDescent="0.25">
      <c r="A364" t="s">
        <v>259</v>
      </c>
      <c r="B364">
        <v>3449</v>
      </c>
      <c r="C364" t="s">
        <v>243</v>
      </c>
    </row>
    <row r="365" spans="1:3" hidden="1" x14ac:dyDescent="0.25">
      <c r="A365" t="s">
        <v>455</v>
      </c>
      <c r="B365">
        <v>3424</v>
      </c>
      <c r="C365" t="s">
        <v>243</v>
      </c>
    </row>
    <row r="366" spans="1:3" hidden="1" x14ac:dyDescent="0.25">
      <c r="A366" t="s">
        <v>574</v>
      </c>
      <c r="B366">
        <v>3424</v>
      </c>
      <c r="C366" t="s">
        <v>243</v>
      </c>
    </row>
    <row r="367" spans="1:3" hidden="1" x14ac:dyDescent="0.25">
      <c r="A367" t="s">
        <v>774</v>
      </c>
      <c r="B367">
        <v>3408</v>
      </c>
      <c r="C367" t="s">
        <v>243</v>
      </c>
    </row>
    <row r="368" spans="1:3" hidden="1" x14ac:dyDescent="0.25">
      <c r="A368" t="s">
        <v>242</v>
      </c>
      <c r="B368">
        <v>3367</v>
      </c>
      <c r="C368" t="s">
        <v>243</v>
      </c>
    </row>
    <row r="369" spans="1:3" hidden="1" x14ac:dyDescent="0.25">
      <c r="A369" t="s">
        <v>460</v>
      </c>
      <c r="B369">
        <v>3322</v>
      </c>
      <c r="C369" t="s">
        <v>243</v>
      </c>
    </row>
    <row r="370" spans="1:3" hidden="1" x14ac:dyDescent="0.25">
      <c r="A370" t="s">
        <v>682</v>
      </c>
      <c r="B370">
        <v>3288</v>
      </c>
      <c r="C370" t="s">
        <v>243</v>
      </c>
    </row>
    <row r="371" spans="1:3" hidden="1" x14ac:dyDescent="0.25">
      <c r="A371" t="s">
        <v>856</v>
      </c>
      <c r="B371">
        <v>3277</v>
      </c>
      <c r="C371" t="s">
        <v>243</v>
      </c>
    </row>
    <row r="372" spans="1:3" hidden="1" x14ac:dyDescent="0.25">
      <c r="A372" t="s">
        <v>616</v>
      </c>
      <c r="B372">
        <v>3272</v>
      </c>
      <c r="C372" t="s">
        <v>243</v>
      </c>
    </row>
    <row r="373" spans="1:3" hidden="1" x14ac:dyDescent="0.25">
      <c r="A373" t="s">
        <v>459</v>
      </c>
      <c r="B373">
        <v>3267</v>
      </c>
      <c r="C373" t="s">
        <v>243</v>
      </c>
    </row>
    <row r="374" spans="1:3" hidden="1" x14ac:dyDescent="0.25">
      <c r="A374" t="s">
        <v>678</v>
      </c>
      <c r="B374">
        <v>3229</v>
      </c>
      <c r="C374" t="s">
        <v>243</v>
      </c>
    </row>
    <row r="375" spans="1:3" hidden="1" x14ac:dyDescent="0.25">
      <c r="A375" t="s">
        <v>791</v>
      </c>
      <c r="B375">
        <v>3204</v>
      </c>
      <c r="C375" t="s">
        <v>243</v>
      </c>
    </row>
    <row r="376" spans="1:3" hidden="1" x14ac:dyDescent="0.25">
      <c r="A376" t="s">
        <v>538</v>
      </c>
      <c r="B376">
        <v>3193</v>
      </c>
      <c r="C376" t="s">
        <v>243</v>
      </c>
    </row>
    <row r="377" spans="1:3" hidden="1" x14ac:dyDescent="0.25">
      <c r="A377" t="s">
        <v>485</v>
      </c>
      <c r="B377">
        <v>3171</v>
      </c>
      <c r="C377" t="s">
        <v>243</v>
      </c>
    </row>
    <row r="378" spans="1:3" hidden="1" x14ac:dyDescent="0.25">
      <c r="A378" t="s">
        <v>767</v>
      </c>
      <c r="B378">
        <v>3157</v>
      </c>
      <c r="C378" t="s">
        <v>243</v>
      </c>
    </row>
    <row r="379" spans="1:3" hidden="1" x14ac:dyDescent="0.25">
      <c r="A379" t="s">
        <v>279</v>
      </c>
      <c r="B379">
        <v>3144</v>
      </c>
      <c r="C379" t="s">
        <v>243</v>
      </c>
    </row>
    <row r="380" spans="1:3" hidden="1" x14ac:dyDescent="0.25">
      <c r="A380" t="s">
        <v>434</v>
      </c>
      <c r="B380">
        <v>3128</v>
      </c>
      <c r="C380" t="s">
        <v>243</v>
      </c>
    </row>
    <row r="381" spans="1:3" hidden="1" x14ac:dyDescent="0.25">
      <c r="A381" t="s">
        <v>730</v>
      </c>
      <c r="B381">
        <v>3121</v>
      </c>
      <c r="C381" t="s">
        <v>243</v>
      </c>
    </row>
    <row r="382" spans="1:3" hidden="1" x14ac:dyDescent="0.25">
      <c r="A382" t="s">
        <v>801</v>
      </c>
      <c r="B382">
        <v>3118</v>
      </c>
      <c r="C382" t="s">
        <v>243</v>
      </c>
    </row>
    <row r="383" spans="1:3" hidden="1" x14ac:dyDescent="0.25">
      <c r="A383" t="s">
        <v>550</v>
      </c>
      <c r="B383">
        <v>3089</v>
      </c>
      <c r="C383" t="s">
        <v>243</v>
      </c>
    </row>
    <row r="384" spans="1:3" hidden="1" x14ac:dyDescent="0.25">
      <c r="A384" t="s">
        <v>731</v>
      </c>
      <c r="B384">
        <v>3074</v>
      </c>
      <c r="C384" t="s">
        <v>243</v>
      </c>
    </row>
    <row r="385" spans="1:3" hidden="1" x14ac:dyDescent="0.25">
      <c r="A385" t="s">
        <v>279</v>
      </c>
      <c r="B385">
        <v>3022</v>
      </c>
      <c r="C385" t="s">
        <v>243</v>
      </c>
    </row>
    <row r="386" spans="1:3" hidden="1" x14ac:dyDescent="0.25">
      <c r="A386" t="s">
        <v>353</v>
      </c>
      <c r="B386">
        <v>2992</v>
      </c>
      <c r="C386" t="s">
        <v>243</v>
      </c>
    </row>
    <row r="387" spans="1:3" hidden="1" x14ac:dyDescent="0.25">
      <c r="A387" t="s">
        <v>652</v>
      </c>
      <c r="B387">
        <v>2962</v>
      </c>
      <c r="C387" t="s">
        <v>243</v>
      </c>
    </row>
    <row r="388" spans="1:3" hidden="1" x14ac:dyDescent="0.25">
      <c r="A388" t="s">
        <v>816</v>
      </c>
      <c r="B388">
        <v>2948</v>
      </c>
      <c r="C388" t="s">
        <v>243</v>
      </c>
    </row>
    <row r="389" spans="1:3" hidden="1" x14ac:dyDescent="0.25">
      <c r="A389" t="s">
        <v>242</v>
      </c>
      <c r="B389">
        <v>2919</v>
      </c>
      <c r="C389" t="s">
        <v>243</v>
      </c>
    </row>
    <row r="390" spans="1:3" hidden="1" x14ac:dyDescent="0.25">
      <c r="A390" t="s">
        <v>331</v>
      </c>
      <c r="B390">
        <v>2919</v>
      </c>
      <c r="C390" t="s">
        <v>243</v>
      </c>
    </row>
    <row r="391" spans="1:3" hidden="1" x14ac:dyDescent="0.25">
      <c r="A391" t="s">
        <v>341</v>
      </c>
      <c r="B391">
        <v>2917</v>
      </c>
      <c r="C391" t="s">
        <v>243</v>
      </c>
    </row>
    <row r="392" spans="1:3" hidden="1" x14ac:dyDescent="0.25">
      <c r="A392" t="s">
        <v>464</v>
      </c>
      <c r="B392">
        <v>2912</v>
      </c>
      <c r="C392" t="s">
        <v>243</v>
      </c>
    </row>
    <row r="393" spans="1:3" hidden="1" x14ac:dyDescent="0.25">
      <c r="A393" t="s">
        <v>249</v>
      </c>
      <c r="B393">
        <v>2894</v>
      </c>
      <c r="C393" t="s">
        <v>243</v>
      </c>
    </row>
    <row r="394" spans="1:3" hidden="1" x14ac:dyDescent="0.25">
      <c r="A394" t="s">
        <v>259</v>
      </c>
      <c r="B394">
        <v>2871</v>
      </c>
      <c r="C394" t="s">
        <v>243</v>
      </c>
    </row>
    <row r="395" spans="1:3" hidden="1" x14ac:dyDescent="0.25">
      <c r="A395" t="s">
        <v>409</v>
      </c>
      <c r="B395">
        <v>2859</v>
      </c>
      <c r="C395" t="s">
        <v>243</v>
      </c>
    </row>
    <row r="396" spans="1:3" hidden="1" x14ac:dyDescent="0.25">
      <c r="A396" t="s">
        <v>367</v>
      </c>
      <c r="B396">
        <v>2837</v>
      </c>
      <c r="C396" t="s">
        <v>243</v>
      </c>
    </row>
    <row r="397" spans="1:3" hidden="1" x14ac:dyDescent="0.25">
      <c r="A397" t="s">
        <v>370</v>
      </c>
      <c r="B397">
        <v>2827</v>
      </c>
      <c r="C397" t="s">
        <v>243</v>
      </c>
    </row>
    <row r="398" spans="1:3" hidden="1" x14ac:dyDescent="0.25">
      <c r="A398" t="s">
        <v>317</v>
      </c>
      <c r="B398">
        <v>2775</v>
      </c>
      <c r="C398" t="s">
        <v>243</v>
      </c>
    </row>
    <row r="399" spans="1:3" hidden="1" x14ac:dyDescent="0.25">
      <c r="A399" t="s">
        <v>257</v>
      </c>
      <c r="B399">
        <v>2769</v>
      </c>
      <c r="C399" t="s">
        <v>243</v>
      </c>
    </row>
    <row r="400" spans="1:3" hidden="1" x14ac:dyDescent="0.25">
      <c r="A400" t="s">
        <v>832</v>
      </c>
      <c r="B400">
        <v>2763</v>
      </c>
      <c r="C400" t="s">
        <v>243</v>
      </c>
    </row>
    <row r="401" spans="1:3" hidden="1" x14ac:dyDescent="0.25">
      <c r="A401" t="s">
        <v>440</v>
      </c>
      <c r="B401">
        <v>2745</v>
      </c>
      <c r="C401" t="s">
        <v>243</v>
      </c>
    </row>
    <row r="402" spans="1:3" hidden="1" x14ac:dyDescent="0.25">
      <c r="A402" t="s">
        <v>259</v>
      </c>
      <c r="B402">
        <v>2740</v>
      </c>
      <c r="C402" t="s">
        <v>243</v>
      </c>
    </row>
    <row r="403" spans="1:3" hidden="1" x14ac:dyDescent="0.25">
      <c r="A403" t="s">
        <v>544</v>
      </c>
      <c r="B403">
        <v>2691</v>
      </c>
      <c r="C403" t="s">
        <v>243</v>
      </c>
    </row>
    <row r="404" spans="1:3" hidden="1" x14ac:dyDescent="0.25">
      <c r="A404" t="s">
        <v>406</v>
      </c>
      <c r="B404">
        <v>2686</v>
      </c>
      <c r="C404" t="s">
        <v>243</v>
      </c>
    </row>
    <row r="405" spans="1:3" hidden="1" x14ac:dyDescent="0.25">
      <c r="A405" t="s">
        <v>572</v>
      </c>
      <c r="B405">
        <v>2682</v>
      </c>
      <c r="C405" t="s">
        <v>243</v>
      </c>
    </row>
    <row r="406" spans="1:3" hidden="1" x14ac:dyDescent="0.25">
      <c r="A406" t="s">
        <v>805</v>
      </c>
      <c r="B406">
        <v>2668</v>
      </c>
      <c r="C406" t="s">
        <v>243</v>
      </c>
    </row>
    <row r="407" spans="1:3" hidden="1" x14ac:dyDescent="0.25">
      <c r="A407" t="s">
        <v>259</v>
      </c>
      <c r="B407">
        <v>2652</v>
      </c>
      <c r="C407" t="s">
        <v>243</v>
      </c>
    </row>
    <row r="408" spans="1:3" hidden="1" x14ac:dyDescent="0.25">
      <c r="A408" t="s">
        <v>795</v>
      </c>
      <c r="B408">
        <v>2647</v>
      </c>
      <c r="C408" t="s">
        <v>243</v>
      </c>
    </row>
    <row r="409" spans="1:3" hidden="1" x14ac:dyDescent="0.25">
      <c r="A409" t="s">
        <v>436</v>
      </c>
      <c r="B409">
        <v>2635</v>
      </c>
      <c r="C409" t="s">
        <v>243</v>
      </c>
    </row>
    <row r="410" spans="1:3" hidden="1" x14ac:dyDescent="0.25">
      <c r="A410" t="s">
        <v>259</v>
      </c>
      <c r="B410">
        <v>2599</v>
      </c>
      <c r="C410" t="s">
        <v>243</v>
      </c>
    </row>
    <row r="411" spans="1:3" hidden="1" x14ac:dyDescent="0.25">
      <c r="A411" t="s">
        <v>828</v>
      </c>
      <c r="B411">
        <v>2590</v>
      </c>
      <c r="C411" t="s">
        <v>243</v>
      </c>
    </row>
    <row r="412" spans="1:3" hidden="1" x14ac:dyDescent="0.25">
      <c r="A412" t="s">
        <v>533</v>
      </c>
      <c r="B412">
        <v>2554</v>
      </c>
      <c r="C412" t="s">
        <v>243</v>
      </c>
    </row>
    <row r="413" spans="1:3" hidden="1" x14ac:dyDescent="0.25">
      <c r="A413" t="s">
        <v>789</v>
      </c>
      <c r="B413">
        <v>2551</v>
      </c>
      <c r="C413" t="s">
        <v>243</v>
      </c>
    </row>
    <row r="414" spans="1:3" hidden="1" x14ac:dyDescent="0.25">
      <c r="A414" t="s">
        <v>539</v>
      </c>
      <c r="B414">
        <v>2522</v>
      </c>
      <c r="C414" t="s">
        <v>243</v>
      </c>
    </row>
    <row r="415" spans="1:3" hidden="1" x14ac:dyDescent="0.25">
      <c r="A415" t="s">
        <v>841</v>
      </c>
      <c r="B415">
        <v>2500</v>
      </c>
      <c r="C415" t="s">
        <v>243</v>
      </c>
    </row>
    <row r="416" spans="1:3" hidden="1" x14ac:dyDescent="0.25">
      <c r="A416" t="s">
        <v>438</v>
      </c>
      <c r="B416">
        <v>2494</v>
      </c>
      <c r="C416" t="s">
        <v>243</v>
      </c>
    </row>
    <row r="417" spans="1:3" hidden="1" x14ac:dyDescent="0.25">
      <c r="A417" t="s">
        <v>782</v>
      </c>
      <c r="B417">
        <v>2486</v>
      </c>
      <c r="C417" t="s">
        <v>243</v>
      </c>
    </row>
    <row r="418" spans="1:3" hidden="1" x14ac:dyDescent="0.25">
      <c r="A418" t="s">
        <v>482</v>
      </c>
      <c r="B418">
        <v>2464</v>
      </c>
      <c r="C418" t="s">
        <v>237</v>
      </c>
    </row>
    <row r="419" spans="1:3" hidden="1" x14ac:dyDescent="0.25">
      <c r="A419" t="s">
        <v>569</v>
      </c>
      <c r="B419">
        <v>2457</v>
      </c>
      <c r="C419" t="s">
        <v>237</v>
      </c>
    </row>
    <row r="420" spans="1:3" hidden="1" x14ac:dyDescent="0.25">
      <c r="A420" t="s">
        <v>723</v>
      </c>
      <c r="B420">
        <v>2448</v>
      </c>
      <c r="C420" t="s">
        <v>237</v>
      </c>
    </row>
    <row r="421" spans="1:3" hidden="1" x14ac:dyDescent="0.25">
      <c r="A421" t="s">
        <v>709</v>
      </c>
      <c r="B421">
        <v>2446</v>
      </c>
      <c r="C421" t="s">
        <v>237</v>
      </c>
    </row>
    <row r="422" spans="1:3" hidden="1" x14ac:dyDescent="0.25">
      <c r="A422" t="s">
        <v>786</v>
      </c>
      <c r="B422">
        <v>2431</v>
      </c>
      <c r="C422" t="s">
        <v>237</v>
      </c>
    </row>
    <row r="423" spans="1:3" hidden="1" x14ac:dyDescent="0.25">
      <c r="A423" t="s">
        <v>817</v>
      </c>
      <c r="B423">
        <v>2420</v>
      </c>
      <c r="C423" t="s">
        <v>237</v>
      </c>
    </row>
    <row r="424" spans="1:3" hidden="1" x14ac:dyDescent="0.25">
      <c r="A424" t="s">
        <v>571</v>
      </c>
      <c r="B424">
        <v>2406</v>
      </c>
      <c r="C424" t="s">
        <v>237</v>
      </c>
    </row>
    <row r="425" spans="1:3" hidden="1" x14ac:dyDescent="0.25">
      <c r="A425" t="s">
        <v>700</v>
      </c>
      <c r="B425">
        <v>2378</v>
      </c>
      <c r="C425" t="s">
        <v>237</v>
      </c>
    </row>
    <row r="426" spans="1:3" hidden="1" x14ac:dyDescent="0.25">
      <c r="A426" t="s">
        <v>796</v>
      </c>
      <c r="B426">
        <v>2376</v>
      </c>
      <c r="C426" t="s">
        <v>237</v>
      </c>
    </row>
    <row r="427" spans="1:3" hidden="1" x14ac:dyDescent="0.25">
      <c r="A427" t="s">
        <v>411</v>
      </c>
      <c r="B427">
        <v>2338</v>
      </c>
      <c r="C427" t="s">
        <v>237</v>
      </c>
    </row>
    <row r="428" spans="1:3" hidden="1" x14ac:dyDescent="0.25">
      <c r="A428" t="s">
        <v>397</v>
      </c>
      <c r="B428">
        <v>2336</v>
      </c>
      <c r="C428" t="s">
        <v>237</v>
      </c>
    </row>
    <row r="429" spans="1:3" hidden="1" x14ac:dyDescent="0.25">
      <c r="A429" t="s">
        <v>421</v>
      </c>
      <c r="B429">
        <v>2313</v>
      </c>
      <c r="C429" t="s">
        <v>237</v>
      </c>
    </row>
    <row r="430" spans="1:3" hidden="1" x14ac:dyDescent="0.25">
      <c r="A430" t="s">
        <v>715</v>
      </c>
      <c r="B430">
        <v>2285</v>
      </c>
      <c r="C430" t="s">
        <v>237</v>
      </c>
    </row>
    <row r="431" spans="1:3" hidden="1" x14ac:dyDescent="0.25">
      <c r="A431" t="s">
        <v>475</v>
      </c>
      <c r="B431">
        <v>2271</v>
      </c>
      <c r="C431" t="s">
        <v>237</v>
      </c>
    </row>
    <row r="432" spans="1:3" hidden="1" x14ac:dyDescent="0.25">
      <c r="A432" t="s">
        <v>280</v>
      </c>
      <c r="B432">
        <v>2251</v>
      </c>
      <c r="C432" t="s">
        <v>237</v>
      </c>
    </row>
    <row r="433" spans="1:3" hidden="1" x14ac:dyDescent="0.25">
      <c r="A433" t="s">
        <v>806</v>
      </c>
      <c r="B433">
        <v>2246</v>
      </c>
      <c r="C433" t="s">
        <v>237</v>
      </c>
    </row>
    <row r="434" spans="1:3" hidden="1" x14ac:dyDescent="0.25">
      <c r="A434" t="s">
        <v>353</v>
      </c>
      <c r="B434">
        <v>2245</v>
      </c>
      <c r="C434" t="s">
        <v>237</v>
      </c>
    </row>
    <row r="435" spans="1:3" hidden="1" x14ac:dyDescent="0.25">
      <c r="A435" t="s">
        <v>669</v>
      </c>
      <c r="B435">
        <v>2243</v>
      </c>
      <c r="C435" t="s">
        <v>237</v>
      </c>
    </row>
    <row r="436" spans="1:3" hidden="1" x14ac:dyDescent="0.25">
      <c r="A436" t="s">
        <v>803</v>
      </c>
      <c r="B436">
        <v>2232</v>
      </c>
      <c r="C436" t="s">
        <v>237</v>
      </c>
    </row>
    <row r="437" spans="1:3" hidden="1" x14ac:dyDescent="0.25">
      <c r="A437" t="s">
        <v>508</v>
      </c>
      <c r="B437">
        <v>2229</v>
      </c>
      <c r="C437" t="s">
        <v>237</v>
      </c>
    </row>
    <row r="438" spans="1:3" hidden="1" x14ac:dyDescent="0.25">
      <c r="A438" t="s">
        <v>248</v>
      </c>
      <c r="B438">
        <v>2221</v>
      </c>
      <c r="C438" t="s">
        <v>237</v>
      </c>
    </row>
    <row r="439" spans="1:3" hidden="1" x14ac:dyDescent="0.25">
      <c r="A439" t="s">
        <v>703</v>
      </c>
      <c r="B439">
        <v>2170</v>
      </c>
      <c r="C439" t="s">
        <v>237</v>
      </c>
    </row>
    <row r="440" spans="1:3" hidden="1" x14ac:dyDescent="0.25">
      <c r="A440" t="s">
        <v>391</v>
      </c>
      <c r="B440">
        <v>2162</v>
      </c>
      <c r="C440" t="s">
        <v>237</v>
      </c>
    </row>
    <row r="441" spans="1:3" hidden="1" x14ac:dyDescent="0.25">
      <c r="A441" t="s">
        <v>467</v>
      </c>
      <c r="B441">
        <v>2148</v>
      </c>
      <c r="C441" t="s">
        <v>237</v>
      </c>
    </row>
    <row r="442" spans="1:3" hidden="1" x14ac:dyDescent="0.25">
      <c r="A442" t="s">
        <v>259</v>
      </c>
      <c r="B442">
        <v>2131</v>
      </c>
      <c r="C442" t="s">
        <v>237</v>
      </c>
    </row>
    <row r="443" spans="1:3" hidden="1" x14ac:dyDescent="0.25">
      <c r="A443" t="s">
        <v>661</v>
      </c>
      <c r="B443">
        <v>2113</v>
      </c>
      <c r="C443" t="s">
        <v>237</v>
      </c>
    </row>
    <row r="444" spans="1:3" hidden="1" x14ac:dyDescent="0.25">
      <c r="A444" t="s">
        <v>779</v>
      </c>
      <c r="B444">
        <v>2110</v>
      </c>
      <c r="C444" t="s">
        <v>237</v>
      </c>
    </row>
    <row r="445" spans="1:3" hidden="1" x14ac:dyDescent="0.25">
      <c r="A445" t="s">
        <v>815</v>
      </c>
      <c r="B445">
        <v>2104</v>
      </c>
      <c r="C445" t="s">
        <v>237</v>
      </c>
    </row>
    <row r="446" spans="1:3" hidden="1" x14ac:dyDescent="0.25">
      <c r="A446" t="s">
        <v>397</v>
      </c>
      <c r="B446">
        <v>2100</v>
      </c>
      <c r="C446" t="s">
        <v>237</v>
      </c>
    </row>
    <row r="447" spans="1:3" hidden="1" x14ac:dyDescent="0.25">
      <c r="A447" t="s">
        <v>693</v>
      </c>
      <c r="B447">
        <v>2065</v>
      </c>
      <c r="C447" t="s">
        <v>237</v>
      </c>
    </row>
    <row r="448" spans="1:3" hidden="1" x14ac:dyDescent="0.25">
      <c r="A448" t="s">
        <v>490</v>
      </c>
      <c r="B448">
        <v>2053</v>
      </c>
      <c r="C448" t="s">
        <v>237</v>
      </c>
    </row>
    <row r="449" spans="1:3" hidden="1" x14ac:dyDescent="0.25">
      <c r="A449" t="s">
        <v>775</v>
      </c>
      <c r="B449">
        <v>2038</v>
      </c>
      <c r="C449" t="s">
        <v>237</v>
      </c>
    </row>
    <row r="450" spans="1:3" hidden="1" x14ac:dyDescent="0.25">
      <c r="A450" t="s">
        <v>380</v>
      </c>
      <c r="B450">
        <v>2030</v>
      </c>
      <c r="C450" t="s">
        <v>237</v>
      </c>
    </row>
    <row r="451" spans="1:3" hidden="1" x14ac:dyDescent="0.25">
      <c r="A451" t="s">
        <v>242</v>
      </c>
      <c r="B451">
        <v>2008</v>
      </c>
      <c r="C451" t="s">
        <v>237</v>
      </c>
    </row>
    <row r="452" spans="1:3" hidden="1" x14ac:dyDescent="0.25">
      <c r="A452" t="s">
        <v>439</v>
      </c>
      <c r="B452">
        <v>2002</v>
      </c>
      <c r="C452" t="s">
        <v>237</v>
      </c>
    </row>
    <row r="453" spans="1:3" hidden="1" x14ac:dyDescent="0.25">
      <c r="A453" t="s">
        <v>249</v>
      </c>
      <c r="B453">
        <v>1981</v>
      </c>
      <c r="C453" t="s">
        <v>237</v>
      </c>
    </row>
    <row r="454" spans="1:3" hidden="1" x14ac:dyDescent="0.25">
      <c r="A454" t="s">
        <v>277</v>
      </c>
      <c r="B454">
        <v>1944</v>
      </c>
      <c r="C454" t="s">
        <v>237</v>
      </c>
    </row>
    <row r="455" spans="1:3" hidden="1" x14ac:dyDescent="0.25">
      <c r="A455" t="s">
        <v>242</v>
      </c>
      <c r="B455">
        <v>1898</v>
      </c>
      <c r="C455" t="s">
        <v>237</v>
      </c>
    </row>
    <row r="456" spans="1:3" hidden="1" x14ac:dyDescent="0.25">
      <c r="A456" t="s">
        <v>534</v>
      </c>
      <c r="B456">
        <v>1896</v>
      </c>
      <c r="C456" t="s">
        <v>237</v>
      </c>
    </row>
    <row r="457" spans="1:3" hidden="1" x14ac:dyDescent="0.25">
      <c r="A457" t="s">
        <v>768</v>
      </c>
      <c r="B457">
        <v>1878</v>
      </c>
      <c r="C457" t="s">
        <v>237</v>
      </c>
    </row>
    <row r="458" spans="1:3" hidden="1" x14ac:dyDescent="0.25">
      <c r="A458" t="s">
        <v>236</v>
      </c>
      <c r="B458">
        <v>1877</v>
      </c>
      <c r="C458" t="s">
        <v>237</v>
      </c>
    </row>
    <row r="459" spans="1:3" hidden="1" x14ac:dyDescent="0.25">
      <c r="A459" t="s">
        <v>660</v>
      </c>
      <c r="B459">
        <v>1874</v>
      </c>
      <c r="C459" t="s">
        <v>237</v>
      </c>
    </row>
    <row r="460" spans="1:3" hidden="1" x14ac:dyDescent="0.25">
      <c r="A460" t="s">
        <v>853</v>
      </c>
      <c r="B460">
        <v>1870</v>
      </c>
      <c r="C460" t="s">
        <v>237</v>
      </c>
    </row>
    <row r="461" spans="1:3" hidden="1" x14ac:dyDescent="0.25">
      <c r="A461" t="s">
        <v>766</v>
      </c>
      <c r="B461">
        <v>1842</v>
      </c>
      <c r="C461" t="s">
        <v>237</v>
      </c>
    </row>
    <row r="462" spans="1:3" hidden="1" x14ac:dyDescent="0.25">
      <c r="A462" t="s">
        <v>641</v>
      </c>
      <c r="B462">
        <v>1810</v>
      </c>
      <c r="C462" t="s">
        <v>237</v>
      </c>
    </row>
    <row r="463" spans="1:3" hidden="1" x14ac:dyDescent="0.25">
      <c r="A463" t="s">
        <v>670</v>
      </c>
      <c r="B463">
        <v>1798</v>
      </c>
      <c r="C463" t="s">
        <v>237</v>
      </c>
    </row>
    <row r="464" spans="1:3" hidden="1" x14ac:dyDescent="0.25">
      <c r="A464" t="s">
        <v>507</v>
      </c>
      <c r="B464">
        <v>1790</v>
      </c>
      <c r="C464" t="s">
        <v>237</v>
      </c>
    </row>
    <row r="465" spans="1:3" hidden="1" x14ac:dyDescent="0.25">
      <c r="A465" t="s">
        <v>483</v>
      </c>
      <c r="B465">
        <v>1779</v>
      </c>
      <c r="C465" t="s">
        <v>237</v>
      </c>
    </row>
    <row r="466" spans="1:3" hidden="1" x14ac:dyDescent="0.25">
      <c r="A466" t="s">
        <v>278</v>
      </c>
      <c r="B466">
        <v>1755</v>
      </c>
      <c r="C466" t="s">
        <v>237</v>
      </c>
    </row>
    <row r="467" spans="1:3" hidden="1" x14ac:dyDescent="0.25">
      <c r="A467" t="s">
        <v>579</v>
      </c>
      <c r="B467">
        <v>1754</v>
      </c>
      <c r="C467" t="s">
        <v>237</v>
      </c>
    </row>
    <row r="468" spans="1:3" hidden="1" x14ac:dyDescent="0.25">
      <c r="A468" t="s">
        <v>256</v>
      </c>
      <c r="B468">
        <v>1748</v>
      </c>
      <c r="C468" t="s">
        <v>237</v>
      </c>
    </row>
    <row r="469" spans="1:3" hidden="1" x14ac:dyDescent="0.25">
      <c r="A469" t="s">
        <v>780</v>
      </c>
      <c r="B469">
        <v>1743</v>
      </c>
      <c r="C469" t="s">
        <v>237</v>
      </c>
    </row>
    <row r="470" spans="1:3" hidden="1" x14ac:dyDescent="0.25">
      <c r="A470" t="s">
        <v>722</v>
      </c>
      <c r="B470">
        <v>1737</v>
      </c>
      <c r="C470" t="s">
        <v>237</v>
      </c>
    </row>
    <row r="471" spans="1:3" hidden="1" x14ac:dyDescent="0.25">
      <c r="A471" t="s">
        <v>814</v>
      </c>
      <c r="B471">
        <v>1729</v>
      </c>
      <c r="C471" t="s">
        <v>237</v>
      </c>
    </row>
    <row r="472" spans="1:3" hidden="1" x14ac:dyDescent="0.25">
      <c r="A472" t="s">
        <v>373</v>
      </c>
      <c r="B472">
        <v>1659</v>
      </c>
      <c r="C472" t="s">
        <v>237</v>
      </c>
    </row>
    <row r="473" spans="1:3" hidden="1" x14ac:dyDescent="0.25">
      <c r="A473" t="s">
        <v>518</v>
      </c>
      <c r="B473">
        <v>1653</v>
      </c>
      <c r="C473" t="s">
        <v>237</v>
      </c>
    </row>
    <row r="474" spans="1:3" hidden="1" x14ac:dyDescent="0.25">
      <c r="A474" t="s">
        <v>472</v>
      </c>
      <c r="B474">
        <v>1628</v>
      </c>
      <c r="C474" t="s">
        <v>237</v>
      </c>
    </row>
    <row r="475" spans="1:3" hidden="1" x14ac:dyDescent="0.25">
      <c r="A475" t="s">
        <v>680</v>
      </c>
      <c r="B475">
        <v>1624</v>
      </c>
      <c r="C475" t="s">
        <v>237</v>
      </c>
    </row>
    <row r="476" spans="1:3" hidden="1" x14ac:dyDescent="0.25">
      <c r="A476" t="s">
        <v>319</v>
      </c>
      <c r="B476">
        <v>1605</v>
      </c>
      <c r="C476" t="s">
        <v>237</v>
      </c>
    </row>
    <row r="477" spans="1:3" hidden="1" x14ac:dyDescent="0.25">
      <c r="A477" t="s">
        <v>493</v>
      </c>
      <c r="B477">
        <v>1592</v>
      </c>
      <c r="C477" t="s">
        <v>237</v>
      </c>
    </row>
    <row r="478" spans="1:3" hidden="1" x14ac:dyDescent="0.25">
      <c r="A478" t="s">
        <v>397</v>
      </c>
      <c r="B478">
        <v>1581</v>
      </c>
      <c r="C478" t="s">
        <v>237</v>
      </c>
    </row>
    <row r="479" spans="1:3" hidden="1" x14ac:dyDescent="0.25">
      <c r="A479" t="s">
        <v>292</v>
      </c>
      <c r="B479">
        <v>1564</v>
      </c>
      <c r="C479" t="s">
        <v>237</v>
      </c>
    </row>
    <row r="480" spans="1:3" hidden="1" x14ac:dyDescent="0.25">
      <c r="A480" t="s">
        <v>840</v>
      </c>
      <c r="B480">
        <v>1551</v>
      </c>
      <c r="C480" t="s">
        <v>237</v>
      </c>
    </row>
    <row r="481" spans="1:3" hidden="1" x14ac:dyDescent="0.25">
      <c r="A481" t="s">
        <v>550</v>
      </c>
      <c r="B481">
        <v>1548</v>
      </c>
      <c r="C481" t="s">
        <v>237</v>
      </c>
    </row>
    <row r="482" spans="1:3" hidden="1" x14ac:dyDescent="0.25">
      <c r="A482" t="s">
        <v>283</v>
      </c>
      <c r="B482">
        <v>1538</v>
      </c>
      <c r="C482" t="s">
        <v>237</v>
      </c>
    </row>
    <row r="483" spans="1:3" hidden="1" x14ac:dyDescent="0.25">
      <c r="A483" t="s">
        <v>823</v>
      </c>
      <c r="B483">
        <v>1512</v>
      </c>
      <c r="C483" t="s">
        <v>237</v>
      </c>
    </row>
    <row r="484" spans="1:3" hidden="1" x14ac:dyDescent="0.25">
      <c r="A484" t="s">
        <v>360</v>
      </c>
      <c r="B484">
        <v>1509</v>
      </c>
      <c r="C484" t="s">
        <v>237</v>
      </c>
    </row>
    <row r="485" spans="1:3" hidden="1" x14ac:dyDescent="0.25">
      <c r="A485" t="s">
        <v>344</v>
      </c>
      <c r="B485">
        <v>1482</v>
      </c>
      <c r="C485" t="s">
        <v>235</v>
      </c>
    </row>
    <row r="486" spans="1:3" hidden="1" x14ac:dyDescent="0.25">
      <c r="A486" t="s">
        <v>446</v>
      </c>
      <c r="B486">
        <v>1479</v>
      </c>
      <c r="C486" t="s">
        <v>235</v>
      </c>
    </row>
    <row r="487" spans="1:3" hidden="1" x14ac:dyDescent="0.25">
      <c r="A487" t="s">
        <v>861</v>
      </c>
      <c r="B487">
        <v>1469</v>
      </c>
      <c r="C487" t="s">
        <v>235</v>
      </c>
    </row>
    <row r="488" spans="1:3" hidden="1" x14ac:dyDescent="0.25">
      <c r="A488" t="s">
        <v>389</v>
      </c>
      <c r="B488">
        <v>1468</v>
      </c>
      <c r="C488" t="s">
        <v>235</v>
      </c>
    </row>
    <row r="489" spans="1:3" hidden="1" x14ac:dyDescent="0.25">
      <c r="A489" t="s">
        <v>318</v>
      </c>
      <c r="B489">
        <v>1442</v>
      </c>
      <c r="C489" t="s">
        <v>235</v>
      </c>
    </row>
    <row r="490" spans="1:3" hidden="1" x14ac:dyDescent="0.25">
      <c r="A490" t="s">
        <v>675</v>
      </c>
      <c r="B490">
        <v>1442</v>
      </c>
      <c r="C490" t="s">
        <v>235</v>
      </c>
    </row>
    <row r="491" spans="1:3" hidden="1" x14ac:dyDescent="0.25">
      <c r="A491" t="s">
        <v>705</v>
      </c>
      <c r="B491">
        <v>1398</v>
      </c>
      <c r="C491" t="s">
        <v>235</v>
      </c>
    </row>
    <row r="492" spans="1:3" hidden="1" x14ac:dyDescent="0.25">
      <c r="A492" t="s">
        <v>866</v>
      </c>
      <c r="B492">
        <v>1361</v>
      </c>
      <c r="C492" t="s">
        <v>235</v>
      </c>
    </row>
    <row r="493" spans="1:3" hidden="1" x14ac:dyDescent="0.25">
      <c r="A493" t="s">
        <v>284</v>
      </c>
      <c r="B493">
        <v>1358</v>
      </c>
      <c r="C493" t="s">
        <v>235</v>
      </c>
    </row>
    <row r="494" spans="1:3" hidden="1" x14ac:dyDescent="0.25">
      <c r="A494" t="s">
        <v>523</v>
      </c>
      <c r="B494">
        <v>1355</v>
      </c>
      <c r="C494" t="s">
        <v>235</v>
      </c>
    </row>
    <row r="495" spans="1:3" hidden="1" x14ac:dyDescent="0.25">
      <c r="A495" t="s">
        <v>820</v>
      </c>
      <c r="B495">
        <v>1317</v>
      </c>
      <c r="C495" t="s">
        <v>235</v>
      </c>
    </row>
    <row r="496" spans="1:3" hidden="1" x14ac:dyDescent="0.25">
      <c r="A496" t="s">
        <v>509</v>
      </c>
      <c r="B496">
        <v>1308</v>
      </c>
      <c r="C496" t="s">
        <v>235</v>
      </c>
    </row>
    <row r="497" spans="1:3" hidden="1" x14ac:dyDescent="0.25">
      <c r="A497" t="s">
        <v>760</v>
      </c>
      <c r="B497">
        <v>1292</v>
      </c>
      <c r="C497" t="s">
        <v>235</v>
      </c>
    </row>
    <row r="498" spans="1:3" hidden="1" x14ac:dyDescent="0.25">
      <c r="A498" t="s">
        <v>830</v>
      </c>
      <c r="B498">
        <v>1292</v>
      </c>
      <c r="C498" t="s">
        <v>235</v>
      </c>
    </row>
    <row r="499" spans="1:3" hidden="1" x14ac:dyDescent="0.25">
      <c r="A499" t="s">
        <v>353</v>
      </c>
      <c r="B499">
        <v>1279</v>
      </c>
      <c r="C499" t="s">
        <v>235</v>
      </c>
    </row>
    <row r="500" spans="1:3" hidden="1" x14ac:dyDescent="0.25">
      <c r="A500" t="s">
        <v>259</v>
      </c>
      <c r="B500">
        <v>1239</v>
      </c>
      <c r="C500" t="s">
        <v>235</v>
      </c>
    </row>
    <row r="501" spans="1:3" hidden="1" x14ac:dyDescent="0.25">
      <c r="A501" t="s">
        <v>392</v>
      </c>
      <c r="B501">
        <v>1215</v>
      </c>
      <c r="C501" t="s">
        <v>235</v>
      </c>
    </row>
    <row r="502" spans="1:3" hidden="1" x14ac:dyDescent="0.25">
      <c r="A502" t="s">
        <v>249</v>
      </c>
      <c r="B502">
        <v>1204</v>
      </c>
      <c r="C502" t="s">
        <v>235</v>
      </c>
    </row>
    <row r="503" spans="1:3" hidden="1" x14ac:dyDescent="0.25">
      <c r="A503" t="s">
        <v>810</v>
      </c>
      <c r="B503">
        <v>1201</v>
      </c>
      <c r="C503" t="s">
        <v>235</v>
      </c>
    </row>
    <row r="504" spans="1:3" hidden="1" x14ac:dyDescent="0.25">
      <c r="A504" t="s">
        <v>870</v>
      </c>
      <c r="B504">
        <v>1201</v>
      </c>
      <c r="C504" t="s">
        <v>235</v>
      </c>
    </row>
    <row r="505" spans="1:3" hidden="1" x14ac:dyDescent="0.25">
      <c r="A505" t="s">
        <v>802</v>
      </c>
      <c r="B505">
        <v>1198</v>
      </c>
      <c r="C505" t="s">
        <v>235</v>
      </c>
    </row>
    <row r="506" spans="1:3" hidden="1" x14ac:dyDescent="0.25">
      <c r="A506" t="s">
        <v>599</v>
      </c>
      <c r="B506">
        <v>1197</v>
      </c>
      <c r="C506" t="s">
        <v>235</v>
      </c>
    </row>
    <row r="507" spans="1:3" hidden="1" x14ac:dyDescent="0.25">
      <c r="A507" t="s">
        <v>379</v>
      </c>
      <c r="B507">
        <v>1193</v>
      </c>
      <c r="C507" t="s">
        <v>235</v>
      </c>
    </row>
    <row r="508" spans="1:3" hidden="1" x14ac:dyDescent="0.25">
      <c r="A508" t="s">
        <v>382</v>
      </c>
      <c r="B508">
        <v>1191</v>
      </c>
      <c r="C508" t="s">
        <v>235</v>
      </c>
    </row>
    <row r="509" spans="1:3" hidden="1" x14ac:dyDescent="0.25">
      <c r="A509" t="s">
        <v>405</v>
      </c>
      <c r="B509">
        <v>1161</v>
      </c>
      <c r="C509" t="s">
        <v>235</v>
      </c>
    </row>
    <row r="510" spans="1:3" hidden="1" x14ac:dyDescent="0.25">
      <c r="A510" t="s">
        <v>259</v>
      </c>
      <c r="B510">
        <v>1142</v>
      </c>
      <c r="C510" t="s">
        <v>235</v>
      </c>
    </row>
    <row r="511" spans="1:3" hidden="1" x14ac:dyDescent="0.25">
      <c r="A511" t="s">
        <v>696</v>
      </c>
      <c r="B511">
        <v>1127</v>
      </c>
      <c r="C511" t="s">
        <v>235</v>
      </c>
    </row>
    <row r="512" spans="1:3" hidden="1" x14ac:dyDescent="0.25">
      <c r="A512" t="s">
        <v>700</v>
      </c>
      <c r="B512">
        <v>1127</v>
      </c>
      <c r="C512" t="s">
        <v>235</v>
      </c>
    </row>
    <row r="513" spans="1:3" hidden="1" x14ac:dyDescent="0.25">
      <c r="A513" t="s">
        <v>270</v>
      </c>
      <c r="B513">
        <v>1089</v>
      </c>
      <c r="C513" t="s">
        <v>235</v>
      </c>
    </row>
    <row r="514" spans="1:3" hidden="1" x14ac:dyDescent="0.25">
      <c r="A514" t="s">
        <v>234</v>
      </c>
      <c r="B514">
        <v>1076</v>
      </c>
      <c r="C514" t="s">
        <v>235</v>
      </c>
    </row>
    <row r="515" spans="1:3" hidden="1" x14ac:dyDescent="0.25">
      <c r="A515" t="s">
        <v>457</v>
      </c>
      <c r="B515">
        <v>1073</v>
      </c>
      <c r="C515" t="s">
        <v>235</v>
      </c>
    </row>
    <row r="516" spans="1:3" hidden="1" x14ac:dyDescent="0.25">
      <c r="A516" t="s">
        <v>259</v>
      </c>
      <c r="B516">
        <v>1067</v>
      </c>
      <c r="C516" t="s">
        <v>235</v>
      </c>
    </row>
    <row r="517" spans="1:3" hidden="1" x14ac:dyDescent="0.25">
      <c r="A517" t="s">
        <v>807</v>
      </c>
      <c r="B517">
        <v>1057</v>
      </c>
      <c r="C517" t="s">
        <v>235</v>
      </c>
    </row>
    <row r="518" spans="1:3" hidden="1" x14ac:dyDescent="0.25">
      <c r="A518" t="s">
        <v>575</v>
      </c>
      <c r="B518">
        <v>1052</v>
      </c>
      <c r="C518" t="s">
        <v>235</v>
      </c>
    </row>
    <row r="519" spans="1:3" hidden="1" x14ac:dyDescent="0.25">
      <c r="A519" t="s">
        <v>284</v>
      </c>
      <c r="B519">
        <v>1034</v>
      </c>
      <c r="C519" t="s">
        <v>235</v>
      </c>
    </row>
    <row r="520" spans="1:3" hidden="1" x14ac:dyDescent="0.25">
      <c r="A520" t="s">
        <v>556</v>
      </c>
      <c r="B520">
        <v>1030</v>
      </c>
      <c r="C520" t="s">
        <v>235</v>
      </c>
    </row>
    <row r="521" spans="1:3" hidden="1" x14ac:dyDescent="0.25">
      <c r="A521" t="s">
        <v>486</v>
      </c>
      <c r="B521">
        <v>1026</v>
      </c>
      <c r="C521" t="s">
        <v>235</v>
      </c>
    </row>
    <row r="522" spans="1:3" hidden="1" x14ac:dyDescent="0.25">
      <c r="A522" t="s">
        <v>718</v>
      </c>
      <c r="B522">
        <v>1025</v>
      </c>
      <c r="C522" t="s">
        <v>235</v>
      </c>
    </row>
    <row r="523" spans="1:3" hidden="1" x14ac:dyDescent="0.25">
      <c r="A523" t="s">
        <v>838</v>
      </c>
      <c r="B523">
        <v>1014</v>
      </c>
      <c r="C523" t="s">
        <v>235</v>
      </c>
    </row>
    <row r="524" spans="1:3" hidden="1" x14ac:dyDescent="0.25">
      <c r="A524" t="s">
        <v>258</v>
      </c>
      <c r="B524">
        <v>1008</v>
      </c>
      <c r="C524" t="s">
        <v>235</v>
      </c>
    </row>
    <row r="525" spans="1:3" hidden="1" x14ac:dyDescent="0.25">
      <c r="A525" t="s">
        <v>269</v>
      </c>
      <c r="B525">
        <v>994</v>
      </c>
      <c r="C525" t="s">
        <v>235</v>
      </c>
    </row>
    <row r="526" spans="1:3" hidden="1" x14ac:dyDescent="0.25">
      <c r="A526" t="s">
        <v>677</v>
      </c>
      <c r="B526">
        <v>985</v>
      </c>
      <c r="C526" t="s">
        <v>235</v>
      </c>
    </row>
    <row r="527" spans="1:3" hidden="1" x14ac:dyDescent="0.25">
      <c r="A527" t="s">
        <v>638</v>
      </c>
      <c r="B527">
        <v>981</v>
      </c>
      <c r="C527" t="s">
        <v>235</v>
      </c>
    </row>
    <row r="528" spans="1:3" hidden="1" x14ac:dyDescent="0.25">
      <c r="A528" t="s">
        <v>501</v>
      </c>
      <c r="B528">
        <v>961</v>
      </c>
      <c r="C528" t="s">
        <v>235</v>
      </c>
    </row>
    <row r="529" spans="1:3" hidden="1" x14ac:dyDescent="0.25">
      <c r="A529" t="s">
        <v>242</v>
      </c>
      <c r="B529">
        <v>959</v>
      </c>
      <c r="C529" t="s">
        <v>235</v>
      </c>
    </row>
    <row r="530" spans="1:3" hidden="1" x14ac:dyDescent="0.25">
      <c r="A530" t="s">
        <v>487</v>
      </c>
      <c r="B530">
        <v>959</v>
      </c>
      <c r="C530" t="s">
        <v>235</v>
      </c>
    </row>
    <row r="531" spans="1:3" hidden="1" x14ac:dyDescent="0.25">
      <c r="A531" t="s">
        <v>435</v>
      </c>
      <c r="B531">
        <v>956</v>
      </c>
      <c r="C531" t="s">
        <v>235</v>
      </c>
    </row>
    <row r="532" spans="1:3" hidden="1" x14ac:dyDescent="0.25">
      <c r="A532" t="s">
        <v>269</v>
      </c>
      <c r="B532">
        <v>942</v>
      </c>
      <c r="C532" t="s">
        <v>235</v>
      </c>
    </row>
    <row r="533" spans="1:3" hidden="1" x14ac:dyDescent="0.25">
      <c r="A533" t="s">
        <v>442</v>
      </c>
      <c r="B533">
        <v>938</v>
      </c>
      <c r="C533" t="s">
        <v>235</v>
      </c>
    </row>
    <row r="534" spans="1:3" hidden="1" x14ac:dyDescent="0.25">
      <c r="A534" t="s">
        <v>249</v>
      </c>
      <c r="B534">
        <v>938</v>
      </c>
      <c r="C534" t="s">
        <v>235</v>
      </c>
    </row>
    <row r="535" spans="1:3" hidden="1" x14ac:dyDescent="0.25">
      <c r="A535" t="s">
        <v>663</v>
      </c>
      <c r="B535">
        <v>937</v>
      </c>
      <c r="C535" t="s">
        <v>235</v>
      </c>
    </row>
    <row r="536" spans="1:3" hidden="1" x14ac:dyDescent="0.25">
      <c r="A536" t="s">
        <v>604</v>
      </c>
      <c r="B536">
        <v>909</v>
      </c>
      <c r="C536" t="s">
        <v>235</v>
      </c>
    </row>
    <row r="537" spans="1:3" hidden="1" x14ac:dyDescent="0.25">
      <c r="A537" t="s">
        <v>486</v>
      </c>
      <c r="B537">
        <v>908</v>
      </c>
      <c r="C537" t="s">
        <v>235</v>
      </c>
    </row>
    <row r="538" spans="1:3" hidden="1" x14ac:dyDescent="0.25">
      <c r="A538" t="s">
        <v>642</v>
      </c>
      <c r="B538">
        <v>907</v>
      </c>
      <c r="C538" t="s">
        <v>235</v>
      </c>
    </row>
    <row r="539" spans="1:3" hidden="1" x14ac:dyDescent="0.25">
      <c r="A539" t="s">
        <v>395</v>
      </c>
      <c r="B539">
        <v>895</v>
      </c>
      <c r="C539" t="s">
        <v>235</v>
      </c>
    </row>
    <row r="540" spans="1:3" hidden="1" x14ac:dyDescent="0.25">
      <c r="A540" t="s">
        <v>308</v>
      </c>
      <c r="B540">
        <v>891</v>
      </c>
      <c r="C540" t="s">
        <v>235</v>
      </c>
    </row>
    <row r="541" spans="1:3" hidden="1" x14ac:dyDescent="0.25">
      <c r="A541" t="s">
        <v>657</v>
      </c>
      <c r="B541">
        <v>882</v>
      </c>
      <c r="C541" t="s">
        <v>235</v>
      </c>
    </row>
    <row r="542" spans="1:3" hidden="1" x14ac:dyDescent="0.25">
      <c r="A542" t="s">
        <v>337</v>
      </c>
      <c r="B542">
        <v>849</v>
      </c>
      <c r="C542" t="s">
        <v>235</v>
      </c>
    </row>
    <row r="543" spans="1:3" hidden="1" x14ac:dyDescent="0.25">
      <c r="A543" t="s">
        <v>839</v>
      </c>
      <c r="B543">
        <v>836</v>
      </c>
      <c r="C543" t="s">
        <v>235</v>
      </c>
    </row>
    <row r="544" spans="1:3" hidden="1" x14ac:dyDescent="0.25">
      <c r="A544" t="s">
        <v>250</v>
      </c>
      <c r="B544">
        <v>825</v>
      </c>
      <c r="C544" t="s">
        <v>235</v>
      </c>
    </row>
    <row r="545" spans="1:3" hidden="1" x14ac:dyDescent="0.25">
      <c r="A545" t="s">
        <v>859</v>
      </c>
      <c r="B545">
        <v>818</v>
      </c>
      <c r="C545" t="s">
        <v>235</v>
      </c>
    </row>
    <row r="546" spans="1:3" hidden="1" x14ac:dyDescent="0.25">
      <c r="A546" t="s">
        <v>259</v>
      </c>
      <c r="B546">
        <v>814</v>
      </c>
      <c r="C546" t="s">
        <v>235</v>
      </c>
    </row>
    <row r="547" spans="1:3" hidden="1" x14ac:dyDescent="0.25">
      <c r="A547" t="s">
        <v>679</v>
      </c>
      <c r="B547">
        <v>804</v>
      </c>
      <c r="C547" t="s">
        <v>235</v>
      </c>
    </row>
    <row r="548" spans="1:3" hidden="1" x14ac:dyDescent="0.25">
      <c r="A548" t="s">
        <v>769</v>
      </c>
      <c r="B548">
        <v>780</v>
      </c>
      <c r="C548" t="s">
        <v>235</v>
      </c>
    </row>
    <row r="549" spans="1:3" hidden="1" x14ac:dyDescent="0.25">
      <c r="A549" t="s">
        <v>249</v>
      </c>
      <c r="B549">
        <v>768</v>
      </c>
      <c r="C549" t="s">
        <v>235</v>
      </c>
    </row>
    <row r="550" spans="1:3" hidden="1" x14ac:dyDescent="0.25">
      <c r="A550" t="s">
        <v>586</v>
      </c>
      <c r="B550">
        <v>763</v>
      </c>
      <c r="C550" t="s">
        <v>235</v>
      </c>
    </row>
    <row r="551" spans="1:3" hidden="1" x14ac:dyDescent="0.25">
      <c r="A551" t="s">
        <v>345</v>
      </c>
      <c r="B551">
        <v>762</v>
      </c>
      <c r="C551" t="s">
        <v>235</v>
      </c>
    </row>
    <row r="552" spans="1:3" hidden="1" x14ac:dyDescent="0.25">
      <c r="A552" t="s">
        <v>524</v>
      </c>
      <c r="B552">
        <v>760</v>
      </c>
      <c r="C552" t="s">
        <v>235</v>
      </c>
    </row>
    <row r="553" spans="1:3" hidden="1" x14ac:dyDescent="0.25">
      <c r="A553" t="s">
        <v>249</v>
      </c>
      <c r="B553">
        <v>750</v>
      </c>
      <c r="C553" t="s">
        <v>235</v>
      </c>
    </row>
    <row r="554" spans="1:3" hidden="1" x14ac:dyDescent="0.25">
      <c r="A554" t="s">
        <v>670</v>
      </c>
      <c r="B554">
        <v>749</v>
      </c>
      <c r="C554" t="s">
        <v>235</v>
      </c>
    </row>
    <row r="555" spans="1:3" hidden="1" x14ac:dyDescent="0.25">
      <c r="A555" t="s">
        <v>535</v>
      </c>
      <c r="B555">
        <v>747</v>
      </c>
      <c r="C555" t="s">
        <v>235</v>
      </c>
    </row>
    <row r="556" spans="1:3" hidden="1" x14ac:dyDescent="0.25">
      <c r="A556" t="s">
        <v>273</v>
      </c>
      <c r="B556">
        <v>742</v>
      </c>
      <c r="C556" t="s">
        <v>235</v>
      </c>
    </row>
    <row r="557" spans="1:3" hidden="1" x14ac:dyDescent="0.25">
      <c r="A557" t="s">
        <v>259</v>
      </c>
      <c r="B557">
        <v>742</v>
      </c>
      <c r="C557" t="s">
        <v>235</v>
      </c>
    </row>
    <row r="558" spans="1:3" hidden="1" x14ac:dyDescent="0.25">
      <c r="A558" t="s">
        <v>834</v>
      </c>
      <c r="B558">
        <v>728</v>
      </c>
      <c r="C558" t="s">
        <v>235</v>
      </c>
    </row>
    <row r="559" spans="1:3" hidden="1" x14ac:dyDescent="0.25">
      <c r="A559" t="s">
        <v>249</v>
      </c>
      <c r="B559">
        <v>710</v>
      </c>
      <c r="C559" t="s">
        <v>235</v>
      </c>
    </row>
    <row r="560" spans="1:3" hidden="1" x14ac:dyDescent="0.25">
      <c r="A560" t="s">
        <v>742</v>
      </c>
      <c r="B560">
        <v>704</v>
      </c>
      <c r="C560" t="s">
        <v>235</v>
      </c>
    </row>
    <row r="561" spans="1:3" hidden="1" x14ac:dyDescent="0.25">
      <c r="A561" t="s">
        <v>640</v>
      </c>
      <c r="B561">
        <v>684</v>
      </c>
      <c r="C561" t="s">
        <v>235</v>
      </c>
    </row>
    <row r="562" spans="1:3" hidden="1" x14ac:dyDescent="0.25">
      <c r="A562" t="s">
        <v>846</v>
      </c>
      <c r="B562">
        <v>671</v>
      </c>
      <c r="C562" t="s">
        <v>235</v>
      </c>
    </row>
    <row r="563" spans="1:3" hidden="1" x14ac:dyDescent="0.25">
      <c r="A563" t="s">
        <v>503</v>
      </c>
      <c r="B563">
        <v>661</v>
      </c>
      <c r="C563" t="s">
        <v>235</v>
      </c>
    </row>
    <row r="564" spans="1:3" hidden="1" x14ac:dyDescent="0.25">
      <c r="A564" t="s">
        <v>304</v>
      </c>
      <c r="B564">
        <v>657</v>
      </c>
      <c r="C564" t="s">
        <v>235</v>
      </c>
    </row>
    <row r="565" spans="1:3" hidden="1" x14ac:dyDescent="0.25">
      <c r="A565" t="s">
        <v>837</v>
      </c>
      <c r="B565">
        <v>632</v>
      </c>
      <c r="C565" t="s">
        <v>235</v>
      </c>
    </row>
    <row r="566" spans="1:3" hidden="1" x14ac:dyDescent="0.25">
      <c r="A566" t="s">
        <v>597</v>
      </c>
      <c r="B566">
        <v>609</v>
      </c>
      <c r="C566" t="s">
        <v>235</v>
      </c>
    </row>
    <row r="567" spans="1:3" hidden="1" x14ac:dyDescent="0.25">
      <c r="A567" t="s">
        <v>416</v>
      </c>
      <c r="B567">
        <v>604</v>
      </c>
      <c r="C567" t="s">
        <v>235</v>
      </c>
    </row>
    <row r="568" spans="1:3" hidden="1" x14ac:dyDescent="0.25">
      <c r="A568" t="s">
        <v>249</v>
      </c>
      <c r="B568">
        <v>604</v>
      </c>
      <c r="C568" t="s">
        <v>235</v>
      </c>
    </row>
    <row r="569" spans="1:3" hidden="1" x14ac:dyDescent="0.25">
      <c r="A569" t="s">
        <v>811</v>
      </c>
      <c r="B569">
        <v>588</v>
      </c>
      <c r="C569" t="s">
        <v>235</v>
      </c>
    </row>
    <row r="570" spans="1:3" hidden="1" x14ac:dyDescent="0.25">
      <c r="A570" t="s">
        <v>449</v>
      </c>
      <c r="B570">
        <v>586</v>
      </c>
      <c r="C570" t="s">
        <v>235</v>
      </c>
    </row>
    <row r="571" spans="1:3" hidden="1" x14ac:dyDescent="0.25">
      <c r="A571" t="s">
        <v>387</v>
      </c>
      <c r="B571">
        <v>579</v>
      </c>
      <c r="C571" t="s">
        <v>235</v>
      </c>
    </row>
    <row r="572" spans="1:3" hidden="1" x14ac:dyDescent="0.25">
      <c r="A572" t="s">
        <v>249</v>
      </c>
      <c r="B572">
        <v>579</v>
      </c>
      <c r="C572" t="s">
        <v>235</v>
      </c>
    </row>
    <row r="573" spans="1:3" hidden="1" x14ac:dyDescent="0.25">
      <c r="A573" t="s">
        <v>259</v>
      </c>
      <c r="B573">
        <v>578</v>
      </c>
      <c r="C573" t="s">
        <v>235</v>
      </c>
    </row>
    <row r="574" spans="1:3" hidden="1" x14ac:dyDescent="0.25">
      <c r="A574" t="s">
        <v>399</v>
      </c>
      <c r="B574">
        <v>575</v>
      </c>
      <c r="C574" t="s">
        <v>235</v>
      </c>
    </row>
    <row r="575" spans="1:3" hidden="1" x14ac:dyDescent="0.25">
      <c r="A575" t="s">
        <v>822</v>
      </c>
      <c r="B575">
        <v>571</v>
      </c>
      <c r="C575" t="s">
        <v>235</v>
      </c>
    </row>
    <row r="576" spans="1:3" hidden="1" x14ac:dyDescent="0.25">
      <c r="A576" t="s">
        <v>259</v>
      </c>
      <c r="B576">
        <v>570</v>
      </c>
      <c r="C576" t="s">
        <v>235</v>
      </c>
    </row>
    <row r="577" spans="1:3" hidden="1" x14ac:dyDescent="0.25">
      <c r="A577" t="s">
        <v>860</v>
      </c>
      <c r="B577">
        <v>569</v>
      </c>
      <c r="C577" t="s">
        <v>235</v>
      </c>
    </row>
    <row r="578" spans="1:3" hidden="1" x14ac:dyDescent="0.25">
      <c r="A578" t="s">
        <v>570</v>
      </c>
      <c r="B578">
        <v>565</v>
      </c>
      <c r="C578" t="s">
        <v>235</v>
      </c>
    </row>
    <row r="579" spans="1:3" hidden="1" x14ac:dyDescent="0.25">
      <c r="A579" t="s">
        <v>259</v>
      </c>
      <c r="B579">
        <v>556</v>
      </c>
      <c r="C579" t="s">
        <v>235</v>
      </c>
    </row>
    <row r="580" spans="1:3" hidden="1" x14ac:dyDescent="0.25">
      <c r="A580" t="s">
        <v>461</v>
      </c>
      <c r="B580">
        <v>547</v>
      </c>
      <c r="C580" t="s">
        <v>235</v>
      </c>
    </row>
    <row r="581" spans="1:3" hidden="1" x14ac:dyDescent="0.25">
      <c r="A581" t="s">
        <v>843</v>
      </c>
      <c r="B581">
        <v>546</v>
      </c>
      <c r="C581" t="s">
        <v>235</v>
      </c>
    </row>
    <row r="582" spans="1:3" hidden="1" x14ac:dyDescent="0.25">
      <c r="A582" t="s">
        <v>415</v>
      </c>
      <c r="B582">
        <v>539</v>
      </c>
      <c r="C582" t="s">
        <v>235</v>
      </c>
    </row>
    <row r="583" spans="1:3" hidden="1" x14ac:dyDescent="0.25">
      <c r="A583" t="s">
        <v>384</v>
      </c>
      <c r="B583">
        <v>519</v>
      </c>
      <c r="C583" t="s">
        <v>235</v>
      </c>
    </row>
    <row r="584" spans="1:3" hidden="1" x14ac:dyDescent="0.25">
      <c r="A584" t="s">
        <v>249</v>
      </c>
      <c r="B584">
        <v>495</v>
      </c>
      <c r="C584" t="s">
        <v>251</v>
      </c>
    </row>
    <row r="585" spans="1:3" hidden="1" x14ac:dyDescent="0.25">
      <c r="A585" t="s">
        <v>854</v>
      </c>
      <c r="B585">
        <v>480</v>
      </c>
      <c r="C585" t="s">
        <v>251</v>
      </c>
    </row>
    <row r="586" spans="1:3" hidden="1" x14ac:dyDescent="0.25">
      <c r="A586" t="s">
        <v>824</v>
      </c>
      <c r="B586">
        <v>479</v>
      </c>
      <c r="C586" t="s">
        <v>251</v>
      </c>
    </row>
    <row r="587" spans="1:3" hidden="1" x14ac:dyDescent="0.25">
      <c r="A587" t="s">
        <v>517</v>
      </c>
      <c r="B587">
        <v>469</v>
      </c>
      <c r="C587" t="s">
        <v>251</v>
      </c>
    </row>
    <row r="588" spans="1:3" hidden="1" x14ac:dyDescent="0.25">
      <c r="A588" t="s">
        <v>869</v>
      </c>
      <c r="B588">
        <v>457</v>
      </c>
      <c r="C588" t="s">
        <v>251</v>
      </c>
    </row>
    <row r="589" spans="1:3" hidden="1" x14ac:dyDescent="0.25">
      <c r="A589" t="s">
        <v>736</v>
      </c>
      <c r="B589">
        <v>454</v>
      </c>
      <c r="C589" t="s">
        <v>251</v>
      </c>
    </row>
    <row r="590" spans="1:3" hidden="1" x14ac:dyDescent="0.25">
      <c r="A590" t="s">
        <v>249</v>
      </c>
      <c r="B590">
        <v>441</v>
      </c>
      <c r="C590" t="s">
        <v>251</v>
      </c>
    </row>
    <row r="591" spans="1:3" hidden="1" x14ac:dyDescent="0.25">
      <c r="A591" t="s">
        <v>878</v>
      </c>
      <c r="B591">
        <v>435</v>
      </c>
      <c r="C591" t="s">
        <v>251</v>
      </c>
    </row>
    <row r="592" spans="1:3" hidden="1" x14ac:dyDescent="0.25">
      <c r="A592" t="s">
        <v>793</v>
      </c>
      <c r="B592">
        <v>428</v>
      </c>
      <c r="C592" t="s">
        <v>251</v>
      </c>
    </row>
    <row r="593" spans="1:3" hidden="1" x14ac:dyDescent="0.25">
      <c r="A593" t="s">
        <v>501</v>
      </c>
      <c r="B593">
        <v>424</v>
      </c>
      <c r="C593" t="s">
        <v>251</v>
      </c>
    </row>
    <row r="594" spans="1:3" hidden="1" x14ac:dyDescent="0.25">
      <c r="A594" t="s">
        <v>852</v>
      </c>
      <c r="B594">
        <v>420</v>
      </c>
      <c r="C594" t="s">
        <v>251</v>
      </c>
    </row>
    <row r="595" spans="1:3" hidden="1" x14ac:dyDescent="0.25">
      <c r="A595" t="s">
        <v>829</v>
      </c>
      <c r="B595">
        <v>416</v>
      </c>
      <c r="C595" t="s">
        <v>251</v>
      </c>
    </row>
    <row r="596" spans="1:3" hidden="1" x14ac:dyDescent="0.25">
      <c r="A596" t="s">
        <v>746</v>
      </c>
      <c r="B596">
        <v>415</v>
      </c>
      <c r="C596" t="s">
        <v>251</v>
      </c>
    </row>
    <row r="597" spans="1:3" hidden="1" x14ac:dyDescent="0.25">
      <c r="A597" t="s">
        <v>669</v>
      </c>
      <c r="B597">
        <v>408</v>
      </c>
      <c r="C597" t="s">
        <v>251</v>
      </c>
    </row>
    <row r="598" spans="1:3" hidden="1" x14ac:dyDescent="0.25">
      <c r="A598" t="s">
        <v>541</v>
      </c>
      <c r="B598">
        <v>400</v>
      </c>
      <c r="C598" t="s">
        <v>251</v>
      </c>
    </row>
    <row r="599" spans="1:3" hidden="1" x14ac:dyDescent="0.25">
      <c r="A599" t="s">
        <v>826</v>
      </c>
      <c r="B599">
        <v>399</v>
      </c>
      <c r="C599" t="s">
        <v>251</v>
      </c>
    </row>
    <row r="600" spans="1:3" hidden="1" x14ac:dyDescent="0.25">
      <c r="A600" t="s">
        <v>250</v>
      </c>
      <c r="B600">
        <v>385</v>
      </c>
      <c r="C600" t="s">
        <v>251</v>
      </c>
    </row>
    <row r="601" spans="1:3" hidden="1" x14ac:dyDescent="0.25">
      <c r="A601" t="s">
        <v>259</v>
      </c>
      <c r="B601">
        <v>385</v>
      </c>
      <c r="C601" t="s">
        <v>251</v>
      </c>
    </row>
    <row r="602" spans="1:3" hidden="1" x14ac:dyDescent="0.25">
      <c r="A602" t="s">
        <v>249</v>
      </c>
      <c r="B602">
        <v>382</v>
      </c>
      <c r="C602" t="s">
        <v>251</v>
      </c>
    </row>
    <row r="603" spans="1:3" hidden="1" x14ac:dyDescent="0.25">
      <c r="A603" t="s">
        <v>831</v>
      </c>
      <c r="B603">
        <v>364</v>
      </c>
      <c r="C603" t="s">
        <v>251</v>
      </c>
    </row>
    <row r="604" spans="1:3" hidden="1" x14ac:dyDescent="0.25">
      <c r="A604" t="s">
        <v>242</v>
      </c>
      <c r="B604">
        <v>358</v>
      </c>
      <c r="C604" t="s">
        <v>251</v>
      </c>
    </row>
    <row r="605" spans="1:3" hidden="1" x14ac:dyDescent="0.25">
      <c r="A605" t="s">
        <v>481</v>
      </c>
      <c r="B605">
        <v>354</v>
      </c>
      <c r="C605" t="s">
        <v>251</v>
      </c>
    </row>
    <row r="606" spans="1:3" hidden="1" x14ac:dyDescent="0.25">
      <c r="A606" t="s">
        <v>259</v>
      </c>
      <c r="B606">
        <v>353</v>
      </c>
      <c r="C606" t="s">
        <v>251</v>
      </c>
    </row>
    <row r="607" spans="1:3" hidden="1" x14ac:dyDescent="0.25">
      <c r="A607" t="s">
        <v>331</v>
      </c>
      <c r="B607">
        <v>333</v>
      </c>
      <c r="C607" t="s">
        <v>251</v>
      </c>
    </row>
    <row r="608" spans="1:3" hidden="1" x14ac:dyDescent="0.25">
      <c r="A608" t="s">
        <v>249</v>
      </c>
      <c r="B608">
        <v>295</v>
      </c>
      <c r="C608" t="s">
        <v>251</v>
      </c>
    </row>
    <row r="609" spans="1:3" hidden="1" x14ac:dyDescent="0.25">
      <c r="A609" t="s">
        <v>862</v>
      </c>
      <c r="B609">
        <v>295</v>
      </c>
      <c r="C609" t="s">
        <v>251</v>
      </c>
    </row>
    <row r="610" spans="1:3" hidden="1" x14ac:dyDescent="0.25">
      <c r="A610" t="s">
        <v>849</v>
      </c>
      <c r="B610">
        <v>293</v>
      </c>
      <c r="C610" t="s">
        <v>251</v>
      </c>
    </row>
    <row r="611" spans="1:3" hidden="1" x14ac:dyDescent="0.25">
      <c r="A611" t="s">
        <v>847</v>
      </c>
      <c r="B611">
        <v>285</v>
      </c>
      <c r="C611" t="s">
        <v>251</v>
      </c>
    </row>
    <row r="612" spans="1:3" hidden="1" x14ac:dyDescent="0.25">
      <c r="A612" t="s">
        <v>864</v>
      </c>
      <c r="B612">
        <v>278</v>
      </c>
      <c r="C612" t="s">
        <v>251</v>
      </c>
    </row>
    <row r="613" spans="1:3" hidden="1" x14ac:dyDescent="0.25">
      <c r="A613" t="s">
        <v>818</v>
      </c>
      <c r="B613">
        <v>275</v>
      </c>
      <c r="C613" t="s">
        <v>251</v>
      </c>
    </row>
    <row r="614" spans="1:3" hidden="1" x14ac:dyDescent="0.25">
      <c r="A614" t="s">
        <v>637</v>
      </c>
      <c r="B614">
        <v>262</v>
      </c>
      <c r="C614" t="s">
        <v>251</v>
      </c>
    </row>
    <row r="615" spans="1:3" hidden="1" x14ac:dyDescent="0.25">
      <c r="A615" t="s">
        <v>850</v>
      </c>
      <c r="B615">
        <v>261</v>
      </c>
      <c r="C615" t="s">
        <v>251</v>
      </c>
    </row>
    <row r="616" spans="1:3" hidden="1" x14ac:dyDescent="0.25">
      <c r="A616" t="s">
        <v>635</v>
      </c>
      <c r="B616">
        <v>259</v>
      </c>
      <c r="C616" t="s">
        <v>251</v>
      </c>
    </row>
    <row r="617" spans="1:3" hidden="1" x14ac:dyDescent="0.25">
      <c r="A617" t="s">
        <v>855</v>
      </c>
      <c r="B617">
        <v>259</v>
      </c>
      <c r="C617" t="s">
        <v>251</v>
      </c>
    </row>
    <row r="618" spans="1:3" hidden="1" x14ac:dyDescent="0.25">
      <c r="A618" t="s">
        <v>249</v>
      </c>
      <c r="B618">
        <v>253</v>
      </c>
      <c r="C618" t="s">
        <v>251</v>
      </c>
    </row>
    <row r="619" spans="1:3" hidden="1" x14ac:dyDescent="0.25">
      <c r="A619" t="s">
        <v>346</v>
      </c>
      <c r="B619">
        <v>250</v>
      </c>
      <c r="C619" t="s">
        <v>251</v>
      </c>
    </row>
    <row r="620" spans="1:3" hidden="1" x14ac:dyDescent="0.25">
      <c r="A620" t="s">
        <v>879</v>
      </c>
      <c r="B620">
        <v>246</v>
      </c>
      <c r="C620" t="s">
        <v>251</v>
      </c>
    </row>
    <row r="621" spans="1:3" hidden="1" x14ac:dyDescent="0.25">
      <c r="A621" t="s">
        <v>311</v>
      </c>
      <c r="B621">
        <v>236</v>
      </c>
      <c r="C621" t="s">
        <v>251</v>
      </c>
    </row>
    <row r="622" spans="1:3" hidden="1" x14ac:dyDescent="0.25">
      <c r="A622" t="s">
        <v>747</v>
      </c>
      <c r="B622">
        <v>233</v>
      </c>
      <c r="C622" t="s">
        <v>251</v>
      </c>
    </row>
    <row r="623" spans="1:3" hidden="1" x14ac:dyDescent="0.25">
      <c r="A623" t="s">
        <v>800</v>
      </c>
      <c r="B623">
        <v>231</v>
      </c>
      <c r="C623" t="s">
        <v>251</v>
      </c>
    </row>
    <row r="624" spans="1:3" hidden="1" x14ac:dyDescent="0.25">
      <c r="A624" t="s">
        <v>488</v>
      </c>
      <c r="B624">
        <v>210</v>
      </c>
      <c r="C624" t="s">
        <v>251</v>
      </c>
    </row>
    <row r="625" spans="1:3" hidden="1" x14ac:dyDescent="0.25">
      <c r="A625" t="s">
        <v>305</v>
      </c>
      <c r="B625">
        <v>205</v>
      </c>
      <c r="C625" t="s">
        <v>251</v>
      </c>
    </row>
    <row r="626" spans="1:3" hidden="1" x14ac:dyDescent="0.25">
      <c r="A626" t="s">
        <v>299</v>
      </c>
      <c r="B626">
        <v>204</v>
      </c>
      <c r="C626" t="s">
        <v>251</v>
      </c>
    </row>
    <row r="627" spans="1:3" hidden="1" x14ac:dyDescent="0.25">
      <c r="A627" t="s">
        <v>819</v>
      </c>
      <c r="B627">
        <v>199</v>
      </c>
      <c r="C627" t="s">
        <v>251</v>
      </c>
    </row>
    <row r="628" spans="1:3" hidden="1" x14ac:dyDescent="0.25">
      <c r="A628" t="s">
        <v>600</v>
      </c>
      <c r="B628">
        <v>196</v>
      </c>
      <c r="C628" t="s">
        <v>251</v>
      </c>
    </row>
    <row r="629" spans="1:3" hidden="1" x14ac:dyDescent="0.25">
      <c r="A629" t="s">
        <v>827</v>
      </c>
      <c r="B629">
        <v>196</v>
      </c>
      <c r="C629" t="s">
        <v>251</v>
      </c>
    </row>
    <row r="630" spans="1:3" hidden="1" x14ac:dyDescent="0.25">
      <c r="A630" t="s">
        <v>322</v>
      </c>
      <c r="B630">
        <v>193</v>
      </c>
      <c r="C630" t="s">
        <v>251</v>
      </c>
    </row>
    <row r="631" spans="1:3" hidden="1" x14ac:dyDescent="0.25">
      <c r="A631" t="s">
        <v>289</v>
      </c>
      <c r="B631">
        <v>191</v>
      </c>
      <c r="C631" t="s">
        <v>251</v>
      </c>
    </row>
    <row r="632" spans="1:3" hidden="1" x14ac:dyDescent="0.25">
      <c r="A632" t="s">
        <v>876</v>
      </c>
      <c r="B632">
        <v>186</v>
      </c>
      <c r="C632" t="s">
        <v>251</v>
      </c>
    </row>
    <row r="633" spans="1:3" hidden="1" x14ac:dyDescent="0.25">
      <c r="A633" t="s">
        <v>875</v>
      </c>
      <c r="B633">
        <v>185</v>
      </c>
      <c r="C633" t="s">
        <v>251</v>
      </c>
    </row>
    <row r="634" spans="1:3" hidden="1" x14ac:dyDescent="0.25">
      <c r="A634" t="s">
        <v>833</v>
      </c>
      <c r="B634">
        <v>176</v>
      </c>
      <c r="C634" t="s">
        <v>251</v>
      </c>
    </row>
    <row r="635" spans="1:3" hidden="1" x14ac:dyDescent="0.25">
      <c r="A635" t="s">
        <v>700</v>
      </c>
      <c r="B635">
        <v>174</v>
      </c>
      <c r="C635" t="s">
        <v>251</v>
      </c>
    </row>
    <row r="636" spans="1:3" hidden="1" x14ac:dyDescent="0.25">
      <c r="A636" t="s">
        <v>770</v>
      </c>
      <c r="B636">
        <v>167</v>
      </c>
      <c r="C636" t="s">
        <v>251</v>
      </c>
    </row>
    <row r="637" spans="1:3" hidden="1" x14ac:dyDescent="0.25">
      <c r="A637" t="s">
        <v>524</v>
      </c>
      <c r="B637">
        <v>159</v>
      </c>
      <c r="C637" t="s">
        <v>251</v>
      </c>
    </row>
    <row r="638" spans="1:3" hidden="1" x14ac:dyDescent="0.25">
      <c r="A638" t="s">
        <v>865</v>
      </c>
      <c r="B638">
        <v>158</v>
      </c>
      <c r="C638" t="s">
        <v>251</v>
      </c>
    </row>
    <row r="639" spans="1:3" hidden="1" x14ac:dyDescent="0.25">
      <c r="A639" t="s">
        <v>872</v>
      </c>
      <c r="B639">
        <v>149</v>
      </c>
      <c r="C639" t="s">
        <v>251</v>
      </c>
    </row>
    <row r="640" spans="1:3" hidden="1" x14ac:dyDescent="0.25">
      <c r="A640" t="s">
        <v>388</v>
      </c>
      <c r="B640">
        <v>144</v>
      </c>
      <c r="C640" t="s">
        <v>251</v>
      </c>
    </row>
    <row r="641" spans="1:3" hidden="1" x14ac:dyDescent="0.25">
      <c r="A641" t="s">
        <v>480</v>
      </c>
      <c r="B641">
        <v>138</v>
      </c>
      <c r="C641" t="s">
        <v>251</v>
      </c>
    </row>
    <row r="642" spans="1:3" hidden="1" x14ac:dyDescent="0.25">
      <c r="A642" t="s">
        <v>877</v>
      </c>
      <c r="B642">
        <v>138</v>
      </c>
      <c r="C642" t="s">
        <v>251</v>
      </c>
    </row>
    <row r="643" spans="1:3" hidden="1" x14ac:dyDescent="0.25">
      <c r="A643" t="s">
        <v>845</v>
      </c>
      <c r="B643">
        <v>136</v>
      </c>
      <c r="C643" t="s">
        <v>251</v>
      </c>
    </row>
    <row r="644" spans="1:3" hidden="1" x14ac:dyDescent="0.25">
      <c r="A644" t="s">
        <v>747</v>
      </c>
      <c r="B644">
        <v>132</v>
      </c>
      <c r="C644" t="s">
        <v>251</v>
      </c>
    </row>
    <row r="645" spans="1:3" hidden="1" x14ac:dyDescent="0.25">
      <c r="A645" t="s">
        <v>318</v>
      </c>
      <c r="B645">
        <v>127</v>
      </c>
      <c r="C645" t="s">
        <v>251</v>
      </c>
    </row>
    <row r="646" spans="1:3" hidden="1" x14ac:dyDescent="0.25">
      <c r="A646" t="s">
        <v>857</v>
      </c>
      <c r="B646">
        <v>125</v>
      </c>
      <c r="C646" t="s">
        <v>251</v>
      </c>
    </row>
    <row r="647" spans="1:3" hidden="1" x14ac:dyDescent="0.25">
      <c r="A647" t="s">
        <v>558</v>
      </c>
      <c r="B647">
        <v>122</v>
      </c>
      <c r="C647" t="s">
        <v>251</v>
      </c>
    </row>
    <row r="648" spans="1:3" hidden="1" x14ac:dyDescent="0.25">
      <c r="A648" t="s">
        <v>728</v>
      </c>
      <c r="B648">
        <v>121</v>
      </c>
      <c r="C648" t="s">
        <v>251</v>
      </c>
    </row>
    <row r="649" spans="1:3" hidden="1" x14ac:dyDescent="0.25">
      <c r="A649" t="s">
        <v>868</v>
      </c>
      <c r="B649">
        <v>115</v>
      </c>
      <c r="C649" t="s">
        <v>251</v>
      </c>
    </row>
    <row r="650" spans="1:3" hidden="1" x14ac:dyDescent="0.25">
      <c r="A650" t="s">
        <v>842</v>
      </c>
      <c r="B650">
        <v>112</v>
      </c>
      <c r="C650" t="s">
        <v>251</v>
      </c>
    </row>
    <row r="651" spans="1:3" hidden="1" x14ac:dyDescent="0.25">
      <c r="A651" t="s">
        <v>707</v>
      </c>
      <c r="B651">
        <v>107</v>
      </c>
      <c r="C651" t="s">
        <v>251</v>
      </c>
    </row>
    <row r="652" spans="1:3" hidden="1" x14ac:dyDescent="0.25">
      <c r="A652" t="s">
        <v>585</v>
      </c>
      <c r="B652">
        <v>86</v>
      </c>
      <c r="C652" t="s">
        <v>251</v>
      </c>
    </row>
    <row r="653" spans="1:3" hidden="1" x14ac:dyDescent="0.25">
      <c r="A653" t="s">
        <v>390</v>
      </c>
      <c r="B653">
        <v>85</v>
      </c>
      <c r="C653" t="s">
        <v>251</v>
      </c>
    </row>
    <row r="654" spans="1:3" hidden="1" x14ac:dyDescent="0.25">
      <c r="A654" t="s">
        <v>867</v>
      </c>
      <c r="B654">
        <v>77</v>
      </c>
      <c r="C654" t="s">
        <v>251</v>
      </c>
    </row>
    <row r="655" spans="1:3" hidden="1" x14ac:dyDescent="0.25">
      <c r="A655" t="s">
        <v>871</v>
      </c>
      <c r="B655">
        <v>69</v>
      </c>
      <c r="C655" t="s">
        <v>251</v>
      </c>
    </row>
    <row r="656" spans="1:3" hidden="1" x14ac:dyDescent="0.25">
      <c r="A656" t="s">
        <v>576</v>
      </c>
      <c r="B656">
        <v>37</v>
      </c>
      <c r="C656" t="s">
        <v>251</v>
      </c>
    </row>
    <row r="657" spans="1:3" hidden="1" x14ac:dyDescent="0.25">
      <c r="A657" t="s">
        <v>835</v>
      </c>
      <c r="B657">
        <v>36</v>
      </c>
      <c r="C657" t="s">
        <v>251</v>
      </c>
    </row>
    <row r="658" spans="1:3" hidden="1" x14ac:dyDescent="0.25">
      <c r="A658" t="s">
        <v>825</v>
      </c>
      <c r="B658">
        <v>32</v>
      </c>
      <c r="C658" t="s">
        <v>251</v>
      </c>
    </row>
    <row r="659" spans="1:3" hidden="1" x14ac:dyDescent="0.25">
      <c r="A659" t="s">
        <v>858</v>
      </c>
      <c r="B659">
        <v>23</v>
      </c>
      <c r="C659" t="s">
        <v>251</v>
      </c>
    </row>
    <row r="660" spans="1:3" hidden="1" x14ac:dyDescent="0.25">
      <c r="A660" t="s">
        <v>601</v>
      </c>
      <c r="B660">
        <v>19</v>
      </c>
      <c r="C660" t="s">
        <v>251</v>
      </c>
    </row>
    <row r="661" spans="1:3" hidden="1" x14ac:dyDescent="0.25">
      <c r="A661" t="s">
        <v>708</v>
      </c>
      <c r="B661">
        <v>18</v>
      </c>
      <c r="C661" t="s">
        <v>251</v>
      </c>
    </row>
    <row r="662" spans="1:3" hidden="1" x14ac:dyDescent="0.25">
      <c r="A662" t="s">
        <v>430</v>
      </c>
      <c r="B662">
        <v>17</v>
      </c>
      <c r="C662" t="s">
        <v>251</v>
      </c>
    </row>
    <row r="663" spans="1:3" hidden="1" x14ac:dyDescent="0.25">
      <c r="A663" t="s">
        <v>873</v>
      </c>
      <c r="B663">
        <v>13</v>
      </c>
      <c r="C663" t="s">
        <v>251</v>
      </c>
    </row>
    <row r="664" spans="1:3" hidden="1" x14ac:dyDescent="0.25">
      <c r="A664" t="s">
        <v>851</v>
      </c>
      <c r="B664">
        <v>12</v>
      </c>
      <c r="C664" t="s">
        <v>251</v>
      </c>
    </row>
    <row r="665" spans="1:3" hidden="1" x14ac:dyDescent="0.25">
      <c r="A665" t="s">
        <v>836</v>
      </c>
      <c r="B665">
        <v>5</v>
      </c>
      <c r="C665" t="s">
        <v>251</v>
      </c>
    </row>
    <row r="666" spans="1:3" hidden="1" x14ac:dyDescent="0.25">
      <c r="A666" t="s">
        <v>592</v>
      </c>
      <c r="B666">
        <v>4</v>
      </c>
      <c r="C666" t="s">
        <v>251</v>
      </c>
    </row>
    <row r="667" spans="1:3" hidden="1" x14ac:dyDescent="0.25">
      <c r="A667" t="s">
        <v>844</v>
      </c>
      <c r="B667">
        <v>4</v>
      </c>
      <c r="C667" t="s">
        <v>251</v>
      </c>
    </row>
    <row r="668" spans="1:3" hidden="1" x14ac:dyDescent="0.25">
      <c r="A668" t="s">
        <v>880</v>
      </c>
      <c r="B668">
        <v>2</v>
      </c>
      <c r="C668" t="s">
        <v>251</v>
      </c>
    </row>
    <row r="669" spans="1:3" hidden="1" x14ac:dyDescent="0.25">
      <c r="A669" t="s">
        <v>510</v>
      </c>
      <c r="B669">
        <v>1</v>
      </c>
      <c r="C669" t="s">
        <v>251</v>
      </c>
    </row>
    <row r="670" spans="1:3" hidden="1" x14ac:dyDescent="0.25">
      <c r="A670" t="s">
        <v>821</v>
      </c>
      <c r="B670">
        <v>1</v>
      </c>
      <c r="C670" t="s">
        <v>251</v>
      </c>
    </row>
    <row r="671" spans="1:3" hidden="1" x14ac:dyDescent="0.25">
      <c r="A671" t="s">
        <v>881</v>
      </c>
      <c r="B671">
        <v>1</v>
      </c>
      <c r="C671" t="s">
        <v>251</v>
      </c>
    </row>
    <row r="672" spans="1:3" x14ac:dyDescent="0.25">
      <c r="A672" t="str">
        <f>UPPER(A11)</f>
        <v>PORTO SEGURO - SEGURO SAUDE S/A”</v>
      </c>
    </row>
  </sheetData>
  <autoFilter ref="A1:C671" xr:uid="{B8FF41DC-0A17-4ADE-8B57-A369B0AE9910}">
    <filterColumn colId="0">
      <filters>
        <filter val="PORTO SEGURO - SE...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75E3-B533-4F5A-ABFC-D35A49D89E94}">
  <dimension ref="A1:M871"/>
  <sheetViews>
    <sheetView zoomScale="85" zoomScaleNormal="85" workbookViewId="0">
      <selection activeCell="J42" sqref="J42"/>
    </sheetView>
  </sheetViews>
  <sheetFormatPr defaultRowHeight="15" x14ac:dyDescent="0.25"/>
  <cols>
    <col min="1" max="1" width="18.5703125" bestFit="1" customWidth="1"/>
    <col min="2" max="2" width="18.28515625" bestFit="1" customWidth="1"/>
    <col min="3" max="3" width="24.7109375" bestFit="1" customWidth="1"/>
    <col min="4" max="4" width="20.85546875" bestFit="1" customWidth="1"/>
    <col min="5" max="5" width="18" bestFit="1" customWidth="1"/>
    <col min="6" max="6" width="26.85546875" bestFit="1" customWidth="1"/>
    <col min="12" max="12" width="18" bestFit="1" customWidth="1"/>
    <col min="13" max="13" width="26.85546875" bestFit="1" customWidth="1"/>
  </cols>
  <sheetData>
    <row r="1" spans="1:13" x14ac:dyDescent="0.25">
      <c r="A1" t="s">
        <v>0</v>
      </c>
      <c r="B1" t="s">
        <v>222</v>
      </c>
      <c r="C1" t="s">
        <v>10</v>
      </c>
      <c r="D1" t="s">
        <v>167</v>
      </c>
    </row>
    <row r="2" spans="1:13" x14ac:dyDescent="0.25">
      <c r="A2" t="s">
        <v>138</v>
      </c>
      <c r="B2" t="s">
        <v>224</v>
      </c>
      <c r="C2" t="s">
        <v>197</v>
      </c>
      <c r="D2">
        <v>335</v>
      </c>
    </row>
    <row r="3" spans="1:13" x14ac:dyDescent="0.25">
      <c r="A3" t="s">
        <v>138</v>
      </c>
      <c r="B3" t="s">
        <v>225</v>
      </c>
      <c r="C3" t="s">
        <v>187</v>
      </c>
      <c r="D3">
        <v>1426863</v>
      </c>
    </row>
    <row r="4" spans="1:13" x14ac:dyDescent="0.25">
      <c r="A4" t="s">
        <v>138</v>
      </c>
      <c r="B4" t="s">
        <v>223</v>
      </c>
      <c r="C4" t="s">
        <v>191</v>
      </c>
      <c r="D4">
        <v>3514275</v>
      </c>
    </row>
    <row r="5" spans="1:13" x14ac:dyDescent="0.25">
      <c r="A5" t="s">
        <v>138</v>
      </c>
      <c r="B5" t="s">
        <v>224</v>
      </c>
      <c r="C5" t="s">
        <v>191</v>
      </c>
      <c r="D5">
        <v>284</v>
      </c>
      <c r="L5" s="9" t="s">
        <v>226</v>
      </c>
      <c r="M5" t="s">
        <v>228</v>
      </c>
    </row>
    <row r="6" spans="1:13" x14ac:dyDescent="0.25">
      <c r="A6" t="s">
        <v>138</v>
      </c>
      <c r="B6" t="s">
        <v>225</v>
      </c>
      <c r="C6" t="s">
        <v>202</v>
      </c>
      <c r="D6">
        <v>879407</v>
      </c>
      <c r="L6" s="10" t="s">
        <v>223</v>
      </c>
      <c r="M6" s="4">
        <v>855220410</v>
      </c>
    </row>
    <row r="7" spans="1:13" x14ac:dyDescent="0.25">
      <c r="A7" t="s">
        <v>138</v>
      </c>
      <c r="B7" t="s">
        <v>225</v>
      </c>
      <c r="C7" t="s">
        <v>191</v>
      </c>
      <c r="D7">
        <v>1466953</v>
      </c>
      <c r="L7" s="10" t="s">
        <v>225</v>
      </c>
      <c r="M7" s="4">
        <v>630442121</v>
      </c>
    </row>
    <row r="8" spans="1:13" x14ac:dyDescent="0.25">
      <c r="A8" t="s">
        <v>138</v>
      </c>
      <c r="B8" t="s">
        <v>223</v>
      </c>
      <c r="C8" t="s">
        <v>203</v>
      </c>
      <c r="D8">
        <v>2709487</v>
      </c>
      <c r="L8" s="10" t="s">
        <v>224</v>
      </c>
      <c r="M8" s="4">
        <v>115349</v>
      </c>
    </row>
    <row r="9" spans="1:13" x14ac:dyDescent="0.25">
      <c r="A9" t="s">
        <v>138</v>
      </c>
      <c r="B9" t="s">
        <v>223</v>
      </c>
      <c r="C9" t="s">
        <v>197</v>
      </c>
      <c r="D9">
        <v>1860275</v>
      </c>
      <c r="L9" s="10" t="s">
        <v>227</v>
      </c>
      <c r="M9" s="4">
        <v>1485777880</v>
      </c>
    </row>
    <row r="10" spans="1:13" x14ac:dyDescent="0.25">
      <c r="A10" t="s">
        <v>138</v>
      </c>
      <c r="B10" t="s">
        <v>223</v>
      </c>
      <c r="C10" t="s">
        <v>183</v>
      </c>
      <c r="D10">
        <v>2694901</v>
      </c>
    </row>
    <row r="11" spans="1:13" x14ac:dyDescent="0.25">
      <c r="A11" t="s">
        <v>138</v>
      </c>
      <c r="B11" t="s">
        <v>223</v>
      </c>
      <c r="C11" t="s">
        <v>180</v>
      </c>
      <c r="D11">
        <v>3159868</v>
      </c>
    </row>
    <row r="12" spans="1:13" x14ac:dyDescent="0.25">
      <c r="A12" t="s">
        <v>138</v>
      </c>
      <c r="B12" t="s">
        <v>225</v>
      </c>
      <c r="C12" t="s">
        <v>203</v>
      </c>
      <c r="D12">
        <v>1131748</v>
      </c>
    </row>
    <row r="13" spans="1:13" x14ac:dyDescent="0.25">
      <c r="A13" t="s">
        <v>138</v>
      </c>
      <c r="B13" t="s">
        <v>223</v>
      </c>
      <c r="C13" t="s">
        <v>202</v>
      </c>
      <c r="D13">
        <v>2118435</v>
      </c>
    </row>
    <row r="14" spans="1:13" x14ac:dyDescent="0.25">
      <c r="A14" t="s">
        <v>138</v>
      </c>
      <c r="B14" t="s">
        <v>224</v>
      </c>
      <c r="C14" t="s">
        <v>182</v>
      </c>
      <c r="D14">
        <v>2871</v>
      </c>
    </row>
    <row r="15" spans="1:13" x14ac:dyDescent="0.25">
      <c r="A15" t="s">
        <v>138</v>
      </c>
      <c r="B15" t="s">
        <v>225</v>
      </c>
      <c r="C15" t="s">
        <v>180</v>
      </c>
      <c r="D15">
        <v>1217322</v>
      </c>
    </row>
    <row r="16" spans="1:13" x14ac:dyDescent="0.25">
      <c r="A16" t="s">
        <v>138</v>
      </c>
      <c r="B16" t="s">
        <v>224</v>
      </c>
      <c r="C16" t="s">
        <v>183</v>
      </c>
      <c r="D16">
        <v>288</v>
      </c>
    </row>
    <row r="17" spans="1:4" x14ac:dyDescent="0.25">
      <c r="A17" t="s">
        <v>138</v>
      </c>
      <c r="B17" t="s">
        <v>224</v>
      </c>
      <c r="C17" t="s">
        <v>206</v>
      </c>
      <c r="D17">
        <v>371</v>
      </c>
    </row>
    <row r="18" spans="1:4" x14ac:dyDescent="0.25">
      <c r="A18" t="s">
        <v>138</v>
      </c>
      <c r="B18" t="s">
        <v>225</v>
      </c>
      <c r="C18" t="s">
        <v>197</v>
      </c>
      <c r="D18">
        <v>762932</v>
      </c>
    </row>
    <row r="19" spans="1:4" x14ac:dyDescent="0.25">
      <c r="A19" t="s">
        <v>138</v>
      </c>
      <c r="B19" t="s">
        <v>225</v>
      </c>
      <c r="C19" t="s">
        <v>182</v>
      </c>
      <c r="D19">
        <v>2171014</v>
      </c>
    </row>
    <row r="20" spans="1:4" x14ac:dyDescent="0.25">
      <c r="A20" t="s">
        <v>138</v>
      </c>
      <c r="B20" t="s">
        <v>224</v>
      </c>
      <c r="C20" t="s">
        <v>178</v>
      </c>
      <c r="D20">
        <v>118</v>
      </c>
    </row>
    <row r="21" spans="1:4" x14ac:dyDescent="0.25">
      <c r="A21" t="s">
        <v>138</v>
      </c>
      <c r="B21" t="s">
        <v>223</v>
      </c>
      <c r="C21" t="s">
        <v>187</v>
      </c>
      <c r="D21">
        <v>3529515</v>
      </c>
    </row>
    <row r="22" spans="1:4" x14ac:dyDescent="0.25">
      <c r="A22" t="s">
        <v>138</v>
      </c>
      <c r="B22" t="s">
        <v>225</v>
      </c>
      <c r="C22" t="s">
        <v>178</v>
      </c>
      <c r="D22">
        <v>9767160</v>
      </c>
    </row>
    <row r="23" spans="1:4" x14ac:dyDescent="0.25">
      <c r="A23" t="s">
        <v>138</v>
      </c>
      <c r="B23" t="s">
        <v>223</v>
      </c>
      <c r="C23" t="s">
        <v>178</v>
      </c>
      <c r="D23">
        <v>2111571</v>
      </c>
    </row>
    <row r="24" spans="1:4" x14ac:dyDescent="0.25">
      <c r="A24" t="s">
        <v>138</v>
      </c>
      <c r="B24" t="s">
        <v>224</v>
      </c>
      <c r="C24" t="s">
        <v>203</v>
      </c>
      <c r="D24">
        <v>272</v>
      </c>
    </row>
    <row r="25" spans="1:4" x14ac:dyDescent="0.25">
      <c r="A25" t="s">
        <v>138</v>
      </c>
      <c r="B25" t="s">
        <v>224</v>
      </c>
      <c r="C25" t="s">
        <v>187</v>
      </c>
      <c r="D25">
        <v>261</v>
      </c>
    </row>
    <row r="26" spans="1:4" x14ac:dyDescent="0.25">
      <c r="A26" t="s">
        <v>138</v>
      </c>
      <c r="B26" t="s">
        <v>224</v>
      </c>
      <c r="C26" t="s">
        <v>202</v>
      </c>
      <c r="D26">
        <v>283</v>
      </c>
    </row>
    <row r="27" spans="1:4" x14ac:dyDescent="0.25">
      <c r="A27" t="s">
        <v>138</v>
      </c>
      <c r="B27" t="s">
        <v>225</v>
      </c>
      <c r="C27" t="s">
        <v>183</v>
      </c>
      <c r="D27">
        <v>1091137</v>
      </c>
    </row>
    <row r="28" spans="1:4" x14ac:dyDescent="0.25">
      <c r="A28" t="s">
        <v>138</v>
      </c>
      <c r="B28" t="s">
        <v>225</v>
      </c>
      <c r="C28" t="s">
        <v>206</v>
      </c>
      <c r="D28">
        <v>1538160</v>
      </c>
    </row>
    <row r="29" spans="1:4" x14ac:dyDescent="0.25">
      <c r="A29" t="s">
        <v>138</v>
      </c>
      <c r="B29" t="s">
        <v>223</v>
      </c>
      <c r="C29" t="s">
        <v>206</v>
      </c>
      <c r="D29">
        <v>1573843</v>
      </c>
    </row>
    <row r="30" spans="1:4" x14ac:dyDescent="0.25">
      <c r="A30" t="s">
        <v>138</v>
      </c>
      <c r="B30" t="s">
        <v>224</v>
      </c>
      <c r="C30" t="s">
        <v>180</v>
      </c>
      <c r="D30">
        <v>283</v>
      </c>
    </row>
    <row r="31" spans="1:4" x14ac:dyDescent="0.25">
      <c r="A31" t="s">
        <v>138</v>
      </c>
      <c r="B31" t="s">
        <v>223</v>
      </c>
      <c r="C31" t="s">
        <v>182</v>
      </c>
      <c r="D31">
        <v>5671425</v>
      </c>
    </row>
    <row r="32" spans="1:4" x14ac:dyDescent="0.25">
      <c r="A32" t="s">
        <v>139</v>
      </c>
      <c r="B32" t="s">
        <v>223</v>
      </c>
      <c r="C32" t="s">
        <v>178</v>
      </c>
      <c r="D32">
        <v>2102731</v>
      </c>
    </row>
    <row r="33" spans="1:4" x14ac:dyDescent="0.25">
      <c r="A33" t="s">
        <v>139</v>
      </c>
      <c r="B33" t="s">
        <v>224</v>
      </c>
      <c r="C33" t="s">
        <v>187</v>
      </c>
      <c r="D33">
        <v>216</v>
      </c>
    </row>
    <row r="34" spans="1:4" x14ac:dyDescent="0.25">
      <c r="A34" t="s">
        <v>139</v>
      </c>
      <c r="B34" t="s">
        <v>223</v>
      </c>
      <c r="C34" t="s">
        <v>183</v>
      </c>
      <c r="D34">
        <v>2689952</v>
      </c>
    </row>
    <row r="35" spans="1:4" x14ac:dyDescent="0.25">
      <c r="A35" t="s">
        <v>139</v>
      </c>
      <c r="B35" t="s">
        <v>223</v>
      </c>
      <c r="C35" t="s">
        <v>191</v>
      </c>
      <c r="D35">
        <v>3518047</v>
      </c>
    </row>
    <row r="36" spans="1:4" x14ac:dyDescent="0.25">
      <c r="A36" t="s">
        <v>139</v>
      </c>
      <c r="B36" t="s">
        <v>223</v>
      </c>
      <c r="C36" t="s">
        <v>182</v>
      </c>
      <c r="D36">
        <v>5685122</v>
      </c>
    </row>
    <row r="37" spans="1:4" x14ac:dyDescent="0.25">
      <c r="A37" t="s">
        <v>139</v>
      </c>
      <c r="B37" t="s">
        <v>224</v>
      </c>
      <c r="C37" t="s">
        <v>183</v>
      </c>
      <c r="D37">
        <v>244</v>
      </c>
    </row>
    <row r="38" spans="1:4" x14ac:dyDescent="0.25">
      <c r="A38" t="s">
        <v>139</v>
      </c>
      <c r="B38" t="s">
        <v>224</v>
      </c>
      <c r="C38" t="s">
        <v>202</v>
      </c>
      <c r="D38">
        <v>255</v>
      </c>
    </row>
    <row r="39" spans="1:4" x14ac:dyDescent="0.25">
      <c r="A39" t="s">
        <v>139</v>
      </c>
      <c r="B39" t="s">
        <v>225</v>
      </c>
      <c r="C39" t="s">
        <v>180</v>
      </c>
      <c r="D39">
        <v>1213242</v>
      </c>
    </row>
    <row r="40" spans="1:4" x14ac:dyDescent="0.25">
      <c r="A40" t="s">
        <v>139</v>
      </c>
      <c r="B40" t="s">
        <v>225</v>
      </c>
      <c r="C40" t="s">
        <v>203</v>
      </c>
      <c r="D40">
        <v>1135979</v>
      </c>
    </row>
    <row r="41" spans="1:4" x14ac:dyDescent="0.25">
      <c r="A41" t="s">
        <v>139</v>
      </c>
      <c r="B41" t="s">
        <v>223</v>
      </c>
      <c r="C41" t="s">
        <v>187</v>
      </c>
      <c r="D41">
        <v>3526589</v>
      </c>
    </row>
    <row r="42" spans="1:4" x14ac:dyDescent="0.25">
      <c r="A42" t="s">
        <v>139</v>
      </c>
      <c r="B42" t="s">
        <v>224</v>
      </c>
      <c r="C42" t="s">
        <v>197</v>
      </c>
      <c r="D42">
        <v>294</v>
      </c>
    </row>
    <row r="43" spans="1:4" x14ac:dyDescent="0.25">
      <c r="A43" t="s">
        <v>139</v>
      </c>
      <c r="B43" t="s">
        <v>225</v>
      </c>
      <c r="C43" t="s">
        <v>183</v>
      </c>
      <c r="D43">
        <v>1090973</v>
      </c>
    </row>
    <row r="44" spans="1:4" x14ac:dyDescent="0.25">
      <c r="A44" t="s">
        <v>139</v>
      </c>
      <c r="B44" t="s">
        <v>225</v>
      </c>
      <c r="C44" t="s">
        <v>197</v>
      </c>
      <c r="D44">
        <v>762491</v>
      </c>
    </row>
    <row r="45" spans="1:4" x14ac:dyDescent="0.25">
      <c r="A45" t="s">
        <v>139</v>
      </c>
      <c r="B45" t="s">
        <v>224</v>
      </c>
      <c r="C45" t="s">
        <v>206</v>
      </c>
      <c r="D45">
        <v>348</v>
      </c>
    </row>
    <row r="46" spans="1:4" x14ac:dyDescent="0.25">
      <c r="A46" t="s">
        <v>139</v>
      </c>
      <c r="B46" t="s">
        <v>223</v>
      </c>
      <c r="C46" t="s">
        <v>206</v>
      </c>
      <c r="D46">
        <v>1569226</v>
      </c>
    </row>
    <row r="47" spans="1:4" x14ac:dyDescent="0.25">
      <c r="A47" t="s">
        <v>139</v>
      </c>
      <c r="B47" t="s">
        <v>224</v>
      </c>
      <c r="C47" t="s">
        <v>203</v>
      </c>
      <c r="D47">
        <v>250</v>
      </c>
    </row>
    <row r="48" spans="1:4" x14ac:dyDescent="0.25">
      <c r="A48" t="s">
        <v>139</v>
      </c>
      <c r="B48" t="s">
        <v>223</v>
      </c>
      <c r="C48" t="s">
        <v>180</v>
      </c>
      <c r="D48">
        <v>3149506</v>
      </c>
    </row>
    <row r="49" spans="1:4" x14ac:dyDescent="0.25">
      <c r="A49" t="s">
        <v>139</v>
      </c>
      <c r="B49" t="s">
        <v>223</v>
      </c>
      <c r="C49" t="s">
        <v>197</v>
      </c>
      <c r="D49">
        <v>1860071</v>
      </c>
    </row>
    <row r="50" spans="1:4" x14ac:dyDescent="0.25">
      <c r="A50" t="s">
        <v>139</v>
      </c>
      <c r="B50" t="s">
        <v>224</v>
      </c>
      <c r="C50" t="s">
        <v>180</v>
      </c>
      <c r="D50">
        <v>219</v>
      </c>
    </row>
    <row r="51" spans="1:4" x14ac:dyDescent="0.25">
      <c r="A51" t="s">
        <v>139</v>
      </c>
      <c r="B51" t="s">
        <v>225</v>
      </c>
      <c r="C51" t="s">
        <v>178</v>
      </c>
      <c r="D51">
        <v>9762623</v>
      </c>
    </row>
    <row r="52" spans="1:4" x14ac:dyDescent="0.25">
      <c r="A52" t="s">
        <v>139</v>
      </c>
      <c r="B52" t="s">
        <v>225</v>
      </c>
      <c r="C52" t="s">
        <v>191</v>
      </c>
      <c r="D52">
        <v>1466788</v>
      </c>
    </row>
    <row r="53" spans="1:4" x14ac:dyDescent="0.25">
      <c r="A53" t="s">
        <v>139</v>
      </c>
      <c r="B53" t="s">
        <v>224</v>
      </c>
      <c r="C53" t="s">
        <v>182</v>
      </c>
      <c r="D53">
        <v>2615</v>
      </c>
    </row>
    <row r="54" spans="1:4" x14ac:dyDescent="0.25">
      <c r="A54" t="s">
        <v>139</v>
      </c>
      <c r="B54" t="s">
        <v>225</v>
      </c>
      <c r="C54" t="s">
        <v>202</v>
      </c>
      <c r="D54">
        <v>881203</v>
      </c>
    </row>
    <row r="55" spans="1:4" x14ac:dyDescent="0.25">
      <c r="A55" t="s">
        <v>139</v>
      </c>
      <c r="B55" t="s">
        <v>224</v>
      </c>
      <c r="C55" t="s">
        <v>178</v>
      </c>
      <c r="D55">
        <v>103</v>
      </c>
    </row>
    <row r="56" spans="1:4" x14ac:dyDescent="0.25">
      <c r="A56" t="s">
        <v>139</v>
      </c>
      <c r="B56" t="s">
        <v>223</v>
      </c>
      <c r="C56" t="s">
        <v>202</v>
      </c>
      <c r="D56">
        <v>2124123</v>
      </c>
    </row>
    <row r="57" spans="1:4" x14ac:dyDescent="0.25">
      <c r="A57" t="s">
        <v>139</v>
      </c>
      <c r="B57" t="s">
        <v>225</v>
      </c>
      <c r="C57" t="s">
        <v>187</v>
      </c>
      <c r="D57">
        <v>1424682</v>
      </c>
    </row>
    <row r="58" spans="1:4" x14ac:dyDescent="0.25">
      <c r="A58" t="s">
        <v>139</v>
      </c>
      <c r="B58" t="s">
        <v>225</v>
      </c>
      <c r="C58" t="s">
        <v>206</v>
      </c>
      <c r="D58">
        <v>1538131</v>
      </c>
    </row>
    <row r="59" spans="1:4" x14ac:dyDescent="0.25">
      <c r="A59" t="s">
        <v>139</v>
      </c>
      <c r="B59" t="s">
        <v>223</v>
      </c>
      <c r="C59" t="s">
        <v>203</v>
      </c>
      <c r="D59">
        <v>2720940</v>
      </c>
    </row>
    <row r="60" spans="1:4" x14ac:dyDescent="0.25">
      <c r="A60" t="s">
        <v>139</v>
      </c>
      <c r="B60" t="s">
        <v>225</v>
      </c>
      <c r="C60" t="s">
        <v>182</v>
      </c>
      <c r="D60">
        <v>2177090</v>
      </c>
    </row>
    <row r="61" spans="1:4" x14ac:dyDescent="0.25">
      <c r="A61" t="s">
        <v>139</v>
      </c>
      <c r="B61" t="s">
        <v>224</v>
      </c>
      <c r="C61" t="s">
        <v>191</v>
      </c>
      <c r="D61">
        <v>248</v>
      </c>
    </row>
    <row r="62" spans="1:4" x14ac:dyDescent="0.25">
      <c r="A62" t="s">
        <v>140</v>
      </c>
      <c r="B62" t="s">
        <v>224</v>
      </c>
      <c r="C62" t="s">
        <v>183</v>
      </c>
      <c r="D62">
        <v>235</v>
      </c>
    </row>
    <row r="63" spans="1:4" x14ac:dyDescent="0.25">
      <c r="A63" t="s">
        <v>140</v>
      </c>
      <c r="B63" t="s">
        <v>223</v>
      </c>
      <c r="C63" t="s">
        <v>183</v>
      </c>
      <c r="D63">
        <v>2698055</v>
      </c>
    </row>
    <row r="64" spans="1:4" x14ac:dyDescent="0.25">
      <c r="A64" t="s">
        <v>140</v>
      </c>
      <c r="B64" t="s">
        <v>225</v>
      </c>
      <c r="C64" t="s">
        <v>183</v>
      </c>
      <c r="D64">
        <v>1092814</v>
      </c>
    </row>
    <row r="65" spans="1:4" x14ac:dyDescent="0.25">
      <c r="A65" t="s">
        <v>140</v>
      </c>
      <c r="B65" t="s">
        <v>223</v>
      </c>
      <c r="C65" t="s">
        <v>197</v>
      </c>
      <c r="D65">
        <v>1862082</v>
      </c>
    </row>
    <row r="66" spans="1:4" x14ac:dyDescent="0.25">
      <c r="A66" t="s">
        <v>140</v>
      </c>
      <c r="B66" t="s">
        <v>224</v>
      </c>
      <c r="C66" t="s">
        <v>197</v>
      </c>
      <c r="D66">
        <v>269</v>
      </c>
    </row>
    <row r="67" spans="1:4" x14ac:dyDescent="0.25">
      <c r="A67" t="s">
        <v>140</v>
      </c>
      <c r="B67" t="s">
        <v>225</v>
      </c>
      <c r="C67" t="s">
        <v>187</v>
      </c>
      <c r="D67">
        <v>1427950</v>
      </c>
    </row>
    <row r="68" spans="1:4" x14ac:dyDescent="0.25">
      <c r="A68" t="s">
        <v>140</v>
      </c>
      <c r="B68" t="s">
        <v>223</v>
      </c>
      <c r="C68" t="s">
        <v>187</v>
      </c>
      <c r="D68">
        <v>3539717</v>
      </c>
    </row>
    <row r="69" spans="1:4" x14ac:dyDescent="0.25">
      <c r="A69" t="s">
        <v>140</v>
      </c>
      <c r="B69" t="s">
        <v>225</v>
      </c>
      <c r="C69" t="s">
        <v>191</v>
      </c>
      <c r="D69">
        <v>1472064</v>
      </c>
    </row>
    <row r="70" spans="1:4" x14ac:dyDescent="0.25">
      <c r="A70" t="s">
        <v>140</v>
      </c>
      <c r="B70" t="s">
        <v>225</v>
      </c>
      <c r="C70" t="s">
        <v>203</v>
      </c>
      <c r="D70">
        <v>1144977</v>
      </c>
    </row>
    <row r="71" spans="1:4" x14ac:dyDescent="0.25">
      <c r="A71" t="s">
        <v>140</v>
      </c>
      <c r="B71" t="s">
        <v>224</v>
      </c>
      <c r="C71" t="s">
        <v>182</v>
      </c>
      <c r="D71">
        <v>2439</v>
      </c>
    </row>
    <row r="72" spans="1:4" x14ac:dyDescent="0.25">
      <c r="A72" t="s">
        <v>140</v>
      </c>
      <c r="B72" t="s">
        <v>224</v>
      </c>
      <c r="C72" t="s">
        <v>203</v>
      </c>
      <c r="D72">
        <v>221</v>
      </c>
    </row>
    <row r="73" spans="1:4" x14ac:dyDescent="0.25">
      <c r="A73" t="s">
        <v>140</v>
      </c>
      <c r="B73" t="s">
        <v>223</v>
      </c>
      <c r="C73" t="s">
        <v>203</v>
      </c>
      <c r="D73">
        <v>2743058</v>
      </c>
    </row>
    <row r="74" spans="1:4" x14ac:dyDescent="0.25">
      <c r="A74" t="s">
        <v>140</v>
      </c>
      <c r="B74" t="s">
        <v>224</v>
      </c>
      <c r="C74" t="s">
        <v>206</v>
      </c>
      <c r="D74">
        <v>329</v>
      </c>
    </row>
    <row r="75" spans="1:4" x14ac:dyDescent="0.25">
      <c r="A75" t="s">
        <v>140</v>
      </c>
      <c r="B75" t="s">
        <v>223</v>
      </c>
      <c r="C75" t="s">
        <v>191</v>
      </c>
      <c r="D75">
        <v>3533665</v>
      </c>
    </row>
    <row r="76" spans="1:4" x14ac:dyDescent="0.25">
      <c r="A76" t="s">
        <v>140</v>
      </c>
      <c r="B76" t="s">
        <v>225</v>
      </c>
      <c r="C76" t="s">
        <v>206</v>
      </c>
      <c r="D76">
        <v>1540058</v>
      </c>
    </row>
    <row r="77" spans="1:4" x14ac:dyDescent="0.25">
      <c r="A77" t="s">
        <v>140</v>
      </c>
      <c r="B77" t="s">
        <v>224</v>
      </c>
      <c r="C77" t="s">
        <v>187</v>
      </c>
      <c r="D77">
        <v>197</v>
      </c>
    </row>
    <row r="78" spans="1:4" x14ac:dyDescent="0.25">
      <c r="A78" t="s">
        <v>140</v>
      </c>
      <c r="B78" t="s">
        <v>224</v>
      </c>
      <c r="C78" t="s">
        <v>180</v>
      </c>
      <c r="D78">
        <v>195</v>
      </c>
    </row>
    <row r="79" spans="1:4" x14ac:dyDescent="0.25">
      <c r="A79" t="s">
        <v>140</v>
      </c>
      <c r="B79" t="s">
        <v>223</v>
      </c>
      <c r="C79" t="s">
        <v>206</v>
      </c>
      <c r="D79">
        <v>1567215</v>
      </c>
    </row>
    <row r="80" spans="1:4" x14ac:dyDescent="0.25">
      <c r="A80" t="s">
        <v>140</v>
      </c>
      <c r="B80" t="s">
        <v>225</v>
      </c>
      <c r="C80" t="s">
        <v>197</v>
      </c>
      <c r="D80">
        <v>763186</v>
      </c>
    </row>
    <row r="81" spans="1:4" x14ac:dyDescent="0.25">
      <c r="A81" t="s">
        <v>140</v>
      </c>
      <c r="B81" t="s">
        <v>225</v>
      </c>
      <c r="C81" t="s">
        <v>180</v>
      </c>
      <c r="D81">
        <v>1213577</v>
      </c>
    </row>
    <row r="82" spans="1:4" x14ac:dyDescent="0.25">
      <c r="A82" t="s">
        <v>140</v>
      </c>
      <c r="B82" t="s">
        <v>223</v>
      </c>
      <c r="C82" t="s">
        <v>202</v>
      </c>
      <c r="D82">
        <v>2135696</v>
      </c>
    </row>
    <row r="83" spans="1:4" x14ac:dyDescent="0.25">
      <c r="A83" t="s">
        <v>140</v>
      </c>
      <c r="B83" t="s">
        <v>224</v>
      </c>
      <c r="C83" t="s">
        <v>178</v>
      </c>
      <c r="D83">
        <v>90</v>
      </c>
    </row>
    <row r="84" spans="1:4" x14ac:dyDescent="0.25">
      <c r="A84" t="s">
        <v>140</v>
      </c>
      <c r="B84" t="s">
        <v>223</v>
      </c>
      <c r="C84" t="s">
        <v>178</v>
      </c>
      <c r="D84">
        <v>2101126</v>
      </c>
    </row>
    <row r="85" spans="1:4" x14ac:dyDescent="0.25">
      <c r="A85" t="s">
        <v>140</v>
      </c>
      <c r="B85" t="s">
        <v>224</v>
      </c>
      <c r="C85" t="s">
        <v>202</v>
      </c>
      <c r="D85">
        <v>231</v>
      </c>
    </row>
    <row r="86" spans="1:4" x14ac:dyDescent="0.25">
      <c r="A86" t="s">
        <v>140</v>
      </c>
      <c r="B86" t="s">
        <v>225</v>
      </c>
      <c r="C86" t="s">
        <v>202</v>
      </c>
      <c r="D86">
        <v>885514</v>
      </c>
    </row>
    <row r="87" spans="1:4" x14ac:dyDescent="0.25">
      <c r="A87" t="s">
        <v>140</v>
      </c>
      <c r="B87" t="s">
        <v>223</v>
      </c>
      <c r="C87" t="s">
        <v>182</v>
      </c>
      <c r="D87">
        <v>5707618</v>
      </c>
    </row>
    <row r="88" spans="1:4" x14ac:dyDescent="0.25">
      <c r="A88" t="s">
        <v>140</v>
      </c>
      <c r="B88" t="s">
        <v>225</v>
      </c>
      <c r="C88" t="s">
        <v>178</v>
      </c>
      <c r="D88">
        <v>9797131</v>
      </c>
    </row>
    <row r="89" spans="1:4" x14ac:dyDescent="0.25">
      <c r="A89" t="s">
        <v>140</v>
      </c>
      <c r="B89" t="s">
        <v>223</v>
      </c>
      <c r="C89" t="s">
        <v>180</v>
      </c>
      <c r="D89">
        <v>3156251</v>
      </c>
    </row>
    <row r="90" spans="1:4" x14ac:dyDescent="0.25">
      <c r="A90" t="s">
        <v>140</v>
      </c>
      <c r="B90" t="s">
        <v>224</v>
      </c>
      <c r="C90" t="s">
        <v>191</v>
      </c>
      <c r="D90">
        <v>231</v>
      </c>
    </row>
    <row r="91" spans="1:4" x14ac:dyDescent="0.25">
      <c r="A91" t="s">
        <v>140</v>
      </c>
      <c r="B91" t="s">
        <v>225</v>
      </c>
      <c r="C91" t="s">
        <v>182</v>
      </c>
      <c r="D91">
        <v>2186194</v>
      </c>
    </row>
    <row r="92" spans="1:4" x14ac:dyDescent="0.25">
      <c r="A92" t="s">
        <v>141</v>
      </c>
      <c r="B92" t="s">
        <v>223</v>
      </c>
      <c r="C92" t="s">
        <v>197</v>
      </c>
      <c r="D92">
        <v>1847204</v>
      </c>
    </row>
    <row r="93" spans="1:4" x14ac:dyDescent="0.25">
      <c r="A93" t="s">
        <v>141</v>
      </c>
      <c r="B93" t="s">
        <v>225</v>
      </c>
      <c r="C93" t="s">
        <v>191</v>
      </c>
      <c r="D93">
        <v>1463570</v>
      </c>
    </row>
    <row r="94" spans="1:4" x14ac:dyDescent="0.25">
      <c r="A94" t="s">
        <v>141</v>
      </c>
      <c r="B94" t="s">
        <v>225</v>
      </c>
      <c r="C94" t="s">
        <v>178</v>
      </c>
      <c r="D94">
        <v>9742605</v>
      </c>
    </row>
    <row r="95" spans="1:4" x14ac:dyDescent="0.25">
      <c r="A95" t="s">
        <v>141</v>
      </c>
      <c r="B95" t="s">
        <v>223</v>
      </c>
      <c r="C95" t="s">
        <v>206</v>
      </c>
      <c r="D95">
        <v>1554992</v>
      </c>
    </row>
    <row r="96" spans="1:4" x14ac:dyDescent="0.25">
      <c r="A96" t="s">
        <v>141</v>
      </c>
      <c r="B96" t="s">
        <v>225</v>
      </c>
      <c r="C96" t="s">
        <v>202</v>
      </c>
      <c r="D96">
        <v>882555</v>
      </c>
    </row>
    <row r="97" spans="1:4" x14ac:dyDescent="0.25">
      <c r="A97" t="s">
        <v>141</v>
      </c>
      <c r="B97" t="s">
        <v>223</v>
      </c>
      <c r="C97" t="s">
        <v>182</v>
      </c>
      <c r="D97">
        <v>5677734</v>
      </c>
    </row>
    <row r="98" spans="1:4" x14ac:dyDescent="0.25">
      <c r="A98" t="s">
        <v>141</v>
      </c>
      <c r="B98" t="s">
        <v>223</v>
      </c>
      <c r="C98" t="s">
        <v>203</v>
      </c>
      <c r="D98">
        <v>2734699</v>
      </c>
    </row>
    <row r="99" spans="1:4" x14ac:dyDescent="0.25">
      <c r="A99" t="s">
        <v>141</v>
      </c>
      <c r="B99" t="s">
        <v>223</v>
      </c>
      <c r="C99" t="s">
        <v>187</v>
      </c>
      <c r="D99">
        <v>3516219</v>
      </c>
    </row>
    <row r="100" spans="1:4" x14ac:dyDescent="0.25">
      <c r="A100" t="s">
        <v>141</v>
      </c>
      <c r="B100" t="s">
        <v>224</v>
      </c>
      <c r="C100" t="s">
        <v>180</v>
      </c>
      <c r="D100">
        <v>193</v>
      </c>
    </row>
    <row r="101" spans="1:4" x14ac:dyDescent="0.25">
      <c r="A101" t="s">
        <v>141</v>
      </c>
      <c r="B101" t="s">
        <v>225</v>
      </c>
      <c r="C101" t="s">
        <v>203</v>
      </c>
      <c r="D101">
        <v>1142539</v>
      </c>
    </row>
    <row r="102" spans="1:4" x14ac:dyDescent="0.25">
      <c r="A102" t="s">
        <v>141</v>
      </c>
      <c r="B102" t="s">
        <v>225</v>
      </c>
      <c r="C102" t="s">
        <v>182</v>
      </c>
      <c r="D102">
        <v>2176044</v>
      </c>
    </row>
    <row r="103" spans="1:4" x14ac:dyDescent="0.25">
      <c r="A103" t="s">
        <v>141</v>
      </c>
      <c r="B103" t="s">
        <v>225</v>
      </c>
      <c r="C103" t="s">
        <v>187</v>
      </c>
      <c r="D103">
        <v>1418004</v>
      </c>
    </row>
    <row r="104" spans="1:4" x14ac:dyDescent="0.25">
      <c r="A104" t="s">
        <v>141</v>
      </c>
      <c r="B104" t="s">
        <v>223</v>
      </c>
      <c r="C104" t="s">
        <v>180</v>
      </c>
      <c r="D104">
        <v>3130993</v>
      </c>
    </row>
    <row r="105" spans="1:4" x14ac:dyDescent="0.25">
      <c r="A105" t="s">
        <v>141</v>
      </c>
      <c r="B105" t="s">
        <v>225</v>
      </c>
      <c r="C105" t="s">
        <v>183</v>
      </c>
      <c r="D105">
        <v>1082700</v>
      </c>
    </row>
    <row r="106" spans="1:4" x14ac:dyDescent="0.25">
      <c r="A106" t="s">
        <v>141</v>
      </c>
      <c r="B106" t="s">
        <v>225</v>
      </c>
      <c r="C106" t="s">
        <v>206</v>
      </c>
      <c r="D106">
        <v>1529029</v>
      </c>
    </row>
    <row r="107" spans="1:4" x14ac:dyDescent="0.25">
      <c r="A107" t="s">
        <v>141</v>
      </c>
      <c r="B107" t="s">
        <v>224</v>
      </c>
      <c r="C107" t="s">
        <v>178</v>
      </c>
      <c r="D107">
        <v>72</v>
      </c>
    </row>
    <row r="108" spans="1:4" x14ac:dyDescent="0.25">
      <c r="A108" t="s">
        <v>141</v>
      </c>
      <c r="B108" t="s">
        <v>223</v>
      </c>
      <c r="C108" t="s">
        <v>191</v>
      </c>
      <c r="D108">
        <v>3513209</v>
      </c>
    </row>
    <row r="109" spans="1:4" x14ac:dyDescent="0.25">
      <c r="A109" t="s">
        <v>141</v>
      </c>
      <c r="B109" t="s">
        <v>224</v>
      </c>
      <c r="C109" t="s">
        <v>182</v>
      </c>
      <c r="D109">
        <v>2359</v>
      </c>
    </row>
    <row r="110" spans="1:4" x14ac:dyDescent="0.25">
      <c r="A110" t="s">
        <v>141</v>
      </c>
      <c r="B110" t="s">
        <v>225</v>
      </c>
      <c r="C110" t="s">
        <v>197</v>
      </c>
      <c r="D110">
        <v>757111</v>
      </c>
    </row>
    <row r="111" spans="1:4" x14ac:dyDescent="0.25">
      <c r="A111" t="s">
        <v>141</v>
      </c>
      <c r="B111" t="s">
        <v>224</v>
      </c>
      <c r="C111" t="s">
        <v>203</v>
      </c>
      <c r="D111">
        <v>212</v>
      </c>
    </row>
    <row r="112" spans="1:4" x14ac:dyDescent="0.25">
      <c r="A112" t="s">
        <v>141</v>
      </c>
      <c r="B112" t="s">
        <v>224</v>
      </c>
      <c r="C112" t="s">
        <v>187</v>
      </c>
      <c r="D112">
        <v>192</v>
      </c>
    </row>
    <row r="113" spans="1:4" x14ac:dyDescent="0.25">
      <c r="A113" t="s">
        <v>141</v>
      </c>
      <c r="B113" t="s">
        <v>223</v>
      </c>
      <c r="C113" t="s">
        <v>183</v>
      </c>
      <c r="D113">
        <v>2682837</v>
      </c>
    </row>
    <row r="114" spans="1:4" x14ac:dyDescent="0.25">
      <c r="A114" t="s">
        <v>141</v>
      </c>
      <c r="B114" t="s">
        <v>223</v>
      </c>
      <c r="C114" t="s">
        <v>202</v>
      </c>
      <c r="D114">
        <v>2126921</v>
      </c>
    </row>
    <row r="115" spans="1:4" x14ac:dyDescent="0.25">
      <c r="A115" t="s">
        <v>141</v>
      </c>
      <c r="B115" t="s">
        <v>223</v>
      </c>
      <c r="C115" t="s">
        <v>178</v>
      </c>
      <c r="D115">
        <v>2068601</v>
      </c>
    </row>
    <row r="116" spans="1:4" x14ac:dyDescent="0.25">
      <c r="A116" t="s">
        <v>141</v>
      </c>
      <c r="B116" t="s">
        <v>225</v>
      </c>
      <c r="C116" t="s">
        <v>180</v>
      </c>
      <c r="D116">
        <v>1201088</v>
      </c>
    </row>
    <row r="117" spans="1:4" x14ac:dyDescent="0.25">
      <c r="A117" t="s">
        <v>141</v>
      </c>
      <c r="B117" t="s">
        <v>224</v>
      </c>
      <c r="C117" t="s">
        <v>206</v>
      </c>
      <c r="D117">
        <v>315</v>
      </c>
    </row>
    <row r="118" spans="1:4" x14ac:dyDescent="0.25">
      <c r="A118" t="s">
        <v>141</v>
      </c>
      <c r="B118" t="s">
        <v>224</v>
      </c>
      <c r="C118" t="s">
        <v>197</v>
      </c>
      <c r="D118">
        <v>263</v>
      </c>
    </row>
    <row r="119" spans="1:4" x14ac:dyDescent="0.25">
      <c r="A119" t="s">
        <v>141</v>
      </c>
      <c r="B119" t="s">
        <v>224</v>
      </c>
      <c r="C119" t="s">
        <v>202</v>
      </c>
      <c r="D119">
        <v>220</v>
      </c>
    </row>
    <row r="120" spans="1:4" x14ac:dyDescent="0.25">
      <c r="A120" t="s">
        <v>141</v>
      </c>
      <c r="B120" t="s">
        <v>224</v>
      </c>
      <c r="C120" t="s">
        <v>191</v>
      </c>
      <c r="D120">
        <v>223</v>
      </c>
    </row>
    <row r="121" spans="1:4" x14ac:dyDescent="0.25">
      <c r="A121" t="s">
        <v>141</v>
      </c>
      <c r="B121" t="s">
        <v>224</v>
      </c>
      <c r="C121" t="s">
        <v>183</v>
      </c>
      <c r="D121">
        <v>224</v>
      </c>
    </row>
    <row r="122" spans="1:4" x14ac:dyDescent="0.25">
      <c r="A122" t="s">
        <v>142</v>
      </c>
      <c r="B122" t="s">
        <v>223</v>
      </c>
      <c r="C122" t="s">
        <v>178</v>
      </c>
      <c r="D122">
        <v>2102407</v>
      </c>
    </row>
    <row r="123" spans="1:4" x14ac:dyDescent="0.25">
      <c r="A123" t="s">
        <v>142</v>
      </c>
      <c r="B123" t="s">
        <v>225</v>
      </c>
      <c r="C123" t="s">
        <v>203</v>
      </c>
      <c r="D123">
        <v>1154882</v>
      </c>
    </row>
    <row r="124" spans="1:4" x14ac:dyDescent="0.25">
      <c r="A124" t="s">
        <v>142</v>
      </c>
      <c r="B124" t="s">
        <v>223</v>
      </c>
      <c r="C124" t="s">
        <v>191</v>
      </c>
      <c r="D124">
        <v>3543067</v>
      </c>
    </row>
    <row r="125" spans="1:4" x14ac:dyDescent="0.25">
      <c r="A125" t="s">
        <v>142</v>
      </c>
      <c r="B125" t="s">
        <v>224</v>
      </c>
      <c r="C125" t="s">
        <v>183</v>
      </c>
      <c r="D125">
        <v>226</v>
      </c>
    </row>
    <row r="126" spans="1:4" x14ac:dyDescent="0.25">
      <c r="A126" t="s">
        <v>142</v>
      </c>
      <c r="B126" t="s">
        <v>223</v>
      </c>
      <c r="C126" t="s">
        <v>197</v>
      </c>
      <c r="D126">
        <v>1861158</v>
      </c>
    </row>
    <row r="127" spans="1:4" x14ac:dyDescent="0.25">
      <c r="A127" t="s">
        <v>142</v>
      </c>
      <c r="B127" t="s">
        <v>223</v>
      </c>
      <c r="C127" t="s">
        <v>183</v>
      </c>
      <c r="D127">
        <v>2696689</v>
      </c>
    </row>
    <row r="128" spans="1:4" x14ac:dyDescent="0.25">
      <c r="A128" t="s">
        <v>142</v>
      </c>
      <c r="B128" t="s">
        <v>223</v>
      </c>
      <c r="C128" t="s">
        <v>202</v>
      </c>
      <c r="D128">
        <v>2151038</v>
      </c>
    </row>
    <row r="129" spans="1:4" x14ac:dyDescent="0.25">
      <c r="A129" t="s">
        <v>142</v>
      </c>
      <c r="B129" t="s">
        <v>223</v>
      </c>
      <c r="C129" t="s">
        <v>203</v>
      </c>
      <c r="D129">
        <v>2767993</v>
      </c>
    </row>
    <row r="130" spans="1:4" x14ac:dyDescent="0.25">
      <c r="A130" t="s">
        <v>142</v>
      </c>
      <c r="B130" t="s">
        <v>223</v>
      </c>
      <c r="C130" t="s">
        <v>206</v>
      </c>
      <c r="D130">
        <v>1563331</v>
      </c>
    </row>
    <row r="131" spans="1:4" x14ac:dyDescent="0.25">
      <c r="A131" t="s">
        <v>142</v>
      </c>
      <c r="B131" t="s">
        <v>225</v>
      </c>
      <c r="C131" t="s">
        <v>202</v>
      </c>
      <c r="D131">
        <v>891364</v>
      </c>
    </row>
    <row r="132" spans="1:4" x14ac:dyDescent="0.25">
      <c r="A132" t="s">
        <v>142</v>
      </c>
      <c r="B132" t="s">
        <v>223</v>
      </c>
      <c r="C132" t="s">
        <v>187</v>
      </c>
      <c r="D132">
        <v>3542353</v>
      </c>
    </row>
    <row r="133" spans="1:4" x14ac:dyDescent="0.25">
      <c r="A133" t="s">
        <v>142</v>
      </c>
      <c r="B133" t="s">
        <v>225</v>
      </c>
      <c r="C133" t="s">
        <v>180</v>
      </c>
      <c r="D133">
        <v>1208629</v>
      </c>
    </row>
    <row r="134" spans="1:4" x14ac:dyDescent="0.25">
      <c r="A134" t="s">
        <v>142</v>
      </c>
      <c r="B134" t="s">
        <v>224</v>
      </c>
      <c r="C134" t="s">
        <v>180</v>
      </c>
      <c r="D134">
        <v>191</v>
      </c>
    </row>
    <row r="135" spans="1:4" x14ac:dyDescent="0.25">
      <c r="A135" t="s">
        <v>142</v>
      </c>
      <c r="B135" t="s">
        <v>225</v>
      </c>
      <c r="C135" t="s">
        <v>178</v>
      </c>
      <c r="D135">
        <v>9833299</v>
      </c>
    </row>
    <row r="136" spans="1:4" x14ac:dyDescent="0.25">
      <c r="A136" t="s">
        <v>142</v>
      </c>
      <c r="B136" t="s">
        <v>225</v>
      </c>
      <c r="C136" t="s">
        <v>197</v>
      </c>
      <c r="D136">
        <v>762415</v>
      </c>
    </row>
    <row r="137" spans="1:4" x14ac:dyDescent="0.25">
      <c r="A137" t="s">
        <v>142</v>
      </c>
      <c r="B137" t="s">
        <v>224</v>
      </c>
      <c r="C137" t="s">
        <v>202</v>
      </c>
      <c r="D137">
        <v>219</v>
      </c>
    </row>
    <row r="138" spans="1:4" x14ac:dyDescent="0.25">
      <c r="A138" t="s">
        <v>142</v>
      </c>
      <c r="B138" t="s">
        <v>224</v>
      </c>
      <c r="C138" t="s">
        <v>191</v>
      </c>
      <c r="D138">
        <v>223</v>
      </c>
    </row>
    <row r="139" spans="1:4" x14ac:dyDescent="0.25">
      <c r="A139" t="s">
        <v>142</v>
      </c>
      <c r="B139" t="s">
        <v>223</v>
      </c>
      <c r="C139" t="s">
        <v>180</v>
      </c>
      <c r="D139">
        <v>3148812</v>
      </c>
    </row>
    <row r="140" spans="1:4" x14ac:dyDescent="0.25">
      <c r="A140" t="s">
        <v>142</v>
      </c>
      <c r="B140" t="s">
        <v>224</v>
      </c>
      <c r="C140" t="s">
        <v>187</v>
      </c>
      <c r="D140">
        <v>189</v>
      </c>
    </row>
    <row r="141" spans="1:4" x14ac:dyDescent="0.25">
      <c r="A141" t="s">
        <v>142</v>
      </c>
      <c r="B141" t="s">
        <v>224</v>
      </c>
      <c r="C141" t="s">
        <v>197</v>
      </c>
      <c r="D141">
        <v>260</v>
      </c>
    </row>
    <row r="142" spans="1:4" x14ac:dyDescent="0.25">
      <c r="A142" t="s">
        <v>142</v>
      </c>
      <c r="B142" t="s">
        <v>225</v>
      </c>
      <c r="C142" t="s">
        <v>191</v>
      </c>
      <c r="D142">
        <v>1475304</v>
      </c>
    </row>
    <row r="143" spans="1:4" x14ac:dyDescent="0.25">
      <c r="A143" t="s">
        <v>142</v>
      </c>
      <c r="B143" t="s">
        <v>224</v>
      </c>
      <c r="C143" t="s">
        <v>182</v>
      </c>
      <c r="D143">
        <v>2366</v>
      </c>
    </row>
    <row r="144" spans="1:4" x14ac:dyDescent="0.25">
      <c r="A144" t="s">
        <v>142</v>
      </c>
      <c r="B144" t="s">
        <v>223</v>
      </c>
      <c r="C144" t="s">
        <v>182</v>
      </c>
      <c r="D144">
        <v>5739157</v>
      </c>
    </row>
    <row r="145" spans="1:4" x14ac:dyDescent="0.25">
      <c r="A145" t="s">
        <v>142</v>
      </c>
      <c r="B145" t="s">
        <v>225</v>
      </c>
      <c r="C145" t="s">
        <v>183</v>
      </c>
      <c r="D145">
        <v>1091882</v>
      </c>
    </row>
    <row r="146" spans="1:4" x14ac:dyDescent="0.25">
      <c r="A146" t="s">
        <v>142</v>
      </c>
      <c r="B146" t="s">
        <v>225</v>
      </c>
      <c r="C146" t="s">
        <v>187</v>
      </c>
      <c r="D146">
        <v>1428751</v>
      </c>
    </row>
    <row r="147" spans="1:4" x14ac:dyDescent="0.25">
      <c r="A147" t="s">
        <v>142</v>
      </c>
      <c r="B147" t="s">
        <v>225</v>
      </c>
      <c r="C147" t="s">
        <v>206</v>
      </c>
      <c r="D147">
        <v>1542291</v>
      </c>
    </row>
    <row r="148" spans="1:4" x14ac:dyDescent="0.25">
      <c r="A148" t="s">
        <v>142</v>
      </c>
      <c r="B148" t="s">
        <v>225</v>
      </c>
      <c r="C148" t="s">
        <v>182</v>
      </c>
      <c r="D148">
        <v>2196691</v>
      </c>
    </row>
    <row r="149" spans="1:4" x14ac:dyDescent="0.25">
      <c r="A149" t="s">
        <v>142</v>
      </c>
      <c r="B149" t="s">
        <v>224</v>
      </c>
      <c r="C149" t="s">
        <v>203</v>
      </c>
      <c r="D149">
        <v>211</v>
      </c>
    </row>
    <row r="150" spans="1:4" x14ac:dyDescent="0.25">
      <c r="A150" t="s">
        <v>142</v>
      </c>
      <c r="B150" t="s">
        <v>224</v>
      </c>
      <c r="C150" t="s">
        <v>206</v>
      </c>
      <c r="D150">
        <v>312</v>
      </c>
    </row>
    <row r="151" spans="1:4" x14ac:dyDescent="0.25">
      <c r="A151" t="s">
        <v>142</v>
      </c>
      <c r="B151" t="s">
        <v>224</v>
      </c>
      <c r="C151" t="s">
        <v>178</v>
      </c>
      <c r="D151">
        <v>65</v>
      </c>
    </row>
    <row r="152" spans="1:4" x14ac:dyDescent="0.25">
      <c r="A152" t="s">
        <v>143</v>
      </c>
      <c r="B152" t="s">
        <v>224</v>
      </c>
      <c r="C152" t="s">
        <v>187</v>
      </c>
      <c r="D152">
        <v>191</v>
      </c>
    </row>
    <row r="153" spans="1:4" x14ac:dyDescent="0.25">
      <c r="A153" t="s">
        <v>143</v>
      </c>
      <c r="B153" t="s">
        <v>223</v>
      </c>
      <c r="C153" t="s">
        <v>182</v>
      </c>
      <c r="D153">
        <v>5756048</v>
      </c>
    </row>
    <row r="154" spans="1:4" x14ac:dyDescent="0.25">
      <c r="A154" t="s">
        <v>143</v>
      </c>
      <c r="B154" t="s">
        <v>224</v>
      </c>
      <c r="C154" t="s">
        <v>182</v>
      </c>
      <c r="D154">
        <v>2357</v>
      </c>
    </row>
    <row r="155" spans="1:4" x14ac:dyDescent="0.25">
      <c r="A155" t="s">
        <v>143</v>
      </c>
      <c r="B155" t="s">
        <v>223</v>
      </c>
      <c r="C155" t="s">
        <v>191</v>
      </c>
      <c r="D155">
        <v>3543518</v>
      </c>
    </row>
    <row r="156" spans="1:4" x14ac:dyDescent="0.25">
      <c r="A156" t="s">
        <v>143</v>
      </c>
      <c r="B156" t="s">
        <v>224</v>
      </c>
      <c r="C156" t="s">
        <v>178</v>
      </c>
      <c r="D156">
        <v>64</v>
      </c>
    </row>
    <row r="157" spans="1:4" x14ac:dyDescent="0.25">
      <c r="A157" t="s">
        <v>143</v>
      </c>
      <c r="B157" t="s">
        <v>224</v>
      </c>
      <c r="C157" t="s">
        <v>180</v>
      </c>
      <c r="D157">
        <v>187</v>
      </c>
    </row>
    <row r="158" spans="1:4" x14ac:dyDescent="0.25">
      <c r="A158" t="s">
        <v>143</v>
      </c>
      <c r="B158" t="s">
        <v>223</v>
      </c>
      <c r="C158" t="s">
        <v>187</v>
      </c>
      <c r="D158">
        <v>3541625</v>
      </c>
    </row>
    <row r="159" spans="1:4" x14ac:dyDescent="0.25">
      <c r="A159" t="s">
        <v>143</v>
      </c>
      <c r="B159" t="s">
        <v>225</v>
      </c>
      <c r="C159" t="s">
        <v>178</v>
      </c>
      <c r="D159">
        <v>9840131</v>
      </c>
    </row>
    <row r="160" spans="1:4" x14ac:dyDescent="0.25">
      <c r="A160" t="s">
        <v>143</v>
      </c>
      <c r="B160" t="s">
        <v>223</v>
      </c>
      <c r="C160" t="s">
        <v>180</v>
      </c>
      <c r="D160">
        <v>3145630</v>
      </c>
    </row>
    <row r="161" spans="1:4" x14ac:dyDescent="0.25">
      <c r="A161" t="s">
        <v>143</v>
      </c>
      <c r="B161" t="s">
        <v>223</v>
      </c>
      <c r="C161" t="s">
        <v>197</v>
      </c>
      <c r="D161">
        <v>1861546</v>
      </c>
    </row>
    <row r="162" spans="1:4" x14ac:dyDescent="0.25">
      <c r="A162" t="s">
        <v>143</v>
      </c>
      <c r="B162" t="s">
        <v>224</v>
      </c>
      <c r="C162" t="s">
        <v>191</v>
      </c>
      <c r="D162">
        <v>220</v>
      </c>
    </row>
    <row r="163" spans="1:4" x14ac:dyDescent="0.25">
      <c r="A163" t="s">
        <v>143</v>
      </c>
      <c r="B163" t="s">
        <v>225</v>
      </c>
      <c r="C163" t="s">
        <v>187</v>
      </c>
      <c r="D163">
        <v>1426505</v>
      </c>
    </row>
    <row r="164" spans="1:4" x14ac:dyDescent="0.25">
      <c r="A164" t="s">
        <v>143</v>
      </c>
      <c r="B164" t="s">
        <v>225</v>
      </c>
      <c r="C164" t="s">
        <v>182</v>
      </c>
      <c r="D164">
        <v>2202915</v>
      </c>
    </row>
    <row r="165" spans="1:4" x14ac:dyDescent="0.25">
      <c r="A165" t="s">
        <v>143</v>
      </c>
      <c r="B165" t="s">
        <v>225</v>
      </c>
      <c r="C165" t="s">
        <v>202</v>
      </c>
      <c r="D165">
        <v>893234</v>
      </c>
    </row>
    <row r="166" spans="1:4" x14ac:dyDescent="0.25">
      <c r="A166" t="s">
        <v>143</v>
      </c>
      <c r="B166" t="s">
        <v>223</v>
      </c>
      <c r="C166" t="s">
        <v>178</v>
      </c>
      <c r="D166">
        <v>2112319</v>
      </c>
    </row>
    <row r="167" spans="1:4" x14ac:dyDescent="0.25">
      <c r="A167" t="s">
        <v>143</v>
      </c>
      <c r="B167" t="s">
        <v>223</v>
      </c>
      <c r="C167" t="s">
        <v>206</v>
      </c>
      <c r="D167">
        <v>1564068</v>
      </c>
    </row>
    <row r="168" spans="1:4" x14ac:dyDescent="0.25">
      <c r="A168" t="s">
        <v>143</v>
      </c>
      <c r="B168" t="s">
        <v>224</v>
      </c>
      <c r="C168" t="s">
        <v>203</v>
      </c>
      <c r="D168">
        <v>208</v>
      </c>
    </row>
    <row r="169" spans="1:4" x14ac:dyDescent="0.25">
      <c r="A169" t="s">
        <v>143</v>
      </c>
      <c r="B169" t="s">
        <v>224</v>
      </c>
      <c r="C169" t="s">
        <v>206</v>
      </c>
      <c r="D169">
        <v>305</v>
      </c>
    </row>
    <row r="170" spans="1:4" x14ac:dyDescent="0.25">
      <c r="A170" t="s">
        <v>143</v>
      </c>
      <c r="B170" t="s">
        <v>225</v>
      </c>
      <c r="C170" t="s">
        <v>183</v>
      </c>
      <c r="D170">
        <v>1090152</v>
      </c>
    </row>
    <row r="171" spans="1:4" x14ac:dyDescent="0.25">
      <c r="A171" t="s">
        <v>143</v>
      </c>
      <c r="B171" t="s">
        <v>223</v>
      </c>
      <c r="C171" t="s">
        <v>183</v>
      </c>
      <c r="D171">
        <v>2698028</v>
      </c>
    </row>
    <row r="172" spans="1:4" x14ac:dyDescent="0.25">
      <c r="A172" t="s">
        <v>143</v>
      </c>
      <c r="B172" t="s">
        <v>224</v>
      </c>
      <c r="C172" t="s">
        <v>183</v>
      </c>
      <c r="D172">
        <v>222</v>
      </c>
    </row>
    <row r="173" spans="1:4" x14ac:dyDescent="0.25">
      <c r="A173" t="s">
        <v>143</v>
      </c>
      <c r="B173" t="s">
        <v>224</v>
      </c>
      <c r="C173" t="s">
        <v>202</v>
      </c>
      <c r="D173">
        <v>217</v>
      </c>
    </row>
    <row r="174" spans="1:4" x14ac:dyDescent="0.25">
      <c r="A174" t="s">
        <v>143</v>
      </c>
      <c r="B174" t="s">
        <v>225</v>
      </c>
      <c r="C174" t="s">
        <v>191</v>
      </c>
      <c r="D174">
        <v>1474367</v>
      </c>
    </row>
    <row r="175" spans="1:4" x14ac:dyDescent="0.25">
      <c r="A175" t="s">
        <v>143</v>
      </c>
      <c r="B175" t="s">
        <v>223</v>
      </c>
      <c r="C175" t="s">
        <v>202</v>
      </c>
      <c r="D175">
        <v>2156516</v>
      </c>
    </row>
    <row r="176" spans="1:4" x14ac:dyDescent="0.25">
      <c r="A176" t="s">
        <v>143</v>
      </c>
      <c r="B176" t="s">
        <v>225</v>
      </c>
      <c r="C176" t="s">
        <v>206</v>
      </c>
      <c r="D176">
        <v>1541908</v>
      </c>
    </row>
    <row r="177" spans="1:4" x14ac:dyDescent="0.25">
      <c r="A177" t="s">
        <v>143</v>
      </c>
      <c r="B177" t="s">
        <v>223</v>
      </c>
      <c r="C177" t="s">
        <v>203</v>
      </c>
      <c r="D177">
        <v>2779401</v>
      </c>
    </row>
    <row r="178" spans="1:4" x14ac:dyDescent="0.25">
      <c r="A178" t="s">
        <v>143</v>
      </c>
      <c r="B178" t="s">
        <v>225</v>
      </c>
      <c r="C178" t="s">
        <v>203</v>
      </c>
      <c r="D178">
        <v>1158353</v>
      </c>
    </row>
    <row r="179" spans="1:4" x14ac:dyDescent="0.25">
      <c r="A179" t="s">
        <v>143</v>
      </c>
      <c r="B179" t="s">
        <v>224</v>
      </c>
      <c r="C179" t="s">
        <v>197</v>
      </c>
      <c r="D179">
        <v>255</v>
      </c>
    </row>
    <row r="180" spans="1:4" x14ac:dyDescent="0.25">
      <c r="A180" t="s">
        <v>143</v>
      </c>
      <c r="B180" t="s">
        <v>225</v>
      </c>
      <c r="C180" t="s">
        <v>197</v>
      </c>
      <c r="D180">
        <v>761670</v>
      </c>
    </row>
    <row r="181" spans="1:4" x14ac:dyDescent="0.25">
      <c r="A181" t="s">
        <v>143</v>
      </c>
      <c r="B181" t="s">
        <v>225</v>
      </c>
      <c r="C181" t="s">
        <v>180</v>
      </c>
      <c r="D181">
        <v>1205286</v>
      </c>
    </row>
    <row r="182" spans="1:4" x14ac:dyDescent="0.25">
      <c r="A182" t="s">
        <v>144</v>
      </c>
      <c r="B182" t="s">
        <v>224</v>
      </c>
      <c r="C182" t="s">
        <v>203</v>
      </c>
      <c r="D182">
        <v>209</v>
      </c>
    </row>
    <row r="183" spans="1:4" x14ac:dyDescent="0.25">
      <c r="A183" t="s">
        <v>144</v>
      </c>
      <c r="B183" t="s">
        <v>225</v>
      </c>
      <c r="C183" t="s">
        <v>202</v>
      </c>
      <c r="D183">
        <v>878463</v>
      </c>
    </row>
    <row r="184" spans="1:4" x14ac:dyDescent="0.25">
      <c r="A184" t="s">
        <v>144</v>
      </c>
      <c r="B184" t="s">
        <v>224</v>
      </c>
      <c r="C184" t="s">
        <v>182</v>
      </c>
      <c r="D184">
        <v>2211</v>
      </c>
    </row>
    <row r="185" spans="1:4" x14ac:dyDescent="0.25">
      <c r="A185" t="s">
        <v>144</v>
      </c>
      <c r="B185" t="s">
        <v>225</v>
      </c>
      <c r="C185" t="s">
        <v>182</v>
      </c>
      <c r="D185">
        <v>2170541</v>
      </c>
    </row>
    <row r="186" spans="1:4" x14ac:dyDescent="0.25">
      <c r="A186" t="s">
        <v>144</v>
      </c>
      <c r="B186" t="s">
        <v>223</v>
      </c>
      <c r="C186" t="s">
        <v>203</v>
      </c>
      <c r="D186">
        <v>2722623</v>
      </c>
    </row>
    <row r="187" spans="1:4" x14ac:dyDescent="0.25">
      <c r="A187" t="s">
        <v>144</v>
      </c>
      <c r="B187" t="s">
        <v>225</v>
      </c>
      <c r="C187" t="s">
        <v>197</v>
      </c>
      <c r="D187">
        <v>748004</v>
      </c>
    </row>
    <row r="188" spans="1:4" x14ac:dyDescent="0.25">
      <c r="A188" t="s">
        <v>144</v>
      </c>
      <c r="B188" t="s">
        <v>224</v>
      </c>
      <c r="C188" t="s">
        <v>197</v>
      </c>
      <c r="D188">
        <v>252</v>
      </c>
    </row>
    <row r="189" spans="1:4" x14ac:dyDescent="0.25">
      <c r="A189" t="s">
        <v>144</v>
      </c>
      <c r="B189" t="s">
        <v>224</v>
      </c>
      <c r="C189" t="s">
        <v>180</v>
      </c>
      <c r="D189">
        <v>178</v>
      </c>
    </row>
    <row r="190" spans="1:4" x14ac:dyDescent="0.25">
      <c r="A190" t="s">
        <v>144</v>
      </c>
      <c r="B190" t="s">
        <v>223</v>
      </c>
      <c r="C190" t="s">
        <v>191</v>
      </c>
      <c r="D190">
        <v>3451185</v>
      </c>
    </row>
    <row r="191" spans="1:4" x14ac:dyDescent="0.25">
      <c r="A191" t="s">
        <v>144</v>
      </c>
      <c r="B191" t="s">
        <v>224</v>
      </c>
      <c r="C191" t="s">
        <v>187</v>
      </c>
      <c r="D191">
        <v>183</v>
      </c>
    </row>
    <row r="192" spans="1:4" x14ac:dyDescent="0.25">
      <c r="A192" t="s">
        <v>144</v>
      </c>
      <c r="B192" t="s">
        <v>225</v>
      </c>
      <c r="C192" t="s">
        <v>183</v>
      </c>
      <c r="D192">
        <v>1057090</v>
      </c>
    </row>
    <row r="193" spans="1:4" x14ac:dyDescent="0.25">
      <c r="A193" t="s">
        <v>144</v>
      </c>
      <c r="B193" t="s">
        <v>225</v>
      </c>
      <c r="C193" t="s">
        <v>178</v>
      </c>
      <c r="D193">
        <v>9594846</v>
      </c>
    </row>
    <row r="194" spans="1:4" x14ac:dyDescent="0.25">
      <c r="A194" t="s">
        <v>144</v>
      </c>
      <c r="B194" t="s">
        <v>223</v>
      </c>
      <c r="C194" t="s">
        <v>182</v>
      </c>
      <c r="D194">
        <v>5652908</v>
      </c>
    </row>
    <row r="195" spans="1:4" x14ac:dyDescent="0.25">
      <c r="A195" t="s">
        <v>144</v>
      </c>
      <c r="B195" t="s">
        <v>223</v>
      </c>
      <c r="C195" t="s">
        <v>197</v>
      </c>
      <c r="D195">
        <v>1819511</v>
      </c>
    </row>
    <row r="196" spans="1:4" x14ac:dyDescent="0.25">
      <c r="A196" t="s">
        <v>144</v>
      </c>
      <c r="B196" t="s">
        <v>224</v>
      </c>
      <c r="C196" t="s">
        <v>191</v>
      </c>
      <c r="D196">
        <v>210</v>
      </c>
    </row>
    <row r="197" spans="1:4" x14ac:dyDescent="0.25">
      <c r="A197" t="s">
        <v>144</v>
      </c>
      <c r="B197" t="s">
        <v>223</v>
      </c>
      <c r="C197" t="s">
        <v>187</v>
      </c>
      <c r="D197">
        <v>3432121</v>
      </c>
    </row>
    <row r="198" spans="1:4" x14ac:dyDescent="0.25">
      <c r="A198" t="s">
        <v>144</v>
      </c>
      <c r="B198" t="s">
        <v>225</v>
      </c>
      <c r="C198" t="s">
        <v>206</v>
      </c>
      <c r="D198">
        <v>1502814</v>
      </c>
    </row>
    <row r="199" spans="1:4" x14ac:dyDescent="0.25">
      <c r="A199" t="s">
        <v>144</v>
      </c>
      <c r="B199" t="s">
        <v>223</v>
      </c>
      <c r="C199" t="s">
        <v>202</v>
      </c>
      <c r="D199">
        <v>2111565</v>
      </c>
    </row>
    <row r="200" spans="1:4" x14ac:dyDescent="0.25">
      <c r="A200" t="s">
        <v>144</v>
      </c>
      <c r="B200" t="s">
        <v>225</v>
      </c>
      <c r="C200" t="s">
        <v>203</v>
      </c>
      <c r="D200">
        <v>1140031</v>
      </c>
    </row>
    <row r="201" spans="1:4" x14ac:dyDescent="0.25">
      <c r="A201" t="s">
        <v>144</v>
      </c>
      <c r="B201" t="s">
        <v>225</v>
      </c>
      <c r="C201" t="s">
        <v>191</v>
      </c>
      <c r="D201">
        <v>1441387</v>
      </c>
    </row>
    <row r="202" spans="1:4" x14ac:dyDescent="0.25">
      <c r="A202" t="s">
        <v>144</v>
      </c>
      <c r="B202" t="s">
        <v>223</v>
      </c>
      <c r="C202" t="s">
        <v>206</v>
      </c>
      <c r="D202">
        <v>1516343</v>
      </c>
    </row>
    <row r="203" spans="1:4" x14ac:dyDescent="0.25">
      <c r="A203" t="s">
        <v>144</v>
      </c>
      <c r="B203" t="s">
        <v>224</v>
      </c>
      <c r="C203" t="s">
        <v>178</v>
      </c>
      <c r="D203">
        <v>58</v>
      </c>
    </row>
    <row r="204" spans="1:4" x14ac:dyDescent="0.25">
      <c r="A204" t="s">
        <v>144</v>
      </c>
      <c r="B204" t="s">
        <v>224</v>
      </c>
      <c r="C204" t="s">
        <v>206</v>
      </c>
      <c r="D204">
        <v>293</v>
      </c>
    </row>
    <row r="205" spans="1:4" x14ac:dyDescent="0.25">
      <c r="A205" t="s">
        <v>144</v>
      </c>
      <c r="B205" t="s">
        <v>223</v>
      </c>
      <c r="C205" t="s">
        <v>178</v>
      </c>
      <c r="D205">
        <v>2008755</v>
      </c>
    </row>
    <row r="206" spans="1:4" x14ac:dyDescent="0.25">
      <c r="A206" t="s">
        <v>144</v>
      </c>
      <c r="B206" t="s">
        <v>225</v>
      </c>
      <c r="C206" t="s">
        <v>187</v>
      </c>
      <c r="D206">
        <v>1387571</v>
      </c>
    </row>
    <row r="207" spans="1:4" x14ac:dyDescent="0.25">
      <c r="A207" t="s">
        <v>144</v>
      </c>
      <c r="B207" t="s">
        <v>224</v>
      </c>
      <c r="C207" t="s">
        <v>183</v>
      </c>
      <c r="D207">
        <v>205</v>
      </c>
    </row>
    <row r="208" spans="1:4" x14ac:dyDescent="0.25">
      <c r="A208" t="s">
        <v>144</v>
      </c>
      <c r="B208" t="s">
        <v>223</v>
      </c>
      <c r="C208" t="s">
        <v>180</v>
      </c>
      <c r="D208">
        <v>3046616</v>
      </c>
    </row>
    <row r="209" spans="1:4" x14ac:dyDescent="0.25">
      <c r="A209" t="s">
        <v>144</v>
      </c>
      <c r="B209" t="s">
        <v>223</v>
      </c>
      <c r="C209" t="s">
        <v>183</v>
      </c>
      <c r="D209">
        <v>2612538</v>
      </c>
    </row>
    <row r="210" spans="1:4" x14ac:dyDescent="0.25">
      <c r="A210" t="s">
        <v>144</v>
      </c>
      <c r="B210" t="s">
        <v>225</v>
      </c>
      <c r="C210" t="s">
        <v>180</v>
      </c>
      <c r="D210">
        <v>1169198</v>
      </c>
    </row>
    <row r="211" spans="1:4" x14ac:dyDescent="0.25">
      <c r="A211" t="s">
        <v>144</v>
      </c>
      <c r="B211" t="s">
        <v>224</v>
      </c>
      <c r="C211" t="s">
        <v>202</v>
      </c>
      <c r="D211">
        <v>198</v>
      </c>
    </row>
    <row r="212" spans="1:4" x14ac:dyDescent="0.25">
      <c r="A212" t="s">
        <v>145</v>
      </c>
      <c r="B212" t="s">
        <v>223</v>
      </c>
      <c r="C212" t="s">
        <v>191</v>
      </c>
      <c r="D212">
        <v>3554079</v>
      </c>
    </row>
    <row r="213" spans="1:4" x14ac:dyDescent="0.25">
      <c r="A213" t="s">
        <v>145</v>
      </c>
      <c r="B213" t="s">
        <v>224</v>
      </c>
      <c r="C213" t="s">
        <v>197</v>
      </c>
      <c r="D213">
        <v>255</v>
      </c>
    </row>
    <row r="214" spans="1:4" x14ac:dyDescent="0.25">
      <c r="A214" t="s">
        <v>145</v>
      </c>
      <c r="B214" t="s">
        <v>224</v>
      </c>
      <c r="C214" t="s">
        <v>183</v>
      </c>
      <c r="D214">
        <v>216</v>
      </c>
    </row>
    <row r="215" spans="1:4" x14ac:dyDescent="0.25">
      <c r="A215" t="s">
        <v>145</v>
      </c>
      <c r="B215" t="s">
        <v>223</v>
      </c>
      <c r="C215" t="s">
        <v>178</v>
      </c>
      <c r="D215">
        <v>2092473</v>
      </c>
    </row>
    <row r="216" spans="1:4" x14ac:dyDescent="0.25">
      <c r="A216" t="s">
        <v>145</v>
      </c>
      <c r="B216" t="s">
        <v>224</v>
      </c>
      <c r="C216" t="s">
        <v>203</v>
      </c>
      <c r="D216">
        <v>204</v>
      </c>
    </row>
    <row r="217" spans="1:4" x14ac:dyDescent="0.25">
      <c r="A217" t="s">
        <v>145</v>
      </c>
      <c r="B217" t="s">
        <v>224</v>
      </c>
      <c r="C217" t="s">
        <v>178</v>
      </c>
      <c r="D217">
        <v>51</v>
      </c>
    </row>
    <row r="218" spans="1:4" x14ac:dyDescent="0.25">
      <c r="A218" t="s">
        <v>145</v>
      </c>
      <c r="B218" t="s">
        <v>225</v>
      </c>
      <c r="C218" t="s">
        <v>180</v>
      </c>
      <c r="D218">
        <v>1201390</v>
      </c>
    </row>
    <row r="219" spans="1:4" x14ac:dyDescent="0.25">
      <c r="A219" t="s">
        <v>145</v>
      </c>
      <c r="B219" t="s">
        <v>223</v>
      </c>
      <c r="C219" t="s">
        <v>180</v>
      </c>
      <c r="D219">
        <v>3143646</v>
      </c>
    </row>
    <row r="220" spans="1:4" x14ac:dyDescent="0.25">
      <c r="A220" t="s">
        <v>145</v>
      </c>
      <c r="B220" t="s">
        <v>223</v>
      </c>
      <c r="C220" t="s">
        <v>187</v>
      </c>
      <c r="D220">
        <v>3542486</v>
      </c>
    </row>
    <row r="221" spans="1:4" x14ac:dyDescent="0.25">
      <c r="A221" t="s">
        <v>145</v>
      </c>
      <c r="B221" t="s">
        <v>225</v>
      </c>
      <c r="C221" t="s">
        <v>197</v>
      </c>
      <c r="D221">
        <v>763194</v>
      </c>
    </row>
    <row r="222" spans="1:4" x14ac:dyDescent="0.25">
      <c r="A222" t="s">
        <v>145</v>
      </c>
      <c r="B222" t="s">
        <v>224</v>
      </c>
      <c r="C222" t="s">
        <v>180</v>
      </c>
      <c r="D222">
        <v>184</v>
      </c>
    </row>
    <row r="223" spans="1:4" x14ac:dyDescent="0.25">
      <c r="A223" t="s">
        <v>145</v>
      </c>
      <c r="B223" t="s">
        <v>225</v>
      </c>
      <c r="C223" t="s">
        <v>182</v>
      </c>
      <c r="D223">
        <v>2215289</v>
      </c>
    </row>
    <row r="224" spans="1:4" x14ac:dyDescent="0.25">
      <c r="A224" t="s">
        <v>145</v>
      </c>
      <c r="B224" t="s">
        <v>223</v>
      </c>
      <c r="C224" t="s">
        <v>203</v>
      </c>
      <c r="D224">
        <v>2806828</v>
      </c>
    </row>
    <row r="225" spans="1:4" x14ac:dyDescent="0.25">
      <c r="A225" t="s">
        <v>145</v>
      </c>
      <c r="B225" t="s">
        <v>224</v>
      </c>
      <c r="C225" t="s">
        <v>187</v>
      </c>
      <c r="D225">
        <v>189</v>
      </c>
    </row>
    <row r="226" spans="1:4" x14ac:dyDescent="0.25">
      <c r="A226" t="s">
        <v>145</v>
      </c>
      <c r="B226" t="s">
        <v>225</v>
      </c>
      <c r="C226" t="s">
        <v>178</v>
      </c>
      <c r="D226">
        <v>9871843</v>
      </c>
    </row>
    <row r="227" spans="1:4" x14ac:dyDescent="0.25">
      <c r="A227" t="s">
        <v>145</v>
      </c>
      <c r="B227" t="s">
        <v>224</v>
      </c>
      <c r="C227" t="s">
        <v>182</v>
      </c>
      <c r="D227">
        <v>2323</v>
      </c>
    </row>
    <row r="228" spans="1:4" x14ac:dyDescent="0.25">
      <c r="A228" t="s">
        <v>145</v>
      </c>
      <c r="B228" t="s">
        <v>225</v>
      </c>
      <c r="C228" t="s">
        <v>203</v>
      </c>
      <c r="D228">
        <v>1168965</v>
      </c>
    </row>
    <row r="229" spans="1:4" x14ac:dyDescent="0.25">
      <c r="A229" t="s">
        <v>145</v>
      </c>
      <c r="B229" t="s">
        <v>224</v>
      </c>
      <c r="C229" t="s">
        <v>191</v>
      </c>
      <c r="D229">
        <v>214</v>
      </c>
    </row>
    <row r="230" spans="1:4" x14ac:dyDescent="0.25">
      <c r="A230" t="s">
        <v>145</v>
      </c>
      <c r="B230" t="s">
        <v>224</v>
      </c>
      <c r="C230" t="s">
        <v>202</v>
      </c>
      <c r="D230">
        <v>216</v>
      </c>
    </row>
    <row r="231" spans="1:4" x14ac:dyDescent="0.25">
      <c r="A231" t="s">
        <v>145</v>
      </c>
      <c r="B231" t="s">
        <v>223</v>
      </c>
      <c r="C231" t="s">
        <v>183</v>
      </c>
      <c r="D231">
        <v>2698434</v>
      </c>
    </row>
    <row r="232" spans="1:4" x14ac:dyDescent="0.25">
      <c r="A232" t="s">
        <v>145</v>
      </c>
      <c r="B232" t="s">
        <v>224</v>
      </c>
      <c r="C232" t="s">
        <v>206</v>
      </c>
      <c r="D232">
        <v>295</v>
      </c>
    </row>
    <row r="233" spans="1:4" x14ac:dyDescent="0.25">
      <c r="A233" t="s">
        <v>145</v>
      </c>
      <c r="B233" t="s">
        <v>223</v>
      </c>
      <c r="C233" t="s">
        <v>197</v>
      </c>
      <c r="D233">
        <v>1866395</v>
      </c>
    </row>
    <row r="234" spans="1:4" x14ac:dyDescent="0.25">
      <c r="A234" t="s">
        <v>145</v>
      </c>
      <c r="B234" t="s">
        <v>223</v>
      </c>
      <c r="C234" t="s">
        <v>182</v>
      </c>
      <c r="D234">
        <v>5793955</v>
      </c>
    </row>
    <row r="235" spans="1:4" x14ac:dyDescent="0.25">
      <c r="A235" t="s">
        <v>145</v>
      </c>
      <c r="B235" t="s">
        <v>225</v>
      </c>
      <c r="C235" t="s">
        <v>183</v>
      </c>
      <c r="D235">
        <v>1089346</v>
      </c>
    </row>
    <row r="236" spans="1:4" x14ac:dyDescent="0.25">
      <c r="A236" t="s">
        <v>145</v>
      </c>
      <c r="B236" t="s">
        <v>225</v>
      </c>
      <c r="C236" t="s">
        <v>191</v>
      </c>
      <c r="D236">
        <v>1476487</v>
      </c>
    </row>
    <row r="237" spans="1:4" x14ac:dyDescent="0.25">
      <c r="A237" t="s">
        <v>145</v>
      </c>
      <c r="B237" t="s">
        <v>225</v>
      </c>
      <c r="C237" t="s">
        <v>202</v>
      </c>
      <c r="D237">
        <v>898981</v>
      </c>
    </row>
    <row r="238" spans="1:4" x14ac:dyDescent="0.25">
      <c r="A238" t="s">
        <v>145</v>
      </c>
      <c r="B238" t="s">
        <v>225</v>
      </c>
      <c r="C238" t="s">
        <v>187</v>
      </c>
      <c r="D238">
        <v>1425899</v>
      </c>
    </row>
    <row r="239" spans="1:4" x14ac:dyDescent="0.25">
      <c r="A239" t="s">
        <v>145</v>
      </c>
      <c r="B239" t="s">
        <v>223</v>
      </c>
      <c r="C239" t="s">
        <v>202</v>
      </c>
      <c r="D239">
        <v>2173605</v>
      </c>
    </row>
    <row r="240" spans="1:4" x14ac:dyDescent="0.25">
      <c r="A240" t="s">
        <v>145</v>
      </c>
      <c r="B240" t="s">
        <v>225</v>
      </c>
      <c r="C240" t="s">
        <v>206</v>
      </c>
      <c r="D240">
        <v>1543010</v>
      </c>
    </row>
    <row r="241" spans="1:4" x14ac:dyDescent="0.25">
      <c r="A241" t="s">
        <v>145</v>
      </c>
      <c r="B241" t="s">
        <v>223</v>
      </c>
      <c r="C241" t="s">
        <v>206</v>
      </c>
      <c r="D241">
        <v>1560383</v>
      </c>
    </row>
    <row r="242" spans="1:4" x14ac:dyDescent="0.25">
      <c r="A242" t="s">
        <v>146</v>
      </c>
      <c r="B242" t="s">
        <v>224</v>
      </c>
      <c r="C242" t="s">
        <v>182</v>
      </c>
      <c r="D242">
        <v>2316</v>
      </c>
    </row>
    <row r="243" spans="1:4" x14ac:dyDescent="0.25">
      <c r="A243" t="s">
        <v>146</v>
      </c>
      <c r="B243" t="s">
        <v>223</v>
      </c>
      <c r="C243" t="s">
        <v>183</v>
      </c>
      <c r="D243">
        <v>2705535</v>
      </c>
    </row>
    <row r="244" spans="1:4" x14ac:dyDescent="0.25">
      <c r="A244" t="s">
        <v>146</v>
      </c>
      <c r="B244" t="s">
        <v>225</v>
      </c>
      <c r="C244" t="s">
        <v>197</v>
      </c>
      <c r="D244">
        <v>765062</v>
      </c>
    </row>
    <row r="245" spans="1:4" x14ac:dyDescent="0.25">
      <c r="A245" t="s">
        <v>146</v>
      </c>
      <c r="B245" t="s">
        <v>225</v>
      </c>
      <c r="C245" t="s">
        <v>191</v>
      </c>
      <c r="D245">
        <v>1479851</v>
      </c>
    </row>
    <row r="246" spans="1:4" x14ac:dyDescent="0.25">
      <c r="A246" t="s">
        <v>146</v>
      </c>
      <c r="B246" t="s">
        <v>225</v>
      </c>
      <c r="C246" t="s">
        <v>182</v>
      </c>
      <c r="D246">
        <v>2225535</v>
      </c>
    </row>
    <row r="247" spans="1:4" x14ac:dyDescent="0.25">
      <c r="A247" t="s">
        <v>146</v>
      </c>
      <c r="B247" t="s">
        <v>224</v>
      </c>
      <c r="C247" t="s">
        <v>206</v>
      </c>
      <c r="D247">
        <v>287</v>
      </c>
    </row>
    <row r="248" spans="1:4" x14ac:dyDescent="0.25">
      <c r="A248" t="s">
        <v>146</v>
      </c>
      <c r="B248" t="s">
        <v>225</v>
      </c>
      <c r="C248" t="s">
        <v>203</v>
      </c>
      <c r="D248">
        <v>1176477</v>
      </c>
    </row>
    <row r="249" spans="1:4" x14ac:dyDescent="0.25">
      <c r="A249" t="s">
        <v>146</v>
      </c>
      <c r="B249" t="s">
        <v>225</v>
      </c>
      <c r="C249" t="s">
        <v>178</v>
      </c>
      <c r="D249">
        <v>9897213</v>
      </c>
    </row>
    <row r="250" spans="1:4" x14ac:dyDescent="0.25">
      <c r="A250" t="s">
        <v>146</v>
      </c>
      <c r="B250" t="s">
        <v>225</v>
      </c>
      <c r="C250" t="s">
        <v>187</v>
      </c>
      <c r="D250">
        <v>1426407</v>
      </c>
    </row>
    <row r="251" spans="1:4" x14ac:dyDescent="0.25">
      <c r="A251" t="s">
        <v>146</v>
      </c>
      <c r="B251" t="s">
        <v>224</v>
      </c>
      <c r="C251" t="s">
        <v>197</v>
      </c>
      <c r="D251">
        <v>252</v>
      </c>
    </row>
    <row r="252" spans="1:4" x14ac:dyDescent="0.25">
      <c r="A252" t="s">
        <v>146</v>
      </c>
      <c r="B252" t="s">
        <v>224</v>
      </c>
      <c r="C252" t="s">
        <v>183</v>
      </c>
      <c r="D252">
        <v>218</v>
      </c>
    </row>
    <row r="253" spans="1:4" x14ac:dyDescent="0.25">
      <c r="A253" t="s">
        <v>146</v>
      </c>
      <c r="B253" t="s">
        <v>225</v>
      </c>
      <c r="C253" t="s">
        <v>180</v>
      </c>
      <c r="D253">
        <v>1201365</v>
      </c>
    </row>
    <row r="254" spans="1:4" x14ac:dyDescent="0.25">
      <c r="A254" t="s">
        <v>146</v>
      </c>
      <c r="B254" t="s">
        <v>223</v>
      </c>
      <c r="C254" t="s">
        <v>191</v>
      </c>
      <c r="D254">
        <v>3569671</v>
      </c>
    </row>
    <row r="255" spans="1:4" x14ac:dyDescent="0.25">
      <c r="A255" t="s">
        <v>146</v>
      </c>
      <c r="B255" t="s">
        <v>224</v>
      </c>
      <c r="C255" t="s">
        <v>178</v>
      </c>
      <c r="D255">
        <v>47</v>
      </c>
    </row>
    <row r="256" spans="1:4" x14ac:dyDescent="0.25">
      <c r="A256" t="s">
        <v>146</v>
      </c>
      <c r="B256" t="s">
        <v>224</v>
      </c>
      <c r="C256" t="s">
        <v>191</v>
      </c>
      <c r="D256">
        <v>211</v>
      </c>
    </row>
    <row r="257" spans="1:4" x14ac:dyDescent="0.25">
      <c r="A257" t="s">
        <v>146</v>
      </c>
      <c r="B257" t="s">
        <v>223</v>
      </c>
      <c r="C257" t="s">
        <v>202</v>
      </c>
      <c r="D257">
        <v>2192622</v>
      </c>
    </row>
    <row r="258" spans="1:4" x14ac:dyDescent="0.25">
      <c r="A258" t="s">
        <v>146</v>
      </c>
      <c r="B258" t="s">
        <v>223</v>
      </c>
      <c r="C258" t="s">
        <v>206</v>
      </c>
      <c r="D258">
        <v>1563739</v>
      </c>
    </row>
    <row r="259" spans="1:4" x14ac:dyDescent="0.25">
      <c r="A259" t="s">
        <v>146</v>
      </c>
      <c r="B259" t="s">
        <v>224</v>
      </c>
      <c r="C259" t="s">
        <v>187</v>
      </c>
      <c r="D259">
        <v>192</v>
      </c>
    </row>
    <row r="260" spans="1:4" x14ac:dyDescent="0.25">
      <c r="A260" t="s">
        <v>146</v>
      </c>
      <c r="B260" t="s">
        <v>225</v>
      </c>
      <c r="C260" t="s">
        <v>206</v>
      </c>
      <c r="D260">
        <v>1545715</v>
      </c>
    </row>
    <row r="261" spans="1:4" x14ac:dyDescent="0.25">
      <c r="A261" t="s">
        <v>146</v>
      </c>
      <c r="B261" t="s">
        <v>225</v>
      </c>
      <c r="C261" t="s">
        <v>183</v>
      </c>
      <c r="D261">
        <v>1090499</v>
      </c>
    </row>
    <row r="262" spans="1:4" x14ac:dyDescent="0.25">
      <c r="A262" t="s">
        <v>146</v>
      </c>
      <c r="B262" t="s">
        <v>223</v>
      </c>
      <c r="C262" t="s">
        <v>197</v>
      </c>
      <c r="D262">
        <v>1880728</v>
      </c>
    </row>
    <row r="263" spans="1:4" x14ac:dyDescent="0.25">
      <c r="A263" t="s">
        <v>146</v>
      </c>
      <c r="B263" t="s">
        <v>224</v>
      </c>
      <c r="C263" t="s">
        <v>180</v>
      </c>
      <c r="D263">
        <v>177</v>
      </c>
    </row>
    <row r="264" spans="1:4" x14ac:dyDescent="0.25">
      <c r="A264" t="s">
        <v>146</v>
      </c>
      <c r="B264" t="s">
        <v>224</v>
      </c>
      <c r="C264" t="s">
        <v>202</v>
      </c>
      <c r="D264">
        <v>210</v>
      </c>
    </row>
    <row r="265" spans="1:4" x14ac:dyDescent="0.25">
      <c r="A265" t="s">
        <v>146</v>
      </c>
      <c r="B265" t="s">
        <v>223</v>
      </c>
      <c r="C265" t="s">
        <v>178</v>
      </c>
      <c r="D265">
        <v>2085443</v>
      </c>
    </row>
    <row r="266" spans="1:4" x14ac:dyDescent="0.25">
      <c r="A266" t="s">
        <v>146</v>
      </c>
      <c r="B266" t="s">
        <v>225</v>
      </c>
      <c r="C266" t="s">
        <v>202</v>
      </c>
      <c r="D266">
        <v>903229</v>
      </c>
    </row>
    <row r="267" spans="1:4" x14ac:dyDescent="0.25">
      <c r="A267" t="s">
        <v>146</v>
      </c>
      <c r="B267" t="s">
        <v>223</v>
      </c>
      <c r="C267" t="s">
        <v>182</v>
      </c>
      <c r="D267">
        <v>5872263</v>
      </c>
    </row>
    <row r="268" spans="1:4" x14ac:dyDescent="0.25">
      <c r="A268" t="s">
        <v>146</v>
      </c>
      <c r="B268" t="s">
        <v>223</v>
      </c>
      <c r="C268" t="s">
        <v>180</v>
      </c>
      <c r="D268">
        <v>3151476</v>
      </c>
    </row>
    <row r="269" spans="1:4" x14ac:dyDescent="0.25">
      <c r="A269" t="s">
        <v>146</v>
      </c>
      <c r="B269" t="s">
        <v>224</v>
      </c>
      <c r="C269" t="s">
        <v>203</v>
      </c>
      <c r="D269">
        <v>203</v>
      </c>
    </row>
    <row r="270" spans="1:4" x14ac:dyDescent="0.25">
      <c r="A270" t="s">
        <v>146</v>
      </c>
      <c r="B270" t="s">
        <v>223</v>
      </c>
      <c r="C270" t="s">
        <v>187</v>
      </c>
      <c r="D270">
        <v>3551749</v>
      </c>
    </row>
    <row r="271" spans="1:4" x14ac:dyDescent="0.25">
      <c r="A271" t="s">
        <v>146</v>
      </c>
      <c r="B271" t="s">
        <v>223</v>
      </c>
      <c r="C271" t="s">
        <v>203</v>
      </c>
      <c r="D271">
        <v>2832878</v>
      </c>
    </row>
    <row r="272" spans="1:4" x14ac:dyDescent="0.25">
      <c r="A272" t="s">
        <v>147</v>
      </c>
      <c r="B272" t="s">
        <v>225</v>
      </c>
      <c r="C272" t="s">
        <v>191</v>
      </c>
      <c r="D272">
        <v>1476194</v>
      </c>
    </row>
    <row r="273" spans="1:4" x14ac:dyDescent="0.25">
      <c r="A273" t="s">
        <v>147</v>
      </c>
      <c r="B273" t="s">
        <v>224</v>
      </c>
      <c r="C273" t="s">
        <v>203</v>
      </c>
      <c r="D273">
        <v>200</v>
      </c>
    </row>
    <row r="274" spans="1:4" x14ac:dyDescent="0.25">
      <c r="A274" t="s">
        <v>147</v>
      </c>
      <c r="B274" t="s">
        <v>224</v>
      </c>
      <c r="C274" t="s">
        <v>202</v>
      </c>
      <c r="D274">
        <v>209</v>
      </c>
    </row>
    <row r="275" spans="1:4" x14ac:dyDescent="0.25">
      <c r="A275" t="s">
        <v>147</v>
      </c>
      <c r="B275" t="s">
        <v>223</v>
      </c>
      <c r="C275" t="s">
        <v>202</v>
      </c>
      <c r="D275">
        <v>2197621</v>
      </c>
    </row>
    <row r="276" spans="1:4" x14ac:dyDescent="0.25">
      <c r="A276" t="s">
        <v>147</v>
      </c>
      <c r="B276" t="s">
        <v>223</v>
      </c>
      <c r="C276" t="s">
        <v>187</v>
      </c>
      <c r="D276">
        <v>3550289</v>
      </c>
    </row>
    <row r="277" spans="1:4" x14ac:dyDescent="0.25">
      <c r="A277" t="s">
        <v>147</v>
      </c>
      <c r="B277" t="s">
        <v>225</v>
      </c>
      <c r="C277" t="s">
        <v>206</v>
      </c>
      <c r="D277">
        <v>1543348</v>
      </c>
    </row>
    <row r="278" spans="1:4" x14ac:dyDescent="0.25">
      <c r="A278" t="s">
        <v>147</v>
      </c>
      <c r="B278" t="s">
        <v>225</v>
      </c>
      <c r="C278" t="s">
        <v>183</v>
      </c>
      <c r="D278">
        <v>1087574</v>
      </c>
    </row>
    <row r="279" spans="1:4" x14ac:dyDescent="0.25">
      <c r="A279" t="s">
        <v>147</v>
      </c>
      <c r="B279" t="s">
        <v>224</v>
      </c>
      <c r="C279" t="s">
        <v>180</v>
      </c>
      <c r="D279">
        <v>178</v>
      </c>
    </row>
    <row r="280" spans="1:4" x14ac:dyDescent="0.25">
      <c r="A280" t="s">
        <v>147</v>
      </c>
      <c r="B280" t="s">
        <v>224</v>
      </c>
      <c r="C280" t="s">
        <v>182</v>
      </c>
      <c r="D280">
        <v>2307</v>
      </c>
    </row>
    <row r="281" spans="1:4" x14ac:dyDescent="0.25">
      <c r="A281" t="s">
        <v>147</v>
      </c>
      <c r="B281" t="s">
        <v>223</v>
      </c>
      <c r="C281" t="s">
        <v>178</v>
      </c>
      <c r="D281">
        <v>2080466</v>
      </c>
    </row>
    <row r="282" spans="1:4" x14ac:dyDescent="0.25">
      <c r="A282" t="s">
        <v>147</v>
      </c>
      <c r="B282" t="s">
        <v>223</v>
      </c>
      <c r="C282" t="s">
        <v>203</v>
      </c>
      <c r="D282">
        <v>2843555</v>
      </c>
    </row>
    <row r="283" spans="1:4" x14ac:dyDescent="0.25">
      <c r="A283" t="s">
        <v>147</v>
      </c>
      <c r="B283" t="s">
        <v>224</v>
      </c>
      <c r="C283" t="s">
        <v>178</v>
      </c>
      <c r="D283">
        <v>44</v>
      </c>
    </row>
    <row r="284" spans="1:4" x14ac:dyDescent="0.25">
      <c r="A284" t="s">
        <v>147</v>
      </c>
      <c r="B284" t="s">
        <v>225</v>
      </c>
      <c r="C284" t="s">
        <v>178</v>
      </c>
      <c r="D284">
        <v>9893129</v>
      </c>
    </row>
    <row r="285" spans="1:4" x14ac:dyDescent="0.25">
      <c r="A285" t="s">
        <v>147</v>
      </c>
      <c r="B285" t="s">
        <v>223</v>
      </c>
      <c r="C285" t="s">
        <v>206</v>
      </c>
      <c r="D285">
        <v>1566605</v>
      </c>
    </row>
    <row r="286" spans="1:4" x14ac:dyDescent="0.25">
      <c r="A286" t="s">
        <v>147</v>
      </c>
      <c r="B286" t="s">
        <v>225</v>
      </c>
      <c r="C286" t="s">
        <v>182</v>
      </c>
      <c r="D286">
        <v>2228352</v>
      </c>
    </row>
    <row r="287" spans="1:4" x14ac:dyDescent="0.25">
      <c r="A287" t="s">
        <v>147</v>
      </c>
      <c r="B287" t="s">
        <v>225</v>
      </c>
      <c r="C287" t="s">
        <v>197</v>
      </c>
      <c r="D287">
        <v>762875</v>
      </c>
    </row>
    <row r="288" spans="1:4" x14ac:dyDescent="0.25">
      <c r="A288" t="s">
        <v>147</v>
      </c>
      <c r="B288" t="s">
        <v>223</v>
      </c>
      <c r="C288" t="s">
        <v>191</v>
      </c>
      <c r="D288">
        <v>3564949</v>
      </c>
    </row>
    <row r="289" spans="1:4" x14ac:dyDescent="0.25">
      <c r="A289" t="s">
        <v>147</v>
      </c>
      <c r="B289" t="s">
        <v>225</v>
      </c>
      <c r="C289" t="s">
        <v>187</v>
      </c>
      <c r="D289">
        <v>1423210</v>
      </c>
    </row>
    <row r="290" spans="1:4" x14ac:dyDescent="0.25">
      <c r="A290" t="s">
        <v>147</v>
      </c>
      <c r="B290" t="s">
        <v>225</v>
      </c>
      <c r="C290" t="s">
        <v>180</v>
      </c>
      <c r="D290">
        <v>1197846</v>
      </c>
    </row>
    <row r="291" spans="1:4" x14ac:dyDescent="0.25">
      <c r="A291" t="s">
        <v>147</v>
      </c>
      <c r="B291" t="s">
        <v>225</v>
      </c>
      <c r="C291" t="s">
        <v>202</v>
      </c>
      <c r="D291">
        <v>904402</v>
      </c>
    </row>
    <row r="292" spans="1:4" x14ac:dyDescent="0.25">
      <c r="A292" t="s">
        <v>147</v>
      </c>
      <c r="B292" t="s">
        <v>223</v>
      </c>
      <c r="C292" t="s">
        <v>183</v>
      </c>
      <c r="D292">
        <v>2706744</v>
      </c>
    </row>
    <row r="293" spans="1:4" x14ac:dyDescent="0.25">
      <c r="A293" t="s">
        <v>147</v>
      </c>
      <c r="B293" t="s">
        <v>225</v>
      </c>
      <c r="C293" t="s">
        <v>203</v>
      </c>
      <c r="D293">
        <v>1179278</v>
      </c>
    </row>
    <row r="294" spans="1:4" x14ac:dyDescent="0.25">
      <c r="A294" t="s">
        <v>147</v>
      </c>
      <c r="B294" t="s">
        <v>224</v>
      </c>
      <c r="C294" t="s">
        <v>197</v>
      </c>
      <c r="D294">
        <v>250</v>
      </c>
    </row>
    <row r="295" spans="1:4" x14ac:dyDescent="0.25">
      <c r="A295" t="s">
        <v>147</v>
      </c>
      <c r="B295" t="s">
        <v>224</v>
      </c>
      <c r="C295" t="s">
        <v>191</v>
      </c>
      <c r="D295">
        <v>206</v>
      </c>
    </row>
    <row r="296" spans="1:4" x14ac:dyDescent="0.25">
      <c r="A296" t="s">
        <v>147</v>
      </c>
      <c r="B296" t="s">
        <v>224</v>
      </c>
      <c r="C296" t="s">
        <v>187</v>
      </c>
      <c r="D296">
        <v>193</v>
      </c>
    </row>
    <row r="297" spans="1:4" x14ac:dyDescent="0.25">
      <c r="A297" t="s">
        <v>147</v>
      </c>
      <c r="B297" t="s">
        <v>223</v>
      </c>
      <c r="C297" t="s">
        <v>182</v>
      </c>
      <c r="D297">
        <v>5887396</v>
      </c>
    </row>
    <row r="298" spans="1:4" x14ac:dyDescent="0.25">
      <c r="A298" t="s">
        <v>147</v>
      </c>
      <c r="B298" t="s">
        <v>224</v>
      </c>
      <c r="C298" t="s">
        <v>206</v>
      </c>
      <c r="D298">
        <v>276</v>
      </c>
    </row>
    <row r="299" spans="1:4" x14ac:dyDescent="0.25">
      <c r="A299" t="s">
        <v>147</v>
      </c>
      <c r="B299" t="s">
        <v>223</v>
      </c>
      <c r="C299" t="s">
        <v>180</v>
      </c>
      <c r="D299">
        <v>3149011</v>
      </c>
    </row>
    <row r="300" spans="1:4" x14ac:dyDescent="0.25">
      <c r="A300" t="s">
        <v>147</v>
      </c>
      <c r="B300" t="s">
        <v>223</v>
      </c>
      <c r="C300" t="s">
        <v>197</v>
      </c>
      <c r="D300">
        <v>1878308</v>
      </c>
    </row>
    <row r="301" spans="1:4" x14ac:dyDescent="0.25">
      <c r="A301" t="s">
        <v>147</v>
      </c>
      <c r="B301" t="s">
        <v>224</v>
      </c>
      <c r="C301" t="s">
        <v>183</v>
      </c>
      <c r="D301">
        <v>214</v>
      </c>
    </row>
    <row r="302" spans="1:4" x14ac:dyDescent="0.25">
      <c r="A302" t="s">
        <v>148</v>
      </c>
      <c r="B302" t="s">
        <v>225</v>
      </c>
      <c r="C302" t="s">
        <v>202</v>
      </c>
      <c r="D302">
        <v>906828</v>
      </c>
    </row>
    <row r="303" spans="1:4" x14ac:dyDescent="0.25">
      <c r="A303" t="s">
        <v>148</v>
      </c>
      <c r="B303" t="s">
        <v>225</v>
      </c>
      <c r="C303" t="s">
        <v>197</v>
      </c>
      <c r="D303">
        <v>762646</v>
      </c>
    </row>
    <row r="304" spans="1:4" x14ac:dyDescent="0.25">
      <c r="A304" t="s">
        <v>148</v>
      </c>
      <c r="B304" t="s">
        <v>223</v>
      </c>
      <c r="C304" t="s">
        <v>183</v>
      </c>
      <c r="D304">
        <v>2704564</v>
      </c>
    </row>
    <row r="305" spans="1:4" x14ac:dyDescent="0.25">
      <c r="A305" t="s">
        <v>148</v>
      </c>
      <c r="B305" t="s">
        <v>223</v>
      </c>
      <c r="C305" t="s">
        <v>197</v>
      </c>
      <c r="D305">
        <v>1878432</v>
      </c>
    </row>
    <row r="306" spans="1:4" x14ac:dyDescent="0.25">
      <c r="A306" t="s">
        <v>148</v>
      </c>
      <c r="B306" t="s">
        <v>225</v>
      </c>
      <c r="C306" t="s">
        <v>203</v>
      </c>
      <c r="D306">
        <v>1183453</v>
      </c>
    </row>
    <row r="307" spans="1:4" x14ac:dyDescent="0.25">
      <c r="A307" t="s">
        <v>148</v>
      </c>
      <c r="B307" t="s">
        <v>225</v>
      </c>
      <c r="C307" t="s">
        <v>187</v>
      </c>
      <c r="D307">
        <v>1421764</v>
      </c>
    </row>
    <row r="308" spans="1:4" x14ac:dyDescent="0.25">
      <c r="A308" t="s">
        <v>148</v>
      </c>
      <c r="B308" t="s">
        <v>223</v>
      </c>
      <c r="C308" t="s">
        <v>182</v>
      </c>
      <c r="D308">
        <v>5903370</v>
      </c>
    </row>
    <row r="309" spans="1:4" x14ac:dyDescent="0.25">
      <c r="A309" t="s">
        <v>148</v>
      </c>
      <c r="B309" t="s">
        <v>225</v>
      </c>
      <c r="C309" t="s">
        <v>178</v>
      </c>
      <c r="D309">
        <v>9891697</v>
      </c>
    </row>
    <row r="310" spans="1:4" x14ac:dyDescent="0.25">
      <c r="A310" t="s">
        <v>148</v>
      </c>
      <c r="B310" t="s">
        <v>225</v>
      </c>
      <c r="C310" t="s">
        <v>183</v>
      </c>
      <c r="D310">
        <v>1086204</v>
      </c>
    </row>
    <row r="311" spans="1:4" x14ac:dyDescent="0.25">
      <c r="A311" t="s">
        <v>148</v>
      </c>
      <c r="B311" t="s">
        <v>224</v>
      </c>
      <c r="C311" t="s">
        <v>191</v>
      </c>
      <c r="D311">
        <v>202</v>
      </c>
    </row>
    <row r="312" spans="1:4" x14ac:dyDescent="0.25">
      <c r="A312" t="s">
        <v>148</v>
      </c>
      <c r="B312" t="s">
        <v>224</v>
      </c>
      <c r="C312" t="s">
        <v>180</v>
      </c>
      <c r="D312">
        <v>176</v>
      </c>
    </row>
    <row r="313" spans="1:4" x14ac:dyDescent="0.25">
      <c r="A313" t="s">
        <v>148</v>
      </c>
      <c r="B313" t="s">
        <v>225</v>
      </c>
      <c r="C313" t="s">
        <v>182</v>
      </c>
      <c r="D313">
        <v>2233148</v>
      </c>
    </row>
    <row r="314" spans="1:4" x14ac:dyDescent="0.25">
      <c r="A314" t="s">
        <v>148</v>
      </c>
      <c r="B314" t="s">
        <v>225</v>
      </c>
      <c r="C314" t="s">
        <v>180</v>
      </c>
      <c r="D314">
        <v>1195644</v>
      </c>
    </row>
    <row r="315" spans="1:4" x14ac:dyDescent="0.25">
      <c r="A315" t="s">
        <v>148</v>
      </c>
      <c r="B315" t="s">
        <v>224</v>
      </c>
      <c r="C315" t="s">
        <v>183</v>
      </c>
      <c r="D315">
        <v>212</v>
      </c>
    </row>
    <row r="316" spans="1:4" x14ac:dyDescent="0.25">
      <c r="A316" t="s">
        <v>148</v>
      </c>
      <c r="B316" t="s">
        <v>224</v>
      </c>
      <c r="C316" t="s">
        <v>178</v>
      </c>
      <c r="D316">
        <v>40</v>
      </c>
    </row>
    <row r="317" spans="1:4" x14ac:dyDescent="0.25">
      <c r="A317" t="s">
        <v>148</v>
      </c>
      <c r="B317" t="s">
        <v>224</v>
      </c>
      <c r="C317" t="s">
        <v>203</v>
      </c>
      <c r="D317">
        <v>196</v>
      </c>
    </row>
    <row r="318" spans="1:4" x14ac:dyDescent="0.25">
      <c r="A318" t="s">
        <v>148</v>
      </c>
      <c r="B318" t="s">
        <v>223</v>
      </c>
      <c r="C318" t="s">
        <v>187</v>
      </c>
      <c r="D318">
        <v>3547828</v>
      </c>
    </row>
    <row r="319" spans="1:4" x14ac:dyDescent="0.25">
      <c r="A319" t="s">
        <v>148</v>
      </c>
      <c r="B319" t="s">
        <v>224</v>
      </c>
      <c r="C319" t="s">
        <v>197</v>
      </c>
      <c r="D319">
        <v>250</v>
      </c>
    </row>
    <row r="320" spans="1:4" x14ac:dyDescent="0.25">
      <c r="A320" t="s">
        <v>148</v>
      </c>
      <c r="B320" t="s">
        <v>223</v>
      </c>
      <c r="C320" t="s">
        <v>178</v>
      </c>
      <c r="D320">
        <v>2063547</v>
      </c>
    </row>
    <row r="321" spans="1:4" x14ac:dyDescent="0.25">
      <c r="A321" t="s">
        <v>148</v>
      </c>
      <c r="B321" t="s">
        <v>223</v>
      </c>
      <c r="C321" t="s">
        <v>191</v>
      </c>
      <c r="D321">
        <v>3562167</v>
      </c>
    </row>
    <row r="322" spans="1:4" x14ac:dyDescent="0.25">
      <c r="A322" t="s">
        <v>148</v>
      </c>
      <c r="B322" t="s">
        <v>224</v>
      </c>
      <c r="C322" t="s">
        <v>187</v>
      </c>
      <c r="D322">
        <v>191</v>
      </c>
    </row>
    <row r="323" spans="1:4" x14ac:dyDescent="0.25">
      <c r="A323" t="s">
        <v>148</v>
      </c>
      <c r="B323" t="s">
        <v>225</v>
      </c>
      <c r="C323" t="s">
        <v>206</v>
      </c>
      <c r="D323">
        <v>1545107</v>
      </c>
    </row>
    <row r="324" spans="1:4" x14ac:dyDescent="0.25">
      <c r="A324" t="s">
        <v>148</v>
      </c>
      <c r="B324" t="s">
        <v>223</v>
      </c>
      <c r="C324" t="s">
        <v>202</v>
      </c>
      <c r="D324">
        <v>2203989</v>
      </c>
    </row>
    <row r="325" spans="1:4" x14ac:dyDescent="0.25">
      <c r="A325" t="s">
        <v>148</v>
      </c>
      <c r="B325" t="s">
        <v>224</v>
      </c>
      <c r="C325" t="s">
        <v>182</v>
      </c>
      <c r="D325">
        <v>2293</v>
      </c>
    </row>
    <row r="326" spans="1:4" x14ac:dyDescent="0.25">
      <c r="A326" t="s">
        <v>148</v>
      </c>
      <c r="B326" t="s">
        <v>223</v>
      </c>
      <c r="C326" t="s">
        <v>180</v>
      </c>
      <c r="D326">
        <v>3145484</v>
      </c>
    </row>
    <row r="327" spans="1:4" x14ac:dyDescent="0.25">
      <c r="A327" t="s">
        <v>148</v>
      </c>
      <c r="B327" t="s">
        <v>223</v>
      </c>
      <c r="C327" t="s">
        <v>206</v>
      </c>
      <c r="D327">
        <v>1567149</v>
      </c>
    </row>
    <row r="328" spans="1:4" x14ac:dyDescent="0.25">
      <c r="A328" t="s">
        <v>148</v>
      </c>
      <c r="B328" t="s">
        <v>224</v>
      </c>
      <c r="C328" t="s">
        <v>202</v>
      </c>
      <c r="D328">
        <v>206</v>
      </c>
    </row>
    <row r="329" spans="1:4" x14ac:dyDescent="0.25">
      <c r="A329" t="s">
        <v>148</v>
      </c>
      <c r="B329" t="s">
        <v>224</v>
      </c>
      <c r="C329" t="s">
        <v>206</v>
      </c>
      <c r="D329">
        <v>269</v>
      </c>
    </row>
    <row r="330" spans="1:4" x14ac:dyDescent="0.25">
      <c r="A330" t="s">
        <v>148</v>
      </c>
      <c r="B330" t="s">
        <v>225</v>
      </c>
      <c r="C330" t="s">
        <v>191</v>
      </c>
      <c r="D330">
        <v>1474940</v>
      </c>
    </row>
    <row r="331" spans="1:4" x14ac:dyDescent="0.25">
      <c r="A331" t="s">
        <v>148</v>
      </c>
      <c r="B331" t="s">
        <v>223</v>
      </c>
      <c r="C331" t="s">
        <v>203</v>
      </c>
      <c r="D331">
        <v>2852625</v>
      </c>
    </row>
    <row r="332" spans="1:4" x14ac:dyDescent="0.25">
      <c r="A332" t="s">
        <v>149</v>
      </c>
      <c r="B332" t="s">
        <v>223</v>
      </c>
      <c r="C332" t="s">
        <v>203</v>
      </c>
      <c r="D332">
        <v>2874337</v>
      </c>
    </row>
    <row r="333" spans="1:4" x14ac:dyDescent="0.25">
      <c r="A333" t="s">
        <v>149</v>
      </c>
      <c r="B333" t="s">
        <v>225</v>
      </c>
      <c r="C333" t="s">
        <v>197</v>
      </c>
      <c r="D333">
        <v>762971</v>
      </c>
    </row>
    <row r="334" spans="1:4" x14ac:dyDescent="0.25">
      <c r="A334" t="s">
        <v>149</v>
      </c>
      <c r="B334" t="s">
        <v>225</v>
      </c>
      <c r="C334" t="s">
        <v>183</v>
      </c>
      <c r="D334">
        <v>1084937</v>
      </c>
    </row>
    <row r="335" spans="1:4" x14ac:dyDescent="0.25">
      <c r="A335" t="s">
        <v>149</v>
      </c>
      <c r="B335" t="s">
        <v>223</v>
      </c>
      <c r="C335" t="s">
        <v>187</v>
      </c>
      <c r="D335">
        <v>3553890</v>
      </c>
    </row>
    <row r="336" spans="1:4" x14ac:dyDescent="0.25">
      <c r="A336" t="s">
        <v>149</v>
      </c>
      <c r="B336" t="s">
        <v>224</v>
      </c>
      <c r="C336" t="s">
        <v>202</v>
      </c>
      <c r="D336">
        <v>204</v>
      </c>
    </row>
    <row r="337" spans="1:4" x14ac:dyDescent="0.25">
      <c r="A337" t="s">
        <v>149</v>
      </c>
      <c r="B337" t="s">
        <v>223</v>
      </c>
      <c r="C337" t="s">
        <v>191</v>
      </c>
      <c r="D337">
        <v>3571139</v>
      </c>
    </row>
    <row r="338" spans="1:4" x14ac:dyDescent="0.25">
      <c r="A338" t="s">
        <v>149</v>
      </c>
      <c r="B338" t="s">
        <v>225</v>
      </c>
      <c r="C338" t="s">
        <v>180</v>
      </c>
      <c r="D338">
        <v>1194514</v>
      </c>
    </row>
    <row r="339" spans="1:4" x14ac:dyDescent="0.25">
      <c r="A339" t="s">
        <v>149</v>
      </c>
      <c r="B339" t="s">
        <v>224</v>
      </c>
      <c r="C339" t="s">
        <v>180</v>
      </c>
      <c r="D339">
        <v>178</v>
      </c>
    </row>
    <row r="340" spans="1:4" x14ac:dyDescent="0.25">
      <c r="A340" t="s">
        <v>149</v>
      </c>
      <c r="B340" t="s">
        <v>224</v>
      </c>
      <c r="C340" t="s">
        <v>182</v>
      </c>
      <c r="D340">
        <v>2286</v>
      </c>
    </row>
    <row r="341" spans="1:4" x14ac:dyDescent="0.25">
      <c r="A341" t="s">
        <v>149</v>
      </c>
      <c r="B341" t="s">
        <v>223</v>
      </c>
      <c r="C341" t="s">
        <v>206</v>
      </c>
      <c r="D341">
        <v>1567468</v>
      </c>
    </row>
    <row r="342" spans="1:4" x14ac:dyDescent="0.25">
      <c r="A342" t="s">
        <v>149</v>
      </c>
      <c r="B342" t="s">
        <v>225</v>
      </c>
      <c r="C342" t="s">
        <v>206</v>
      </c>
      <c r="D342">
        <v>1548317</v>
      </c>
    </row>
    <row r="343" spans="1:4" x14ac:dyDescent="0.25">
      <c r="A343" t="s">
        <v>149</v>
      </c>
      <c r="B343" t="s">
        <v>225</v>
      </c>
      <c r="C343" t="s">
        <v>187</v>
      </c>
      <c r="D343">
        <v>1421255</v>
      </c>
    </row>
    <row r="344" spans="1:4" x14ac:dyDescent="0.25">
      <c r="A344" t="s">
        <v>149</v>
      </c>
      <c r="B344" t="s">
        <v>225</v>
      </c>
      <c r="C344" t="s">
        <v>202</v>
      </c>
      <c r="D344">
        <v>909744</v>
      </c>
    </row>
    <row r="345" spans="1:4" x14ac:dyDescent="0.25">
      <c r="A345" t="s">
        <v>149</v>
      </c>
      <c r="B345" t="s">
        <v>224</v>
      </c>
      <c r="C345" t="s">
        <v>191</v>
      </c>
      <c r="D345">
        <v>200</v>
      </c>
    </row>
    <row r="346" spans="1:4" x14ac:dyDescent="0.25">
      <c r="A346" t="s">
        <v>149</v>
      </c>
      <c r="B346" t="s">
        <v>224</v>
      </c>
      <c r="C346" t="s">
        <v>203</v>
      </c>
      <c r="D346">
        <v>192</v>
      </c>
    </row>
    <row r="347" spans="1:4" x14ac:dyDescent="0.25">
      <c r="A347" t="s">
        <v>149</v>
      </c>
      <c r="B347" t="s">
        <v>224</v>
      </c>
      <c r="C347" t="s">
        <v>187</v>
      </c>
      <c r="D347">
        <v>193</v>
      </c>
    </row>
    <row r="348" spans="1:4" x14ac:dyDescent="0.25">
      <c r="A348" t="s">
        <v>149</v>
      </c>
      <c r="B348" t="s">
        <v>223</v>
      </c>
      <c r="C348" t="s">
        <v>202</v>
      </c>
      <c r="D348">
        <v>2221076</v>
      </c>
    </row>
    <row r="349" spans="1:4" x14ac:dyDescent="0.25">
      <c r="A349" t="s">
        <v>149</v>
      </c>
      <c r="B349" t="s">
        <v>224</v>
      </c>
      <c r="C349" t="s">
        <v>178</v>
      </c>
      <c r="D349">
        <v>36</v>
      </c>
    </row>
    <row r="350" spans="1:4" x14ac:dyDescent="0.25">
      <c r="A350" t="s">
        <v>149</v>
      </c>
      <c r="B350" t="s">
        <v>223</v>
      </c>
      <c r="C350" t="s">
        <v>182</v>
      </c>
      <c r="D350">
        <v>5949917</v>
      </c>
    </row>
    <row r="351" spans="1:4" x14ac:dyDescent="0.25">
      <c r="A351" t="s">
        <v>149</v>
      </c>
      <c r="B351" t="s">
        <v>225</v>
      </c>
      <c r="C351" t="s">
        <v>182</v>
      </c>
      <c r="D351">
        <v>2239034</v>
      </c>
    </row>
    <row r="352" spans="1:4" x14ac:dyDescent="0.25">
      <c r="A352" t="s">
        <v>149</v>
      </c>
      <c r="B352" t="s">
        <v>225</v>
      </c>
      <c r="C352" t="s">
        <v>203</v>
      </c>
      <c r="D352">
        <v>1188992</v>
      </c>
    </row>
    <row r="353" spans="1:4" x14ac:dyDescent="0.25">
      <c r="A353" t="s">
        <v>149</v>
      </c>
      <c r="B353" t="s">
        <v>224</v>
      </c>
      <c r="C353" t="s">
        <v>206</v>
      </c>
      <c r="D353">
        <v>265</v>
      </c>
    </row>
    <row r="354" spans="1:4" x14ac:dyDescent="0.25">
      <c r="A354" t="s">
        <v>149</v>
      </c>
      <c r="B354" t="s">
        <v>223</v>
      </c>
      <c r="C354" t="s">
        <v>180</v>
      </c>
      <c r="D354">
        <v>3154271</v>
      </c>
    </row>
    <row r="355" spans="1:4" x14ac:dyDescent="0.25">
      <c r="A355" t="s">
        <v>149</v>
      </c>
      <c r="B355" t="s">
        <v>223</v>
      </c>
      <c r="C355" t="s">
        <v>197</v>
      </c>
      <c r="D355">
        <v>1887546</v>
      </c>
    </row>
    <row r="356" spans="1:4" x14ac:dyDescent="0.25">
      <c r="A356" t="s">
        <v>149</v>
      </c>
      <c r="B356" t="s">
        <v>223</v>
      </c>
      <c r="C356" t="s">
        <v>178</v>
      </c>
      <c r="D356">
        <v>2055675</v>
      </c>
    </row>
    <row r="357" spans="1:4" x14ac:dyDescent="0.25">
      <c r="A357" t="s">
        <v>149</v>
      </c>
      <c r="B357" t="s">
        <v>223</v>
      </c>
      <c r="C357" t="s">
        <v>183</v>
      </c>
      <c r="D357">
        <v>2709157</v>
      </c>
    </row>
    <row r="358" spans="1:4" x14ac:dyDescent="0.25">
      <c r="A358" t="s">
        <v>149</v>
      </c>
      <c r="B358" t="s">
        <v>224</v>
      </c>
      <c r="C358" t="s">
        <v>183</v>
      </c>
      <c r="D358">
        <v>211</v>
      </c>
    </row>
    <row r="359" spans="1:4" x14ac:dyDescent="0.25">
      <c r="A359" t="s">
        <v>149</v>
      </c>
      <c r="B359" t="s">
        <v>225</v>
      </c>
      <c r="C359" t="s">
        <v>178</v>
      </c>
      <c r="D359">
        <v>9902132</v>
      </c>
    </row>
    <row r="360" spans="1:4" x14ac:dyDescent="0.25">
      <c r="A360" t="s">
        <v>149</v>
      </c>
      <c r="B360" t="s">
        <v>225</v>
      </c>
      <c r="C360" t="s">
        <v>191</v>
      </c>
      <c r="D360">
        <v>1475328</v>
      </c>
    </row>
    <row r="361" spans="1:4" x14ac:dyDescent="0.25">
      <c r="A361" t="s">
        <v>149</v>
      </c>
      <c r="B361" t="s">
        <v>224</v>
      </c>
      <c r="C361" t="s">
        <v>197</v>
      </c>
      <c r="D361">
        <v>250</v>
      </c>
    </row>
    <row r="362" spans="1:4" x14ac:dyDescent="0.25">
      <c r="A362" t="s">
        <v>150</v>
      </c>
      <c r="B362" t="s">
        <v>224</v>
      </c>
      <c r="C362" t="s">
        <v>182</v>
      </c>
      <c r="D362">
        <v>2286</v>
      </c>
    </row>
    <row r="363" spans="1:4" x14ac:dyDescent="0.25">
      <c r="A363" t="s">
        <v>150</v>
      </c>
      <c r="B363" t="s">
        <v>223</v>
      </c>
      <c r="C363" t="s">
        <v>183</v>
      </c>
      <c r="D363">
        <v>2694705</v>
      </c>
    </row>
    <row r="364" spans="1:4" x14ac:dyDescent="0.25">
      <c r="A364" t="s">
        <v>150</v>
      </c>
      <c r="B364" t="s">
        <v>225</v>
      </c>
      <c r="C364" t="s">
        <v>178</v>
      </c>
      <c r="D364">
        <v>9868373</v>
      </c>
    </row>
    <row r="365" spans="1:4" x14ac:dyDescent="0.25">
      <c r="A365" t="s">
        <v>150</v>
      </c>
      <c r="B365" t="s">
        <v>225</v>
      </c>
      <c r="C365" t="s">
        <v>206</v>
      </c>
      <c r="D365">
        <v>1545678</v>
      </c>
    </row>
    <row r="366" spans="1:4" x14ac:dyDescent="0.25">
      <c r="A366" t="s">
        <v>150</v>
      </c>
      <c r="B366" t="s">
        <v>224</v>
      </c>
      <c r="C366" t="s">
        <v>202</v>
      </c>
      <c r="D366">
        <v>197</v>
      </c>
    </row>
    <row r="367" spans="1:4" x14ac:dyDescent="0.25">
      <c r="A367" t="s">
        <v>150</v>
      </c>
      <c r="B367" t="s">
        <v>223</v>
      </c>
      <c r="C367" t="s">
        <v>203</v>
      </c>
      <c r="D367">
        <v>2875373</v>
      </c>
    </row>
    <row r="368" spans="1:4" x14ac:dyDescent="0.25">
      <c r="A368" t="s">
        <v>150</v>
      </c>
      <c r="B368" t="s">
        <v>223</v>
      </c>
      <c r="C368" t="s">
        <v>178</v>
      </c>
      <c r="D368">
        <v>2041241</v>
      </c>
    </row>
    <row r="369" spans="1:4" x14ac:dyDescent="0.25">
      <c r="A369" t="s">
        <v>150</v>
      </c>
      <c r="B369" t="s">
        <v>223</v>
      </c>
      <c r="C369" t="s">
        <v>191</v>
      </c>
      <c r="D369">
        <v>3561067</v>
      </c>
    </row>
    <row r="370" spans="1:4" x14ac:dyDescent="0.25">
      <c r="A370" t="s">
        <v>150</v>
      </c>
      <c r="B370" t="s">
        <v>223</v>
      </c>
      <c r="C370" t="s">
        <v>197</v>
      </c>
      <c r="D370">
        <v>1881498</v>
      </c>
    </row>
    <row r="371" spans="1:4" x14ac:dyDescent="0.25">
      <c r="A371" t="s">
        <v>150</v>
      </c>
      <c r="B371" t="s">
        <v>225</v>
      </c>
      <c r="C371" t="s">
        <v>182</v>
      </c>
      <c r="D371">
        <v>2239235</v>
      </c>
    </row>
    <row r="372" spans="1:4" x14ac:dyDescent="0.25">
      <c r="A372" t="s">
        <v>150</v>
      </c>
      <c r="B372" t="s">
        <v>225</v>
      </c>
      <c r="C372" t="s">
        <v>197</v>
      </c>
      <c r="D372">
        <v>760694</v>
      </c>
    </row>
    <row r="373" spans="1:4" x14ac:dyDescent="0.25">
      <c r="A373" t="s">
        <v>150</v>
      </c>
      <c r="B373" t="s">
        <v>223</v>
      </c>
      <c r="C373" t="s">
        <v>187</v>
      </c>
      <c r="D373">
        <v>3536830</v>
      </c>
    </row>
    <row r="374" spans="1:4" x14ac:dyDescent="0.25">
      <c r="A374" t="s">
        <v>150</v>
      </c>
      <c r="B374" t="s">
        <v>224</v>
      </c>
      <c r="C374" t="s">
        <v>197</v>
      </c>
      <c r="D374">
        <v>245</v>
      </c>
    </row>
    <row r="375" spans="1:4" x14ac:dyDescent="0.25">
      <c r="A375" t="s">
        <v>150</v>
      </c>
      <c r="B375" t="s">
        <v>225</v>
      </c>
      <c r="C375" t="s">
        <v>203</v>
      </c>
      <c r="D375">
        <v>1189950</v>
      </c>
    </row>
    <row r="376" spans="1:4" x14ac:dyDescent="0.25">
      <c r="A376" t="s">
        <v>150</v>
      </c>
      <c r="B376" t="s">
        <v>224</v>
      </c>
      <c r="C376" t="s">
        <v>183</v>
      </c>
      <c r="D376">
        <v>205</v>
      </c>
    </row>
    <row r="377" spans="1:4" x14ac:dyDescent="0.25">
      <c r="A377" t="s">
        <v>150</v>
      </c>
      <c r="B377" t="s">
        <v>225</v>
      </c>
      <c r="C377" t="s">
        <v>180</v>
      </c>
      <c r="D377">
        <v>1188994</v>
      </c>
    </row>
    <row r="378" spans="1:4" x14ac:dyDescent="0.25">
      <c r="A378" t="s">
        <v>150</v>
      </c>
      <c r="B378" t="s">
        <v>224</v>
      </c>
      <c r="C378" t="s">
        <v>206</v>
      </c>
      <c r="D378">
        <v>263</v>
      </c>
    </row>
    <row r="379" spans="1:4" x14ac:dyDescent="0.25">
      <c r="A379" t="s">
        <v>150</v>
      </c>
      <c r="B379" t="s">
        <v>224</v>
      </c>
      <c r="C379" t="s">
        <v>191</v>
      </c>
      <c r="D379">
        <v>199</v>
      </c>
    </row>
    <row r="380" spans="1:4" x14ac:dyDescent="0.25">
      <c r="A380" t="s">
        <v>150</v>
      </c>
      <c r="B380" t="s">
        <v>223</v>
      </c>
      <c r="C380" t="s">
        <v>182</v>
      </c>
      <c r="D380">
        <v>5957441</v>
      </c>
    </row>
    <row r="381" spans="1:4" x14ac:dyDescent="0.25">
      <c r="A381" t="s">
        <v>150</v>
      </c>
      <c r="B381" t="s">
        <v>224</v>
      </c>
      <c r="C381" t="s">
        <v>187</v>
      </c>
      <c r="D381">
        <v>193</v>
      </c>
    </row>
    <row r="382" spans="1:4" x14ac:dyDescent="0.25">
      <c r="A382" t="s">
        <v>150</v>
      </c>
      <c r="B382" t="s">
        <v>224</v>
      </c>
      <c r="C382" t="s">
        <v>203</v>
      </c>
      <c r="D382">
        <v>190</v>
      </c>
    </row>
    <row r="383" spans="1:4" x14ac:dyDescent="0.25">
      <c r="A383" t="s">
        <v>150</v>
      </c>
      <c r="B383" t="s">
        <v>224</v>
      </c>
      <c r="C383" t="s">
        <v>180</v>
      </c>
      <c r="D383">
        <v>175</v>
      </c>
    </row>
    <row r="384" spans="1:4" x14ac:dyDescent="0.25">
      <c r="A384" t="s">
        <v>150</v>
      </c>
      <c r="B384" t="s">
        <v>225</v>
      </c>
      <c r="C384" t="s">
        <v>187</v>
      </c>
      <c r="D384">
        <v>1414062</v>
      </c>
    </row>
    <row r="385" spans="1:4" x14ac:dyDescent="0.25">
      <c r="A385" t="s">
        <v>150</v>
      </c>
      <c r="B385" t="s">
        <v>223</v>
      </c>
      <c r="C385" t="s">
        <v>180</v>
      </c>
      <c r="D385">
        <v>3140252</v>
      </c>
    </row>
    <row r="386" spans="1:4" x14ac:dyDescent="0.25">
      <c r="A386" t="s">
        <v>150</v>
      </c>
      <c r="B386" t="s">
        <v>225</v>
      </c>
      <c r="C386" t="s">
        <v>202</v>
      </c>
      <c r="D386">
        <v>908730</v>
      </c>
    </row>
    <row r="387" spans="1:4" x14ac:dyDescent="0.25">
      <c r="A387" t="s">
        <v>150</v>
      </c>
      <c r="B387" t="s">
        <v>223</v>
      </c>
      <c r="C387" t="s">
        <v>206</v>
      </c>
      <c r="D387">
        <v>1558482</v>
      </c>
    </row>
    <row r="388" spans="1:4" x14ac:dyDescent="0.25">
      <c r="A388" t="s">
        <v>150</v>
      </c>
      <c r="B388" t="s">
        <v>225</v>
      </c>
      <c r="C388" t="s">
        <v>183</v>
      </c>
      <c r="D388">
        <v>1079951</v>
      </c>
    </row>
    <row r="389" spans="1:4" x14ac:dyDescent="0.25">
      <c r="A389" t="s">
        <v>150</v>
      </c>
      <c r="B389" t="s">
        <v>225</v>
      </c>
      <c r="C389" t="s">
        <v>191</v>
      </c>
      <c r="D389">
        <v>1470504</v>
      </c>
    </row>
    <row r="390" spans="1:4" x14ac:dyDescent="0.25">
      <c r="A390" t="s">
        <v>150</v>
      </c>
      <c r="B390" t="s">
        <v>223</v>
      </c>
      <c r="C390" t="s">
        <v>202</v>
      </c>
      <c r="D390">
        <v>2218207</v>
      </c>
    </row>
    <row r="391" spans="1:4" x14ac:dyDescent="0.25">
      <c r="A391" t="s">
        <v>150</v>
      </c>
      <c r="B391" t="s">
        <v>224</v>
      </c>
      <c r="C391" t="s">
        <v>178</v>
      </c>
      <c r="D391">
        <v>33</v>
      </c>
    </row>
    <row r="392" spans="1:4" x14ac:dyDescent="0.25">
      <c r="A392" t="s">
        <v>151</v>
      </c>
      <c r="B392" t="s">
        <v>225</v>
      </c>
      <c r="C392" t="s">
        <v>197</v>
      </c>
      <c r="D392">
        <v>725318</v>
      </c>
    </row>
    <row r="393" spans="1:4" x14ac:dyDescent="0.25">
      <c r="A393" t="s">
        <v>151</v>
      </c>
      <c r="B393" t="s">
        <v>225</v>
      </c>
      <c r="C393" t="s">
        <v>180</v>
      </c>
      <c r="D393">
        <v>1130032</v>
      </c>
    </row>
    <row r="394" spans="1:4" x14ac:dyDescent="0.25">
      <c r="A394" t="s">
        <v>151</v>
      </c>
      <c r="B394" t="s">
        <v>225</v>
      </c>
      <c r="C394" t="s">
        <v>178</v>
      </c>
      <c r="D394">
        <v>9491180</v>
      </c>
    </row>
    <row r="395" spans="1:4" x14ac:dyDescent="0.25">
      <c r="A395" t="s">
        <v>151</v>
      </c>
      <c r="B395" t="s">
        <v>223</v>
      </c>
      <c r="C395" t="s">
        <v>183</v>
      </c>
      <c r="D395">
        <v>2613390</v>
      </c>
    </row>
    <row r="396" spans="1:4" x14ac:dyDescent="0.25">
      <c r="A396" t="s">
        <v>151</v>
      </c>
      <c r="B396" t="s">
        <v>223</v>
      </c>
      <c r="C396" t="s">
        <v>202</v>
      </c>
      <c r="D396">
        <v>2153517</v>
      </c>
    </row>
    <row r="397" spans="1:4" x14ac:dyDescent="0.25">
      <c r="A397" t="s">
        <v>151</v>
      </c>
      <c r="B397" t="s">
        <v>223</v>
      </c>
      <c r="C397" t="s">
        <v>206</v>
      </c>
      <c r="D397">
        <v>1513207</v>
      </c>
    </row>
    <row r="398" spans="1:4" x14ac:dyDescent="0.25">
      <c r="A398" t="s">
        <v>151</v>
      </c>
      <c r="B398" t="s">
        <v>223</v>
      </c>
      <c r="C398" t="s">
        <v>197</v>
      </c>
      <c r="D398">
        <v>1820277</v>
      </c>
    </row>
    <row r="399" spans="1:4" x14ac:dyDescent="0.25">
      <c r="A399" t="s">
        <v>151</v>
      </c>
      <c r="B399" t="s">
        <v>225</v>
      </c>
      <c r="C399" t="s">
        <v>187</v>
      </c>
      <c r="D399">
        <v>1350240</v>
      </c>
    </row>
    <row r="400" spans="1:4" x14ac:dyDescent="0.25">
      <c r="A400" t="s">
        <v>151</v>
      </c>
      <c r="B400" t="s">
        <v>224</v>
      </c>
      <c r="C400" t="s">
        <v>187</v>
      </c>
      <c r="D400">
        <v>193</v>
      </c>
    </row>
    <row r="401" spans="1:4" x14ac:dyDescent="0.25">
      <c r="A401" t="s">
        <v>151</v>
      </c>
      <c r="B401" t="s">
        <v>224</v>
      </c>
      <c r="C401" t="s">
        <v>202</v>
      </c>
      <c r="D401">
        <v>188</v>
      </c>
    </row>
    <row r="402" spans="1:4" x14ac:dyDescent="0.25">
      <c r="A402" t="s">
        <v>151</v>
      </c>
      <c r="B402" t="s">
        <v>223</v>
      </c>
      <c r="C402" t="s">
        <v>187</v>
      </c>
      <c r="D402">
        <v>3425609</v>
      </c>
    </row>
    <row r="403" spans="1:4" x14ac:dyDescent="0.25">
      <c r="A403" t="s">
        <v>151</v>
      </c>
      <c r="B403" t="s">
        <v>225</v>
      </c>
      <c r="C403" t="s">
        <v>183</v>
      </c>
      <c r="D403">
        <v>1025859</v>
      </c>
    </row>
    <row r="404" spans="1:4" x14ac:dyDescent="0.25">
      <c r="A404" t="s">
        <v>151</v>
      </c>
      <c r="B404" t="s">
        <v>224</v>
      </c>
      <c r="C404" t="s">
        <v>180</v>
      </c>
      <c r="D404">
        <v>172</v>
      </c>
    </row>
    <row r="405" spans="1:4" x14ac:dyDescent="0.25">
      <c r="A405" t="s">
        <v>151</v>
      </c>
      <c r="B405" t="s">
        <v>224</v>
      </c>
      <c r="C405" t="s">
        <v>183</v>
      </c>
      <c r="D405">
        <v>205</v>
      </c>
    </row>
    <row r="406" spans="1:4" x14ac:dyDescent="0.25">
      <c r="A406" t="s">
        <v>151</v>
      </c>
      <c r="B406" t="s">
        <v>224</v>
      </c>
      <c r="C406" t="s">
        <v>206</v>
      </c>
      <c r="D406">
        <v>252</v>
      </c>
    </row>
    <row r="407" spans="1:4" x14ac:dyDescent="0.25">
      <c r="A407" t="s">
        <v>151</v>
      </c>
      <c r="B407" t="s">
        <v>224</v>
      </c>
      <c r="C407" t="s">
        <v>178</v>
      </c>
      <c r="D407">
        <v>33</v>
      </c>
    </row>
    <row r="408" spans="1:4" x14ac:dyDescent="0.25">
      <c r="A408" t="s">
        <v>151</v>
      </c>
      <c r="B408" t="s">
        <v>223</v>
      </c>
      <c r="C408" t="s">
        <v>191</v>
      </c>
      <c r="D408">
        <v>3458663</v>
      </c>
    </row>
    <row r="409" spans="1:4" x14ac:dyDescent="0.25">
      <c r="A409" t="s">
        <v>151</v>
      </c>
      <c r="B409" t="s">
        <v>223</v>
      </c>
      <c r="C409" t="s">
        <v>180</v>
      </c>
      <c r="D409">
        <v>3042754</v>
      </c>
    </row>
    <row r="410" spans="1:4" x14ac:dyDescent="0.25">
      <c r="A410" t="s">
        <v>151</v>
      </c>
      <c r="B410" t="s">
        <v>224</v>
      </c>
      <c r="C410" t="s">
        <v>203</v>
      </c>
      <c r="D410">
        <v>187</v>
      </c>
    </row>
    <row r="411" spans="1:4" x14ac:dyDescent="0.25">
      <c r="A411" t="s">
        <v>151</v>
      </c>
      <c r="B411" t="s">
        <v>224</v>
      </c>
      <c r="C411" t="s">
        <v>182</v>
      </c>
      <c r="D411">
        <v>2269</v>
      </c>
    </row>
    <row r="412" spans="1:4" x14ac:dyDescent="0.25">
      <c r="A412" t="s">
        <v>151</v>
      </c>
      <c r="B412" t="s">
        <v>225</v>
      </c>
      <c r="C412" t="s">
        <v>202</v>
      </c>
      <c r="D412">
        <v>870617</v>
      </c>
    </row>
    <row r="413" spans="1:4" x14ac:dyDescent="0.25">
      <c r="A413" t="s">
        <v>151</v>
      </c>
      <c r="B413" t="s">
        <v>224</v>
      </c>
      <c r="C413" t="s">
        <v>197</v>
      </c>
      <c r="D413">
        <v>246</v>
      </c>
    </row>
    <row r="414" spans="1:4" x14ac:dyDescent="0.25">
      <c r="A414" t="s">
        <v>151</v>
      </c>
      <c r="B414" t="s">
        <v>225</v>
      </c>
      <c r="C414" t="s">
        <v>191</v>
      </c>
      <c r="D414">
        <v>1411399</v>
      </c>
    </row>
    <row r="415" spans="1:4" x14ac:dyDescent="0.25">
      <c r="A415" t="s">
        <v>151</v>
      </c>
      <c r="B415" t="s">
        <v>223</v>
      </c>
      <c r="C415" t="s">
        <v>178</v>
      </c>
      <c r="D415">
        <v>1962611</v>
      </c>
    </row>
    <row r="416" spans="1:4" x14ac:dyDescent="0.25">
      <c r="A416" t="s">
        <v>151</v>
      </c>
      <c r="B416" t="s">
        <v>223</v>
      </c>
      <c r="C416" t="s">
        <v>182</v>
      </c>
      <c r="D416">
        <v>5786442</v>
      </c>
    </row>
    <row r="417" spans="1:4" x14ac:dyDescent="0.25">
      <c r="A417" t="s">
        <v>151</v>
      </c>
      <c r="B417" t="s">
        <v>225</v>
      </c>
      <c r="C417" t="s">
        <v>206</v>
      </c>
      <c r="D417">
        <v>1481705</v>
      </c>
    </row>
    <row r="418" spans="1:4" x14ac:dyDescent="0.25">
      <c r="A418" t="s">
        <v>151</v>
      </c>
      <c r="B418" t="s">
        <v>223</v>
      </c>
      <c r="C418" t="s">
        <v>203</v>
      </c>
      <c r="D418">
        <v>2800590</v>
      </c>
    </row>
    <row r="419" spans="1:4" x14ac:dyDescent="0.25">
      <c r="A419" t="s">
        <v>151</v>
      </c>
      <c r="B419" t="s">
        <v>224</v>
      </c>
      <c r="C419" t="s">
        <v>191</v>
      </c>
      <c r="D419">
        <v>200</v>
      </c>
    </row>
    <row r="420" spans="1:4" x14ac:dyDescent="0.25">
      <c r="A420" t="s">
        <v>151</v>
      </c>
      <c r="B420" t="s">
        <v>225</v>
      </c>
      <c r="C420" t="s">
        <v>203</v>
      </c>
      <c r="D420">
        <v>1145604</v>
      </c>
    </row>
    <row r="421" spans="1:4" x14ac:dyDescent="0.25">
      <c r="A421" t="s">
        <v>151</v>
      </c>
      <c r="B421" t="s">
        <v>225</v>
      </c>
      <c r="C421" t="s">
        <v>182</v>
      </c>
      <c r="D421">
        <v>2128983</v>
      </c>
    </row>
    <row r="422" spans="1:4" x14ac:dyDescent="0.25">
      <c r="A422" t="s">
        <v>152</v>
      </c>
      <c r="B422" t="s">
        <v>224</v>
      </c>
      <c r="C422" t="s">
        <v>202</v>
      </c>
      <c r="D422">
        <v>188</v>
      </c>
    </row>
    <row r="423" spans="1:4" x14ac:dyDescent="0.25">
      <c r="A423" t="s">
        <v>152</v>
      </c>
      <c r="B423" t="s">
        <v>223</v>
      </c>
      <c r="C423" t="s">
        <v>206</v>
      </c>
      <c r="D423">
        <v>1560620</v>
      </c>
    </row>
    <row r="424" spans="1:4" x14ac:dyDescent="0.25">
      <c r="A424" t="s">
        <v>152</v>
      </c>
      <c r="B424" t="s">
        <v>224</v>
      </c>
      <c r="C424" t="s">
        <v>178</v>
      </c>
      <c r="D424">
        <v>31</v>
      </c>
    </row>
    <row r="425" spans="1:4" x14ac:dyDescent="0.25">
      <c r="A425" t="s">
        <v>152</v>
      </c>
      <c r="B425" t="s">
        <v>223</v>
      </c>
      <c r="C425" t="s">
        <v>182</v>
      </c>
      <c r="D425">
        <v>5993796</v>
      </c>
    </row>
    <row r="426" spans="1:4" x14ac:dyDescent="0.25">
      <c r="A426" t="s">
        <v>152</v>
      </c>
      <c r="B426" t="s">
        <v>224</v>
      </c>
      <c r="C426" t="s">
        <v>203</v>
      </c>
      <c r="D426">
        <v>188</v>
      </c>
    </row>
    <row r="427" spans="1:4" x14ac:dyDescent="0.25">
      <c r="A427" t="s">
        <v>152</v>
      </c>
      <c r="B427" t="s">
        <v>224</v>
      </c>
      <c r="C427" t="s">
        <v>180</v>
      </c>
      <c r="D427">
        <v>171</v>
      </c>
    </row>
    <row r="428" spans="1:4" x14ac:dyDescent="0.25">
      <c r="A428" t="s">
        <v>152</v>
      </c>
      <c r="B428" t="s">
        <v>223</v>
      </c>
      <c r="C428" t="s">
        <v>187</v>
      </c>
      <c r="D428">
        <v>3540122</v>
      </c>
    </row>
    <row r="429" spans="1:4" x14ac:dyDescent="0.25">
      <c r="A429" t="s">
        <v>152</v>
      </c>
      <c r="B429" t="s">
        <v>224</v>
      </c>
      <c r="C429" t="s">
        <v>206</v>
      </c>
      <c r="D429">
        <v>244</v>
      </c>
    </row>
    <row r="430" spans="1:4" x14ac:dyDescent="0.25">
      <c r="A430" t="s">
        <v>152</v>
      </c>
      <c r="B430" t="s">
        <v>225</v>
      </c>
      <c r="C430" t="s">
        <v>183</v>
      </c>
      <c r="D430">
        <v>1081365</v>
      </c>
    </row>
    <row r="431" spans="1:4" x14ac:dyDescent="0.25">
      <c r="A431" t="s">
        <v>152</v>
      </c>
      <c r="B431" t="s">
        <v>224</v>
      </c>
      <c r="C431" t="s">
        <v>191</v>
      </c>
      <c r="D431">
        <v>197</v>
      </c>
    </row>
    <row r="432" spans="1:4" x14ac:dyDescent="0.25">
      <c r="A432" t="s">
        <v>152</v>
      </c>
      <c r="B432" t="s">
        <v>225</v>
      </c>
      <c r="C432" t="s">
        <v>191</v>
      </c>
      <c r="D432">
        <v>1473652</v>
      </c>
    </row>
    <row r="433" spans="1:4" x14ac:dyDescent="0.25">
      <c r="A433" t="s">
        <v>152</v>
      </c>
      <c r="B433" t="s">
        <v>224</v>
      </c>
      <c r="C433" t="s">
        <v>187</v>
      </c>
      <c r="D433">
        <v>192</v>
      </c>
    </row>
    <row r="434" spans="1:4" x14ac:dyDescent="0.25">
      <c r="A434" t="s">
        <v>152</v>
      </c>
      <c r="B434" t="s">
        <v>223</v>
      </c>
      <c r="C434" t="s">
        <v>180</v>
      </c>
      <c r="D434">
        <v>3153719</v>
      </c>
    </row>
    <row r="435" spans="1:4" x14ac:dyDescent="0.25">
      <c r="A435" t="s">
        <v>152</v>
      </c>
      <c r="B435" t="s">
        <v>225</v>
      </c>
      <c r="C435" t="s">
        <v>182</v>
      </c>
      <c r="D435">
        <v>2251355</v>
      </c>
    </row>
    <row r="436" spans="1:4" x14ac:dyDescent="0.25">
      <c r="A436" t="s">
        <v>152</v>
      </c>
      <c r="B436" t="s">
        <v>225</v>
      </c>
      <c r="C436" t="s">
        <v>178</v>
      </c>
      <c r="D436">
        <v>9893068</v>
      </c>
    </row>
    <row r="437" spans="1:4" x14ac:dyDescent="0.25">
      <c r="A437" t="s">
        <v>152</v>
      </c>
      <c r="B437" t="s">
        <v>223</v>
      </c>
      <c r="C437" t="s">
        <v>202</v>
      </c>
      <c r="D437">
        <v>2236496</v>
      </c>
    </row>
    <row r="438" spans="1:4" x14ac:dyDescent="0.25">
      <c r="A438" t="s">
        <v>152</v>
      </c>
      <c r="B438" t="s">
        <v>225</v>
      </c>
      <c r="C438" t="s">
        <v>203</v>
      </c>
      <c r="D438">
        <v>1203248</v>
      </c>
    </row>
    <row r="439" spans="1:4" x14ac:dyDescent="0.25">
      <c r="A439" t="s">
        <v>152</v>
      </c>
      <c r="B439" t="s">
        <v>225</v>
      </c>
      <c r="C439" t="s">
        <v>206</v>
      </c>
      <c r="D439">
        <v>1549003</v>
      </c>
    </row>
    <row r="440" spans="1:4" x14ac:dyDescent="0.25">
      <c r="A440" t="s">
        <v>152</v>
      </c>
      <c r="B440" t="s">
        <v>223</v>
      </c>
      <c r="C440" t="s">
        <v>197</v>
      </c>
      <c r="D440">
        <v>1886753</v>
      </c>
    </row>
    <row r="441" spans="1:4" x14ac:dyDescent="0.25">
      <c r="A441" t="s">
        <v>152</v>
      </c>
      <c r="B441" t="s">
        <v>224</v>
      </c>
      <c r="C441" t="s">
        <v>182</v>
      </c>
      <c r="D441">
        <v>2276</v>
      </c>
    </row>
    <row r="442" spans="1:4" x14ac:dyDescent="0.25">
      <c r="A442" t="s">
        <v>152</v>
      </c>
      <c r="B442" t="s">
        <v>224</v>
      </c>
      <c r="C442" t="s">
        <v>183</v>
      </c>
      <c r="D442">
        <v>207</v>
      </c>
    </row>
    <row r="443" spans="1:4" x14ac:dyDescent="0.25">
      <c r="A443" t="s">
        <v>152</v>
      </c>
      <c r="B443" t="s">
        <v>224</v>
      </c>
      <c r="C443" t="s">
        <v>197</v>
      </c>
      <c r="D443">
        <v>241</v>
      </c>
    </row>
    <row r="444" spans="1:4" x14ac:dyDescent="0.25">
      <c r="A444" t="s">
        <v>152</v>
      </c>
      <c r="B444" t="s">
        <v>223</v>
      </c>
      <c r="C444" t="s">
        <v>191</v>
      </c>
      <c r="D444">
        <v>3576349</v>
      </c>
    </row>
    <row r="445" spans="1:4" x14ac:dyDescent="0.25">
      <c r="A445" t="s">
        <v>152</v>
      </c>
      <c r="B445" t="s">
        <v>225</v>
      </c>
      <c r="C445" t="s">
        <v>180</v>
      </c>
      <c r="D445">
        <v>1188392</v>
      </c>
    </row>
    <row r="446" spans="1:4" x14ac:dyDescent="0.25">
      <c r="A446" t="s">
        <v>152</v>
      </c>
      <c r="B446" t="s">
        <v>225</v>
      </c>
      <c r="C446" t="s">
        <v>187</v>
      </c>
      <c r="D446">
        <v>1412600</v>
      </c>
    </row>
    <row r="447" spans="1:4" x14ac:dyDescent="0.25">
      <c r="A447" t="s">
        <v>152</v>
      </c>
      <c r="B447" t="s">
        <v>223</v>
      </c>
      <c r="C447" t="s">
        <v>183</v>
      </c>
      <c r="D447">
        <v>2702923</v>
      </c>
    </row>
    <row r="448" spans="1:4" x14ac:dyDescent="0.25">
      <c r="A448" t="s">
        <v>152</v>
      </c>
      <c r="B448" t="s">
        <v>225</v>
      </c>
      <c r="C448" t="s">
        <v>197</v>
      </c>
      <c r="D448">
        <v>761816</v>
      </c>
    </row>
    <row r="449" spans="1:4" x14ac:dyDescent="0.25">
      <c r="A449" t="s">
        <v>152</v>
      </c>
      <c r="B449" t="s">
        <v>223</v>
      </c>
      <c r="C449" t="s">
        <v>203</v>
      </c>
      <c r="D449">
        <v>2913055</v>
      </c>
    </row>
    <row r="450" spans="1:4" x14ac:dyDescent="0.25">
      <c r="A450" t="s">
        <v>152</v>
      </c>
      <c r="B450" t="s">
        <v>225</v>
      </c>
      <c r="C450" t="s">
        <v>202</v>
      </c>
      <c r="D450">
        <v>914428</v>
      </c>
    </row>
    <row r="451" spans="1:4" x14ac:dyDescent="0.25">
      <c r="A451" t="s">
        <v>152</v>
      </c>
      <c r="B451" t="s">
        <v>223</v>
      </c>
      <c r="C451" t="s">
        <v>178</v>
      </c>
      <c r="D451">
        <v>2025933</v>
      </c>
    </row>
    <row r="452" spans="1:4" x14ac:dyDescent="0.25">
      <c r="A452" t="s">
        <v>153</v>
      </c>
      <c r="B452" t="s">
        <v>225</v>
      </c>
      <c r="C452" t="s">
        <v>191</v>
      </c>
      <c r="D452">
        <v>1472350</v>
      </c>
    </row>
    <row r="453" spans="1:4" x14ac:dyDescent="0.25">
      <c r="A453" t="s">
        <v>153</v>
      </c>
      <c r="B453" t="s">
        <v>223</v>
      </c>
      <c r="C453" t="s">
        <v>203</v>
      </c>
      <c r="D453">
        <v>2925765</v>
      </c>
    </row>
    <row r="454" spans="1:4" x14ac:dyDescent="0.25">
      <c r="A454" t="s">
        <v>153</v>
      </c>
      <c r="B454" t="s">
        <v>224</v>
      </c>
      <c r="C454" t="s">
        <v>202</v>
      </c>
      <c r="D454">
        <v>192</v>
      </c>
    </row>
    <row r="455" spans="1:4" x14ac:dyDescent="0.25">
      <c r="A455" t="s">
        <v>153</v>
      </c>
      <c r="B455" t="s">
        <v>223</v>
      </c>
      <c r="C455" t="s">
        <v>187</v>
      </c>
      <c r="D455">
        <v>3531637</v>
      </c>
    </row>
    <row r="456" spans="1:4" x14ac:dyDescent="0.25">
      <c r="A456" t="s">
        <v>153</v>
      </c>
      <c r="B456" t="s">
        <v>225</v>
      </c>
      <c r="C456" t="s">
        <v>202</v>
      </c>
      <c r="D456">
        <v>916141</v>
      </c>
    </row>
    <row r="457" spans="1:4" x14ac:dyDescent="0.25">
      <c r="A457" t="s">
        <v>153</v>
      </c>
      <c r="B457" t="s">
        <v>225</v>
      </c>
      <c r="C457" t="s">
        <v>206</v>
      </c>
      <c r="D457">
        <v>1550533</v>
      </c>
    </row>
    <row r="458" spans="1:4" x14ac:dyDescent="0.25">
      <c r="A458" t="s">
        <v>153</v>
      </c>
      <c r="B458" t="s">
        <v>223</v>
      </c>
      <c r="C458" t="s">
        <v>206</v>
      </c>
      <c r="D458">
        <v>1557769</v>
      </c>
    </row>
    <row r="459" spans="1:4" x14ac:dyDescent="0.25">
      <c r="A459" t="s">
        <v>153</v>
      </c>
      <c r="B459" t="s">
        <v>225</v>
      </c>
      <c r="C459" t="s">
        <v>182</v>
      </c>
      <c r="D459">
        <v>2254700</v>
      </c>
    </row>
    <row r="460" spans="1:4" x14ac:dyDescent="0.25">
      <c r="A460" t="s">
        <v>153</v>
      </c>
      <c r="B460" t="s">
        <v>225</v>
      </c>
      <c r="C460" t="s">
        <v>180</v>
      </c>
      <c r="D460">
        <v>1186443</v>
      </c>
    </row>
    <row r="461" spans="1:4" x14ac:dyDescent="0.25">
      <c r="A461" t="s">
        <v>153</v>
      </c>
      <c r="B461" t="s">
        <v>223</v>
      </c>
      <c r="C461" t="s">
        <v>197</v>
      </c>
      <c r="D461">
        <v>1885096</v>
      </c>
    </row>
    <row r="462" spans="1:4" x14ac:dyDescent="0.25">
      <c r="A462" t="s">
        <v>153</v>
      </c>
      <c r="B462" t="s">
        <v>223</v>
      </c>
      <c r="C462" t="s">
        <v>182</v>
      </c>
      <c r="D462">
        <v>6009097</v>
      </c>
    </row>
    <row r="463" spans="1:4" x14ac:dyDescent="0.25">
      <c r="A463" t="s">
        <v>153</v>
      </c>
      <c r="B463" t="s">
        <v>223</v>
      </c>
      <c r="C463" t="s">
        <v>191</v>
      </c>
      <c r="D463">
        <v>3573293</v>
      </c>
    </row>
    <row r="464" spans="1:4" x14ac:dyDescent="0.25">
      <c r="A464" t="s">
        <v>153</v>
      </c>
      <c r="B464" t="s">
        <v>223</v>
      </c>
      <c r="C464" t="s">
        <v>202</v>
      </c>
      <c r="D464">
        <v>2241846</v>
      </c>
    </row>
    <row r="465" spans="1:4" x14ac:dyDescent="0.25">
      <c r="A465" t="s">
        <v>153</v>
      </c>
      <c r="B465" t="s">
        <v>224</v>
      </c>
      <c r="C465" t="s">
        <v>183</v>
      </c>
      <c r="D465">
        <v>204</v>
      </c>
    </row>
    <row r="466" spans="1:4" x14ac:dyDescent="0.25">
      <c r="A466" t="s">
        <v>153</v>
      </c>
      <c r="B466" t="s">
        <v>225</v>
      </c>
      <c r="C466" t="s">
        <v>183</v>
      </c>
      <c r="D466">
        <v>1080153</v>
      </c>
    </row>
    <row r="467" spans="1:4" x14ac:dyDescent="0.25">
      <c r="A467" t="s">
        <v>153</v>
      </c>
      <c r="B467" t="s">
        <v>225</v>
      </c>
      <c r="C467" t="s">
        <v>197</v>
      </c>
      <c r="D467">
        <v>760574</v>
      </c>
    </row>
    <row r="468" spans="1:4" x14ac:dyDescent="0.25">
      <c r="A468" t="s">
        <v>153</v>
      </c>
      <c r="B468" t="s">
        <v>225</v>
      </c>
      <c r="C468" t="s">
        <v>178</v>
      </c>
      <c r="D468">
        <v>9902707</v>
      </c>
    </row>
    <row r="469" spans="1:4" x14ac:dyDescent="0.25">
      <c r="A469" t="s">
        <v>153</v>
      </c>
      <c r="B469" t="s">
        <v>224</v>
      </c>
      <c r="C469" t="s">
        <v>182</v>
      </c>
      <c r="D469">
        <v>2266</v>
      </c>
    </row>
    <row r="470" spans="1:4" x14ac:dyDescent="0.25">
      <c r="A470" t="s">
        <v>153</v>
      </c>
      <c r="B470" t="s">
        <v>223</v>
      </c>
      <c r="C470" t="s">
        <v>178</v>
      </c>
      <c r="D470">
        <v>2025275</v>
      </c>
    </row>
    <row r="471" spans="1:4" x14ac:dyDescent="0.25">
      <c r="A471" t="s">
        <v>153</v>
      </c>
      <c r="B471" t="s">
        <v>224</v>
      </c>
      <c r="C471" t="s">
        <v>197</v>
      </c>
      <c r="D471">
        <v>237</v>
      </c>
    </row>
    <row r="472" spans="1:4" x14ac:dyDescent="0.25">
      <c r="A472" t="s">
        <v>153</v>
      </c>
      <c r="B472" t="s">
        <v>224</v>
      </c>
      <c r="C472" t="s">
        <v>203</v>
      </c>
      <c r="D472">
        <v>184</v>
      </c>
    </row>
    <row r="473" spans="1:4" x14ac:dyDescent="0.25">
      <c r="A473" t="s">
        <v>153</v>
      </c>
      <c r="B473" t="s">
        <v>224</v>
      </c>
      <c r="C473" t="s">
        <v>178</v>
      </c>
      <c r="D473">
        <v>29</v>
      </c>
    </row>
    <row r="474" spans="1:4" x14ac:dyDescent="0.25">
      <c r="A474" t="s">
        <v>153</v>
      </c>
      <c r="B474" t="s">
        <v>224</v>
      </c>
      <c r="C474" t="s">
        <v>206</v>
      </c>
      <c r="D474">
        <v>233</v>
      </c>
    </row>
    <row r="475" spans="1:4" x14ac:dyDescent="0.25">
      <c r="A475" t="s">
        <v>153</v>
      </c>
      <c r="B475" t="s">
        <v>224</v>
      </c>
      <c r="C475" t="s">
        <v>187</v>
      </c>
      <c r="D475">
        <v>192</v>
      </c>
    </row>
    <row r="476" spans="1:4" x14ac:dyDescent="0.25">
      <c r="A476" t="s">
        <v>153</v>
      </c>
      <c r="B476" t="s">
        <v>225</v>
      </c>
      <c r="C476" t="s">
        <v>203</v>
      </c>
      <c r="D476">
        <v>1207749</v>
      </c>
    </row>
    <row r="477" spans="1:4" x14ac:dyDescent="0.25">
      <c r="A477" t="s">
        <v>153</v>
      </c>
      <c r="B477" t="s">
        <v>223</v>
      </c>
      <c r="C477" t="s">
        <v>180</v>
      </c>
      <c r="D477">
        <v>3150958</v>
      </c>
    </row>
    <row r="478" spans="1:4" x14ac:dyDescent="0.25">
      <c r="A478" t="s">
        <v>153</v>
      </c>
      <c r="B478" t="s">
        <v>224</v>
      </c>
      <c r="C478" t="s">
        <v>191</v>
      </c>
      <c r="D478">
        <v>198</v>
      </c>
    </row>
    <row r="479" spans="1:4" x14ac:dyDescent="0.25">
      <c r="A479" t="s">
        <v>153</v>
      </c>
      <c r="B479" t="s">
        <v>224</v>
      </c>
      <c r="C479" t="s">
        <v>180</v>
      </c>
      <c r="D479">
        <v>168</v>
      </c>
    </row>
    <row r="480" spans="1:4" x14ac:dyDescent="0.25">
      <c r="A480" t="s">
        <v>153</v>
      </c>
      <c r="B480" t="s">
        <v>225</v>
      </c>
      <c r="C480" t="s">
        <v>187</v>
      </c>
      <c r="D480">
        <v>1409614</v>
      </c>
    </row>
    <row r="481" spans="1:4" x14ac:dyDescent="0.25">
      <c r="A481" t="s">
        <v>153</v>
      </c>
      <c r="B481" t="s">
        <v>223</v>
      </c>
      <c r="C481" t="s">
        <v>183</v>
      </c>
      <c r="D481">
        <v>2696530</v>
      </c>
    </row>
    <row r="482" spans="1:4" x14ac:dyDescent="0.25">
      <c r="A482" t="s">
        <v>154</v>
      </c>
      <c r="B482" t="s">
        <v>223</v>
      </c>
      <c r="C482" t="s">
        <v>191</v>
      </c>
      <c r="D482">
        <v>3577724</v>
      </c>
    </row>
    <row r="483" spans="1:4" x14ac:dyDescent="0.25">
      <c r="A483" t="s">
        <v>154</v>
      </c>
      <c r="B483" t="s">
        <v>223</v>
      </c>
      <c r="C483" t="s">
        <v>183</v>
      </c>
      <c r="D483">
        <v>2698790</v>
      </c>
    </row>
    <row r="484" spans="1:4" x14ac:dyDescent="0.25">
      <c r="A484" t="s">
        <v>154</v>
      </c>
      <c r="B484" t="s">
        <v>224</v>
      </c>
      <c r="C484" t="s">
        <v>182</v>
      </c>
      <c r="D484">
        <v>2252</v>
      </c>
    </row>
    <row r="485" spans="1:4" x14ac:dyDescent="0.25">
      <c r="A485" t="s">
        <v>154</v>
      </c>
      <c r="B485" t="s">
        <v>223</v>
      </c>
      <c r="C485" t="s">
        <v>178</v>
      </c>
      <c r="D485">
        <v>2028584</v>
      </c>
    </row>
    <row r="486" spans="1:4" x14ac:dyDescent="0.25">
      <c r="A486" t="s">
        <v>154</v>
      </c>
      <c r="B486" t="s">
        <v>225</v>
      </c>
      <c r="C486" t="s">
        <v>187</v>
      </c>
      <c r="D486">
        <v>1408519</v>
      </c>
    </row>
    <row r="487" spans="1:4" x14ac:dyDescent="0.25">
      <c r="A487" t="s">
        <v>154</v>
      </c>
      <c r="B487" t="s">
        <v>223</v>
      </c>
      <c r="C487" t="s">
        <v>202</v>
      </c>
      <c r="D487">
        <v>2250102</v>
      </c>
    </row>
    <row r="488" spans="1:4" x14ac:dyDescent="0.25">
      <c r="A488" t="s">
        <v>154</v>
      </c>
      <c r="B488" t="s">
        <v>223</v>
      </c>
      <c r="C488" t="s">
        <v>187</v>
      </c>
      <c r="D488">
        <v>3529784</v>
      </c>
    </row>
    <row r="489" spans="1:4" x14ac:dyDescent="0.25">
      <c r="A489" t="s">
        <v>154</v>
      </c>
      <c r="B489" t="s">
        <v>225</v>
      </c>
      <c r="C489" t="s">
        <v>203</v>
      </c>
      <c r="D489">
        <v>1214890</v>
      </c>
    </row>
    <row r="490" spans="1:4" x14ac:dyDescent="0.25">
      <c r="A490" t="s">
        <v>154</v>
      </c>
      <c r="B490" t="s">
        <v>224</v>
      </c>
      <c r="C490" t="s">
        <v>203</v>
      </c>
      <c r="D490">
        <v>179</v>
      </c>
    </row>
    <row r="491" spans="1:4" x14ac:dyDescent="0.25">
      <c r="A491" t="s">
        <v>154</v>
      </c>
      <c r="B491" t="s">
        <v>225</v>
      </c>
      <c r="C491" t="s">
        <v>180</v>
      </c>
      <c r="D491">
        <v>1187220</v>
      </c>
    </row>
    <row r="492" spans="1:4" x14ac:dyDescent="0.25">
      <c r="A492" t="s">
        <v>154</v>
      </c>
      <c r="B492" t="s">
        <v>224</v>
      </c>
      <c r="C492" t="s">
        <v>202</v>
      </c>
      <c r="D492">
        <v>190</v>
      </c>
    </row>
    <row r="493" spans="1:4" x14ac:dyDescent="0.25">
      <c r="A493" t="s">
        <v>154</v>
      </c>
      <c r="B493" t="s">
        <v>223</v>
      </c>
      <c r="C493" t="s">
        <v>180</v>
      </c>
      <c r="D493">
        <v>3157754</v>
      </c>
    </row>
    <row r="494" spans="1:4" x14ac:dyDescent="0.25">
      <c r="A494" t="s">
        <v>154</v>
      </c>
      <c r="B494" t="s">
        <v>224</v>
      </c>
      <c r="C494" t="s">
        <v>197</v>
      </c>
      <c r="D494">
        <v>231</v>
      </c>
    </row>
    <row r="495" spans="1:4" x14ac:dyDescent="0.25">
      <c r="A495" t="s">
        <v>154</v>
      </c>
      <c r="B495" t="s">
        <v>225</v>
      </c>
      <c r="C495" t="s">
        <v>178</v>
      </c>
      <c r="D495">
        <v>9927395</v>
      </c>
    </row>
    <row r="496" spans="1:4" x14ac:dyDescent="0.25">
      <c r="A496" t="s">
        <v>154</v>
      </c>
      <c r="B496" t="s">
        <v>224</v>
      </c>
      <c r="C496" t="s">
        <v>183</v>
      </c>
      <c r="D496">
        <v>202</v>
      </c>
    </row>
    <row r="497" spans="1:4" x14ac:dyDescent="0.25">
      <c r="A497" t="s">
        <v>154</v>
      </c>
      <c r="B497" t="s">
        <v>224</v>
      </c>
      <c r="C497" t="s">
        <v>191</v>
      </c>
      <c r="D497">
        <v>202</v>
      </c>
    </row>
    <row r="498" spans="1:4" x14ac:dyDescent="0.25">
      <c r="A498" t="s">
        <v>154</v>
      </c>
      <c r="B498" t="s">
        <v>225</v>
      </c>
      <c r="C498" t="s">
        <v>197</v>
      </c>
      <c r="D498">
        <v>760719</v>
      </c>
    </row>
    <row r="499" spans="1:4" x14ac:dyDescent="0.25">
      <c r="A499" t="s">
        <v>154</v>
      </c>
      <c r="B499" t="s">
        <v>225</v>
      </c>
      <c r="C499" t="s">
        <v>206</v>
      </c>
      <c r="D499">
        <v>1555455</v>
      </c>
    </row>
    <row r="500" spans="1:4" x14ac:dyDescent="0.25">
      <c r="A500" t="s">
        <v>154</v>
      </c>
      <c r="B500" t="s">
        <v>225</v>
      </c>
      <c r="C500" t="s">
        <v>182</v>
      </c>
      <c r="D500">
        <v>2261274</v>
      </c>
    </row>
    <row r="501" spans="1:4" x14ac:dyDescent="0.25">
      <c r="A501" t="s">
        <v>154</v>
      </c>
      <c r="B501" t="s">
        <v>225</v>
      </c>
      <c r="C501" t="s">
        <v>191</v>
      </c>
      <c r="D501">
        <v>1474306</v>
      </c>
    </row>
    <row r="502" spans="1:4" x14ac:dyDescent="0.25">
      <c r="A502" t="s">
        <v>154</v>
      </c>
      <c r="B502" t="s">
        <v>224</v>
      </c>
      <c r="C502" t="s">
        <v>206</v>
      </c>
      <c r="D502">
        <v>223</v>
      </c>
    </row>
    <row r="503" spans="1:4" x14ac:dyDescent="0.25">
      <c r="A503" t="s">
        <v>154</v>
      </c>
      <c r="B503" t="s">
        <v>225</v>
      </c>
      <c r="C503" t="s">
        <v>183</v>
      </c>
      <c r="D503">
        <v>1080786</v>
      </c>
    </row>
    <row r="504" spans="1:4" x14ac:dyDescent="0.25">
      <c r="A504" t="s">
        <v>154</v>
      </c>
      <c r="B504" t="s">
        <v>224</v>
      </c>
      <c r="C504" t="s">
        <v>178</v>
      </c>
      <c r="D504">
        <v>23</v>
      </c>
    </row>
    <row r="505" spans="1:4" x14ac:dyDescent="0.25">
      <c r="A505" t="s">
        <v>154</v>
      </c>
      <c r="B505" t="s">
        <v>224</v>
      </c>
      <c r="C505" t="s">
        <v>180</v>
      </c>
      <c r="D505">
        <v>163</v>
      </c>
    </row>
    <row r="506" spans="1:4" x14ac:dyDescent="0.25">
      <c r="A506" t="s">
        <v>154</v>
      </c>
      <c r="B506" t="s">
        <v>223</v>
      </c>
      <c r="C506" t="s">
        <v>182</v>
      </c>
      <c r="D506">
        <v>6032336</v>
      </c>
    </row>
    <row r="507" spans="1:4" x14ac:dyDescent="0.25">
      <c r="A507" t="s">
        <v>154</v>
      </c>
      <c r="B507" t="s">
        <v>225</v>
      </c>
      <c r="C507" t="s">
        <v>202</v>
      </c>
      <c r="D507">
        <v>919547</v>
      </c>
    </row>
    <row r="508" spans="1:4" x14ac:dyDescent="0.25">
      <c r="A508" t="s">
        <v>154</v>
      </c>
      <c r="B508" t="s">
        <v>223</v>
      </c>
      <c r="C508" t="s">
        <v>197</v>
      </c>
      <c r="D508">
        <v>1885986</v>
      </c>
    </row>
    <row r="509" spans="1:4" x14ac:dyDescent="0.25">
      <c r="A509" t="s">
        <v>154</v>
      </c>
      <c r="B509" t="s">
        <v>223</v>
      </c>
      <c r="C509" t="s">
        <v>203</v>
      </c>
      <c r="D509">
        <v>2941401</v>
      </c>
    </row>
    <row r="510" spans="1:4" x14ac:dyDescent="0.25">
      <c r="A510" t="s">
        <v>154</v>
      </c>
      <c r="B510" t="s">
        <v>223</v>
      </c>
      <c r="C510" t="s">
        <v>206</v>
      </c>
      <c r="D510">
        <v>1559933</v>
      </c>
    </row>
    <row r="511" spans="1:4" x14ac:dyDescent="0.25">
      <c r="A511" t="s">
        <v>154</v>
      </c>
      <c r="B511" t="s">
        <v>224</v>
      </c>
      <c r="C511" t="s">
        <v>187</v>
      </c>
      <c r="D511">
        <v>189</v>
      </c>
    </row>
    <row r="512" spans="1:4" x14ac:dyDescent="0.25">
      <c r="A512" t="s">
        <v>155</v>
      </c>
      <c r="B512" t="s">
        <v>224</v>
      </c>
      <c r="C512" t="s">
        <v>182</v>
      </c>
      <c r="D512">
        <v>2234</v>
      </c>
    </row>
    <row r="513" spans="1:4" x14ac:dyDescent="0.25">
      <c r="A513" t="s">
        <v>155</v>
      </c>
      <c r="B513" t="s">
        <v>224</v>
      </c>
      <c r="C513" t="s">
        <v>187</v>
      </c>
      <c r="D513">
        <v>189</v>
      </c>
    </row>
    <row r="514" spans="1:4" x14ac:dyDescent="0.25">
      <c r="A514" t="s">
        <v>155</v>
      </c>
      <c r="B514" t="s">
        <v>224</v>
      </c>
      <c r="C514" t="s">
        <v>202</v>
      </c>
      <c r="D514">
        <v>188</v>
      </c>
    </row>
    <row r="515" spans="1:4" x14ac:dyDescent="0.25">
      <c r="A515" t="s">
        <v>155</v>
      </c>
      <c r="B515" t="s">
        <v>224</v>
      </c>
      <c r="C515" t="s">
        <v>191</v>
      </c>
      <c r="D515">
        <v>204</v>
      </c>
    </row>
    <row r="516" spans="1:4" x14ac:dyDescent="0.25">
      <c r="A516" t="s">
        <v>155</v>
      </c>
      <c r="B516" t="s">
        <v>224</v>
      </c>
      <c r="C516" t="s">
        <v>197</v>
      </c>
      <c r="D516">
        <v>228</v>
      </c>
    </row>
    <row r="517" spans="1:4" x14ac:dyDescent="0.25">
      <c r="A517" t="s">
        <v>155</v>
      </c>
      <c r="B517" t="s">
        <v>225</v>
      </c>
      <c r="C517" t="s">
        <v>182</v>
      </c>
      <c r="D517">
        <v>2269379</v>
      </c>
    </row>
    <row r="518" spans="1:4" x14ac:dyDescent="0.25">
      <c r="A518" t="s">
        <v>155</v>
      </c>
      <c r="B518" t="s">
        <v>225</v>
      </c>
      <c r="C518" t="s">
        <v>183</v>
      </c>
      <c r="D518">
        <v>1081508</v>
      </c>
    </row>
    <row r="519" spans="1:4" x14ac:dyDescent="0.25">
      <c r="A519" t="s">
        <v>155</v>
      </c>
      <c r="B519" t="s">
        <v>224</v>
      </c>
      <c r="C519" t="s">
        <v>178</v>
      </c>
      <c r="D519">
        <v>23</v>
      </c>
    </row>
    <row r="520" spans="1:4" x14ac:dyDescent="0.25">
      <c r="A520" t="s">
        <v>155</v>
      </c>
      <c r="B520" t="s">
        <v>223</v>
      </c>
      <c r="C520" t="s">
        <v>187</v>
      </c>
      <c r="D520">
        <v>3531915</v>
      </c>
    </row>
    <row r="521" spans="1:4" x14ac:dyDescent="0.25">
      <c r="A521" t="s">
        <v>155</v>
      </c>
      <c r="B521" t="s">
        <v>224</v>
      </c>
      <c r="C521" t="s">
        <v>180</v>
      </c>
      <c r="D521">
        <v>164</v>
      </c>
    </row>
    <row r="522" spans="1:4" x14ac:dyDescent="0.25">
      <c r="A522" t="s">
        <v>155</v>
      </c>
      <c r="B522" t="s">
        <v>223</v>
      </c>
      <c r="C522" t="s">
        <v>203</v>
      </c>
      <c r="D522">
        <v>2954906</v>
      </c>
    </row>
    <row r="523" spans="1:4" x14ac:dyDescent="0.25">
      <c r="A523" t="s">
        <v>155</v>
      </c>
      <c r="B523" t="s">
        <v>223</v>
      </c>
      <c r="C523" t="s">
        <v>191</v>
      </c>
      <c r="D523">
        <v>3587250</v>
      </c>
    </row>
    <row r="524" spans="1:4" x14ac:dyDescent="0.25">
      <c r="A524" t="s">
        <v>155</v>
      </c>
      <c r="B524" t="s">
        <v>224</v>
      </c>
      <c r="C524" t="s">
        <v>183</v>
      </c>
      <c r="D524">
        <v>195</v>
      </c>
    </row>
    <row r="525" spans="1:4" x14ac:dyDescent="0.25">
      <c r="A525" t="s">
        <v>155</v>
      </c>
      <c r="B525" t="s">
        <v>225</v>
      </c>
      <c r="C525" t="s">
        <v>202</v>
      </c>
      <c r="D525">
        <v>923664</v>
      </c>
    </row>
    <row r="526" spans="1:4" x14ac:dyDescent="0.25">
      <c r="A526" t="s">
        <v>155</v>
      </c>
      <c r="B526" t="s">
        <v>225</v>
      </c>
      <c r="C526" t="s">
        <v>203</v>
      </c>
      <c r="D526">
        <v>1222544</v>
      </c>
    </row>
    <row r="527" spans="1:4" x14ac:dyDescent="0.25">
      <c r="A527" t="s">
        <v>155</v>
      </c>
      <c r="B527" t="s">
        <v>223</v>
      </c>
      <c r="C527" t="s">
        <v>182</v>
      </c>
      <c r="D527">
        <v>5960856</v>
      </c>
    </row>
    <row r="528" spans="1:4" x14ac:dyDescent="0.25">
      <c r="A528" t="s">
        <v>155</v>
      </c>
      <c r="B528" t="s">
        <v>224</v>
      </c>
      <c r="C528" t="s">
        <v>203</v>
      </c>
      <c r="D528">
        <v>176</v>
      </c>
    </row>
    <row r="529" spans="1:4" x14ac:dyDescent="0.25">
      <c r="A529" t="s">
        <v>155</v>
      </c>
      <c r="B529" t="s">
        <v>225</v>
      </c>
      <c r="C529" t="s">
        <v>187</v>
      </c>
      <c r="D529">
        <v>1408021</v>
      </c>
    </row>
    <row r="530" spans="1:4" x14ac:dyDescent="0.25">
      <c r="A530" t="s">
        <v>155</v>
      </c>
      <c r="B530" t="s">
        <v>225</v>
      </c>
      <c r="C530" t="s">
        <v>191</v>
      </c>
      <c r="D530">
        <v>1476655</v>
      </c>
    </row>
    <row r="531" spans="1:4" x14ac:dyDescent="0.25">
      <c r="A531" t="s">
        <v>155</v>
      </c>
      <c r="B531" t="s">
        <v>223</v>
      </c>
      <c r="C531" t="s">
        <v>178</v>
      </c>
      <c r="D531">
        <v>2036995</v>
      </c>
    </row>
    <row r="532" spans="1:4" x14ac:dyDescent="0.25">
      <c r="A532" t="s">
        <v>155</v>
      </c>
      <c r="B532" t="s">
        <v>223</v>
      </c>
      <c r="C532" t="s">
        <v>197</v>
      </c>
      <c r="D532">
        <v>1875390</v>
      </c>
    </row>
    <row r="533" spans="1:4" x14ac:dyDescent="0.25">
      <c r="A533" t="s">
        <v>155</v>
      </c>
      <c r="B533" t="s">
        <v>225</v>
      </c>
      <c r="C533" t="s">
        <v>197</v>
      </c>
      <c r="D533">
        <v>761499</v>
      </c>
    </row>
    <row r="534" spans="1:4" x14ac:dyDescent="0.25">
      <c r="A534" t="s">
        <v>155</v>
      </c>
      <c r="B534" t="s">
        <v>223</v>
      </c>
      <c r="C534" t="s">
        <v>183</v>
      </c>
      <c r="D534">
        <v>2706864</v>
      </c>
    </row>
    <row r="535" spans="1:4" x14ac:dyDescent="0.25">
      <c r="A535" t="s">
        <v>155</v>
      </c>
      <c r="B535" t="s">
        <v>225</v>
      </c>
      <c r="C535" t="s">
        <v>178</v>
      </c>
      <c r="D535">
        <v>9959981</v>
      </c>
    </row>
    <row r="536" spans="1:4" x14ac:dyDescent="0.25">
      <c r="A536" t="s">
        <v>155</v>
      </c>
      <c r="B536" t="s">
        <v>225</v>
      </c>
      <c r="C536" t="s">
        <v>180</v>
      </c>
      <c r="D536">
        <v>1188085</v>
      </c>
    </row>
    <row r="537" spans="1:4" x14ac:dyDescent="0.25">
      <c r="A537" t="s">
        <v>155</v>
      </c>
      <c r="B537" t="s">
        <v>223</v>
      </c>
      <c r="C537" t="s">
        <v>180</v>
      </c>
      <c r="D537">
        <v>3169182</v>
      </c>
    </row>
    <row r="538" spans="1:4" x14ac:dyDescent="0.25">
      <c r="A538" t="s">
        <v>155</v>
      </c>
      <c r="B538" t="s">
        <v>225</v>
      </c>
      <c r="C538" t="s">
        <v>206</v>
      </c>
      <c r="D538">
        <v>1560704</v>
      </c>
    </row>
    <row r="539" spans="1:4" x14ac:dyDescent="0.25">
      <c r="A539" t="s">
        <v>155</v>
      </c>
      <c r="B539" t="s">
        <v>224</v>
      </c>
      <c r="C539" t="s">
        <v>206</v>
      </c>
      <c r="D539">
        <v>218</v>
      </c>
    </row>
    <row r="540" spans="1:4" x14ac:dyDescent="0.25">
      <c r="A540" t="s">
        <v>155</v>
      </c>
      <c r="B540" t="s">
        <v>223</v>
      </c>
      <c r="C540" t="s">
        <v>202</v>
      </c>
      <c r="D540">
        <v>2250925</v>
      </c>
    </row>
    <row r="541" spans="1:4" x14ac:dyDescent="0.25">
      <c r="A541" t="s">
        <v>155</v>
      </c>
      <c r="B541" t="s">
        <v>223</v>
      </c>
      <c r="C541" t="s">
        <v>206</v>
      </c>
      <c r="D541">
        <v>1567976</v>
      </c>
    </row>
    <row r="542" spans="1:4" x14ac:dyDescent="0.25">
      <c r="A542" t="s">
        <v>156</v>
      </c>
      <c r="B542" t="s">
        <v>224</v>
      </c>
      <c r="C542" t="s">
        <v>203</v>
      </c>
      <c r="D542">
        <v>175</v>
      </c>
    </row>
    <row r="543" spans="1:4" x14ac:dyDescent="0.25">
      <c r="A543" t="s">
        <v>156</v>
      </c>
      <c r="B543" t="s">
        <v>224</v>
      </c>
      <c r="C543" t="s">
        <v>183</v>
      </c>
      <c r="D543">
        <v>196</v>
      </c>
    </row>
    <row r="544" spans="1:4" x14ac:dyDescent="0.25">
      <c r="A544" t="s">
        <v>156</v>
      </c>
      <c r="B544" t="s">
        <v>225</v>
      </c>
      <c r="C544" t="s">
        <v>197</v>
      </c>
      <c r="D544">
        <v>762287</v>
      </c>
    </row>
    <row r="545" spans="1:4" x14ac:dyDescent="0.25">
      <c r="A545" t="s">
        <v>156</v>
      </c>
      <c r="B545" t="s">
        <v>223</v>
      </c>
      <c r="C545" t="s">
        <v>183</v>
      </c>
      <c r="D545">
        <v>2716729</v>
      </c>
    </row>
    <row r="546" spans="1:4" x14ac:dyDescent="0.25">
      <c r="A546" t="s">
        <v>156</v>
      </c>
      <c r="B546" t="s">
        <v>225</v>
      </c>
      <c r="C546" t="s">
        <v>191</v>
      </c>
      <c r="D546">
        <v>1479728</v>
      </c>
    </row>
    <row r="547" spans="1:4" x14ac:dyDescent="0.25">
      <c r="A547" t="s">
        <v>156</v>
      </c>
      <c r="B547" t="s">
        <v>225</v>
      </c>
      <c r="C547" t="s">
        <v>183</v>
      </c>
      <c r="D547">
        <v>1081452</v>
      </c>
    </row>
    <row r="548" spans="1:4" x14ac:dyDescent="0.25">
      <c r="A548" t="s">
        <v>156</v>
      </c>
      <c r="B548" t="s">
        <v>224</v>
      </c>
      <c r="C548" t="s">
        <v>180</v>
      </c>
      <c r="D548">
        <v>162</v>
      </c>
    </row>
    <row r="549" spans="1:4" x14ac:dyDescent="0.25">
      <c r="A549" t="s">
        <v>156</v>
      </c>
      <c r="B549" t="s">
        <v>225</v>
      </c>
      <c r="C549" t="s">
        <v>180</v>
      </c>
      <c r="D549">
        <v>1188244</v>
      </c>
    </row>
    <row r="550" spans="1:4" x14ac:dyDescent="0.25">
      <c r="A550" t="s">
        <v>156</v>
      </c>
      <c r="B550" t="s">
        <v>223</v>
      </c>
      <c r="C550" t="s">
        <v>197</v>
      </c>
      <c r="D550">
        <v>1878456</v>
      </c>
    </row>
    <row r="551" spans="1:4" x14ac:dyDescent="0.25">
      <c r="A551" t="s">
        <v>156</v>
      </c>
      <c r="B551" t="s">
        <v>225</v>
      </c>
      <c r="C551" t="s">
        <v>203</v>
      </c>
      <c r="D551">
        <v>1228138</v>
      </c>
    </row>
    <row r="552" spans="1:4" x14ac:dyDescent="0.25">
      <c r="A552" t="s">
        <v>156</v>
      </c>
      <c r="B552" t="s">
        <v>224</v>
      </c>
      <c r="C552" t="s">
        <v>187</v>
      </c>
      <c r="D552">
        <v>190</v>
      </c>
    </row>
    <row r="553" spans="1:4" x14ac:dyDescent="0.25">
      <c r="A553" t="s">
        <v>156</v>
      </c>
      <c r="B553" t="s">
        <v>223</v>
      </c>
      <c r="C553" t="s">
        <v>182</v>
      </c>
      <c r="D553">
        <v>5978485</v>
      </c>
    </row>
    <row r="554" spans="1:4" x14ac:dyDescent="0.25">
      <c r="A554" t="s">
        <v>156</v>
      </c>
      <c r="B554" t="s">
        <v>223</v>
      </c>
      <c r="C554" t="s">
        <v>191</v>
      </c>
      <c r="D554">
        <v>3597460</v>
      </c>
    </row>
    <row r="555" spans="1:4" x14ac:dyDescent="0.25">
      <c r="A555" t="s">
        <v>156</v>
      </c>
      <c r="B555" t="s">
        <v>223</v>
      </c>
      <c r="C555" t="s">
        <v>178</v>
      </c>
      <c r="D555">
        <v>2027568</v>
      </c>
    </row>
    <row r="556" spans="1:4" x14ac:dyDescent="0.25">
      <c r="A556" t="s">
        <v>156</v>
      </c>
      <c r="B556" t="s">
        <v>224</v>
      </c>
      <c r="C556" t="s">
        <v>202</v>
      </c>
      <c r="D556">
        <v>193</v>
      </c>
    </row>
    <row r="557" spans="1:4" x14ac:dyDescent="0.25">
      <c r="A557" t="s">
        <v>156</v>
      </c>
      <c r="B557" t="s">
        <v>223</v>
      </c>
      <c r="C557" t="s">
        <v>180</v>
      </c>
      <c r="D557">
        <v>3177426</v>
      </c>
    </row>
    <row r="558" spans="1:4" x14ac:dyDescent="0.25">
      <c r="A558" t="s">
        <v>156</v>
      </c>
      <c r="B558" t="s">
        <v>224</v>
      </c>
      <c r="C558" t="s">
        <v>178</v>
      </c>
      <c r="D558">
        <v>20</v>
      </c>
    </row>
    <row r="559" spans="1:4" x14ac:dyDescent="0.25">
      <c r="A559" t="s">
        <v>156</v>
      </c>
      <c r="B559" t="s">
        <v>224</v>
      </c>
      <c r="C559" t="s">
        <v>197</v>
      </c>
      <c r="D559">
        <v>226</v>
      </c>
    </row>
    <row r="560" spans="1:4" x14ac:dyDescent="0.25">
      <c r="A560" t="s">
        <v>156</v>
      </c>
      <c r="B560" t="s">
        <v>223</v>
      </c>
      <c r="C560" t="s">
        <v>203</v>
      </c>
      <c r="D560">
        <v>2971134</v>
      </c>
    </row>
    <row r="561" spans="1:4" x14ac:dyDescent="0.25">
      <c r="A561" t="s">
        <v>156</v>
      </c>
      <c r="B561" t="s">
        <v>223</v>
      </c>
      <c r="C561" t="s">
        <v>206</v>
      </c>
      <c r="D561">
        <v>1575777</v>
      </c>
    </row>
    <row r="562" spans="1:4" x14ac:dyDescent="0.25">
      <c r="A562" t="s">
        <v>156</v>
      </c>
      <c r="B562" t="s">
        <v>225</v>
      </c>
      <c r="C562" t="s">
        <v>206</v>
      </c>
      <c r="D562">
        <v>1562796</v>
      </c>
    </row>
    <row r="563" spans="1:4" x14ac:dyDescent="0.25">
      <c r="A563" t="s">
        <v>156</v>
      </c>
      <c r="B563" t="s">
        <v>225</v>
      </c>
      <c r="C563" t="s">
        <v>187</v>
      </c>
      <c r="D563">
        <v>1408135</v>
      </c>
    </row>
    <row r="564" spans="1:4" x14ac:dyDescent="0.25">
      <c r="A564" t="s">
        <v>156</v>
      </c>
      <c r="B564" t="s">
        <v>225</v>
      </c>
      <c r="C564" t="s">
        <v>178</v>
      </c>
      <c r="D564">
        <v>9989798</v>
      </c>
    </row>
    <row r="565" spans="1:4" x14ac:dyDescent="0.25">
      <c r="A565" t="s">
        <v>156</v>
      </c>
      <c r="B565" t="s">
        <v>223</v>
      </c>
      <c r="C565" t="s">
        <v>202</v>
      </c>
      <c r="D565">
        <v>2260804</v>
      </c>
    </row>
    <row r="566" spans="1:4" x14ac:dyDescent="0.25">
      <c r="A566" t="s">
        <v>156</v>
      </c>
      <c r="B566" t="s">
        <v>224</v>
      </c>
      <c r="C566" t="s">
        <v>182</v>
      </c>
      <c r="D566">
        <v>2221</v>
      </c>
    </row>
    <row r="567" spans="1:4" x14ac:dyDescent="0.25">
      <c r="A567" t="s">
        <v>156</v>
      </c>
      <c r="B567" t="s">
        <v>224</v>
      </c>
      <c r="C567" t="s">
        <v>191</v>
      </c>
      <c r="D567">
        <v>200</v>
      </c>
    </row>
    <row r="568" spans="1:4" x14ac:dyDescent="0.25">
      <c r="A568" t="s">
        <v>156</v>
      </c>
      <c r="B568" t="s">
        <v>225</v>
      </c>
      <c r="C568" t="s">
        <v>182</v>
      </c>
      <c r="D568">
        <v>2276181</v>
      </c>
    </row>
    <row r="569" spans="1:4" x14ac:dyDescent="0.25">
      <c r="A569" t="s">
        <v>156</v>
      </c>
      <c r="B569" t="s">
        <v>224</v>
      </c>
      <c r="C569" t="s">
        <v>206</v>
      </c>
      <c r="D569">
        <v>210</v>
      </c>
    </row>
    <row r="570" spans="1:4" x14ac:dyDescent="0.25">
      <c r="A570" t="s">
        <v>156</v>
      </c>
      <c r="B570" t="s">
        <v>225</v>
      </c>
      <c r="C570" t="s">
        <v>202</v>
      </c>
      <c r="D570">
        <v>926619</v>
      </c>
    </row>
    <row r="571" spans="1:4" x14ac:dyDescent="0.25">
      <c r="A571" t="s">
        <v>156</v>
      </c>
      <c r="B571" t="s">
        <v>223</v>
      </c>
      <c r="C571" t="s">
        <v>187</v>
      </c>
      <c r="D571">
        <v>3534081</v>
      </c>
    </row>
    <row r="572" spans="1:4" x14ac:dyDescent="0.25">
      <c r="A572" t="s">
        <v>157</v>
      </c>
      <c r="B572" t="s">
        <v>223</v>
      </c>
      <c r="C572" t="s">
        <v>203</v>
      </c>
      <c r="D572">
        <v>2986363</v>
      </c>
    </row>
    <row r="573" spans="1:4" x14ac:dyDescent="0.25">
      <c r="A573" t="s">
        <v>157</v>
      </c>
      <c r="B573" t="s">
        <v>223</v>
      </c>
      <c r="C573" t="s">
        <v>202</v>
      </c>
      <c r="D573">
        <v>2271839</v>
      </c>
    </row>
    <row r="574" spans="1:4" x14ac:dyDescent="0.25">
      <c r="A574" t="s">
        <v>157</v>
      </c>
      <c r="B574" t="s">
        <v>223</v>
      </c>
      <c r="C574" t="s">
        <v>180</v>
      </c>
      <c r="D574">
        <v>3182068</v>
      </c>
    </row>
    <row r="575" spans="1:4" x14ac:dyDescent="0.25">
      <c r="A575" t="s">
        <v>157</v>
      </c>
      <c r="B575" t="s">
        <v>223</v>
      </c>
      <c r="C575" t="s">
        <v>206</v>
      </c>
      <c r="D575">
        <v>1582030</v>
      </c>
    </row>
    <row r="576" spans="1:4" x14ac:dyDescent="0.25">
      <c r="A576" t="s">
        <v>157</v>
      </c>
      <c r="B576" t="s">
        <v>225</v>
      </c>
      <c r="C576" t="s">
        <v>202</v>
      </c>
      <c r="D576">
        <v>930261</v>
      </c>
    </row>
    <row r="577" spans="1:4" x14ac:dyDescent="0.25">
      <c r="A577" t="s">
        <v>157</v>
      </c>
      <c r="B577" t="s">
        <v>224</v>
      </c>
      <c r="C577" t="s">
        <v>182</v>
      </c>
      <c r="D577">
        <v>2196</v>
      </c>
    </row>
    <row r="578" spans="1:4" x14ac:dyDescent="0.25">
      <c r="A578" t="s">
        <v>157</v>
      </c>
      <c r="B578" t="s">
        <v>225</v>
      </c>
      <c r="C578" t="s">
        <v>182</v>
      </c>
      <c r="D578">
        <v>2283798</v>
      </c>
    </row>
    <row r="579" spans="1:4" x14ac:dyDescent="0.25">
      <c r="A579" t="s">
        <v>157</v>
      </c>
      <c r="B579" t="s">
        <v>225</v>
      </c>
      <c r="C579" t="s">
        <v>187</v>
      </c>
      <c r="D579">
        <v>1406148</v>
      </c>
    </row>
    <row r="580" spans="1:4" x14ac:dyDescent="0.25">
      <c r="A580" t="s">
        <v>157</v>
      </c>
      <c r="B580" t="s">
        <v>225</v>
      </c>
      <c r="C580" t="s">
        <v>206</v>
      </c>
      <c r="D580">
        <v>1564542</v>
      </c>
    </row>
    <row r="581" spans="1:4" x14ac:dyDescent="0.25">
      <c r="A581" t="s">
        <v>157</v>
      </c>
      <c r="B581" t="s">
        <v>224</v>
      </c>
      <c r="C581" t="s">
        <v>206</v>
      </c>
      <c r="D581">
        <v>205</v>
      </c>
    </row>
    <row r="582" spans="1:4" x14ac:dyDescent="0.25">
      <c r="A582" t="s">
        <v>157</v>
      </c>
      <c r="B582" t="s">
        <v>224</v>
      </c>
      <c r="C582" t="s">
        <v>180</v>
      </c>
      <c r="D582">
        <v>161</v>
      </c>
    </row>
    <row r="583" spans="1:4" x14ac:dyDescent="0.25">
      <c r="A583" t="s">
        <v>157</v>
      </c>
      <c r="B583" t="s">
        <v>224</v>
      </c>
      <c r="C583" t="s">
        <v>191</v>
      </c>
      <c r="D583">
        <v>200</v>
      </c>
    </row>
    <row r="584" spans="1:4" x14ac:dyDescent="0.25">
      <c r="A584" t="s">
        <v>157</v>
      </c>
      <c r="B584" t="s">
        <v>223</v>
      </c>
      <c r="C584" t="s">
        <v>178</v>
      </c>
      <c r="D584">
        <v>2019236</v>
      </c>
    </row>
    <row r="585" spans="1:4" x14ac:dyDescent="0.25">
      <c r="A585" t="s">
        <v>157</v>
      </c>
      <c r="B585" t="s">
        <v>224</v>
      </c>
      <c r="C585" t="s">
        <v>183</v>
      </c>
      <c r="D585">
        <v>199</v>
      </c>
    </row>
    <row r="586" spans="1:4" x14ac:dyDescent="0.25">
      <c r="A586" t="s">
        <v>157</v>
      </c>
      <c r="B586" t="s">
        <v>223</v>
      </c>
      <c r="C586" t="s">
        <v>187</v>
      </c>
      <c r="D586">
        <v>3534344</v>
      </c>
    </row>
    <row r="587" spans="1:4" x14ac:dyDescent="0.25">
      <c r="A587" t="s">
        <v>157</v>
      </c>
      <c r="B587" t="s">
        <v>224</v>
      </c>
      <c r="C587" t="s">
        <v>187</v>
      </c>
      <c r="D587">
        <v>186</v>
      </c>
    </row>
    <row r="588" spans="1:4" x14ac:dyDescent="0.25">
      <c r="A588" t="s">
        <v>157</v>
      </c>
      <c r="B588" t="s">
        <v>224</v>
      </c>
      <c r="C588" t="s">
        <v>178</v>
      </c>
      <c r="D588">
        <v>18</v>
      </c>
    </row>
    <row r="589" spans="1:4" x14ac:dyDescent="0.25">
      <c r="A589" t="s">
        <v>157</v>
      </c>
      <c r="B589" t="s">
        <v>225</v>
      </c>
      <c r="C589" t="s">
        <v>191</v>
      </c>
      <c r="D589">
        <v>1481694</v>
      </c>
    </row>
    <row r="590" spans="1:4" x14ac:dyDescent="0.25">
      <c r="A590" t="s">
        <v>157</v>
      </c>
      <c r="B590" t="s">
        <v>224</v>
      </c>
      <c r="C590" t="s">
        <v>203</v>
      </c>
      <c r="D590">
        <v>172</v>
      </c>
    </row>
    <row r="591" spans="1:4" x14ac:dyDescent="0.25">
      <c r="A591" t="s">
        <v>157</v>
      </c>
      <c r="B591" t="s">
        <v>225</v>
      </c>
      <c r="C591" t="s">
        <v>203</v>
      </c>
      <c r="D591">
        <v>1233466</v>
      </c>
    </row>
    <row r="592" spans="1:4" x14ac:dyDescent="0.25">
      <c r="A592" t="s">
        <v>157</v>
      </c>
      <c r="B592" t="s">
        <v>224</v>
      </c>
      <c r="C592" t="s">
        <v>202</v>
      </c>
      <c r="D592">
        <v>196</v>
      </c>
    </row>
    <row r="593" spans="1:4" x14ac:dyDescent="0.25">
      <c r="A593" t="s">
        <v>157</v>
      </c>
      <c r="B593" t="s">
        <v>223</v>
      </c>
      <c r="C593" t="s">
        <v>191</v>
      </c>
      <c r="D593">
        <v>3606107</v>
      </c>
    </row>
    <row r="594" spans="1:4" x14ac:dyDescent="0.25">
      <c r="A594" t="s">
        <v>157</v>
      </c>
      <c r="B594" t="s">
        <v>223</v>
      </c>
      <c r="C594" t="s">
        <v>182</v>
      </c>
      <c r="D594">
        <v>5995214</v>
      </c>
    </row>
    <row r="595" spans="1:4" x14ac:dyDescent="0.25">
      <c r="A595" t="s">
        <v>157</v>
      </c>
      <c r="B595" t="s">
        <v>223</v>
      </c>
      <c r="C595" t="s">
        <v>197</v>
      </c>
      <c r="D595">
        <v>1881219</v>
      </c>
    </row>
    <row r="596" spans="1:4" x14ac:dyDescent="0.25">
      <c r="A596" t="s">
        <v>157</v>
      </c>
      <c r="B596" t="s">
        <v>223</v>
      </c>
      <c r="C596" t="s">
        <v>183</v>
      </c>
      <c r="D596">
        <v>2723710</v>
      </c>
    </row>
    <row r="597" spans="1:4" x14ac:dyDescent="0.25">
      <c r="A597" t="s">
        <v>157</v>
      </c>
      <c r="B597" t="s">
        <v>225</v>
      </c>
      <c r="C597" t="s">
        <v>197</v>
      </c>
      <c r="D597">
        <v>762725</v>
      </c>
    </row>
    <row r="598" spans="1:4" x14ac:dyDescent="0.25">
      <c r="A598" t="s">
        <v>157</v>
      </c>
      <c r="B598" t="s">
        <v>225</v>
      </c>
      <c r="C598" t="s">
        <v>180</v>
      </c>
      <c r="D598">
        <v>1186779</v>
      </c>
    </row>
    <row r="599" spans="1:4" x14ac:dyDescent="0.25">
      <c r="A599" t="s">
        <v>157</v>
      </c>
      <c r="B599" t="s">
        <v>225</v>
      </c>
      <c r="C599" t="s">
        <v>183</v>
      </c>
      <c r="D599">
        <v>1081283</v>
      </c>
    </row>
    <row r="600" spans="1:4" x14ac:dyDescent="0.25">
      <c r="A600" t="s">
        <v>157</v>
      </c>
      <c r="B600" t="s">
        <v>225</v>
      </c>
      <c r="C600" t="s">
        <v>178</v>
      </c>
      <c r="D600">
        <v>10002874</v>
      </c>
    </row>
    <row r="601" spans="1:4" x14ac:dyDescent="0.25">
      <c r="A601" t="s">
        <v>157</v>
      </c>
      <c r="B601" t="s">
        <v>224</v>
      </c>
      <c r="C601" t="s">
        <v>197</v>
      </c>
      <c r="D601">
        <v>222</v>
      </c>
    </row>
    <row r="602" spans="1:4" x14ac:dyDescent="0.25">
      <c r="A602" t="s">
        <v>158</v>
      </c>
      <c r="B602" t="s">
        <v>224</v>
      </c>
      <c r="C602" t="s">
        <v>206</v>
      </c>
      <c r="D602">
        <v>197</v>
      </c>
    </row>
    <row r="603" spans="1:4" x14ac:dyDescent="0.25">
      <c r="A603" t="s">
        <v>158</v>
      </c>
      <c r="B603" t="s">
        <v>225</v>
      </c>
      <c r="C603" t="s">
        <v>191</v>
      </c>
      <c r="D603">
        <v>1485538</v>
      </c>
    </row>
    <row r="604" spans="1:4" x14ac:dyDescent="0.25">
      <c r="A604" t="s">
        <v>158</v>
      </c>
      <c r="B604" t="s">
        <v>224</v>
      </c>
      <c r="C604" t="s">
        <v>202</v>
      </c>
      <c r="D604">
        <v>196</v>
      </c>
    </row>
    <row r="605" spans="1:4" x14ac:dyDescent="0.25">
      <c r="A605" t="s">
        <v>158</v>
      </c>
      <c r="B605" t="s">
        <v>224</v>
      </c>
      <c r="C605" t="s">
        <v>203</v>
      </c>
      <c r="D605">
        <v>173</v>
      </c>
    </row>
    <row r="606" spans="1:4" x14ac:dyDescent="0.25">
      <c r="A606" t="s">
        <v>158</v>
      </c>
      <c r="B606" t="s">
        <v>223</v>
      </c>
      <c r="C606" t="s">
        <v>183</v>
      </c>
      <c r="D606">
        <v>2729562</v>
      </c>
    </row>
    <row r="607" spans="1:4" x14ac:dyDescent="0.25">
      <c r="A607" t="s">
        <v>158</v>
      </c>
      <c r="B607" t="s">
        <v>223</v>
      </c>
      <c r="C607" t="s">
        <v>187</v>
      </c>
      <c r="D607">
        <v>3534380</v>
      </c>
    </row>
    <row r="608" spans="1:4" x14ac:dyDescent="0.25">
      <c r="A608" t="s">
        <v>158</v>
      </c>
      <c r="B608" t="s">
        <v>225</v>
      </c>
      <c r="C608" t="s">
        <v>178</v>
      </c>
      <c r="D608">
        <v>10029412</v>
      </c>
    </row>
    <row r="609" spans="1:4" x14ac:dyDescent="0.25">
      <c r="A609" t="s">
        <v>158</v>
      </c>
      <c r="B609" t="s">
        <v>225</v>
      </c>
      <c r="C609" t="s">
        <v>183</v>
      </c>
      <c r="D609">
        <v>1082158</v>
      </c>
    </row>
    <row r="610" spans="1:4" x14ac:dyDescent="0.25">
      <c r="A610" t="s">
        <v>158</v>
      </c>
      <c r="B610" t="s">
        <v>225</v>
      </c>
      <c r="C610" t="s">
        <v>180</v>
      </c>
      <c r="D610">
        <v>1187149</v>
      </c>
    </row>
    <row r="611" spans="1:4" x14ac:dyDescent="0.25">
      <c r="A611" t="s">
        <v>158</v>
      </c>
      <c r="B611" t="s">
        <v>224</v>
      </c>
      <c r="C611" t="s">
        <v>197</v>
      </c>
      <c r="D611">
        <v>219</v>
      </c>
    </row>
    <row r="612" spans="1:4" x14ac:dyDescent="0.25">
      <c r="A612" t="s">
        <v>158</v>
      </c>
      <c r="B612" t="s">
        <v>225</v>
      </c>
      <c r="C612" t="s">
        <v>182</v>
      </c>
      <c r="D612">
        <v>2290525</v>
      </c>
    </row>
    <row r="613" spans="1:4" x14ac:dyDescent="0.25">
      <c r="A613" t="s">
        <v>158</v>
      </c>
      <c r="B613" t="s">
        <v>224</v>
      </c>
      <c r="C613" t="s">
        <v>178</v>
      </c>
      <c r="D613">
        <v>18</v>
      </c>
    </row>
    <row r="614" spans="1:4" x14ac:dyDescent="0.25">
      <c r="A614" t="s">
        <v>158</v>
      </c>
      <c r="B614" t="s">
        <v>224</v>
      </c>
      <c r="C614" t="s">
        <v>180</v>
      </c>
      <c r="D614">
        <v>160</v>
      </c>
    </row>
    <row r="615" spans="1:4" x14ac:dyDescent="0.25">
      <c r="A615" t="s">
        <v>158</v>
      </c>
      <c r="B615" t="s">
        <v>225</v>
      </c>
      <c r="C615" t="s">
        <v>202</v>
      </c>
      <c r="D615">
        <v>933923</v>
      </c>
    </row>
    <row r="616" spans="1:4" x14ac:dyDescent="0.25">
      <c r="A616" t="s">
        <v>158</v>
      </c>
      <c r="B616" t="s">
        <v>225</v>
      </c>
      <c r="C616" t="s">
        <v>197</v>
      </c>
      <c r="D616">
        <v>764242</v>
      </c>
    </row>
    <row r="617" spans="1:4" x14ac:dyDescent="0.25">
      <c r="A617" t="s">
        <v>158</v>
      </c>
      <c r="B617" t="s">
        <v>223</v>
      </c>
      <c r="C617" t="s">
        <v>182</v>
      </c>
      <c r="D617">
        <v>6015472</v>
      </c>
    </row>
    <row r="618" spans="1:4" x14ac:dyDescent="0.25">
      <c r="A618" t="s">
        <v>158</v>
      </c>
      <c r="B618" t="s">
        <v>223</v>
      </c>
      <c r="C618" t="s">
        <v>203</v>
      </c>
      <c r="D618">
        <v>3003948</v>
      </c>
    </row>
    <row r="619" spans="1:4" x14ac:dyDescent="0.25">
      <c r="A619" t="s">
        <v>158</v>
      </c>
      <c r="B619" t="s">
        <v>225</v>
      </c>
      <c r="C619" t="s">
        <v>187</v>
      </c>
      <c r="D619">
        <v>1405391</v>
      </c>
    </row>
    <row r="620" spans="1:4" x14ac:dyDescent="0.25">
      <c r="A620" t="s">
        <v>158</v>
      </c>
      <c r="B620" t="s">
        <v>224</v>
      </c>
      <c r="C620" t="s">
        <v>191</v>
      </c>
      <c r="D620">
        <v>195</v>
      </c>
    </row>
    <row r="621" spans="1:4" x14ac:dyDescent="0.25">
      <c r="A621" t="s">
        <v>158</v>
      </c>
      <c r="B621" t="s">
        <v>223</v>
      </c>
      <c r="C621" t="s">
        <v>178</v>
      </c>
      <c r="D621">
        <v>2013125</v>
      </c>
    </row>
    <row r="622" spans="1:4" x14ac:dyDescent="0.25">
      <c r="A622" t="s">
        <v>158</v>
      </c>
      <c r="B622" t="s">
        <v>223</v>
      </c>
      <c r="C622" t="s">
        <v>206</v>
      </c>
      <c r="D622">
        <v>1587859</v>
      </c>
    </row>
    <row r="623" spans="1:4" x14ac:dyDescent="0.25">
      <c r="A623" t="s">
        <v>158</v>
      </c>
      <c r="B623" t="s">
        <v>223</v>
      </c>
      <c r="C623" t="s">
        <v>202</v>
      </c>
      <c r="D623">
        <v>2282666</v>
      </c>
    </row>
    <row r="624" spans="1:4" x14ac:dyDescent="0.25">
      <c r="A624" t="s">
        <v>158</v>
      </c>
      <c r="B624" t="s">
        <v>225</v>
      </c>
      <c r="C624" t="s">
        <v>203</v>
      </c>
      <c r="D624">
        <v>1239881</v>
      </c>
    </row>
    <row r="625" spans="1:4" x14ac:dyDescent="0.25">
      <c r="A625" t="s">
        <v>158</v>
      </c>
      <c r="B625" t="s">
        <v>224</v>
      </c>
      <c r="C625" t="s">
        <v>182</v>
      </c>
      <c r="D625">
        <v>2186</v>
      </c>
    </row>
    <row r="626" spans="1:4" x14ac:dyDescent="0.25">
      <c r="A626" t="s">
        <v>158</v>
      </c>
      <c r="B626" t="s">
        <v>225</v>
      </c>
      <c r="C626" t="s">
        <v>206</v>
      </c>
      <c r="D626">
        <v>1567153</v>
      </c>
    </row>
    <row r="627" spans="1:4" x14ac:dyDescent="0.25">
      <c r="A627" t="s">
        <v>158</v>
      </c>
      <c r="B627" t="s">
        <v>223</v>
      </c>
      <c r="C627" t="s">
        <v>191</v>
      </c>
      <c r="D627">
        <v>3618288</v>
      </c>
    </row>
    <row r="628" spans="1:4" x14ac:dyDescent="0.25">
      <c r="A628" t="s">
        <v>158</v>
      </c>
      <c r="B628" t="s">
        <v>224</v>
      </c>
      <c r="C628" t="s">
        <v>187</v>
      </c>
      <c r="D628">
        <v>187</v>
      </c>
    </row>
    <row r="629" spans="1:4" x14ac:dyDescent="0.25">
      <c r="A629" t="s">
        <v>158</v>
      </c>
      <c r="B629" t="s">
        <v>224</v>
      </c>
      <c r="C629" t="s">
        <v>183</v>
      </c>
      <c r="D629">
        <v>196</v>
      </c>
    </row>
    <row r="630" spans="1:4" x14ac:dyDescent="0.25">
      <c r="A630" t="s">
        <v>158</v>
      </c>
      <c r="B630" t="s">
        <v>223</v>
      </c>
      <c r="C630" t="s">
        <v>197</v>
      </c>
      <c r="D630">
        <v>1885650</v>
      </c>
    </row>
    <row r="631" spans="1:4" x14ac:dyDescent="0.25">
      <c r="A631" t="s">
        <v>158</v>
      </c>
      <c r="B631" t="s">
        <v>223</v>
      </c>
      <c r="C631" t="s">
        <v>180</v>
      </c>
      <c r="D631">
        <v>3188847</v>
      </c>
    </row>
    <row r="632" spans="1:4" x14ac:dyDescent="0.25">
      <c r="A632" t="s">
        <v>159</v>
      </c>
      <c r="B632" t="s">
        <v>223</v>
      </c>
      <c r="C632" t="s">
        <v>202</v>
      </c>
      <c r="D632">
        <v>2291888</v>
      </c>
    </row>
    <row r="633" spans="1:4" x14ac:dyDescent="0.25">
      <c r="A633" t="s">
        <v>159</v>
      </c>
      <c r="B633" t="s">
        <v>223</v>
      </c>
      <c r="C633" t="s">
        <v>183</v>
      </c>
      <c r="D633">
        <v>2734265</v>
      </c>
    </row>
    <row r="634" spans="1:4" x14ac:dyDescent="0.25">
      <c r="A634" t="s">
        <v>159</v>
      </c>
      <c r="B634" t="s">
        <v>224</v>
      </c>
      <c r="C634" t="s">
        <v>197</v>
      </c>
      <c r="D634">
        <v>217</v>
      </c>
    </row>
    <row r="635" spans="1:4" x14ac:dyDescent="0.25">
      <c r="A635" t="s">
        <v>159</v>
      </c>
      <c r="B635" t="s">
        <v>223</v>
      </c>
      <c r="C635" t="s">
        <v>187</v>
      </c>
      <c r="D635">
        <v>3529266</v>
      </c>
    </row>
    <row r="636" spans="1:4" x14ac:dyDescent="0.25">
      <c r="A636" t="s">
        <v>159</v>
      </c>
      <c r="B636" t="s">
        <v>223</v>
      </c>
      <c r="C636" t="s">
        <v>180</v>
      </c>
      <c r="D636">
        <v>3188141</v>
      </c>
    </row>
    <row r="637" spans="1:4" x14ac:dyDescent="0.25">
      <c r="A637" t="s">
        <v>159</v>
      </c>
      <c r="B637" t="s">
        <v>224</v>
      </c>
      <c r="C637" t="s">
        <v>206</v>
      </c>
      <c r="D637">
        <v>191</v>
      </c>
    </row>
    <row r="638" spans="1:4" x14ac:dyDescent="0.25">
      <c r="A638" t="s">
        <v>159</v>
      </c>
      <c r="B638" t="s">
        <v>224</v>
      </c>
      <c r="C638" t="s">
        <v>203</v>
      </c>
      <c r="D638">
        <v>173</v>
      </c>
    </row>
    <row r="639" spans="1:4" x14ac:dyDescent="0.25">
      <c r="A639" t="s">
        <v>159</v>
      </c>
      <c r="B639" t="s">
        <v>223</v>
      </c>
      <c r="C639" t="s">
        <v>182</v>
      </c>
      <c r="D639">
        <v>6033998</v>
      </c>
    </row>
    <row r="640" spans="1:4" x14ac:dyDescent="0.25">
      <c r="A640" t="s">
        <v>159</v>
      </c>
      <c r="B640" t="s">
        <v>223</v>
      </c>
      <c r="C640" t="s">
        <v>178</v>
      </c>
      <c r="D640">
        <v>2002553</v>
      </c>
    </row>
    <row r="641" spans="1:4" x14ac:dyDescent="0.25">
      <c r="A641" t="s">
        <v>159</v>
      </c>
      <c r="B641" t="s">
        <v>224</v>
      </c>
      <c r="C641" t="s">
        <v>191</v>
      </c>
      <c r="D641">
        <v>194</v>
      </c>
    </row>
    <row r="642" spans="1:4" x14ac:dyDescent="0.25">
      <c r="A642" t="s">
        <v>159</v>
      </c>
      <c r="B642" t="s">
        <v>224</v>
      </c>
      <c r="C642" t="s">
        <v>183</v>
      </c>
      <c r="D642">
        <v>196</v>
      </c>
    </row>
    <row r="643" spans="1:4" x14ac:dyDescent="0.25">
      <c r="A643" t="s">
        <v>159</v>
      </c>
      <c r="B643" t="s">
        <v>224</v>
      </c>
      <c r="C643" t="s">
        <v>182</v>
      </c>
      <c r="D643">
        <v>2185</v>
      </c>
    </row>
    <row r="644" spans="1:4" x14ac:dyDescent="0.25">
      <c r="A644" t="s">
        <v>159</v>
      </c>
      <c r="B644" t="s">
        <v>224</v>
      </c>
      <c r="C644" t="s">
        <v>180</v>
      </c>
      <c r="D644">
        <v>160</v>
      </c>
    </row>
    <row r="645" spans="1:4" x14ac:dyDescent="0.25">
      <c r="A645" t="s">
        <v>159</v>
      </c>
      <c r="B645" t="s">
        <v>224</v>
      </c>
      <c r="C645" t="s">
        <v>178</v>
      </c>
      <c r="D645">
        <v>16</v>
      </c>
    </row>
    <row r="646" spans="1:4" x14ac:dyDescent="0.25">
      <c r="A646" t="s">
        <v>159</v>
      </c>
      <c r="B646" t="s">
        <v>225</v>
      </c>
      <c r="C646" t="s">
        <v>178</v>
      </c>
      <c r="D646">
        <v>10045677</v>
      </c>
    </row>
    <row r="647" spans="1:4" x14ac:dyDescent="0.25">
      <c r="A647" t="s">
        <v>159</v>
      </c>
      <c r="B647" t="s">
        <v>223</v>
      </c>
      <c r="C647" t="s">
        <v>206</v>
      </c>
      <c r="D647">
        <v>1593123</v>
      </c>
    </row>
    <row r="648" spans="1:4" x14ac:dyDescent="0.25">
      <c r="A648" t="s">
        <v>159</v>
      </c>
      <c r="B648" t="s">
        <v>224</v>
      </c>
      <c r="C648" t="s">
        <v>187</v>
      </c>
      <c r="D648">
        <v>185</v>
      </c>
    </row>
    <row r="649" spans="1:4" x14ac:dyDescent="0.25">
      <c r="A649" t="s">
        <v>159</v>
      </c>
      <c r="B649" t="s">
        <v>223</v>
      </c>
      <c r="C649" t="s">
        <v>203</v>
      </c>
      <c r="D649">
        <v>3017532</v>
      </c>
    </row>
    <row r="650" spans="1:4" x14ac:dyDescent="0.25">
      <c r="A650" t="s">
        <v>159</v>
      </c>
      <c r="B650" t="s">
        <v>223</v>
      </c>
      <c r="C650" t="s">
        <v>197</v>
      </c>
      <c r="D650">
        <v>1888333</v>
      </c>
    </row>
    <row r="651" spans="1:4" x14ac:dyDescent="0.25">
      <c r="A651" t="s">
        <v>159</v>
      </c>
      <c r="B651" t="s">
        <v>225</v>
      </c>
      <c r="C651" t="s">
        <v>183</v>
      </c>
      <c r="D651">
        <v>1083222</v>
      </c>
    </row>
    <row r="652" spans="1:4" x14ac:dyDescent="0.25">
      <c r="A652" t="s">
        <v>159</v>
      </c>
      <c r="B652" t="s">
        <v>225</v>
      </c>
      <c r="C652" t="s">
        <v>202</v>
      </c>
      <c r="D652">
        <v>937007</v>
      </c>
    </row>
    <row r="653" spans="1:4" x14ac:dyDescent="0.25">
      <c r="A653" t="s">
        <v>159</v>
      </c>
      <c r="B653" t="s">
        <v>224</v>
      </c>
      <c r="C653" t="s">
        <v>202</v>
      </c>
      <c r="D653">
        <v>196</v>
      </c>
    </row>
    <row r="654" spans="1:4" x14ac:dyDescent="0.25">
      <c r="A654" t="s">
        <v>159</v>
      </c>
      <c r="B654" t="s">
        <v>225</v>
      </c>
      <c r="C654" t="s">
        <v>191</v>
      </c>
      <c r="D654">
        <v>1488145</v>
      </c>
    </row>
    <row r="655" spans="1:4" x14ac:dyDescent="0.25">
      <c r="A655" t="s">
        <v>159</v>
      </c>
      <c r="B655" t="s">
        <v>225</v>
      </c>
      <c r="C655" t="s">
        <v>182</v>
      </c>
      <c r="D655">
        <v>2299010</v>
      </c>
    </row>
    <row r="656" spans="1:4" x14ac:dyDescent="0.25">
      <c r="A656" t="s">
        <v>159</v>
      </c>
      <c r="B656" t="s">
        <v>225</v>
      </c>
      <c r="C656" t="s">
        <v>206</v>
      </c>
      <c r="D656">
        <v>1570511</v>
      </c>
    </row>
    <row r="657" spans="1:4" x14ac:dyDescent="0.25">
      <c r="A657" t="s">
        <v>159</v>
      </c>
      <c r="B657" t="s">
        <v>225</v>
      </c>
      <c r="C657" t="s">
        <v>197</v>
      </c>
      <c r="D657">
        <v>765406</v>
      </c>
    </row>
    <row r="658" spans="1:4" x14ac:dyDescent="0.25">
      <c r="A658" t="s">
        <v>159</v>
      </c>
      <c r="B658" t="s">
        <v>223</v>
      </c>
      <c r="C658" t="s">
        <v>191</v>
      </c>
      <c r="D658">
        <v>3621773</v>
      </c>
    </row>
    <row r="659" spans="1:4" x14ac:dyDescent="0.25">
      <c r="A659" t="s">
        <v>159</v>
      </c>
      <c r="B659" t="s">
        <v>225</v>
      </c>
      <c r="C659" t="s">
        <v>203</v>
      </c>
      <c r="D659">
        <v>1246031</v>
      </c>
    </row>
    <row r="660" spans="1:4" x14ac:dyDescent="0.25">
      <c r="A660" t="s">
        <v>159</v>
      </c>
      <c r="B660" t="s">
        <v>225</v>
      </c>
      <c r="C660" t="s">
        <v>180</v>
      </c>
      <c r="D660">
        <v>1187659</v>
      </c>
    </row>
    <row r="661" spans="1:4" x14ac:dyDescent="0.25">
      <c r="A661" t="s">
        <v>159</v>
      </c>
      <c r="B661" t="s">
        <v>225</v>
      </c>
      <c r="C661" t="s">
        <v>187</v>
      </c>
      <c r="D661">
        <v>1403504</v>
      </c>
    </row>
    <row r="662" spans="1:4" x14ac:dyDescent="0.25">
      <c r="A662" t="s">
        <v>160</v>
      </c>
      <c r="B662" t="s">
        <v>225</v>
      </c>
      <c r="C662" t="s">
        <v>187</v>
      </c>
      <c r="D662">
        <v>1399051</v>
      </c>
    </row>
    <row r="663" spans="1:4" x14ac:dyDescent="0.25">
      <c r="A663" t="s">
        <v>160</v>
      </c>
      <c r="B663" t="s">
        <v>225</v>
      </c>
      <c r="C663" t="s">
        <v>182</v>
      </c>
      <c r="D663">
        <v>2301974</v>
      </c>
    </row>
    <row r="664" spans="1:4" x14ac:dyDescent="0.25">
      <c r="A664" t="s">
        <v>160</v>
      </c>
      <c r="B664" t="s">
        <v>224</v>
      </c>
      <c r="C664" t="s">
        <v>197</v>
      </c>
      <c r="D664">
        <v>225</v>
      </c>
    </row>
    <row r="665" spans="1:4" x14ac:dyDescent="0.25">
      <c r="A665" t="s">
        <v>160</v>
      </c>
      <c r="B665" t="s">
        <v>223</v>
      </c>
      <c r="C665" t="s">
        <v>182</v>
      </c>
      <c r="D665">
        <v>6043183</v>
      </c>
    </row>
    <row r="666" spans="1:4" x14ac:dyDescent="0.25">
      <c r="A666" t="s">
        <v>160</v>
      </c>
      <c r="B666" t="s">
        <v>224</v>
      </c>
      <c r="C666" t="s">
        <v>178</v>
      </c>
      <c r="D666">
        <v>16</v>
      </c>
    </row>
    <row r="667" spans="1:4" x14ac:dyDescent="0.25">
      <c r="A667" t="s">
        <v>160</v>
      </c>
      <c r="B667" t="s">
        <v>223</v>
      </c>
      <c r="C667" t="s">
        <v>183</v>
      </c>
      <c r="D667">
        <v>2731384</v>
      </c>
    </row>
    <row r="668" spans="1:4" x14ac:dyDescent="0.25">
      <c r="A668" t="s">
        <v>160</v>
      </c>
      <c r="B668" t="s">
        <v>225</v>
      </c>
      <c r="C668" t="s">
        <v>191</v>
      </c>
      <c r="D668">
        <v>1486319</v>
      </c>
    </row>
    <row r="669" spans="1:4" x14ac:dyDescent="0.25">
      <c r="A669" t="s">
        <v>160</v>
      </c>
      <c r="B669" t="s">
        <v>224</v>
      </c>
      <c r="C669" t="s">
        <v>202</v>
      </c>
      <c r="D669">
        <v>187</v>
      </c>
    </row>
    <row r="670" spans="1:4" x14ac:dyDescent="0.25">
      <c r="A670" t="s">
        <v>160</v>
      </c>
      <c r="B670" t="s">
        <v>224</v>
      </c>
      <c r="C670" t="s">
        <v>203</v>
      </c>
      <c r="D670">
        <v>174</v>
      </c>
    </row>
    <row r="671" spans="1:4" x14ac:dyDescent="0.25">
      <c r="A671" t="s">
        <v>160</v>
      </c>
      <c r="B671" t="s">
        <v>225</v>
      </c>
      <c r="C671" t="s">
        <v>202</v>
      </c>
      <c r="D671">
        <v>937129</v>
      </c>
    </row>
    <row r="672" spans="1:4" x14ac:dyDescent="0.25">
      <c r="A672" t="s">
        <v>160</v>
      </c>
      <c r="B672" t="s">
        <v>225</v>
      </c>
      <c r="C672" t="s">
        <v>180</v>
      </c>
      <c r="D672">
        <v>1185376</v>
      </c>
    </row>
    <row r="673" spans="1:4" x14ac:dyDescent="0.25">
      <c r="A673" t="s">
        <v>160</v>
      </c>
      <c r="B673" t="s">
        <v>224</v>
      </c>
      <c r="C673" t="s">
        <v>182</v>
      </c>
      <c r="D673">
        <v>2181</v>
      </c>
    </row>
    <row r="674" spans="1:4" x14ac:dyDescent="0.25">
      <c r="A674" t="s">
        <v>160</v>
      </c>
      <c r="B674" t="s">
        <v>223</v>
      </c>
      <c r="C674" t="s">
        <v>191</v>
      </c>
      <c r="D674">
        <v>3618607</v>
      </c>
    </row>
    <row r="675" spans="1:4" x14ac:dyDescent="0.25">
      <c r="A675" t="s">
        <v>160</v>
      </c>
      <c r="B675" t="s">
        <v>225</v>
      </c>
      <c r="C675" t="s">
        <v>178</v>
      </c>
      <c r="D675">
        <v>10033914</v>
      </c>
    </row>
    <row r="676" spans="1:4" x14ac:dyDescent="0.25">
      <c r="A676" t="s">
        <v>160</v>
      </c>
      <c r="B676" t="s">
        <v>223</v>
      </c>
      <c r="C676" t="s">
        <v>180</v>
      </c>
      <c r="D676">
        <v>3185001</v>
      </c>
    </row>
    <row r="677" spans="1:4" x14ac:dyDescent="0.25">
      <c r="A677" t="s">
        <v>160</v>
      </c>
      <c r="B677" t="s">
        <v>223</v>
      </c>
      <c r="C677" t="s">
        <v>202</v>
      </c>
      <c r="D677">
        <v>2294423</v>
      </c>
    </row>
    <row r="678" spans="1:4" x14ac:dyDescent="0.25">
      <c r="A678" t="s">
        <v>160</v>
      </c>
      <c r="B678" t="s">
        <v>224</v>
      </c>
      <c r="C678" t="s">
        <v>183</v>
      </c>
      <c r="D678">
        <v>196</v>
      </c>
    </row>
    <row r="679" spans="1:4" x14ac:dyDescent="0.25">
      <c r="A679" t="s">
        <v>160</v>
      </c>
      <c r="B679" t="s">
        <v>223</v>
      </c>
      <c r="C679" t="s">
        <v>197</v>
      </c>
      <c r="D679">
        <v>1886539</v>
      </c>
    </row>
    <row r="680" spans="1:4" x14ac:dyDescent="0.25">
      <c r="A680" t="s">
        <v>160</v>
      </c>
      <c r="B680" t="s">
        <v>225</v>
      </c>
      <c r="C680" t="s">
        <v>183</v>
      </c>
      <c r="D680">
        <v>1081897</v>
      </c>
    </row>
    <row r="681" spans="1:4" x14ac:dyDescent="0.25">
      <c r="A681" t="s">
        <v>160</v>
      </c>
      <c r="B681" t="s">
        <v>224</v>
      </c>
      <c r="C681" t="s">
        <v>187</v>
      </c>
      <c r="D681">
        <v>186</v>
      </c>
    </row>
    <row r="682" spans="1:4" x14ac:dyDescent="0.25">
      <c r="A682" t="s">
        <v>160</v>
      </c>
      <c r="B682" t="s">
        <v>224</v>
      </c>
      <c r="C682" t="s">
        <v>180</v>
      </c>
      <c r="D682">
        <v>159</v>
      </c>
    </row>
    <row r="683" spans="1:4" x14ac:dyDescent="0.25">
      <c r="A683" t="s">
        <v>160</v>
      </c>
      <c r="B683" t="s">
        <v>223</v>
      </c>
      <c r="C683" t="s">
        <v>206</v>
      </c>
      <c r="D683">
        <v>1592482</v>
      </c>
    </row>
    <row r="684" spans="1:4" x14ac:dyDescent="0.25">
      <c r="A684" t="s">
        <v>160</v>
      </c>
      <c r="B684" t="s">
        <v>224</v>
      </c>
      <c r="C684" t="s">
        <v>191</v>
      </c>
      <c r="D684">
        <v>192</v>
      </c>
    </row>
    <row r="685" spans="1:4" x14ac:dyDescent="0.25">
      <c r="A685" t="s">
        <v>160</v>
      </c>
      <c r="B685" t="s">
        <v>225</v>
      </c>
      <c r="C685" t="s">
        <v>203</v>
      </c>
      <c r="D685">
        <v>1248337</v>
      </c>
    </row>
    <row r="686" spans="1:4" x14ac:dyDescent="0.25">
      <c r="A686" t="s">
        <v>160</v>
      </c>
      <c r="B686" t="s">
        <v>225</v>
      </c>
      <c r="C686" t="s">
        <v>206</v>
      </c>
      <c r="D686">
        <v>1570005</v>
      </c>
    </row>
    <row r="687" spans="1:4" x14ac:dyDescent="0.25">
      <c r="A687" t="s">
        <v>160</v>
      </c>
      <c r="B687" t="s">
        <v>224</v>
      </c>
      <c r="C687" t="s">
        <v>206</v>
      </c>
      <c r="D687">
        <v>186</v>
      </c>
    </row>
    <row r="688" spans="1:4" x14ac:dyDescent="0.25">
      <c r="A688" t="s">
        <v>160</v>
      </c>
      <c r="B688" t="s">
        <v>223</v>
      </c>
      <c r="C688" t="s">
        <v>187</v>
      </c>
      <c r="D688">
        <v>3520420</v>
      </c>
    </row>
    <row r="689" spans="1:4" x14ac:dyDescent="0.25">
      <c r="A689" t="s">
        <v>160</v>
      </c>
      <c r="B689" t="s">
        <v>223</v>
      </c>
      <c r="C689" t="s">
        <v>203</v>
      </c>
      <c r="D689">
        <v>3025005</v>
      </c>
    </row>
    <row r="690" spans="1:4" x14ac:dyDescent="0.25">
      <c r="A690" t="s">
        <v>160</v>
      </c>
      <c r="B690" t="s">
        <v>225</v>
      </c>
      <c r="C690" t="s">
        <v>197</v>
      </c>
      <c r="D690">
        <v>764721</v>
      </c>
    </row>
    <row r="691" spans="1:4" x14ac:dyDescent="0.25">
      <c r="A691" t="s">
        <v>160</v>
      </c>
      <c r="B691" t="s">
        <v>223</v>
      </c>
      <c r="C691" t="s">
        <v>178</v>
      </c>
      <c r="D691">
        <v>1989089</v>
      </c>
    </row>
    <row r="692" spans="1:4" x14ac:dyDescent="0.25">
      <c r="A692" t="s">
        <v>161</v>
      </c>
      <c r="B692" t="s">
        <v>223</v>
      </c>
      <c r="C692" t="s">
        <v>182</v>
      </c>
      <c r="D692">
        <v>6074982</v>
      </c>
    </row>
    <row r="693" spans="1:4" x14ac:dyDescent="0.25">
      <c r="A693" t="s">
        <v>161</v>
      </c>
      <c r="B693" t="s">
        <v>223</v>
      </c>
      <c r="C693" t="s">
        <v>203</v>
      </c>
      <c r="D693">
        <v>3049552</v>
      </c>
    </row>
    <row r="694" spans="1:4" x14ac:dyDescent="0.25">
      <c r="A694" t="s">
        <v>161</v>
      </c>
      <c r="B694" t="s">
        <v>225</v>
      </c>
      <c r="C694" t="s">
        <v>202</v>
      </c>
      <c r="D694">
        <v>941159</v>
      </c>
    </row>
    <row r="695" spans="1:4" x14ac:dyDescent="0.25">
      <c r="A695" t="s">
        <v>161</v>
      </c>
      <c r="B695" t="s">
        <v>223</v>
      </c>
      <c r="C695" t="s">
        <v>202</v>
      </c>
      <c r="D695">
        <v>2309695</v>
      </c>
    </row>
    <row r="696" spans="1:4" x14ac:dyDescent="0.25">
      <c r="A696" t="s">
        <v>161</v>
      </c>
      <c r="B696" t="s">
        <v>224</v>
      </c>
      <c r="C696" t="s">
        <v>183</v>
      </c>
      <c r="D696">
        <v>197</v>
      </c>
    </row>
    <row r="697" spans="1:4" x14ac:dyDescent="0.25">
      <c r="A697" t="s">
        <v>161</v>
      </c>
      <c r="B697" t="s">
        <v>224</v>
      </c>
      <c r="C697" t="s">
        <v>206</v>
      </c>
      <c r="D697">
        <v>164</v>
      </c>
    </row>
    <row r="698" spans="1:4" x14ac:dyDescent="0.25">
      <c r="A698" t="s">
        <v>161</v>
      </c>
      <c r="B698" t="s">
        <v>223</v>
      </c>
      <c r="C698" t="s">
        <v>197</v>
      </c>
      <c r="D698">
        <v>1898863</v>
      </c>
    </row>
    <row r="699" spans="1:4" x14ac:dyDescent="0.25">
      <c r="A699" t="s">
        <v>161</v>
      </c>
      <c r="B699" t="s">
        <v>224</v>
      </c>
      <c r="C699" t="s">
        <v>180</v>
      </c>
      <c r="D699">
        <v>163</v>
      </c>
    </row>
    <row r="700" spans="1:4" x14ac:dyDescent="0.25">
      <c r="A700" t="s">
        <v>161</v>
      </c>
      <c r="B700" t="s">
        <v>223</v>
      </c>
      <c r="C700" t="s">
        <v>178</v>
      </c>
      <c r="D700">
        <v>1974219</v>
      </c>
    </row>
    <row r="701" spans="1:4" x14ac:dyDescent="0.25">
      <c r="A701" t="s">
        <v>161</v>
      </c>
      <c r="B701" t="s">
        <v>223</v>
      </c>
      <c r="C701" t="s">
        <v>206</v>
      </c>
      <c r="D701">
        <v>1594112</v>
      </c>
    </row>
    <row r="702" spans="1:4" x14ac:dyDescent="0.25">
      <c r="A702" t="s">
        <v>161</v>
      </c>
      <c r="B702" t="s">
        <v>224</v>
      </c>
      <c r="C702" t="s">
        <v>187</v>
      </c>
      <c r="D702">
        <v>182</v>
      </c>
    </row>
    <row r="703" spans="1:4" x14ac:dyDescent="0.25">
      <c r="A703" t="s">
        <v>161</v>
      </c>
      <c r="B703" t="s">
        <v>225</v>
      </c>
      <c r="C703" t="s">
        <v>203</v>
      </c>
      <c r="D703">
        <v>1256532</v>
      </c>
    </row>
    <row r="704" spans="1:4" x14ac:dyDescent="0.25">
      <c r="A704" t="s">
        <v>161</v>
      </c>
      <c r="B704" t="s">
        <v>225</v>
      </c>
      <c r="C704" t="s">
        <v>180</v>
      </c>
      <c r="D704">
        <v>1186694</v>
      </c>
    </row>
    <row r="705" spans="1:4" x14ac:dyDescent="0.25">
      <c r="A705" t="s">
        <v>161</v>
      </c>
      <c r="B705" t="s">
        <v>225</v>
      </c>
      <c r="C705" t="s">
        <v>187</v>
      </c>
      <c r="D705">
        <v>1399491</v>
      </c>
    </row>
    <row r="706" spans="1:4" x14ac:dyDescent="0.25">
      <c r="A706" t="s">
        <v>161</v>
      </c>
      <c r="B706" t="s">
        <v>223</v>
      </c>
      <c r="C706" t="s">
        <v>187</v>
      </c>
      <c r="D706">
        <v>3525658</v>
      </c>
    </row>
    <row r="707" spans="1:4" x14ac:dyDescent="0.25">
      <c r="A707" t="s">
        <v>161</v>
      </c>
      <c r="B707" t="s">
        <v>225</v>
      </c>
      <c r="C707" t="s">
        <v>178</v>
      </c>
      <c r="D707">
        <v>10064994</v>
      </c>
    </row>
    <row r="708" spans="1:4" x14ac:dyDescent="0.25">
      <c r="A708" t="s">
        <v>161</v>
      </c>
      <c r="B708" t="s">
        <v>224</v>
      </c>
      <c r="C708" t="s">
        <v>178</v>
      </c>
      <c r="D708">
        <v>15</v>
      </c>
    </row>
    <row r="709" spans="1:4" x14ac:dyDescent="0.25">
      <c r="A709" t="s">
        <v>161</v>
      </c>
      <c r="B709" t="s">
        <v>225</v>
      </c>
      <c r="C709" t="s">
        <v>183</v>
      </c>
      <c r="D709">
        <v>1083760</v>
      </c>
    </row>
    <row r="710" spans="1:4" x14ac:dyDescent="0.25">
      <c r="A710" t="s">
        <v>161</v>
      </c>
      <c r="B710" t="s">
        <v>225</v>
      </c>
      <c r="C710" t="s">
        <v>191</v>
      </c>
      <c r="D710">
        <v>1488756</v>
      </c>
    </row>
    <row r="711" spans="1:4" x14ac:dyDescent="0.25">
      <c r="A711" t="s">
        <v>161</v>
      </c>
      <c r="B711" t="s">
        <v>225</v>
      </c>
      <c r="C711" t="s">
        <v>197</v>
      </c>
      <c r="D711">
        <v>767927</v>
      </c>
    </row>
    <row r="712" spans="1:4" x14ac:dyDescent="0.25">
      <c r="A712" t="s">
        <v>161</v>
      </c>
      <c r="B712" t="s">
        <v>223</v>
      </c>
      <c r="C712" t="s">
        <v>180</v>
      </c>
      <c r="D712">
        <v>3193463</v>
      </c>
    </row>
    <row r="713" spans="1:4" x14ac:dyDescent="0.25">
      <c r="A713" t="s">
        <v>161</v>
      </c>
      <c r="B713" t="s">
        <v>224</v>
      </c>
      <c r="C713" t="s">
        <v>203</v>
      </c>
      <c r="D713">
        <v>174</v>
      </c>
    </row>
    <row r="714" spans="1:4" x14ac:dyDescent="0.25">
      <c r="A714" t="s">
        <v>161</v>
      </c>
      <c r="B714" t="s">
        <v>224</v>
      </c>
      <c r="C714" t="s">
        <v>191</v>
      </c>
      <c r="D714">
        <v>191</v>
      </c>
    </row>
    <row r="715" spans="1:4" x14ac:dyDescent="0.25">
      <c r="A715" t="s">
        <v>161</v>
      </c>
      <c r="B715" t="s">
        <v>224</v>
      </c>
      <c r="C715" t="s">
        <v>197</v>
      </c>
      <c r="D715">
        <v>221</v>
      </c>
    </row>
    <row r="716" spans="1:4" x14ac:dyDescent="0.25">
      <c r="A716" t="s">
        <v>161</v>
      </c>
      <c r="B716" t="s">
        <v>224</v>
      </c>
      <c r="C716" t="s">
        <v>182</v>
      </c>
      <c r="D716">
        <v>2168</v>
      </c>
    </row>
    <row r="717" spans="1:4" x14ac:dyDescent="0.25">
      <c r="A717" t="s">
        <v>161</v>
      </c>
      <c r="B717" t="s">
        <v>225</v>
      </c>
      <c r="C717" t="s">
        <v>182</v>
      </c>
      <c r="D717">
        <v>2310040</v>
      </c>
    </row>
    <row r="718" spans="1:4" x14ac:dyDescent="0.25">
      <c r="A718" t="s">
        <v>161</v>
      </c>
      <c r="B718" t="s">
        <v>223</v>
      </c>
      <c r="C718" t="s">
        <v>191</v>
      </c>
      <c r="D718">
        <v>3631752</v>
      </c>
    </row>
    <row r="719" spans="1:4" x14ac:dyDescent="0.25">
      <c r="A719" t="s">
        <v>161</v>
      </c>
      <c r="B719" t="s">
        <v>223</v>
      </c>
      <c r="C719" t="s">
        <v>183</v>
      </c>
      <c r="D719">
        <v>2736535</v>
      </c>
    </row>
    <row r="720" spans="1:4" x14ac:dyDescent="0.25">
      <c r="A720" t="s">
        <v>161</v>
      </c>
      <c r="B720" t="s">
        <v>224</v>
      </c>
      <c r="C720" t="s">
        <v>202</v>
      </c>
      <c r="D720">
        <v>188</v>
      </c>
    </row>
    <row r="721" spans="1:4" x14ac:dyDescent="0.25">
      <c r="A721" t="s">
        <v>161</v>
      </c>
      <c r="B721" t="s">
        <v>225</v>
      </c>
      <c r="C721" t="s">
        <v>206</v>
      </c>
      <c r="D721">
        <v>1576118</v>
      </c>
    </row>
    <row r="722" spans="1:4" x14ac:dyDescent="0.25">
      <c r="A722" t="s">
        <v>162</v>
      </c>
      <c r="B722" t="s">
        <v>223</v>
      </c>
      <c r="C722" t="s">
        <v>183</v>
      </c>
      <c r="D722">
        <v>2728051</v>
      </c>
    </row>
    <row r="723" spans="1:4" x14ac:dyDescent="0.25">
      <c r="A723" t="s">
        <v>162</v>
      </c>
      <c r="B723" t="s">
        <v>224</v>
      </c>
      <c r="C723" t="s">
        <v>202</v>
      </c>
      <c r="D723">
        <v>185</v>
      </c>
    </row>
    <row r="724" spans="1:4" x14ac:dyDescent="0.25">
      <c r="A724" t="s">
        <v>162</v>
      </c>
      <c r="B724" t="s">
        <v>223</v>
      </c>
      <c r="C724" t="s">
        <v>187</v>
      </c>
      <c r="D724">
        <v>3517541</v>
      </c>
    </row>
    <row r="725" spans="1:4" x14ac:dyDescent="0.25">
      <c r="A725" t="s">
        <v>162</v>
      </c>
      <c r="B725" t="s">
        <v>224</v>
      </c>
      <c r="C725" t="s">
        <v>178</v>
      </c>
      <c r="D725">
        <v>15</v>
      </c>
    </row>
    <row r="726" spans="1:4" x14ac:dyDescent="0.25">
      <c r="A726" t="s">
        <v>162</v>
      </c>
      <c r="B726" t="s">
        <v>224</v>
      </c>
      <c r="C726" t="s">
        <v>182</v>
      </c>
      <c r="D726">
        <v>2161</v>
      </c>
    </row>
    <row r="727" spans="1:4" x14ac:dyDescent="0.25">
      <c r="A727" t="s">
        <v>162</v>
      </c>
      <c r="B727" t="s">
        <v>225</v>
      </c>
      <c r="C727" t="s">
        <v>197</v>
      </c>
      <c r="D727">
        <v>768789</v>
      </c>
    </row>
    <row r="728" spans="1:4" x14ac:dyDescent="0.25">
      <c r="A728" t="s">
        <v>162</v>
      </c>
      <c r="B728" t="s">
        <v>223</v>
      </c>
      <c r="C728" t="s">
        <v>203</v>
      </c>
      <c r="D728">
        <v>3058769</v>
      </c>
    </row>
    <row r="729" spans="1:4" x14ac:dyDescent="0.25">
      <c r="A729" t="s">
        <v>162</v>
      </c>
      <c r="B729" t="s">
        <v>223</v>
      </c>
      <c r="C729" t="s">
        <v>197</v>
      </c>
      <c r="D729">
        <v>1900537</v>
      </c>
    </row>
    <row r="730" spans="1:4" x14ac:dyDescent="0.25">
      <c r="A730" t="s">
        <v>162</v>
      </c>
      <c r="B730" t="s">
        <v>225</v>
      </c>
      <c r="C730" t="s">
        <v>182</v>
      </c>
      <c r="D730">
        <v>2314051</v>
      </c>
    </row>
    <row r="731" spans="1:4" x14ac:dyDescent="0.25">
      <c r="A731" t="s">
        <v>162</v>
      </c>
      <c r="B731" t="s">
        <v>223</v>
      </c>
      <c r="C731" t="s">
        <v>202</v>
      </c>
      <c r="D731">
        <v>2314064</v>
      </c>
    </row>
    <row r="732" spans="1:4" x14ac:dyDescent="0.25">
      <c r="A732" t="s">
        <v>162</v>
      </c>
      <c r="B732" t="s">
        <v>225</v>
      </c>
      <c r="C732" t="s">
        <v>178</v>
      </c>
      <c r="D732">
        <v>10053492</v>
      </c>
    </row>
    <row r="733" spans="1:4" x14ac:dyDescent="0.25">
      <c r="A733" t="s">
        <v>162</v>
      </c>
      <c r="B733" t="s">
        <v>224</v>
      </c>
      <c r="C733" t="s">
        <v>197</v>
      </c>
      <c r="D733">
        <v>221</v>
      </c>
    </row>
    <row r="734" spans="1:4" x14ac:dyDescent="0.25">
      <c r="A734" t="s">
        <v>162</v>
      </c>
      <c r="B734" t="s">
        <v>223</v>
      </c>
      <c r="C734" t="s">
        <v>180</v>
      </c>
      <c r="D734">
        <v>3189747</v>
      </c>
    </row>
    <row r="735" spans="1:4" x14ac:dyDescent="0.25">
      <c r="A735" t="s">
        <v>162</v>
      </c>
      <c r="B735" t="s">
        <v>224</v>
      </c>
      <c r="C735" t="s">
        <v>191</v>
      </c>
      <c r="D735">
        <v>192</v>
      </c>
    </row>
    <row r="736" spans="1:4" x14ac:dyDescent="0.25">
      <c r="A736" t="s">
        <v>162</v>
      </c>
      <c r="B736" t="s">
        <v>224</v>
      </c>
      <c r="C736" t="s">
        <v>203</v>
      </c>
      <c r="D736">
        <v>173</v>
      </c>
    </row>
    <row r="737" spans="1:4" x14ac:dyDescent="0.25">
      <c r="A737" t="s">
        <v>162</v>
      </c>
      <c r="B737" t="s">
        <v>224</v>
      </c>
      <c r="C737" t="s">
        <v>206</v>
      </c>
      <c r="D737">
        <v>159</v>
      </c>
    </row>
    <row r="738" spans="1:4" x14ac:dyDescent="0.25">
      <c r="A738" t="s">
        <v>162</v>
      </c>
      <c r="B738" t="s">
        <v>223</v>
      </c>
      <c r="C738" t="s">
        <v>191</v>
      </c>
      <c r="D738">
        <v>3631348</v>
      </c>
    </row>
    <row r="739" spans="1:4" x14ac:dyDescent="0.25">
      <c r="A739" t="s">
        <v>162</v>
      </c>
      <c r="B739" t="s">
        <v>224</v>
      </c>
      <c r="C739" t="s">
        <v>180</v>
      </c>
      <c r="D739">
        <v>165</v>
      </c>
    </row>
    <row r="740" spans="1:4" x14ac:dyDescent="0.25">
      <c r="A740" t="s">
        <v>162</v>
      </c>
      <c r="B740" t="s">
        <v>225</v>
      </c>
      <c r="C740" t="s">
        <v>191</v>
      </c>
      <c r="D740">
        <v>1487798</v>
      </c>
    </row>
    <row r="741" spans="1:4" x14ac:dyDescent="0.25">
      <c r="A741" t="s">
        <v>162</v>
      </c>
      <c r="B741" t="s">
        <v>225</v>
      </c>
      <c r="C741" t="s">
        <v>183</v>
      </c>
      <c r="D741">
        <v>1081848</v>
      </c>
    </row>
    <row r="742" spans="1:4" x14ac:dyDescent="0.25">
      <c r="A742" t="s">
        <v>162</v>
      </c>
      <c r="B742" t="s">
        <v>223</v>
      </c>
      <c r="C742" t="s">
        <v>178</v>
      </c>
      <c r="D742">
        <v>1958328</v>
      </c>
    </row>
    <row r="743" spans="1:4" x14ac:dyDescent="0.25">
      <c r="A743" t="s">
        <v>162</v>
      </c>
      <c r="B743" t="s">
        <v>225</v>
      </c>
      <c r="C743" t="s">
        <v>187</v>
      </c>
      <c r="D743">
        <v>1396334</v>
      </c>
    </row>
    <row r="744" spans="1:4" x14ac:dyDescent="0.25">
      <c r="A744" t="s">
        <v>162</v>
      </c>
      <c r="B744" t="s">
        <v>225</v>
      </c>
      <c r="C744" t="s">
        <v>180</v>
      </c>
      <c r="D744">
        <v>1184615</v>
      </c>
    </row>
    <row r="745" spans="1:4" x14ac:dyDescent="0.25">
      <c r="A745" t="s">
        <v>162</v>
      </c>
      <c r="B745" t="s">
        <v>225</v>
      </c>
      <c r="C745" t="s">
        <v>203</v>
      </c>
      <c r="D745">
        <v>1260327</v>
      </c>
    </row>
    <row r="746" spans="1:4" x14ac:dyDescent="0.25">
      <c r="A746" t="s">
        <v>162</v>
      </c>
      <c r="B746" t="s">
        <v>223</v>
      </c>
      <c r="C746" t="s">
        <v>206</v>
      </c>
      <c r="D746">
        <v>1586743</v>
      </c>
    </row>
    <row r="747" spans="1:4" x14ac:dyDescent="0.25">
      <c r="A747" t="s">
        <v>162</v>
      </c>
      <c r="B747" t="s">
        <v>224</v>
      </c>
      <c r="C747" t="s">
        <v>187</v>
      </c>
      <c r="D747">
        <v>180</v>
      </c>
    </row>
    <row r="748" spans="1:4" x14ac:dyDescent="0.25">
      <c r="A748" t="s">
        <v>162</v>
      </c>
      <c r="B748" t="s">
        <v>223</v>
      </c>
      <c r="C748" t="s">
        <v>182</v>
      </c>
      <c r="D748">
        <v>6086268</v>
      </c>
    </row>
    <row r="749" spans="1:4" x14ac:dyDescent="0.25">
      <c r="A749" t="s">
        <v>162</v>
      </c>
      <c r="B749" t="s">
        <v>225</v>
      </c>
      <c r="C749" t="s">
        <v>206</v>
      </c>
      <c r="D749">
        <v>1576373</v>
      </c>
    </row>
    <row r="750" spans="1:4" x14ac:dyDescent="0.25">
      <c r="A750" t="s">
        <v>162</v>
      </c>
      <c r="B750" t="s">
        <v>224</v>
      </c>
      <c r="C750" t="s">
        <v>183</v>
      </c>
      <c r="D750">
        <v>196</v>
      </c>
    </row>
    <row r="751" spans="1:4" x14ac:dyDescent="0.25">
      <c r="A751" t="s">
        <v>162</v>
      </c>
      <c r="B751" t="s">
        <v>225</v>
      </c>
      <c r="C751" t="s">
        <v>202</v>
      </c>
      <c r="D751">
        <v>943075</v>
      </c>
    </row>
    <row r="752" spans="1:4" x14ac:dyDescent="0.25">
      <c r="A752" t="s">
        <v>163</v>
      </c>
      <c r="B752" t="s">
        <v>225</v>
      </c>
      <c r="C752" t="s">
        <v>182</v>
      </c>
      <c r="D752">
        <v>2316089</v>
      </c>
    </row>
    <row r="753" spans="1:4" x14ac:dyDescent="0.25">
      <c r="A753" t="s">
        <v>163</v>
      </c>
      <c r="B753" t="s">
        <v>224</v>
      </c>
      <c r="C753" t="s">
        <v>197</v>
      </c>
      <c r="D753">
        <v>221</v>
      </c>
    </row>
    <row r="754" spans="1:4" x14ac:dyDescent="0.25">
      <c r="A754" t="s">
        <v>163</v>
      </c>
      <c r="B754" t="s">
        <v>225</v>
      </c>
      <c r="C754" t="s">
        <v>202</v>
      </c>
      <c r="D754">
        <v>944291</v>
      </c>
    </row>
    <row r="755" spans="1:4" x14ac:dyDescent="0.25">
      <c r="A755" t="s">
        <v>163</v>
      </c>
      <c r="B755" t="s">
        <v>225</v>
      </c>
      <c r="C755" t="s">
        <v>203</v>
      </c>
      <c r="D755">
        <v>1262969</v>
      </c>
    </row>
    <row r="756" spans="1:4" x14ac:dyDescent="0.25">
      <c r="A756" t="s">
        <v>163</v>
      </c>
      <c r="B756" t="s">
        <v>224</v>
      </c>
      <c r="C756" t="s">
        <v>178</v>
      </c>
      <c r="D756">
        <v>14</v>
      </c>
    </row>
    <row r="757" spans="1:4" x14ac:dyDescent="0.25">
      <c r="A757" t="s">
        <v>163</v>
      </c>
      <c r="B757" t="s">
        <v>223</v>
      </c>
      <c r="C757" t="s">
        <v>203</v>
      </c>
      <c r="D757">
        <v>3063651</v>
      </c>
    </row>
    <row r="758" spans="1:4" x14ac:dyDescent="0.25">
      <c r="A758" t="s">
        <v>163</v>
      </c>
      <c r="B758" t="s">
        <v>224</v>
      </c>
      <c r="C758" t="s">
        <v>206</v>
      </c>
      <c r="D758">
        <v>154</v>
      </c>
    </row>
    <row r="759" spans="1:4" x14ac:dyDescent="0.25">
      <c r="A759" t="s">
        <v>163</v>
      </c>
      <c r="B759" t="s">
        <v>223</v>
      </c>
      <c r="C759" t="s">
        <v>183</v>
      </c>
      <c r="D759">
        <v>2720946</v>
      </c>
    </row>
    <row r="760" spans="1:4" x14ac:dyDescent="0.25">
      <c r="A760" t="s">
        <v>163</v>
      </c>
      <c r="B760" t="s">
        <v>223</v>
      </c>
      <c r="C760" t="s">
        <v>178</v>
      </c>
      <c r="D760">
        <v>1942312</v>
      </c>
    </row>
    <row r="761" spans="1:4" x14ac:dyDescent="0.25">
      <c r="A761" t="s">
        <v>163</v>
      </c>
      <c r="B761" t="s">
        <v>225</v>
      </c>
      <c r="C761" t="s">
        <v>197</v>
      </c>
      <c r="D761">
        <v>769098</v>
      </c>
    </row>
    <row r="762" spans="1:4" x14ac:dyDescent="0.25">
      <c r="A762" t="s">
        <v>163</v>
      </c>
      <c r="B762" t="s">
        <v>224</v>
      </c>
      <c r="C762" t="s">
        <v>187</v>
      </c>
      <c r="D762">
        <v>181</v>
      </c>
    </row>
    <row r="763" spans="1:4" x14ac:dyDescent="0.25">
      <c r="A763" t="s">
        <v>163</v>
      </c>
      <c r="B763" t="s">
        <v>223</v>
      </c>
      <c r="C763" t="s">
        <v>182</v>
      </c>
      <c r="D763">
        <v>6095895</v>
      </c>
    </row>
    <row r="764" spans="1:4" x14ac:dyDescent="0.25">
      <c r="A764" t="s">
        <v>163</v>
      </c>
      <c r="B764" t="s">
        <v>223</v>
      </c>
      <c r="C764" t="s">
        <v>202</v>
      </c>
      <c r="D764">
        <v>2316977</v>
      </c>
    </row>
    <row r="765" spans="1:4" x14ac:dyDescent="0.25">
      <c r="A765" t="s">
        <v>163</v>
      </c>
      <c r="B765" t="s">
        <v>225</v>
      </c>
      <c r="C765" t="s">
        <v>191</v>
      </c>
      <c r="D765">
        <v>1486573</v>
      </c>
    </row>
    <row r="766" spans="1:4" x14ac:dyDescent="0.25">
      <c r="A766" t="s">
        <v>163</v>
      </c>
      <c r="B766" t="s">
        <v>225</v>
      </c>
      <c r="C766" t="s">
        <v>178</v>
      </c>
      <c r="D766">
        <v>10044482</v>
      </c>
    </row>
    <row r="767" spans="1:4" x14ac:dyDescent="0.25">
      <c r="A767" t="s">
        <v>163</v>
      </c>
      <c r="B767" t="s">
        <v>223</v>
      </c>
      <c r="C767" t="s">
        <v>206</v>
      </c>
      <c r="D767">
        <v>1585638</v>
      </c>
    </row>
    <row r="768" spans="1:4" x14ac:dyDescent="0.25">
      <c r="A768" t="s">
        <v>163</v>
      </c>
      <c r="B768" t="s">
        <v>225</v>
      </c>
      <c r="C768" t="s">
        <v>180</v>
      </c>
      <c r="D768">
        <v>1183205</v>
      </c>
    </row>
    <row r="769" spans="1:4" x14ac:dyDescent="0.25">
      <c r="A769" t="s">
        <v>163</v>
      </c>
      <c r="B769" t="s">
        <v>223</v>
      </c>
      <c r="C769" t="s">
        <v>191</v>
      </c>
      <c r="D769">
        <v>3628542</v>
      </c>
    </row>
    <row r="770" spans="1:4" x14ac:dyDescent="0.25">
      <c r="A770" t="s">
        <v>163</v>
      </c>
      <c r="B770" t="s">
        <v>223</v>
      </c>
      <c r="C770" t="s">
        <v>187</v>
      </c>
      <c r="D770">
        <v>3507854</v>
      </c>
    </row>
    <row r="771" spans="1:4" x14ac:dyDescent="0.25">
      <c r="A771" t="s">
        <v>163</v>
      </c>
      <c r="B771" t="s">
        <v>223</v>
      </c>
      <c r="C771" t="s">
        <v>197</v>
      </c>
      <c r="D771">
        <v>1900951</v>
      </c>
    </row>
    <row r="772" spans="1:4" x14ac:dyDescent="0.25">
      <c r="A772" t="s">
        <v>163</v>
      </c>
      <c r="B772" t="s">
        <v>225</v>
      </c>
      <c r="C772" t="s">
        <v>206</v>
      </c>
      <c r="D772">
        <v>1576053</v>
      </c>
    </row>
    <row r="773" spans="1:4" x14ac:dyDescent="0.25">
      <c r="A773" t="s">
        <v>163</v>
      </c>
      <c r="B773" t="s">
        <v>224</v>
      </c>
      <c r="C773" t="s">
        <v>203</v>
      </c>
      <c r="D773">
        <v>171</v>
      </c>
    </row>
    <row r="774" spans="1:4" x14ac:dyDescent="0.25">
      <c r="A774" t="s">
        <v>163</v>
      </c>
      <c r="B774" t="s">
        <v>225</v>
      </c>
      <c r="C774" t="s">
        <v>187</v>
      </c>
      <c r="D774">
        <v>1392246</v>
      </c>
    </row>
    <row r="775" spans="1:4" x14ac:dyDescent="0.25">
      <c r="A775" t="s">
        <v>163</v>
      </c>
      <c r="B775" t="s">
        <v>223</v>
      </c>
      <c r="C775" t="s">
        <v>180</v>
      </c>
      <c r="D775">
        <v>3188817</v>
      </c>
    </row>
    <row r="776" spans="1:4" x14ac:dyDescent="0.25">
      <c r="A776" t="s">
        <v>163</v>
      </c>
      <c r="B776" t="s">
        <v>224</v>
      </c>
      <c r="C776" t="s">
        <v>202</v>
      </c>
      <c r="D776">
        <v>184</v>
      </c>
    </row>
    <row r="777" spans="1:4" x14ac:dyDescent="0.25">
      <c r="A777" t="s">
        <v>163</v>
      </c>
      <c r="B777" t="s">
        <v>224</v>
      </c>
      <c r="C777" t="s">
        <v>183</v>
      </c>
      <c r="D777">
        <v>196</v>
      </c>
    </row>
    <row r="778" spans="1:4" x14ac:dyDescent="0.25">
      <c r="A778" t="s">
        <v>163</v>
      </c>
      <c r="B778" t="s">
        <v>225</v>
      </c>
      <c r="C778" t="s">
        <v>183</v>
      </c>
      <c r="D778">
        <v>1080203</v>
      </c>
    </row>
    <row r="779" spans="1:4" x14ac:dyDescent="0.25">
      <c r="A779" t="s">
        <v>163</v>
      </c>
      <c r="B779" t="s">
        <v>224</v>
      </c>
      <c r="C779" t="s">
        <v>182</v>
      </c>
      <c r="D779">
        <v>2158</v>
      </c>
    </row>
    <row r="780" spans="1:4" x14ac:dyDescent="0.25">
      <c r="A780" t="s">
        <v>163</v>
      </c>
      <c r="B780" t="s">
        <v>224</v>
      </c>
      <c r="C780" t="s">
        <v>191</v>
      </c>
      <c r="D780">
        <v>192</v>
      </c>
    </row>
    <row r="781" spans="1:4" x14ac:dyDescent="0.25">
      <c r="A781" t="s">
        <v>163</v>
      </c>
      <c r="B781" t="s">
        <v>224</v>
      </c>
      <c r="C781" t="s">
        <v>180</v>
      </c>
      <c r="D781">
        <v>163</v>
      </c>
    </row>
    <row r="782" spans="1:4" x14ac:dyDescent="0.25">
      <c r="A782" t="s">
        <v>164</v>
      </c>
      <c r="B782" t="s">
        <v>225</v>
      </c>
      <c r="C782" t="s">
        <v>191</v>
      </c>
      <c r="D782">
        <v>1487903</v>
      </c>
    </row>
    <row r="783" spans="1:4" x14ac:dyDescent="0.25">
      <c r="A783" t="s">
        <v>164</v>
      </c>
      <c r="B783" t="s">
        <v>225</v>
      </c>
      <c r="C783" t="s">
        <v>178</v>
      </c>
      <c r="D783">
        <v>10057618</v>
      </c>
    </row>
    <row r="784" spans="1:4" x14ac:dyDescent="0.25">
      <c r="A784" t="s">
        <v>164</v>
      </c>
      <c r="B784" t="s">
        <v>223</v>
      </c>
      <c r="C784" t="s">
        <v>206</v>
      </c>
      <c r="D784">
        <v>1599292</v>
      </c>
    </row>
    <row r="785" spans="1:4" x14ac:dyDescent="0.25">
      <c r="A785" t="s">
        <v>164</v>
      </c>
      <c r="B785" t="s">
        <v>225</v>
      </c>
      <c r="C785" t="s">
        <v>187</v>
      </c>
      <c r="D785">
        <v>1390043</v>
      </c>
    </row>
    <row r="786" spans="1:4" x14ac:dyDescent="0.25">
      <c r="A786" t="s">
        <v>164</v>
      </c>
      <c r="B786" t="s">
        <v>225</v>
      </c>
      <c r="C786" t="s">
        <v>206</v>
      </c>
      <c r="D786">
        <v>1579828</v>
      </c>
    </row>
    <row r="787" spans="1:4" x14ac:dyDescent="0.25">
      <c r="A787" t="s">
        <v>164</v>
      </c>
      <c r="B787" t="s">
        <v>225</v>
      </c>
      <c r="C787" t="s">
        <v>203</v>
      </c>
      <c r="D787">
        <v>1268020</v>
      </c>
    </row>
    <row r="788" spans="1:4" x14ac:dyDescent="0.25">
      <c r="A788" t="s">
        <v>164</v>
      </c>
      <c r="B788" t="s">
        <v>223</v>
      </c>
      <c r="C788" t="s">
        <v>191</v>
      </c>
      <c r="D788">
        <v>3644148</v>
      </c>
    </row>
    <row r="789" spans="1:4" x14ac:dyDescent="0.25">
      <c r="A789" t="s">
        <v>164</v>
      </c>
      <c r="B789" t="s">
        <v>224</v>
      </c>
      <c r="C789" t="s">
        <v>187</v>
      </c>
      <c r="D789">
        <v>176</v>
      </c>
    </row>
    <row r="790" spans="1:4" x14ac:dyDescent="0.25">
      <c r="A790" t="s">
        <v>164</v>
      </c>
      <c r="B790" t="s">
        <v>223</v>
      </c>
      <c r="C790" t="s">
        <v>182</v>
      </c>
      <c r="D790">
        <v>6112212</v>
      </c>
    </row>
    <row r="791" spans="1:4" x14ac:dyDescent="0.25">
      <c r="A791" t="s">
        <v>164</v>
      </c>
      <c r="B791" t="s">
        <v>223</v>
      </c>
      <c r="C791" t="s">
        <v>178</v>
      </c>
      <c r="D791">
        <v>1931462</v>
      </c>
    </row>
    <row r="792" spans="1:4" x14ac:dyDescent="0.25">
      <c r="A792" t="s">
        <v>164</v>
      </c>
      <c r="B792" t="s">
        <v>225</v>
      </c>
      <c r="C792" t="s">
        <v>180</v>
      </c>
      <c r="D792">
        <v>1184391</v>
      </c>
    </row>
    <row r="793" spans="1:4" x14ac:dyDescent="0.25">
      <c r="A793" t="s">
        <v>164</v>
      </c>
      <c r="B793" t="s">
        <v>225</v>
      </c>
      <c r="C793" t="s">
        <v>182</v>
      </c>
      <c r="D793">
        <v>2321045</v>
      </c>
    </row>
    <row r="794" spans="1:4" x14ac:dyDescent="0.25">
      <c r="A794" t="s">
        <v>164</v>
      </c>
      <c r="B794" t="s">
        <v>224</v>
      </c>
      <c r="C794" t="s">
        <v>191</v>
      </c>
      <c r="D794">
        <v>189</v>
      </c>
    </row>
    <row r="795" spans="1:4" x14ac:dyDescent="0.25">
      <c r="A795" t="s">
        <v>164</v>
      </c>
      <c r="B795" t="s">
        <v>224</v>
      </c>
      <c r="C795" t="s">
        <v>203</v>
      </c>
      <c r="D795">
        <v>176</v>
      </c>
    </row>
    <row r="796" spans="1:4" x14ac:dyDescent="0.25">
      <c r="A796" t="s">
        <v>164</v>
      </c>
      <c r="B796" t="s">
        <v>223</v>
      </c>
      <c r="C796" t="s">
        <v>180</v>
      </c>
      <c r="D796">
        <v>3206592</v>
      </c>
    </row>
    <row r="797" spans="1:4" x14ac:dyDescent="0.25">
      <c r="A797" t="s">
        <v>164</v>
      </c>
      <c r="B797" t="s">
        <v>224</v>
      </c>
      <c r="C797" t="s">
        <v>178</v>
      </c>
      <c r="D797">
        <v>14</v>
      </c>
    </row>
    <row r="798" spans="1:4" x14ac:dyDescent="0.25">
      <c r="A798" t="s">
        <v>164</v>
      </c>
      <c r="B798" t="s">
        <v>224</v>
      </c>
      <c r="C798" t="s">
        <v>202</v>
      </c>
      <c r="D798">
        <v>182</v>
      </c>
    </row>
    <row r="799" spans="1:4" x14ac:dyDescent="0.25">
      <c r="A799" t="s">
        <v>164</v>
      </c>
      <c r="B799" t="s">
        <v>224</v>
      </c>
      <c r="C799" t="s">
        <v>197</v>
      </c>
      <c r="D799">
        <v>215</v>
      </c>
    </row>
    <row r="800" spans="1:4" x14ac:dyDescent="0.25">
      <c r="A800" t="s">
        <v>164</v>
      </c>
      <c r="B800" t="s">
        <v>224</v>
      </c>
      <c r="C800" t="s">
        <v>180</v>
      </c>
      <c r="D800">
        <v>165</v>
      </c>
    </row>
    <row r="801" spans="1:4" x14ac:dyDescent="0.25">
      <c r="A801" t="s">
        <v>164</v>
      </c>
      <c r="B801" t="s">
        <v>223</v>
      </c>
      <c r="C801" t="s">
        <v>183</v>
      </c>
      <c r="D801">
        <v>2736245</v>
      </c>
    </row>
    <row r="802" spans="1:4" x14ac:dyDescent="0.25">
      <c r="A802" t="s">
        <v>164</v>
      </c>
      <c r="B802" t="s">
        <v>225</v>
      </c>
      <c r="C802" t="s">
        <v>183</v>
      </c>
      <c r="D802">
        <v>1079460</v>
      </c>
    </row>
    <row r="803" spans="1:4" x14ac:dyDescent="0.25">
      <c r="A803" t="s">
        <v>164</v>
      </c>
      <c r="B803" t="s">
        <v>223</v>
      </c>
      <c r="C803" t="s">
        <v>203</v>
      </c>
      <c r="D803">
        <v>3086616</v>
      </c>
    </row>
    <row r="804" spans="1:4" x14ac:dyDescent="0.25">
      <c r="A804" t="s">
        <v>164</v>
      </c>
      <c r="B804" t="s">
        <v>223</v>
      </c>
      <c r="C804" t="s">
        <v>202</v>
      </c>
      <c r="D804">
        <v>2330584</v>
      </c>
    </row>
    <row r="805" spans="1:4" x14ac:dyDescent="0.25">
      <c r="A805" t="s">
        <v>164</v>
      </c>
      <c r="B805" t="s">
        <v>223</v>
      </c>
      <c r="C805" t="s">
        <v>197</v>
      </c>
      <c r="D805">
        <v>1907705</v>
      </c>
    </row>
    <row r="806" spans="1:4" x14ac:dyDescent="0.25">
      <c r="A806" t="s">
        <v>164</v>
      </c>
      <c r="B806" t="s">
        <v>225</v>
      </c>
      <c r="C806" t="s">
        <v>197</v>
      </c>
      <c r="D806">
        <v>770481</v>
      </c>
    </row>
    <row r="807" spans="1:4" x14ac:dyDescent="0.25">
      <c r="A807" t="s">
        <v>164</v>
      </c>
      <c r="B807" t="s">
        <v>223</v>
      </c>
      <c r="C807" t="s">
        <v>187</v>
      </c>
      <c r="D807">
        <v>3517388</v>
      </c>
    </row>
    <row r="808" spans="1:4" x14ac:dyDescent="0.25">
      <c r="A808" t="s">
        <v>164</v>
      </c>
      <c r="B808" t="s">
        <v>225</v>
      </c>
      <c r="C808" t="s">
        <v>202</v>
      </c>
      <c r="D808">
        <v>947607</v>
      </c>
    </row>
    <row r="809" spans="1:4" x14ac:dyDescent="0.25">
      <c r="A809" t="s">
        <v>164</v>
      </c>
      <c r="B809" t="s">
        <v>224</v>
      </c>
      <c r="C809" t="s">
        <v>183</v>
      </c>
      <c r="D809">
        <v>193</v>
      </c>
    </row>
    <row r="810" spans="1:4" x14ac:dyDescent="0.25">
      <c r="A810" t="s">
        <v>164</v>
      </c>
      <c r="B810" t="s">
        <v>224</v>
      </c>
      <c r="C810" t="s">
        <v>182</v>
      </c>
      <c r="D810">
        <v>2147</v>
      </c>
    </row>
    <row r="811" spans="1:4" x14ac:dyDescent="0.25">
      <c r="A811" t="s">
        <v>164</v>
      </c>
      <c r="B811" t="s">
        <v>224</v>
      </c>
      <c r="C811" t="s">
        <v>206</v>
      </c>
      <c r="D811">
        <v>149</v>
      </c>
    </row>
    <row r="812" spans="1:4" x14ac:dyDescent="0.25">
      <c r="A812" t="s">
        <v>165</v>
      </c>
      <c r="B812" t="s">
        <v>223</v>
      </c>
      <c r="C812" t="s">
        <v>183</v>
      </c>
      <c r="D812">
        <v>2740316</v>
      </c>
    </row>
    <row r="813" spans="1:4" x14ac:dyDescent="0.25">
      <c r="A813" t="s">
        <v>165</v>
      </c>
      <c r="B813" t="s">
        <v>225</v>
      </c>
      <c r="C813" t="s">
        <v>182</v>
      </c>
      <c r="D813">
        <v>2328399</v>
      </c>
    </row>
    <row r="814" spans="1:4" x14ac:dyDescent="0.25">
      <c r="A814" t="s">
        <v>165</v>
      </c>
      <c r="B814" t="s">
        <v>223</v>
      </c>
      <c r="C814" t="s">
        <v>178</v>
      </c>
      <c r="D814">
        <v>1930949</v>
      </c>
    </row>
    <row r="815" spans="1:4" x14ac:dyDescent="0.25">
      <c r="A815" t="s">
        <v>165</v>
      </c>
      <c r="B815" t="s">
        <v>225</v>
      </c>
      <c r="C815" t="s">
        <v>183</v>
      </c>
      <c r="D815">
        <v>1081324</v>
      </c>
    </row>
    <row r="816" spans="1:4" x14ac:dyDescent="0.25">
      <c r="A816" t="s">
        <v>165</v>
      </c>
      <c r="B816" t="s">
        <v>223</v>
      </c>
      <c r="C816" t="s">
        <v>206</v>
      </c>
      <c r="D816">
        <v>1601971</v>
      </c>
    </row>
    <row r="817" spans="1:4" x14ac:dyDescent="0.25">
      <c r="A817" t="s">
        <v>165</v>
      </c>
      <c r="B817" t="s">
        <v>223</v>
      </c>
      <c r="C817" t="s">
        <v>180</v>
      </c>
      <c r="D817">
        <v>3215006</v>
      </c>
    </row>
    <row r="818" spans="1:4" x14ac:dyDescent="0.25">
      <c r="A818" t="s">
        <v>165</v>
      </c>
      <c r="B818" t="s">
        <v>224</v>
      </c>
      <c r="C818" t="s">
        <v>191</v>
      </c>
      <c r="D818">
        <v>194</v>
      </c>
    </row>
    <row r="819" spans="1:4" x14ac:dyDescent="0.25">
      <c r="A819" t="s">
        <v>165</v>
      </c>
      <c r="B819" t="s">
        <v>223</v>
      </c>
      <c r="C819" t="s">
        <v>182</v>
      </c>
      <c r="D819">
        <v>6130642</v>
      </c>
    </row>
    <row r="820" spans="1:4" x14ac:dyDescent="0.25">
      <c r="A820" t="s">
        <v>165</v>
      </c>
      <c r="B820" t="s">
        <v>224</v>
      </c>
      <c r="C820" t="s">
        <v>187</v>
      </c>
      <c r="D820">
        <v>171</v>
      </c>
    </row>
    <row r="821" spans="1:4" x14ac:dyDescent="0.25">
      <c r="A821" t="s">
        <v>165</v>
      </c>
      <c r="B821" t="s">
        <v>224</v>
      </c>
      <c r="C821" t="s">
        <v>197</v>
      </c>
      <c r="D821">
        <v>219</v>
      </c>
    </row>
    <row r="822" spans="1:4" x14ac:dyDescent="0.25">
      <c r="A822" t="s">
        <v>165</v>
      </c>
      <c r="B822" t="s">
        <v>225</v>
      </c>
      <c r="C822" t="s">
        <v>178</v>
      </c>
      <c r="D822">
        <v>10083247</v>
      </c>
    </row>
    <row r="823" spans="1:4" x14ac:dyDescent="0.25">
      <c r="A823" t="s">
        <v>165</v>
      </c>
      <c r="B823" t="s">
        <v>224</v>
      </c>
      <c r="C823" t="s">
        <v>202</v>
      </c>
      <c r="D823">
        <v>174</v>
      </c>
    </row>
    <row r="824" spans="1:4" x14ac:dyDescent="0.25">
      <c r="A824" t="s">
        <v>165</v>
      </c>
      <c r="B824" t="s">
        <v>224</v>
      </c>
      <c r="C824" t="s">
        <v>178</v>
      </c>
      <c r="D824">
        <v>14</v>
      </c>
    </row>
    <row r="825" spans="1:4" x14ac:dyDescent="0.25">
      <c r="A825" t="s">
        <v>165</v>
      </c>
      <c r="B825" t="s">
        <v>225</v>
      </c>
      <c r="C825" t="s">
        <v>191</v>
      </c>
      <c r="D825">
        <v>1491606</v>
      </c>
    </row>
    <row r="826" spans="1:4" x14ac:dyDescent="0.25">
      <c r="A826" t="s">
        <v>165</v>
      </c>
      <c r="B826" t="s">
        <v>224</v>
      </c>
      <c r="C826" t="s">
        <v>183</v>
      </c>
      <c r="D826">
        <v>193</v>
      </c>
    </row>
    <row r="827" spans="1:4" x14ac:dyDescent="0.25">
      <c r="A827" t="s">
        <v>165</v>
      </c>
      <c r="B827" t="s">
        <v>223</v>
      </c>
      <c r="C827" t="s">
        <v>202</v>
      </c>
      <c r="D827">
        <v>2341961</v>
      </c>
    </row>
    <row r="828" spans="1:4" x14ac:dyDescent="0.25">
      <c r="A828" t="s">
        <v>165</v>
      </c>
      <c r="B828" t="s">
        <v>223</v>
      </c>
      <c r="C828" t="s">
        <v>187</v>
      </c>
      <c r="D828">
        <v>3519143</v>
      </c>
    </row>
    <row r="829" spans="1:4" x14ac:dyDescent="0.25">
      <c r="A829" t="s">
        <v>165</v>
      </c>
      <c r="B829" t="s">
        <v>223</v>
      </c>
      <c r="C829" t="s">
        <v>203</v>
      </c>
      <c r="D829">
        <v>3107736</v>
      </c>
    </row>
    <row r="830" spans="1:4" x14ac:dyDescent="0.25">
      <c r="A830" t="s">
        <v>165</v>
      </c>
      <c r="B830" t="s">
        <v>225</v>
      </c>
      <c r="C830" t="s">
        <v>180</v>
      </c>
      <c r="D830">
        <v>1185611</v>
      </c>
    </row>
    <row r="831" spans="1:4" x14ac:dyDescent="0.25">
      <c r="A831" t="s">
        <v>165</v>
      </c>
      <c r="B831" t="s">
        <v>224</v>
      </c>
      <c r="C831" t="s">
        <v>203</v>
      </c>
      <c r="D831">
        <v>175</v>
      </c>
    </row>
    <row r="832" spans="1:4" x14ac:dyDescent="0.25">
      <c r="A832" t="s">
        <v>165</v>
      </c>
      <c r="B832" t="s">
        <v>225</v>
      </c>
      <c r="C832" t="s">
        <v>197</v>
      </c>
      <c r="D832">
        <v>772903</v>
      </c>
    </row>
    <row r="833" spans="1:4" x14ac:dyDescent="0.25">
      <c r="A833" t="s">
        <v>165</v>
      </c>
      <c r="B833" t="s">
        <v>225</v>
      </c>
      <c r="C833" t="s">
        <v>202</v>
      </c>
      <c r="D833">
        <v>952041</v>
      </c>
    </row>
    <row r="834" spans="1:4" x14ac:dyDescent="0.25">
      <c r="A834" t="s">
        <v>165</v>
      </c>
      <c r="B834" t="s">
        <v>225</v>
      </c>
      <c r="C834" t="s">
        <v>187</v>
      </c>
      <c r="D834">
        <v>1390656</v>
      </c>
    </row>
    <row r="835" spans="1:4" x14ac:dyDescent="0.25">
      <c r="A835" t="s">
        <v>165</v>
      </c>
      <c r="B835" t="s">
        <v>225</v>
      </c>
      <c r="C835" t="s">
        <v>206</v>
      </c>
      <c r="D835">
        <v>1585061</v>
      </c>
    </row>
    <row r="836" spans="1:4" x14ac:dyDescent="0.25">
      <c r="A836" t="s">
        <v>165</v>
      </c>
      <c r="B836" t="s">
        <v>225</v>
      </c>
      <c r="C836" t="s">
        <v>203</v>
      </c>
      <c r="D836">
        <v>1276509</v>
      </c>
    </row>
    <row r="837" spans="1:4" x14ac:dyDescent="0.25">
      <c r="A837" t="s">
        <v>165</v>
      </c>
      <c r="B837" t="s">
        <v>224</v>
      </c>
      <c r="C837" t="s">
        <v>180</v>
      </c>
      <c r="D837">
        <v>164</v>
      </c>
    </row>
    <row r="838" spans="1:4" x14ac:dyDescent="0.25">
      <c r="A838" t="s">
        <v>165</v>
      </c>
      <c r="B838" t="s">
        <v>223</v>
      </c>
      <c r="C838" t="s">
        <v>191</v>
      </c>
      <c r="D838">
        <v>3654471</v>
      </c>
    </row>
    <row r="839" spans="1:4" x14ac:dyDescent="0.25">
      <c r="A839" t="s">
        <v>165</v>
      </c>
      <c r="B839" t="s">
        <v>224</v>
      </c>
      <c r="C839" t="s">
        <v>182</v>
      </c>
      <c r="D839">
        <v>2147</v>
      </c>
    </row>
    <row r="840" spans="1:4" x14ac:dyDescent="0.25">
      <c r="A840" t="s">
        <v>165</v>
      </c>
      <c r="B840" t="s">
        <v>224</v>
      </c>
      <c r="C840" t="s">
        <v>206</v>
      </c>
      <c r="D840">
        <v>140</v>
      </c>
    </row>
    <row r="841" spans="1:4" x14ac:dyDescent="0.25">
      <c r="A841" t="s">
        <v>165</v>
      </c>
      <c r="B841" t="s">
        <v>223</v>
      </c>
      <c r="C841" t="s">
        <v>197</v>
      </c>
      <c r="D841">
        <v>1913454</v>
      </c>
    </row>
    <row r="842" spans="1:4" x14ac:dyDescent="0.25">
      <c r="A842" t="s">
        <v>166</v>
      </c>
      <c r="B842" t="s">
        <v>223</v>
      </c>
      <c r="C842" t="s">
        <v>203</v>
      </c>
      <c r="D842">
        <v>3101540</v>
      </c>
    </row>
    <row r="843" spans="1:4" x14ac:dyDescent="0.25">
      <c r="A843" t="s">
        <v>166</v>
      </c>
      <c r="B843" t="s">
        <v>223</v>
      </c>
      <c r="C843" t="s">
        <v>182</v>
      </c>
      <c r="D843">
        <v>6080228</v>
      </c>
    </row>
    <row r="844" spans="1:4" x14ac:dyDescent="0.25">
      <c r="A844" t="s">
        <v>166</v>
      </c>
      <c r="B844" t="s">
        <v>224</v>
      </c>
      <c r="C844" t="s">
        <v>180</v>
      </c>
      <c r="D844">
        <v>152</v>
      </c>
    </row>
    <row r="845" spans="1:4" x14ac:dyDescent="0.25">
      <c r="A845" t="s">
        <v>166</v>
      </c>
      <c r="B845" t="s">
        <v>225</v>
      </c>
      <c r="C845" t="s">
        <v>202</v>
      </c>
      <c r="D845">
        <v>950659</v>
      </c>
    </row>
    <row r="846" spans="1:4" x14ac:dyDescent="0.25">
      <c r="A846" t="s">
        <v>166</v>
      </c>
      <c r="B846" t="s">
        <v>224</v>
      </c>
      <c r="C846" t="s">
        <v>203</v>
      </c>
      <c r="D846">
        <v>164</v>
      </c>
    </row>
    <row r="847" spans="1:4" x14ac:dyDescent="0.25">
      <c r="A847" t="s">
        <v>166</v>
      </c>
      <c r="B847" t="s">
        <v>225</v>
      </c>
      <c r="C847" t="s">
        <v>182</v>
      </c>
      <c r="D847">
        <v>2316968</v>
      </c>
    </row>
    <row r="848" spans="1:4" x14ac:dyDescent="0.25">
      <c r="A848" t="s">
        <v>166</v>
      </c>
      <c r="B848" t="s">
        <v>225</v>
      </c>
      <c r="C848" t="s">
        <v>180</v>
      </c>
      <c r="D848">
        <v>1175639</v>
      </c>
    </row>
    <row r="849" spans="1:4" x14ac:dyDescent="0.25">
      <c r="A849" t="s">
        <v>166</v>
      </c>
      <c r="B849" t="s">
        <v>225</v>
      </c>
      <c r="C849" t="s">
        <v>187</v>
      </c>
      <c r="D849">
        <v>1379907</v>
      </c>
    </row>
    <row r="850" spans="1:4" x14ac:dyDescent="0.25">
      <c r="A850" t="s">
        <v>166</v>
      </c>
      <c r="B850" t="s">
        <v>223</v>
      </c>
      <c r="C850" t="s">
        <v>187</v>
      </c>
      <c r="D850">
        <v>3490731</v>
      </c>
    </row>
    <row r="851" spans="1:4" x14ac:dyDescent="0.25">
      <c r="A851" t="s">
        <v>166</v>
      </c>
      <c r="B851" t="s">
        <v>225</v>
      </c>
      <c r="C851" t="s">
        <v>203</v>
      </c>
      <c r="D851">
        <v>1276480</v>
      </c>
    </row>
    <row r="852" spans="1:4" x14ac:dyDescent="0.25">
      <c r="A852" t="s">
        <v>166</v>
      </c>
      <c r="B852" t="s">
        <v>224</v>
      </c>
      <c r="C852" t="s">
        <v>197</v>
      </c>
      <c r="D852">
        <v>206</v>
      </c>
    </row>
    <row r="853" spans="1:4" x14ac:dyDescent="0.25">
      <c r="A853" t="s">
        <v>166</v>
      </c>
      <c r="B853" t="s">
        <v>225</v>
      </c>
      <c r="C853" t="s">
        <v>191</v>
      </c>
      <c r="D853">
        <v>1481063</v>
      </c>
    </row>
    <row r="854" spans="1:4" x14ac:dyDescent="0.25">
      <c r="A854" t="s">
        <v>166</v>
      </c>
      <c r="B854" t="s">
        <v>223</v>
      </c>
      <c r="C854" t="s">
        <v>183</v>
      </c>
      <c r="D854">
        <v>2724344</v>
      </c>
    </row>
    <row r="855" spans="1:4" x14ac:dyDescent="0.25">
      <c r="A855" t="s">
        <v>166</v>
      </c>
      <c r="B855" t="s">
        <v>225</v>
      </c>
      <c r="C855" t="s">
        <v>197</v>
      </c>
      <c r="D855">
        <v>770099</v>
      </c>
    </row>
    <row r="856" spans="1:4" x14ac:dyDescent="0.25">
      <c r="A856" t="s">
        <v>166</v>
      </c>
      <c r="B856" t="s">
        <v>224</v>
      </c>
      <c r="C856" t="s">
        <v>183</v>
      </c>
      <c r="D856">
        <v>188</v>
      </c>
    </row>
    <row r="857" spans="1:4" x14ac:dyDescent="0.25">
      <c r="A857" t="s">
        <v>166</v>
      </c>
      <c r="B857" t="s">
        <v>224</v>
      </c>
      <c r="C857" t="s">
        <v>178</v>
      </c>
      <c r="D857">
        <v>14</v>
      </c>
    </row>
    <row r="858" spans="1:4" x14ac:dyDescent="0.25">
      <c r="A858" t="s">
        <v>166</v>
      </c>
      <c r="B858" t="s">
        <v>223</v>
      </c>
      <c r="C858" t="s">
        <v>202</v>
      </c>
      <c r="D858">
        <v>2330878</v>
      </c>
    </row>
    <row r="859" spans="1:4" x14ac:dyDescent="0.25">
      <c r="A859" t="s">
        <v>166</v>
      </c>
      <c r="B859" t="s">
        <v>223</v>
      </c>
      <c r="C859" t="s">
        <v>178</v>
      </c>
      <c r="D859">
        <v>1886819</v>
      </c>
    </row>
    <row r="860" spans="1:4" x14ac:dyDescent="0.25">
      <c r="A860" t="s">
        <v>166</v>
      </c>
      <c r="B860" t="s">
        <v>224</v>
      </c>
      <c r="C860" t="s">
        <v>187</v>
      </c>
      <c r="D860">
        <v>167</v>
      </c>
    </row>
    <row r="861" spans="1:4" x14ac:dyDescent="0.25">
      <c r="A861" t="s">
        <v>166</v>
      </c>
      <c r="B861" t="s">
        <v>223</v>
      </c>
      <c r="C861" t="s">
        <v>180</v>
      </c>
      <c r="D861">
        <v>3196857</v>
      </c>
    </row>
    <row r="862" spans="1:4" x14ac:dyDescent="0.25">
      <c r="A862" t="s">
        <v>166</v>
      </c>
      <c r="B862" t="s">
        <v>224</v>
      </c>
      <c r="C862" t="s">
        <v>202</v>
      </c>
      <c r="D862">
        <v>160</v>
      </c>
    </row>
    <row r="863" spans="1:4" x14ac:dyDescent="0.25">
      <c r="A863" t="s">
        <v>166</v>
      </c>
      <c r="B863" t="s">
        <v>224</v>
      </c>
      <c r="C863" t="s">
        <v>191</v>
      </c>
      <c r="D863">
        <v>185</v>
      </c>
    </row>
    <row r="864" spans="1:4" x14ac:dyDescent="0.25">
      <c r="A864" t="s">
        <v>166</v>
      </c>
      <c r="B864" t="s">
        <v>223</v>
      </c>
      <c r="C864" t="s">
        <v>197</v>
      </c>
      <c r="D864">
        <v>1897908</v>
      </c>
    </row>
    <row r="865" spans="1:4" x14ac:dyDescent="0.25">
      <c r="A865" t="s">
        <v>166</v>
      </c>
      <c r="B865" t="s">
        <v>224</v>
      </c>
      <c r="C865" t="s">
        <v>182</v>
      </c>
      <c r="D865">
        <v>1976</v>
      </c>
    </row>
    <row r="866" spans="1:4" x14ac:dyDescent="0.25">
      <c r="A866" t="s">
        <v>166</v>
      </c>
      <c r="B866" t="s">
        <v>225</v>
      </c>
      <c r="C866" t="s">
        <v>178</v>
      </c>
      <c r="D866">
        <v>10027640</v>
      </c>
    </row>
    <row r="867" spans="1:4" x14ac:dyDescent="0.25">
      <c r="A867" t="s">
        <v>166</v>
      </c>
      <c r="B867" t="s">
        <v>225</v>
      </c>
      <c r="C867" t="s">
        <v>206</v>
      </c>
      <c r="D867">
        <v>1577669</v>
      </c>
    </row>
    <row r="868" spans="1:4" x14ac:dyDescent="0.25">
      <c r="A868" t="s">
        <v>166</v>
      </c>
      <c r="B868" t="s">
        <v>223</v>
      </c>
      <c r="C868" t="s">
        <v>191</v>
      </c>
      <c r="D868">
        <v>3623044</v>
      </c>
    </row>
    <row r="869" spans="1:4" x14ac:dyDescent="0.25">
      <c r="A869" t="s">
        <v>166</v>
      </c>
      <c r="B869" t="s">
        <v>225</v>
      </c>
      <c r="C869" t="s">
        <v>183</v>
      </c>
      <c r="D869">
        <v>1073295</v>
      </c>
    </row>
    <row r="870" spans="1:4" x14ac:dyDescent="0.25">
      <c r="A870" t="s">
        <v>166</v>
      </c>
      <c r="B870" t="s">
        <v>224</v>
      </c>
      <c r="C870" t="s">
        <v>206</v>
      </c>
      <c r="D870">
        <v>124</v>
      </c>
    </row>
    <row r="871" spans="1:4" x14ac:dyDescent="0.25">
      <c r="A871" t="s">
        <v>166</v>
      </c>
      <c r="B871" t="s">
        <v>223</v>
      </c>
      <c r="C871" t="s">
        <v>206</v>
      </c>
      <c r="D871">
        <v>1594039</v>
      </c>
    </row>
  </sheetData>
  <autoFilter ref="A1:D871" xr:uid="{EC2E75E3-B533-4F5A-ABFC-D35A49D89E94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FBBC-3D05-4061-8112-2B2EEA41DB19}">
  <dimension ref="A1:B11"/>
  <sheetViews>
    <sheetView workbookViewId="0">
      <selection activeCell="J42" sqref="J42"/>
    </sheetView>
  </sheetViews>
  <sheetFormatPr defaultRowHeight="15" x14ac:dyDescent="0.25"/>
  <cols>
    <col min="1" max="1" width="29.28515625" bestFit="1" customWidth="1"/>
    <col min="2" max="2" width="102.42578125" bestFit="1" customWidth="1"/>
  </cols>
  <sheetData>
    <row r="1" spans="1:2" x14ac:dyDescent="0.25">
      <c r="A1" s="7" t="s">
        <v>218</v>
      </c>
      <c r="B1" s="7" t="s">
        <v>219</v>
      </c>
    </row>
    <row r="2" spans="1:2" x14ac:dyDescent="0.25">
      <c r="A2" s="8" t="s">
        <v>8</v>
      </c>
      <c r="B2" s="8" t="s">
        <v>208</v>
      </c>
    </row>
    <row r="3" spans="1:2" x14ac:dyDescent="0.25">
      <c r="A3" s="8" t="s">
        <v>9</v>
      </c>
      <c r="B3" s="8" t="s">
        <v>209</v>
      </c>
    </row>
    <row r="4" spans="1:2" x14ac:dyDescent="0.25">
      <c r="A4" s="8" t="s">
        <v>13</v>
      </c>
      <c r="B4" s="8" t="s">
        <v>210</v>
      </c>
    </row>
    <row r="5" spans="1:2" x14ac:dyDescent="0.25">
      <c r="A5" s="8" t="s">
        <v>14</v>
      </c>
      <c r="B5" s="8" t="s">
        <v>211</v>
      </c>
    </row>
    <row r="6" spans="1:2" x14ac:dyDescent="0.25">
      <c r="A6" s="8" t="s">
        <v>15</v>
      </c>
      <c r="B6" s="8" t="s">
        <v>212</v>
      </c>
    </row>
    <row r="7" spans="1:2" x14ac:dyDescent="0.25">
      <c r="A7" s="8" t="s">
        <v>16</v>
      </c>
      <c r="B7" s="8" t="s">
        <v>213</v>
      </c>
    </row>
    <row r="8" spans="1:2" x14ac:dyDescent="0.25">
      <c r="A8" s="8" t="s">
        <v>17</v>
      </c>
      <c r="B8" s="8" t="s">
        <v>214</v>
      </c>
    </row>
    <row r="9" spans="1:2" x14ac:dyDescent="0.25">
      <c r="A9" s="8" t="s">
        <v>18</v>
      </c>
      <c r="B9" s="8" t="s">
        <v>215</v>
      </c>
    </row>
    <row r="10" spans="1:2" x14ac:dyDescent="0.25">
      <c r="A10" s="8" t="s">
        <v>19</v>
      </c>
      <c r="B10" s="8" t="s">
        <v>216</v>
      </c>
    </row>
    <row r="11" spans="1:2" x14ac:dyDescent="0.25">
      <c r="A11" s="8" t="s">
        <v>20</v>
      </c>
      <c r="B11" s="8" t="s">
        <v>217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C62E-B3A5-49CD-A26B-E69C2ED7A2E7}">
  <dimension ref="A1:S81"/>
  <sheetViews>
    <sheetView zoomScale="85" zoomScaleNormal="85" workbookViewId="0"/>
  </sheetViews>
  <sheetFormatPr defaultRowHeight="15" x14ac:dyDescent="0.25"/>
  <cols>
    <col min="1" max="1" width="18.85546875" bestFit="1" customWidth="1"/>
    <col min="2" max="2" width="17" style="3" bestFit="1" customWidth="1"/>
    <col min="3" max="3" width="11.7109375" bestFit="1" customWidth="1"/>
    <col min="4" max="4" width="22" bestFit="1" customWidth="1"/>
    <col min="5" max="5" width="12.5703125" bestFit="1" customWidth="1"/>
    <col min="6" max="6" width="13.85546875" bestFit="1" customWidth="1"/>
    <col min="7" max="7" width="20.140625" bestFit="1" customWidth="1"/>
    <col min="8" max="8" width="21" bestFit="1" customWidth="1"/>
    <col min="9" max="9" width="12.7109375" bestFit="1" customWidth="1"/>
    <col min="11" max="11" width="12.7109375" bestFit="1" customWidth="1"/>
    <col min="13" max="13" width="18.85546875" bestFit="1" customWidth="1"/>
    <col min="14" max="14" width="14.42578125" bestFit="1" customWidth="1"/>
    <col min="17" max="17" width="36.42578125" bestFit="1" customWidth="1"/>
    <col min="18" max="18" width="19.85546875" bestFit="1" customWidth="1"/>
    <col min="19" max="19" width="9.28515625" bestFit="1" customWidth="1"/>
  </cols>
  <sheetData>
    <row r="1" spans="1:19" x14ac:dyDescent="0.25">
      <c r="A1" t="s">
        <v>0</v>
      </c>
      <c r="B1" s="3" t="s">
        <v>168</v>
      </c>
      <c r="C1" s="3" t="s">
        <v>101</v>
      </c>
      <c r="D1" s="3" t="s">
        <v>169</v>
      </c>
      <c r="E1" s="3" t="s">
        <v>170</v>
      </c>
      <c r="F1" s="3" t="s">
        <v>171</v>
      </c>
      <c r="G1" s="3" t="s">
        <v>172</v>
      </c>
      <c r="H1" s="3" t="s">
        <v>173</v>
      </c>
      <c r="I1" s="3" t="s">
        <v>174</v>
      </c>
      <c r="J1" s="3" t="s">
        <v>175</v>
      </c>
      <c r="K1" s="3" t="s">
        <v>962</v>
      </c>
      <c r="Q1" s="2"/>
      <c r="R1" t="s">
        <v>167</v>
      </c>
    </row>
    <row r="2" spans="1:19" x14ac:dyDescent="0.25">
      <c r="A2" t="s">
        <v>102</v>
      </c>
      <c r="B2" s="3">
        <v>12436950</v>
      </c>
      <c r="C2" s="5">
        <f>B2/1000000</f>
        <v>12.43695</v>
      </c>
      <c r="D2" s="3">
        <v>72900497</v>
      </c>
      <c r="E2" s="3">
        <v>211000000</v>
      </c>
      <c r="F2" s="6">
        <f>D2/E2</f>
        <v>0.34549998578199054</v>
      </c>
      <c r="G2" s="3">
        <v>47517686</v>
      </c>
      <c r="H2" s="3">
        <v>25382811</v>
      </c>
      <c r="I2" s="6">
        <f>G2/$E2</f>
        <v>0.22520230331753555</v>
      </c>
      <c r="J2" s="6">
        <f>H2/$E2</f>
        <v>0.12029768246445498</v>
      </c>
      <c r="M2" t="s">
        <v>0</v>
      </c>
      <c r="N2" t="s">
        <v>954</v>
      </c>
      <c r="Q2" s="2"/>
    </row>
    <row r="3" spans="1:19" x14ac:dyDescent="0.25">
      <c r="A3" t="s">
        <v>103</v>
      </c>
      <c r="B3" s="3">
        <v>12453585</v>
      </c>
      <c r="C3" s="5">
        <f t="shared" ref="C3:C66" si="0">B3/1000000</f>
        <v>12.453585</v>
      </c>
      <c r="D3" s="3">
        <v>72996605</v>
      </c>
      <c r="E3" s="3">
        <v>211000000</v>
      </c>
      <c r="F3" s="6">
        <f t="shared" ref="F3:F66" si="1">D3/E3</f>
        <v>0.34595547393364928</v>
      </c>
      <c r="G3" s="3">
        <v>47536394</v>
      </c>
      <c r="H3" s="3">
        <v>25460211</v>
      </c>
      <c r="I3" s="6">
        <f t="shared" ref="I3:I66" si="2">G3/E3</f>
        <v>0.22529096682464456</v>
      </c>
      <c r="J3" s="6">
        <f t="shared" ref="J3:J66" si="3">H3/$E3</f>
        <v>0.12066450710900474</v>
      </c>
      <c r="M3" t="s">
        <v>138</v>
      </c>
      <c r="N3">
        <v>1184722</v>
      </c>
      <c r="Q3" s="2"/>
      <c r="R3" t="s">
        <v>102</v>
      </c>
      <c r="S3">
        <v>72900497</v>
      </c>
    </row>
    <row r="4" spans="1:19" x14ac:dyDescent="0.25">
      <c r="A4" t="s">
        <v>104</v>
      </c>
      <c r="B4" s="3">
        <v>12534022</v>
      </c>
      <c r="C4" s="5">
        <f t="shared" si="0"/>
        <v>12.534022</v>
      </c>
      <c r="D4" s="3">
        <v>72952179</v>
      </c>
      <c r="E4" s="3">
        <v>211000000</v>
      </c>
      <c r="F4" s="6">
        <f t="shared" si="1"/>
        <v>0.34574492417061614</v>
      </c>
      <c r="G4" s="3">
        <v>47531811</v>
      </c>
      <c r="H4" s="3">
        <v>25420368</v>
      </c>
      <c r="I4" s="6">
        <f t="shared" si="2"/>
        <v>0.22526924644549762</v>
      </c>
      <c r="J4" s="6">
        <f t="shared" si="3"/>
        <v>0.12047567772511848</v>
      </c>
      <c r="M4" t="s">
        <v>139</v>
      </c>
      <c r="N4">
        <v>1215407</v>
      </c>
      <c r="Q4" s="2"/>
      <c r="R4" t="s">
        <v>103</v>
      </c>
      <c r="S4">
        <v>72996605</v>
      </c>
    </row>
    <row r="5" spans="1:19" x14ac:dyDescent="0.25">
      <c r="A5" t="s">
        <v>105</v>
      </c>
      <c r="B5" s="3">
        <v>12483744</v>
      </c>
      <c r="C5" s="5">
        <f t="shared" si="0"/>
        <v>12.483744</v>
      </c>
      <c r="D5" s="3">
        <v>72569224</v>
      </c>
      <c r="E5" s="3">
        <v>211000000</v>
      </c>
      <c r="F5" s="6">
        <f t="shared" si="1"/>
        <v>0.34392997156398103</v>
      </c>
      <c r="G5" s="3">
        <v>47455185</v>
      </c>
      <c r="H5" s="3">
        <v>25114039</v>
      </c>
      <c r="I5" s="6">
        <f t="shared" si="2"/>
        <v>0.22490609004739337</v>
      </c>
      <c r="J5" s="6">
        <f t="shared" si="3"/>
        <v>0.11902388151658767</v>
      </c>
      <c r="M5" t="s">
        <v>140</v>
      </c>
      <c r="N5">
        <v>1199037</v>
      </c>
      <c r="Q5" s="2"/>
      <c r="R5" t="s">
        <v>104</v>
      </c>
      <c r="S5">
        <v>72952179</v>
      </c>
    </row>
    <row r="6" spans="1:19" x14ac:dyDescent="0.25">
      <c r="A6" t="s">
        <v>106</v>
      </c>
      <c r="B6" s="3">
        <v>12399424</v>
      </c>
      <c r="C6" s="5">
        <f t="shared" si="0"/>
        <v>12.399424</v>
      </c>
      <c r="D6" s="3">
        <v>71946727</v>
      </c>
      <c r="E6" s="3">
        <v>211000000</v>
      </c>
      <c r="F6" s="6">
        <f t="shared" si="1"/>
        <v>0.34097974881516585</v>
      </c>
      <c r="G6" s="3">
        <v>47222102</v>
      </c>
      <c r="H6" s="3">
        <v>24724625</v>
      </c>
      <c r="I6" s="6">
        <f t="shared" si="2"/>
        <v>0.22380143127962085</v>
      </c>
      <c r="J6" s="6">
        <f t="shared" si="3"/>
        <v>0.11717831753554503</v>
      </c>
      <c r="M6" t="s">
        <v>141</v>
      </c>
      <c r="N6">
        <v>1171155</v>
      </c>
      <c r="Q6" s="2"/>
      <c r="R6" t="s">
        <v>105</v>
      </c>
      <c r="S6">
        <v>72569224</v>
      </c>
    </row>
    <row r="7" spans="1:19" x14ac:dyDescent="0.25">
      <c r="A7" t="s">
        <v>107</v>
      </c>
      <c r="B7" s="3">
        <v>12385720</v>
      </c>
      <c r="C7" s="5">
        <f t="shared" si="0"/>
        <v>12.385719999999999</v>
      </c>
      <c r="D7" s="3">
        <v>71777664</v>
      </c>
      <c r="E7" s="3">
        <v>211000000</v>
      </c>
      <c r="F7" s="6">
        <f t="shared" si="1"/>
        <v>0.34017850236966823</v>
      </c>
      <c r="G7" s="3">
        <v>47134644</v>
      </c>
      <c r="H7" s="3">
        <v>24643020</v>
      </c>
      <c r="I7" s="6">
        <f t="shared" si="2"/>
        <v>0.22338693838862558</v>
      </c>
      <c r="J7" s="6">
        <f t="shared" si="3"/>
        <v>0.11679156398104265</v>
      </c>
      <c r="M7" t="s">
        <v>142</v>
      </c>
      <c r="N7">
        <v>1256803</v>
      </c>
      <c r="Q7" s="2"/>
      <c r="R7" t="s">
        <v>106</v>
      </c>
      <c r="S7">
        <v>71946727</v>
      </c>
    </row>
    <row r="8" spans="1:19" x14ac:dyDescent="0.25">
      <c r="A8" t="s">
        <v>108</v>
      </c>
      <c r="B8" s="3">
        <v>12359503</v>
      </c>
      <c r="C8" s="5">
        <f t="shared" si="0"/>
        <v>12.359503</v>
      </c>
      <c r="D8" s="3">
        <v>71352045</v>
      </c>
      <c r="E8" s="3">
        <v>211000000</v>
      </c>
      <c r="F8" s="6">
        <f t="shared" si="1"/>
        <v>0.33816135071090048</v>
      </c>
      <c r="G8" s="3">
        <v>46919543</v>
      </c>
      <c r="H8" s="3">
        <v>24432502</v>
      </c>
      <c r="I8" s="6">
        <f t="shared" si="2"/>
        <v>0.22236750236966824</v>
      </c>
      <c r="J8" s="6">
        <f t="shared" si="3"/>
        <v>0.11579384834123223</v>
      </c>
      <c r="M8" t="s">
        <v>143</v>
      </c>
      <c r="N8">
        <v>1236804</v>
      </c>
      <c r="Q8" s="2"/>
      <c r="R8" t="s">
        <v>107</v>
      </c>
      <c r="S8">
        <v>71777664</v>
      </c>
    </row>
    <row r="9" spans="1:19" x14ac:dyDescent="0.25">
      <c r="A9" t="s">
        <v>109</v>
      </c>
      <c r="B9" s="3">
        <v>12491534</v>
      </c>
      <c r="C9" s="5">
        <f t="shared" si="0"/>
        <v>12.491534</v>
      </c>
      <c r="D9" s="3">
        <v>72320202</v>
      </c>
      <c r="E9" s="3">
        <v>211000000</v>
      </c>
      <c r="F9" s="6">
        <f t="shared" si="1"/>
        <v>0.34274977251184835</v>
      </c>
      <c r="G9" s="3">
        <v>47300097</v>
      </c>
      <c r="H9" s="3">
        <v>25020105</v>
      </c>
      <c r="I9" s="6">
        <f t="shared" si="2"/>
        <v>0.22417107582938389</v>
      </c>
      <c r="J9" s="6">
        <f t="shared" si="3"/>
        <v>0.11857869668246446</v>
      </c>
      <c r="M9" t="s">
        <v>144</v>
      </c>
      <c r="N9">
        <v>1194124</v>
      </c>
      <c r="Q9" s="2"/>
      <c r="R9" t="s">
        <v>108</v>
      </c>
      <c r="S9">
        <v>71352045</v>
      </c>
    </row>
    <row r="10" spans="1:19" x14ac:dyDescent="0.25">
      <c r="A10" t="s">
        <v>110</v>
      </c>
      <c r="B10" s="3">
        <v>12581923</v>
      </c>
      <c r="C10" s="5">
        <f t="shared" si="0"/>
        <v>12.581923</v>
      </c>
      <c r="D10" s="3">
        <v>72771319</v>
      </c>
      <c r="E10" s="3">
        <v>211000000</v>
      </c>
      <c r="F10" s="6">
        <f t="shared" si="1"/>
        <v>0.34488776777251184</v>
      </c>
      <c r="G10" s="3">
        <v>47440982</v>
      </c>
      <c r="H10" s="3">
        <v>25330337</v>
      </c>
      <c r="I10" s="6">
        <f t="shared" si="2"/>
        <v>0.22483877725118484</v>
      </c>
      <c r="J10" s="6">
        <f t="shared" si="3"/>
        <v>0.12004899052132702</v>
      </c>
      <c r="M10" t="s">
        <v>145</v>
      </c>
      <c r="N10">
        <v>1439274</v>
      </c>
      <c r="Q10" s="2"/>
      <c r="R10" t="s">
        <v>109</v>
      </c>
      <c r="S10">
        <v>72320202</v>
      </c>
    </row>
    <row r="11" spans="1:19" x14ac:dyDescent="0.25">
      <c r="A11" t="s">
        <v>111</v>
      </c>
      <c r="B11" s="3">
        <v>12615286</v>
      </c>
      <c r="C11" s="5">
        <f t="shared" si="0"/>
        <v>12.615285999999999</v>
      </c>
      <c r="D11" s="3">
        <v>73075672</v>
      </c>
      <c r="E11" s="3">
        <v>211000000</v>
      </c>
      <c r="F11" s="6">
        <f t="shared" si="1"/>
        <v>0.34633019905213269</v>
      </c>
      <c r="G11" s="3">
        <v>47614744</v>
      </c>
      <c r="H11" s="3">
        <v>25460928</v>
      </c>
      <c r="I11" s="6">
        <f t="shared" si="2"/>
        <v>0.22566229383886255</v>
      </c>
      <c r="J11" s="6">
        <f t="shared" si="3"/>
        <v>0.12066790521327014</v>
      </c>
      <c r="M11" t="s">
        <v>146</v>
      </c>
      <c r="N11">
        <v>1247351</v>
      </c>
      <c r="Q11" s="2"/>
      <c r="R11" t="s">
        <v>110</v>
      </c>
      <c r="S11">
        <v>72771319</v>
      </c>
    </row>
    <row r="12" spans="1:19" x14ac:dyDescent="0.25">
      <c r="A12" t="s">
        <v>112</v>
      </c>
      <c r="B12" s="3">
        <v>12682919</v>
      </c>
      <c r="C12" s="5">
        <f t="shared" si="0"/>
        <v>12.682919</v>
      </c>
      <c r="D12" s="3">
        <v>73466724</v>
      </c>
      <c r="E12" s="3">
        <v>211000000</v>
      </c>
      <c r="F12" s="6">
        <f t="shared" si="1"/>
        <v>0.34818352606635072</v>
      </c>
      <c r="G12" s="3">
        <v>47762921</v>
      </c>
      <c r="H12" s="3">
        <v>25703803</v>
      </c>
      <c r="I12" s="6">
        <f t="shared" si="2"/>
        <v>0.22636455450236967</v>
      </c>
      <c r="J12" s="6">
        <f t="shared" si="3"/>
        <v>0.12181897156398104</v>
      </c>
      <c r="M12" t="s">
        <v>147</v>
      </c>
      <c r="N12">
        <v>1192890</v>
      </c>
      <c r="Q12" s="2"/>
      <c r="R12" t="s">
        <v>111</v>
      </c>
      <c r="S12">
        <v>73075672</v>
      </c>
    </row>
    <row r="13" spans="1:19" x14ac:dyDescent="0.25">
      <c r="A13" t="s">
        <v>113</v>
      </c>
      <c r="B13" s="3">
        <v>12750163</v>
      </c>
      <c r="C13" s="5">
        <f t="shared" si="0"/>
        <v>12.750163000000001</v>
      </c>
      <c r="D13" s="3">
        <v>73807398</v>
      </c>
      <c r="E13" s="3">
        <v>211000000</v>
      </c>
      <c r="F13" s="6">
        <f t="shared" si="1"/>
        <v>0.34979809478672985</v>
      </c>
      <c r="G13" s="3">
        <v>47915002</v>
      </c>
      <c r="H13" s="3">
        <v>25892396</v>
      </c>
      <c r="I13" s="6">
        <f t="shared" si="2"/>
        <v>0.22708531753554503</v>
      </c>
      <c r="J13" s="6">
        <f t="shared" si="3"/>
        <v>0.12271277725118483</v>
      </c>
      <c r="M13" t="s">
        <v>148</v>
      </c>
      <c r="N13">
        <v>1156655</v>
      </c>
      <c r="Q13" s="2"/>
      <c r="R13" t="s">
        <v>112</v>
      </c>
      <c r="S13">
        <v>73466724</v>
      </c>
    </row>
    <row r="14" spans="1:19" x14ac:dyDescent="0.25">
      <c r="A14" t="s">
        <v>114</v>
      </c>
      <c r="B14" s="3">
        <v>12750644</v>
      </c>
      <c r="C14" s="5">
        <f t="shared" si="0"/>
        <v>12.750643999999999</v>
      </c>
      <c r="D14" s="3">
        <v>73916332</v>
      </c>
      <c r="E14" s="3">
        <v>211800000</v>
      </c>
      <c r="F14" s="6">
        <f t="shared" si="1"/>
        <v>0.34899118035882909</v>
      </c>
      <c r="G14" s="3">
        <v>47935726</v>
      </c>
      <c r="H14" s="3">
        <v>25980606</v>
      </c>
      <c r="I14" s="6">
        <f t="shared" si="2"/>
        <v>0.22632542965061378</v>
      </c>
      <c r="J14" s="6">
        <f t="shared" si="3"/>
        <v>0.1226657507082153</v>
      </c>
      <c r="M14" t="s">
        <v>149</v>
      </c>
      <c r="N14">
        <v>1152892</v>
      </c>
      <c r="Q14" s="2"/>
      <c r="R14" t="s">
        <v>113</v>
      </c>
      <c r="S14">
        <v>73807398</v>
      </c>
    </row>
    <row r="15" spans="1:19" x14ac:dyDescent="0.25">
      <c r="A15" t="s">
        <v>115</v>
      </c>
      <c r="B15" s="3">
        <v>12803850</v>
      </c>
      <c r="C15" s="5">
        <f t="shared" si="0"/>
        <v>12.803850000000001</v>
      </c>
      <c r="D15" s="3">
        <v>74124534</v>
      </c>
      <c r="E15" s="3">
        <v>211800000</v>
      </c>
      <c r="F15" s="6">
        <f t="shared" si="1"/>
        <v>0.34997419263456092</v>
      </c>
      <c r="G15" s="3">
        <v>48020471</v>
      </c>
      <c r="H15" s="3">
        <v>26104063</v>
      </c>
      <c r="I15" s="6">
        <f t="shared" si="2"/>
        <v>0.22672554768649669</v>
      </c>
      <c r="J15" s="6">
        <f t="shared" si="3"/>
        <v>0.12324864494806421</v>
      </c>
      <c r="M15" t="s">
        <v>150</v>
      </c>
      <c r="N15">
        <v>1379268</v>
      </c>
      <c r="Q15" s="2"/>
      <c r="R15" t="s">
        <v>114</v>
      </c>
      <c r="S15">
        <v>73916332</v>
      </c>
    </row>
    <row r="16" spans="1:19" x14ac:dyDescent="0.25">
      <c r="A16" t="s">
        <v>116</v>
      </c>
      <c r="B16" s="3">
        <v>12870848</v>
      </c>
      <c r="C16" s="5">
        <f t="shared" si="0"/>
        <v>12.870848000000001</v>
      </c>
      <c r="D16" s="3">
        <v>74499839</v>
      </c>
      <c r="E16" s="3">
        <v>211800000</v>
      </c>
      <c r="F16" s="6">
        <f t="shared" si="1"/>
        <v>0.35174617091595844</v>
      </c>
      <c r="G16" s="3">
        <v>48210142</v>
      </c>
      <c r="H16" s="3">
        <v>26289697</v>
      </c>
      <c r="I16" s="6">
        <f t="shared" si="2"/>
        <v>0.22762106704438148</v>
      </c>
      <c r="J16" s="6">
        <f t="shared" si="3"/>
        <v>0.12412510387157696</v>
      </c>
      <c r="M16" t="s">
        <v>151</v>
      </c>
      <c r="N16">
        <v>1143624</v>
      </c>
      <c r="Q16" s="2"/>
      <c r="R16" t="s">
        <v>115</v>
      </c>
      <c r="S16">
        <v>74124534</v>
      </c>
    </row>
    <row r="17" spans="1:19" x14ac:dyDescent="0.25">
      <c r="A17" t="s">
        <v>117</v>
      </c>
      <c r="B17" s="3">
        <v>12927671</v>
      </c>
      <c r="C17" s="5">
        <f t="shared" si="0"/>
        <v>12.927671</v>
      </c>
      <c r="D17" s="3">
        <v>74606170</v>
      </c>
      <c r="E17" s="3">
        <v>211800000</v>
      </c>
      <c r="F17" s="6">
        <f t="shared" si="1"/>
        <v>0.35224820585457978</v>
      </c>
      <c r="G17" s="3">
        <v>48290589</v>
      </c>
      <c r="H17" s="3">
        <v>26315581</v>
      </c>
      <c r="I17" s="6">
        <f t="shared" si="2"/>
        <v>0.2280008923512748</v>
      </c>
      <c r="J17" s="6">
        <f t="shared" si="3"/>
        <v>0.12424731350330501</v>
      </c>
      <c r="M17" t="s">
        <v>152</v>
      </c>
      <c r="N17">
        <v>1194916</v>
      </c>
      <c r="Q17" s="2"/>
      <c r="R17" t="s">
        <v>116</v>
      </c>
      <c r="S17">
        <v>74499839</v>
      </c>
    </row>
    <row r="18" spans="1:19" x14ac:dyDescent="0.25">
      <c r="A18" t="s">
        <v>118</v>
      </c>
      <c r="B18" s="3">
        <v>12958879</v>
      </c>
      <c r="C18" s="5">
        <f t="shared" si="0"/>
        <v>12.958879</v>
      </c>
      <c r="D18" s="3">
        <v>74805864</v>
      </c>
      <c r="E18" s="3">
        <v>211800000</v>
      </c>
      <c r="F18" s="6">
        <f t="shared" si="1"/>
        <v>0.35319104815864022</v>
      </c>
      <c r="G18" s="3">
        <v>48403835</v>
      </c>
      <c r="H18" s="3">
        <v>26402029</v>
      </c>
      <c r="I18" s="6">
        <f t="shared" si="2"/>
        <v>0.2285355760151086</v>
      </c>
      <c r="J18" s="6">
        <f t="shared" si="3"/>
        <v>0.12465547214353163</v>
      </c>
      <c r="M18" t="s">
        <v>153</v>
      </c>
      <c r="N18">
        <v>1911842</v>
      </c>
      <c r="Q18" s="2"/>
      <c r="R18" t="s">
        <v>117</v>
      </c>
      <c r="S18">
        <v>74606170</v>
      </c>
    </row>
    <row r="19" spans="1:19" x14ac:dyDescent="0.25">
      <c r="A19" t="s">
        <v>119</v>
      </c>
      <c r="B19" s="3">
        <v>13042679</v>
      </c>
      <c r="C19" s="5">
        <f t="shared" si="0"/>
        <v>13.042679</v>
      </c>
      <c r="D19" s="3">
        <v>75243216</v>
      </c>
      <c r="E19" s="3">
        <v>211800000</v>
      </c>
      <c r="F19" s="6">
        <f t="shared" si="1"/>
        <v>0.35525597733711051</v>
      </c>
      <c r="G19" s="3">
        <v>48532233</v>
      </c>
      <c r="H19" s="3">
        <v>26710983</v>
      </c>
      <c r="I19" s="6">
        <f t="shared" si="2"/>
        <v>0.22914179886685551</v>
      </c>
      <c r="J19" s="6">
        <f t="shared" si="3"/>
        <v>0.12611417847025497</v>
      </c>
      <c r="M19" t="s">
        <v>154</v>
      </c>
      <c r="N19">
        <v>1263582</v>
      </c>
      <c r="Q19" s="2"/>
      <c r="R19" t="s">
        <v>118</v>
      </c>
      <c r="S19">
        <v>74805864</v>
      </c>
    </row>
    <row r="20" spans="1:19" x14ac:dyDescent="0.25">
      <c r="A20" t="s">
        <v>120</v>
      </c>
      <c r="B20" s="3">
        <v>13114687</v>
      </c>
      <c r="C20" s="5">
        <f t="shared" si="0"/>
        <v>13.114687</v>
      </c>
      <c r="D20" s="3">
        <v>75574153</v>
      </c>
      <c r="E20" s="3">
        <v>211800000</v>
      </c>
      <c r="F20" s="6">
        <f t="shared" si="1"/>
        <v>0.3568184749763928</v>
      </c>
      <c r="G20" s="3">
        <v>48641874</v>
      </c>
      <c r="H20" s="3">
        <v>26932279</v>
      </c>
      <c r="I20" s="6">
        <f t="shared" si="2"/>
        <v>0.22965946175637394</v>
      </c>
      <c r="J20" s="6">
        <f t="shared" si="3"/>
        <v>0.12715901322001888</v>
      </c>
      <c r="M20" t="s">
        <v>155</v>
      </c>
      <c r="N20">
        <v>1328394</v>
      </c>
      <c r="Q20" s="2"/>
      <c r="R20" t="s">
        <v>119</v>
      </c>
      <c r="S20">
        <v>75243216</v>
      </c>
    </row>
    <row r="21" spans="1:19" x14ac:dyDescent="0.25">
      <c r="A21" t="s">
        <v>121</v>
      </c>
      <c r="B21" s="3">
        <v>13188653</v>
      </c>
      <c r="C21" s="5">
        <f t="shared" si="0"/>
        <v>13.188653</v>
      </c>
      <c r="D21" s="3">
        <v>75970815</v>
      </c>
      <c r="E21" s="3">
        <v>211800000</v>
      </c>
      <c r="F21" s="6">
        <f t="shared" si="1"/>
        <v>0.35869128895184138</v>
      </c>
      <c r="G21" s="3">
        <v>48727750</v>
      </c>
      <c r="H21" s="3">
        <v>27243065</v>
      </c>
      <c r="I21" s="6">
        <f t="shared" si="2"/>
        <v>0.23006491973559962</v>
      </c>
      <c r="J21" s="6">
        <f t="shared" si="3"/>
        <v>0.12862636921624174</v>
      </c>
      <c r="M21" t="s">
        <v>156</v>
      </c>
      <c r="N21">
        <v>1204652</v>
      </c>
      <c r="Q21" s="2"/>
      <c r="R21" t="s">
        <v>120</v>
      </c>
      <c r="S21">
        <v>75574153</v>
      </c>
    </row>
    <row r="22" spans="1:19" x14ac:dyDescent="0.25">
      <c r="A22" t="s">
        <v>122</v>
      </c>
      <c r="B22" s="3">
        <v>13251790</v>
      </c>
      <c r="C22" s="5">
        <f t="shared" si="0"/>
        <v>13.25179</v>
      </c>
      <c r="D22" s="3">
        <v>76499634</v>
      </c>
      <c r="E22" s="3">
        <v>211800000</v>
      </c>
      <c r="F22" s="6">
        <f t="shared" si="1"/>
        <v>0.36118807365439093</v>
      </c>
      <c r="G22" s="3">
        <v>48911150</v>
      </c>
      <c r="H22" s="3">
        <v>27588484</v>
      </c>
      <c r="I22" s="6">
        <f t="shared" si="2"/>
        <v>0.23093083097261569</v>
      </c>
      <c r="J22" s="6">
        <f t="shared" si="3"/>
        <v>0.13025724268177527</v>
      </c>
      <c r="M22" t="s">
        <v>157</v>
      </c>
      <c r="N22">
        <v>1206388</v>
      </c>
      <c r="Q22" s="2"/>
      <c r="R22" t="s">
        <v>121</v>
      </c>
      <c r="S22">
        <v>75970815</v>
      </c>
    </row>
    <row r="23" spans="1:19" x14ac:dyDescent="0.25">
      <c r="A23" t="s">
        <v>123</v>
      </c>
      <c r="B23" s="3">
        <v>13383498</v>
      </c>
      <c r="C23" s="5">
        <f t="shared" si="0"/>
        <v>13.383497999999999</v>
      </c>
      <c r="D23" s="3">
        <v>76644379</v>
      </c>
      <c r="E23" s="3">
        <v>211800000</v>
      </c>
      <c r="F23" s="6">
        <f t="shared" si="1"/>
        <v>0.36187147780925399</v>
      </c>
      <c r="G23" s="3">
        <v>48947182</v>
      </c>
      <c r="H23" s="3">
        <v>27697197</v>
      </c>
      <c r="I23" s="6">
        <f t="shared" si="2"/>
        <v>0.23110095372993389</v>
      </c>
      <c r="J23" s="6">
        <f t="shared" si="3"/>
        <v>0.13077052407932011</v>
      </c>
      <c r="M23" t="s">
        <v>158</v>
      </c>
      <c r="N23">
        <v>1261438</v>
      </c>
      <c r="Q23" s="2"/>
      <c r="R23" t="s">
        <v>122</v>
      </c>
      <c r="S23">
        <v>76499634</v>
      </c>
    </row>
    <row r="24" spans="1:19" x14ac:dyDescent="0.25">
      <c r="A24" t="s">
        <v>124</v>
      </c>
      <c r="B24" s="3">
        <v>13492107</v>
      </c>
      <c r="C24" s="5">
        <f t="shared" si="0"/>
        <v>13.492107000000001</v>
      </c>
      <c r="D24" s="3">
        <v>76837269</v>
      </c>
      <c r="E24" s="3">
        <v>211800000</v>
      </c>
      <c r="F24" s="6">
        <f t="shared" si="1"/>
        <v>0.36278219546742208</v>
      </c>
      <c r="G24" s="3">
        <v>49004394</v>
      </c>
      <c r="H24" s="3">
        <v>27832875</v>
      </c>
      <c r="I24" s="6">
        <f t="shared" si="2"/>
        <v>0.23137107648725214</v>
      </c>
      <c r="J24" s="6">
        <f t="shared" si="3"/>
        <v>0.13141111898016997</v>
      </c>
      <c r="M24" t="s">
        <v>159</v>
      </c>
      <c r="N24">
        <v>1285058</v>
      </c>
      <c r="Q24" s="2"/>
      <c r="R24" t="s">
        <v>123</v>
      </c>
      <c r="S24">
        <v>76644379</v>
      </c>
    </row>
    <row r="25" spans="1:19" x14ac:dyDescent="0.25">
      <c r="A25" t="s">
        <v>125</v>
      </c>
      <c r="B25" s="3">
        <v>13379838</v>
      </c>
      <c r="C25" s="5">
        <f t="shared" si="0"/>
        <v>13.379837999999999</v>
      </c>
      <c r="D25" s="3">
        <v>77357139</v>
      </c>
      <c r="E25" s="3">
        <v>211800000</v>
      </c>
      <c r="F25" s="6">
        <f t="shared" si="1"/>
        <v>0.36523672804532575</v>
      </c>
      <c r="G25" s="3">
        <v>49260780</v>
      </c>
      <c r="H25" s="3">
        <v>28096359</v>
      </c>
      <c r="I25" s="6">
        <f t="shared" si="2"/>
        <v>0.23258158640226628</v>
      </c>
      <c r="J25" s="6">
        <f t="shared" si="3"/>
        <v>0.1326551416430595</v>
      </c>
      <c r="M25" t="s">
        <v>160</v>
      </c>
      <c r="N25">
        <v>1224316</v>
      </c>
      <c r="Q25" s="2"/>
      <c r="R25" t="s">
        <v>124</v>
      </c>
      <c r="S25">
        <v>76837269</v>
      </c>
    </row>
    <row r="26" spans="1:19" x14ac:dyDescent="0.25">
      <c r="A26" t="s">
        <v>126</v>
      </c>
      <c r="B26" s="3">
        <v>13402255</v>
      </c>
      <c r="C26" s="5">
        <f t="shared" si="0"/>
        <v>13.402255</v>
      </c>
      <c r="D26" s="3">
        <v>77355651</v>
      </c>
      <c r="E26" s="3">
        <v>203080000</v>
      </c>
      <c r="F26" s="6">
        <f t="shared" si="1"/>
        <v>0.38091220701201495</v>
      </c>
      <c r="G26" s="3">
        <v>49278656</v>
      </c>
      <c r="H26" s="3">
        <v>28076995</v>
      </c>
      <c r="I26" s="6">
        <f t="shared" si="2"/>
        <v>0.24265637187315345</v>
      </c>
      <c r="J26" s="6">
        <f t="shared" si="3"/>
        <v>0.13825583513886153</v>
      </c>
      <c r="M26" t="s">
        <v>161</v>
      </c>
      <c r="N26">
        <v>1099647</v>
      </c>
      <c r="Q26" s="2"/>
      <c r="R26" t="s">
        <v>125</v>
      </c>
      <c r="S26">
        <v>77357139</v>
      </c>
    </row>
    <row r="27" spans="1:19" x14ac:dyDescent="0.25">
      <c r="A27" t="s">
        <v>127</v>
      </c>
      <c r="B27" s="3">
        <v>13450162</v>
      </c>
      <c r="C27" s="5">
        <f t="shared" si="0"/>
        <v>13.450162000000001</v>
      </c>
      <c r="D27" s="3">
        <v>77450734</v>
      </c>
      <c r="E27" s="3">
        <v>203080000</v>
      </c>
      <c r="F27" s="6">
        <f t="shared" si="1"/>
        <v>0.38138041166042941</v>
      </c>
      <c r="G27" s="3">
        <v>49345685</v>
      </c>
      <c r="H27" s="3">
        <v>28105049</v>
      </c>
      <c r="I27" s="6">
        <f t="shared" si="2"/>
        <v>0.24298643391766792</v>
      </c>
      <c r="J27" s="6">
        <f t="shared" si="3"/>
        <v>0.13839397774276146</v>
      </c>
      <c r="M27" t="s">
        <v>162</v>
      </c>
      <c r="N27">
        <v>1164019</v>
      </c>
      <c r="Q27" s="2"/>
      <c r="R27" t="s">
        <v>126</v>
      </c>
      <c r="S27">
        <v>77355651</v>
      </c>
    </row>
    <row r="28" spans="1:19" x14ac:dyDescent="0.25">
      <c r="A28" t="s">
        <v>128</v>
      </c>
      <c r="B28" s="3">
        <v>13505098</v>
      </c>
      <c r="C28" s="5">
        <f t="shared" si="0"/>
        <v>13.505098</v>
      </c>
      <c r="D28" s="3">
        <v>77700764</v>
      </c>
      <c r="E28" s="3">
        <v>203080000</v>
      </c>
      <c r="F28" s="6">
        <f t="shared" si="1"/>
        <v>0.38261160133937366</v>
      </c>
      <c r="G28" s="3">
        <v>49422247</v>
      </c>
      <c r="H28" s="3">
        <v>28278517</v>
      </c>
      <c r="I28" s="6">
        <f t="shared" si="2"/>
        <v>0.24336343805396887</v>
      </c>
      <c r="J28" s="6">
        <f t="shared" si="3"/>
        <v>0.13924816328540476</v>
      </c>
      <c r="M28" t="s">
        <v>163</v>
      </c>
      <c r="N28">
        <v>1212828</v>
      </c>
      <c r="Q28" s="2"/>
      <c r="R28" t="s">
        <v>127</v>
      </c>
      <c r="S28">
        <v>77450734</v>
      </c>
    </row>
    <row r="29" spans="1:19" x14ac:dyDescent="0.25">
      <c r="A29" t="s">
        <v>129</v>
      </c>
      <c r="B29" s="3">
        <v>13581346</v>
      </c>
      <c r="C29" s="5">
        <f t="shared" si="0"/>
        <v>13.581346</v>
      </c>
      <c r="D29" s="3">
        <v>77957703</v>
      </c>
      <c r="E29" s="3">
        <v>203080000</v>
      </c>
      <c r="F29" s="6">
        <f t="shared" si="1"/>
        <v>0.38387681209375618</v>
      </c>
      <c r="G29" s="3">
        <v>49609252</v>
      </c>
      <c r="H29" s="3">
        <v>28348451</v>
      </c>
      <c r="I29" s="6">
        <f t="shared" si="2"/>
        <v>0.24428428205633249</v>
      </c>
      <c r="J29" s="6">
        <f t="shared" si="3"/>
        <v>0.13959253003742367</v>
      </c>
      <c r="M29" t="s">
        <v>164</v>
      </c>
      <c r="N29">
        <v>1179761</v>
      </c>
      <c r="Q29" s="2"/>
      <c r="R29" t="s">
        <v>128</v>
      </c>
      <c r="S29">
        <v>77700764</v>
      </c>
    </row>
    <row r="30" spans="1:19" x14ac:dyDescent="0.25">
      <c r="A30" t="s">
        <v>130</v>
      </c>
      <c r="B30" s="3">
        <v>13571569</v>
      </c>
      <c r="C30" s="5">
        <f t="shared" si="0"/>
        <v>13.571569</v>
      </c>
      <c r="D30" s="3">
        <v>78361608</v>
      </c>
      <c r="E30" s="3">
        <v>203080000</v>
      </c>
      <c r="F30" s="6">
        <f t="shared" si="1"/>
        <v>0.38586570809533188</v>
      </c>
      <c r="G30" s="3">
        <v>49780566</v>
      </c>
      <c r="H30" s="3">
        <v>28581042</v>
      </c>
      <c r="I30" s="6">
        <f t="shared" si="2"/>
        <v>0.24512786094150088</v>
      </c>
      <c r="J30" s="6">
        <f t="shared" si="3"/>
        <v>0.140737847153831</v>
      </c>
      <c r="M30" t="s">
        <v>165</v>
      </c>
      <c r="N30">
        <v>1177435</v>
      </c>
      <c r="Q30" s="2"/>
      <c r="R30" t="s">
        <v>129</v>
      </c>
      <c r="S30">
        <v>77957703</v>
      </c>
    </row>
    <row r="31" spans="1:19" x14ac:dyDescent="0.25">
      <c r="A31" t="s">
        <v>131</v>
      </c>
      <c r="B31" s="3">
        <v>13624011</v>
      </c>
      <c r="C31" s="5">
        <f t="shared" si="0"/>
        <v>13.624010999999999</v>
      </c>
      <c r="D31" s="3">
        <v>78799881</v>
      </c>
      <c r="E31" s="3">
        <v>203080000</v>
      </c>
      <c r="F31" s="6">
        <f t="shared" si="1"/>
        <v>0.3880238378963955</v>
      </c>
      <c r="G31" s="3">
        <v>49952405</v>
      </c>
      <c r="H31" s="3">
        <v>28847476</v>
      </c>
      <c r="I31" s="6">
        <f t="shared" si="2"/>
        <v>0.2459740250147725</v>
      </c>
      <c r="J31" s="6">
        <f t="shared" si="3"/>
        <v>0.14204981288162299</v>
      </c>
      <c r="M31" t="s">
        <v>166</v>
      </c>
      <c r="N31">
        <v>965859</v>
      </c>
      <c r="Q31" s="2"/>
      <c r="R31" t="s">
        <v>130</v>
      </c>
      <c r="S31">
        <v>78361608</v>
      </c>
    </row>
    <row r="32" spans="1:19" x14ac:dyDescent="0.25">
      <c r="A32" t="s">
        <v>132</v>
      </c>
      <c r="B32" s="3">
        <v>13694743</v>
      </c>
      <c r="C32" s="5">
        <f t="shared" si="0"/>
        <v>13.694743000000001</v>
      </c>
      <c r="D32" s="3">
        <v>79116026</v>
      </c>
      <c r="E32" s="3">
        <v>203080000</v>
      </c>
      <c r="F32" s="6">
        <f t="shared" si="1"/>
        <v>0.38958058893047076</v>
      </c>
      <c r="G32" s="3">
        <v>50060473</v>
      </c>
      <c r="H32" s="3">
        <v>29055553</v>
      </c>
      <c r="I32" s="6">
        <f t="shared" si="2"/>
        <v>0.24650616998227298</v>
      </c>
      <c r="J32" s="6">
        <f t="shared" si="3"/>
        <v>0.14307441894819775</v>
      </c>
      <c r="Q32" s="2"/>
      <c r="R32" t="s">
        <v>131</v>
      </c>
      <c r="S32">
        <v>78799881</v>
      </c>
    </row>
    <row r="33" spans="1:19" x14ac:dyDescent="0.25">
      <c r="A33" t="s">
        <v>133</v>
      </c>
      <c r="B33" s="3">
        <v>13767714</v>
      </c>
      <c r="C33" s="5">
        <f t="shared" si="0"/>
        <v>13.767714</v>
      </c>
      <c r="D33" s="3">
        <v>79473145</v>
      </c>
      <c r="E33" s="3">
        <v>203080000</v>
      </c>
      <c r="F33" s="6">
        <f t="shared" si="1"/>
        <v>0.39133910281662398</v>
      </c>
      <c r="G33" s="3">
        <v>50215609</v>
      </c>
      <c r="H33" s="3">
        <v>29257536</v>
      </c>
      <c r="I33" s="6">
        <f t="shared" si="2"/>
        <v>0.24727008568052</v>
      </c>
      <c r="J33" s="6">
        <f t="shared" si="3"/>
        <v>0.14406901713610401</v>
      </c>
      <c r="Q33" s="2"/>
      <c r="R33" t="s">
        <v>132</v>
      </c>
      <c r="S33">
        <v>79116026</v>
      </c>
    </row>
    <row r="34" spans="1:19" x14ac:dyDescent="0.25">
      <c r="A34" t="s">
        <v>134</v>
      </c>
      <c r="B34" s="3">
        <v>13806081</v>
      </c>
      <c r="C34" s="5">
        <f t="shared" si="0"/>
        <v>13.806081000000001</v>
      </c>
      <c r="D34" s="3">
        <v>79792138</v>
      </c>
      <c r="E34" s="3">
        <v>203080000</v>
      </c>
      <c r="F34" s="6">
        <f t="shared" si="1"/>
        <v>0.39290987788063819</v>
      </c>
      <c r="G34" s="3">
        <v>50324283</v>
      </c>
      <c r="H34" s="3">
        <v>29467855</v>
      </c>
      <c r="I34" s="6">
        <f t="shared" si="2"/>
        <v>0.24780521469371677</v>
      </c>
      <c r="J34" s="6">
        <f t="shared" si="3"/>
        <v>0.14510466318692142</v>
      </c>
      <c r="Q34" s="2"/>
      <c r="R34" t="s">
        <v>133</v>
      </c>
      <c r="S34">
        <v>79473145</v>
      </c>
    </row>
    <row r="35" spans="1:19" x14ac:dyDescent="0.25">
      <c r="A35" t="s">
        <v>135</v>
      </c>
      <c r="B35" s="3">
        <v>13849446</v>
      </c>
      <c r="C35" s="5">
        <f t="shared" si="0"/>
        <v>13.849446</v>
      </c>
      <c r="D35" s="3">
        <v>79862215</v>
      </c>
      <c r="E35" s="3">
        <v>203080000</v>
      </c>
      <c r="F35" s="6">
        <f t="shared" si="1"/>
        <v>0.39325494878865469</v>
      </c>
      <c r="G35" s="3">
        <v>50280581</v>
      </c>
      <c r="H35" s="3">
        <v>29581634</v>
      </c>
      <c r="I35" s="6">
        <f t="shared" si="2"/>
        <v>0.24759001871183769</v>
      </c>
      <c r="J35" s="6">
        <f t="shared" si="3"/>
        <v>0.14566493007681702</v>
      </c>
      <c r="Q35" s="2"/>
      <c r="R35" t="s">
        <v>134</v>
      </c>
      <c r="S35">
        <v>79792138</v>
      </c>
    </row>
    <row r="36" spans="1:19" x14ac:dyDescent="0.25">
      <c r="A36" t="s">
        <v>136</v>
      </c>
      <c r="B36" s="3">
        <v>13890270</v>
      </c>
      <c r="C36" s="5">
        <f t="shared" si="0"/>
        <v>13.890269999999999</v>
      </c>
      <c r="D36" s="3">
        <v>80427664</v>
      </c>
      <c r="E36" s="3">
        <v>203080000</v>
      </c>
      <c r="F36" s="6">
        <f t="shared" si="1"/>
        <v>0.39603931455584007</v>
      </c>
      <c r="G36" s="3">
        <v>50411071</v>
      </c>
      <c r="H36" s="3">
        <v>30016593</v>
      </c>
      <c r="I36" s="6">
        <f t="shared" si="2"/>
        <v>0.24823257337010046</v>
      </c>
      <c r="J36" s="6">
        <f t="shared" si="3"/>
        <v>0.14780674118573961</v>
      </c>
      <c r="Q36" s="2"/>
      <c r="R36" t="s">
        <v>135</v>
      </c>
      <c r="S36">
        <v>79862215</v>
      </c>
    </row>
    <row r="37" spans="1:19" x14ac:dyDescent="0.25">
      <c r="A37" t="s">
        <v>137</v>
      </c>
      <c r="B37" s="3">
        <v>13992930</v>
      </c>
      <c r="C37" s="5">
        <f t="shared" si="0"/>
        <v>13.992929999999999</v>
      </c>
      <c r="D37" s="3">
        <v>80549439</v>
      </c>
      <c r="E37" s="3">
        <v>203080000</v>
      </c>
      <c r="F37" s="6">
        <f t="shared" si="1"/>
        <v>0.39663895509158953</v>
      </c>
      <c r="G37" s="3">
        <v>50525423</v>
      </c>
      <c r="H37" s="3">
        <v>30024016</v>
      </c>
      <c r="I37" s="6">
        <f t="shared" si="2"/>
        <v>0.24879566180815443</v>
      </c>
      <c r="J37" s="6">
        <f t="shared" si="3"/>
        <v>0.1478432932834351</v>
      </c>
      <c r="Q37" s="2"/>
      <c r="R37" t="s">
        <v>136</v>
      </c>
      <c r="S37">
        <v>80427664</v>
      </c>
    </row>
    <row r="38" spans="1:19" x14ac:dyDescent="0.25">
      <c r="A38" t="s">
        <v>138</v>
      </c>
      <c r="B38" s="3">
        <v>13933239</v>
      </c>
      <c r="C38" s="5">
        <f t="shared" si="0"/>
        <v>13.933239</v>
      </c>
      <c r="D38" s="3">
        <v>80466862</v>
      </c>
      <c r="E38" s="3">
        <v>208500000</v>
      </c>
      <c r="F38" s="6">
        <f t="shared" si="1"/>
        <v>0.38593219184652278</v>
      </c>
      <c r="G38" s="3">
        <v>50401802</v>
      </c>
      <c r="H38" s="3">
        <v>30065060</v>
      </c>
      <c r="I38" s="6">
        <f t="shared" si="2"/>
        <v>0.2417352613908873</v>
      </c>
      <c r="J38" s="6">
        <f t="shared" si="3"/>
        <v>0.1441969304556355</v>
      </c>
      <c r="K38" s="12">
        <v>1184722</v>
      </c>
      <c r="L38" s="6">
        <f>K38/G38</f>
        <v>2.3505548472255021E-2</v>
      </c>
      <c r="Q38" s="2"/>
      <c r="R38" t="s">
        <v>137</v>
      </c>
      <c r="S38">
        <v>80549439</v>
      </c>
    </row>
    <row r="39" spans="1:19" x14ac:dyDescent="0.25">
      <c r="A39" t="s">
        <v>139</v>
      </c>
      <c r="B39" s="3">
        <v>13960843</v>
      </c>
      <c r="C39" s="5">
        <f t="shared" si="0"/>
        <v>13.960843000000001</v>
      </c>
      <c r="D39" s="3">
        <v>80576604</v>
      </c>
      <c r="E39" s="3">
        <v>208500000</v>
      </c>
      <c r="F39" s="6">
        <f t="shared" si="1"/>
        <v>0.38645853237410072</v>
      </c>
      <c r="G39" s="3">
        <v>50404446</v>
      </c>
      <c r="H39" s="3">
        <v>30172158</v>
      </c>
      <c r="I39" s="6">
        <f t="shared" si="2"/>
        <v>0.24174794244604317</v>
      </c>
      <c r="J39" s="6">
        <f t="shared" si="3"/>
        <v>0.14471058992805755</v>
      </c>
      <c r="K39" s="12">
        <v>1215407</v>
      </c>
      <c r="L39" s="6">
        <f t="shared" ref="L39:L70" si="4">K39/G39</f>
        <v>2.411309113485743E-2</v>
      </c>
      <c r="Q39" s="2"/>
      <c r="R39" t="s">
        <v>138</v>
      </c>
      <c r="S39">
        <v>80466862</v>
      </c>
    </row>
    <row r="40" spans="1:19" x14ac:dyDescent="0.25">
      <c r="A40" t="s">
        <v>140</v>
      </c>
      <c r="B40" s="3">
        <v>14016104</v>
      </c>
      <c r="C40" s="5">
        <f t="shared" si="0"/>
        <v>14.016104</v>
      </c>
      <c r="D40" s="3">
        <v>80925618</v>
      </c>
      <c r="E40" s="3">
        <v>208500000</v>
      </c>
      <c r="F40" s="6">
        <f t="shared" si="1"/>
        <v>0.38813246043165467</v>
      </c>
      <c r="G40" s="3">
        <v>50572529</v>
      </c>
      <c r="H40" s="3">
        <v>30353089</v>
      </c>
      <c r="I40" s="6">
        <f t="shared" si="2"/>
        <v>0.24255409592326138</v>
      </c>
      <c r="J40" s="6">
        <f t="shared" si="3"/>
        <v>0.14557836450839329</v>
      </c>
      <c r="K40" s="12">
        <v>1199037</v>
      </c>
      <c r="L40" s="6">
        <f t="shared" si="4"/>
        <v>2.3709255275724889E-2</v>
      </c>
      <c r="Q40" s="2"/>
      <c r="R40" t="s">
        <v>139</v>
      </c>
      <c r="S40">
        <v>80576604</v>
      </c>
    </row>
    <row r="41" spans="1:19" x14ac:dyDescent="0.25">
      <c r="A41" t="s">
        <v>141</v>
      </c>
      <c r="B41" s="3">
        <v>13923709</v>
      </c>
      <c r="C41" s="5">
        <f t="shared" si="0"/>
        <v>13.923709000000001</v>
      </c>
      <c r="D41" s="3">
        <v>80340268</v>
      </c>
      <c r="E41" s="3">
        <v>208500000</v>
      </c>
      <c r="F41" s="6">
        <f t="shared" si="1"/>
        <v>0.38532502637889687</v>
      </c>
      <c r="G41" s="3">
        <v>50253070</v>
      </c>
      <c r="H41" s="3">
        <v>30087198</v>
      </c>
      <c r="I41" s="6">
        <f t="shared" si="2"/>
        <v>0.24102191846522783</v>
      </c>
      <c r="J41" s="6">
        <f t="shared" si="3"/>
        <v>0.14430310791366907</v>
      </c>
      <c r="K41" s="12">
        <v>1171155</v>
      </c>
      <c r="L41" s="6">
        <f t="shared" si="4"/>
        <v>2.3305143347461161E-2</v>
      </c>
      <c r="Q41" s="2"/>
      <c r="R41" t="s">
        <v>140</v>
      </c>
      <c r="S41">
        <v>80925618</v>
      </c>
    </row>
    <row r="42" spans="1:19" x14ac:dyDescent="0.25">
      <c r="A42" t="s">
        <v>142</v>
      </c>
      <c r="B42" s="3">
        <v>14102919</v>
      </c>
      <c r="C42" s="5">
        <f t="shared" si="0"/>
        <v>14.102919</v>
      </c>
      <c r="D42" s="3">
        <v>81438707</v>
      </c>
      <c r="E42" s="3">
        <v>208500000</v>
      </c>
      <c r="F42" s="6">
        <f t="shared" si="1"/>
        <v>0.39059331894484411</v>
      </c>
      <c r="G42" s="3">
        <v>50705918</v>
      </c>
      <c r="H42" s="3">
        <v>30732789</v>
      </c>
      <c r="I42" s="6">
        <f t="shared" si="2"/>
        <v>0.24319385131894483</v>
      </c>
      <c r="J42" s="6">
        <f t="shared" si="3"/>
        <v>0.14739946762589928</v>
      </c>
      <c r="K42" s="12">
        <v>1256803</v>
      </c>
      <c r="L42" s="6">
        <f t="shared" si="4"/>
        <v>2.4786120625998723E-2</v>
      </c>
      <c r="Q42" s="2"/>
      <c r="R42" t="s">
        <v>141</v>
      </c>
      <c r="S42">
        <v>80340268</v>
      </c>
    </row>
    <row r="43" spans="1:19" x14ac:dyDescent="0.25">
      <c r="A43" t="s">
        <v>143</v>
      </c>
      <c r="B43" s="3">
        <v>14150171</v>
      </c>
      <c r="C43" s="5">
        <f t="shared" si="0"/>
        <v>14.150171</v>
      </c>
      <c r="D43" s="3">
        <v>81720797</v>
      </c>
      <c r="E43" s="3">
        <v>208500000</v>
      </c>
      <c r="F43" s="6">
        <f t="shared" si="1"/>
        <v>0.39194626858513187</v>
      </c>
      <c r="G43" s="3">
        <v>50757587</v>
      </c>
      <c r="H43" s="3">
        <v>30963210</v>
      </c>
      <c r="I43" s="6">
        <f t="shared" si="2"/>
        <v>0.24344166426858513</v>
      </c>
      <c r="J43" s="6">
        <f t="shared" si="3"/>
        <v>0.14850460431654677</v>
      </c>
      <c r="K43" s="12">
        <v>1236804</v>
      </c>
      <c r="L43" s="6">
        <f t="shared" si="4"/>
        <v>2.4366879379037462E-2</v>
      </c>
      <c r="Q43" s="2"/>
      <c r="R43" t="s">
        <v>142</v>
      </c>
      <c r="S43">
        <v>81438707</v>
      </c>
    </row>
    <row r="44" spans="1:19" x14ac:dyDescent="0.25">
      <c r="A44" t="s">
        <v>144</v>
      </c>
      <c r="B44" s="3">
        <v>13910848</v>
      </c>
      <c r="C44" s="5">
        <f t="shared" si="0"/>
        <v>13.910848</v>
      </c>
      <c r="D44" s="3">
        <v>79395024</v>
      </c>
      <c r="E44" s="3">
        <v>208500000</v>
      </c>
      <c r="F44" s="6">
        <f t="shared" si="1"/>
        <v>0.3807914820143885</v>
      </c>
      <c r="G44" s="3">
        <v>49468247</v>
      </c>
      <c r="H44" s="3">
        <v>29926777</v>
      </c>
      <c r="I44" s="6">
        <f t="shared" si="2"/>
        <v>0.23725777937649881</v>
      </c>
      <c r="J44" s="6">
        <f t="shared" si="3"/>
        <v>0.1435337026378897</v>
      </c>
      <c r="K44" s="12">
        <v>1194124</v>
      </c>
      <c r="L44" s="6">
        <f t="shared" si="4"/>
        <v>2.4139201860134643E-2</v>
      </c>
      <c r="Q44" s="2"/>
      <c r="R44" t="s">
        <v>143</v>
      </c>
      <c r="S44">
        <v>81720797</v>
      </c>
    </row>
    <row r="45" spans="1:19" x14ac:dyDescent="0.25">
      <c r="A45" t="s">
        <v>145</v>
      </c>
      <c r="B45" s="3">
        <v>14347389</v>
      </c>
      <c r="C45" s="5">
        <f t="shared" si="0"/>
        <v>14.347389</v>
      </c>
      <c r="D45" s="3">
        <v>82223812</v>
      </c>
      <c r="E45" s="3">
        <v>208500000</v>
      </c>
      <c r="F45" s="6">
        <f t="shared" si="1"/>
        <v>0.39435881055155875</v>
      </c>
      <c r="G45" s="3">
        <v>50890973</v>
      </c>
      <c r="H45" s="3">
        <v>31332839</v>
      </c>
      <c r="I45" s="6">
        <f t="shared" si="2"/>
        <v>0.24408140527577937</v>
      </c>
      <c r="J45" s="6">
        <f t="shared" si="3"/>
        <v>0.15027740527577937</v>
      </c>
      <c r="K45" s="12">
        <v>1439274</v>
      </c>
      <c r="L45" s="6">
        <f t="shared" si="4"/>
        <v>2.8281518610383024E-2</v>
      </c>
      <c r="Q45" s="2"/>
      <c r="R45" t="s">
        <v>144</v>
      </c>
      <c r="S45">
        <v>79395024</v>
      </c>
    </row>
    <row r="46" spans="1:19" x14ac:dyDescent="0.25">
      <c r="A46" t="s">
        <v>146</v>
      </c>
      <c r="B46" s="3">
        <v>14377150</v>
      </c>
      <c r="C46" s="5">
        <f t="shared" si="0"/>
        <v>14.37715</v>
      </c>
      <c r="D46" s="3">
        <v>82741123</v>
      </c>
      <c r="E46" s="3">
        <v>208500000</v>
      </c>
      <c r="F46" s="6">
        <f t="shared" si="1"/>
        <v>0.39683991846522781</v>
      </c>
      <c r="G46" s="3">
        <v>51121707</v>
      </c>
      <c r="H46" s="3">
        <v>31619416</v>
      </c>
      <c r="I46" s="6">
        <f t="shared" si="2"/>
        <v>0.24518804316546763</v>
      </c>
      <c r="J46" s="6">
        <f t="shared" si="3"/>
        <v>0.15165187529976018</v>
      </c>
      <c r="K46" s="12">
        <v>1247351</v>
      </c>
      <c r="L46" s="6">
        <f t="shared" si="4"/>
        <v>2.4399635168676978E-2</v>
      </c>
      <c r="Q46" s="2"/>
      <c r="R46" t="s">
        <v>145</v>
      </c>
      <c r="S46">
        <v>82223812</v>
      </c>
    </row>
    <row r="47" spans="1:19" x14ac:dyDescent="0.25">
      <c r="A47" t="s">
        <v>147</v>
      </c>
      <c r="B47" s="3">
        <v>14423132</v>
      </c>
      <c r="C47" s="5">
        <f t="shared" si="0"/>
        <v>14.423132000000001</v>
      </c>
      <c r="D47" s="3">
        <v>82990951</v>
      </c>
      <c r="E47" s="3">
        <v>208500000</v>
      </c>
      <c r="F47" s="6">
        <f t="shared" si="1"/>
        <v>0.39803813429256596</v>
      </c>
      <c r="G47" s="3">
        <v>51125363</v>
      </c>
      <c r="H47" s="3">
        <v>31865588</v>
      </c>
      <c r="I47" s="6">
        <f t="shared" si="2"/>
        <v>0.24520557793764988</v>
      </c>
      <c r="J47" s="6">
        <f t="shared" si="3"/>
        <v>0.15283255635491608</v>
      </c>
      <c r="K47" s="12">
        <v>1192890</v>
      </c>
      <c r="L47" s="6">
        <f t="shared" si="4"/>
        <v>2.3332646068449432E-2</v>
      </c>
      <c r="Q47" s="2"/>
      <c r="R47" t="s">
        <v>146</v>
      </c>
      <c r="S47">
        <v>82741123</v>
      </c>
    </row>
    <row r="48" spans="1:19" x14ac:dyDescent="0.25">
      <c r="A48" t="s">
        <v>148</v>
      </c>
      <c r="B48" s="3">
        <v>14462385</v>
      </c>
      <c r="C48" s="5">
        <f t="shared" si="0"/>
        <v>14.462384999999999</v>
      </c>
      <c r="D48" s="3">
        <v>83276672</v>
      </c>
      <c r="E48" s="3">
        <v>208500000</v>
      </c>
      <c r="F48" s="6">
        <f t="shared" si="1"/>
        <v>0.39940849880095924</v>
      </c>
      <c r="G48" s="3">
        <v>51134752</v>
      </c>
      <c r="H48" s="3">
        <v>32141920</v>
      </c>
      <c r="I48" s="6">
        <f t="shared" si="2"/>
        <v>0.24525060911270982</v>
      </c>
      <c r="J48" s="6">
        <f t="shared" si="3"/>
        <v>0.15415788968824939</v>
      </c>
      <c r="K48" s="12">
        <v>1156655</v>
      </c>
      <c r="L48" s="6">
        <f t="shared" si="4"/>
        <v>2.2619744005016394E-2</v>
      </c>
      <c r="Q48" s="2"/>
      <c r="R48" t="s">
        <v>147</v>
      </c>
      <c r="S48">
        <v>82990951</v>
      </c>
    </row>
    <row r="49" spans="1:19" x14ac:dyDescent="0.25">
      <c r="A49" t="s">
        <v>149</v>
      </c>
      <c r="B49" s="3">
        <v>14498949</v>
      </c>
      <c r="C49" s="5">
        <f t="shared" si="0"/>
        <v>14.498949</v>
      </c>
      <c r="D49" s="3">
        <v>83676411</v>
      </c>
      <c r="E49" s="3">
        <v>208500000</v>
      </c>
      <c r="F49" s="6">
        <f t="shared" si="1"/>
        <v>0.40132571223021585</v>
      </c>
      <c r="G49" s="3">
        <v>51275845</v>
      </c>
      <c r="H49" s="3">
        <v>32400566</v>
      </c>
      <c r="I49" s="6">
        <f t="shared" si="2"/>
        <v>0.24592731414868105</v>
      </c>
      <c r="J49" s="6">
        <f t="shared" si="3"/>
        <v>0.15539839808153477</v>
      </c>
      <c r="K49" s="12">
        <v>1152892</v>
      </c>
      <c r="L49" s="6">
        <f t="shared" si="4"/>
        <v>2.2484115083817733E-2</v>
      </c>
      <c r="Q49" s="2"/>
      <c r="R49" t="s">
        <v>148</v>
      </c>
      <c r="S49">
        <v>83276672</v>
      </c>
    </row>
    <row r="50" spans="1:19" x14ac:dyDescent="0.25">
      <c r="A50" t="s">
        <v>150</v>
      </c>
      <c r="B50" s="3">
        <v>14542186</v>
      </c>
      <c r="C50" s="5">
        <f t="shared" si="0"/>
        <v>14.542185999999999</v>
      </c>
      <c r="D50" s="3">
        <v>83574056</v>
      </c>
      <c r="E50" s="3">
        <v>212600000</v>
      </c>
      <c r="F50" s="6">
        <f t="shared" si="1"/>
        <v>0.39310468485418626</v>
      </c>
      <c r="G50" s="3">
        <v>51135382</v>
      </c>
      <c r="H50" s="3">
        <v>32438674</v>
      </c>
      <c r="I50" s="6">
        <f t="shared" si="2"/>
        <v>0.24052390404515522</v>
      </c>
      <c r="J50" s="6">
        <f t="shared" si="3"/>
        <v>0.15258078080903104</v>
      </c>
      <c r="K50" s="12">
        <v>1379268</v>
      </c>
      <c r="L50" s="6">
        <f t="shared" si="4"/>
        <v>2.6972869783196299E-2</v>
      </c>
      <c r="Q50" s="2"/>
      <c r="R50" t="s">
        <v>149</v>
      </c>
      <c r="S50">
        <v>83676411</v>
      </c>
    </row>
    <row r="51" spans="1:19" x14ac:dyDescent="0.25">
      <c r="A51" t="s">
        <v>151</v>
      </c>
      <c r="B51" s="3">
        <v>14043094</v>
      </c>
      <c r="C51" s="5">
        <f t="shared" si="0"/>
        <v>14.043094</v>
      </c>
      <c r="D51" s="3">
        <v>81050060</v>
      </c>
      <c r="E51" s="3">
        <v>212600000</v>
      </c>
      <c r="F51" s="6">
        <f t="shared" si="1"/>
        <v>0.38123264346190028</v>
      </c>
      <c r="G51" s="3">
        <v>49342071</v>
      </c>
      <c r="H51" s="3">
        <v>31707989</v>
      </c>
      <c r="I51" s="6">
        <f t="shared" si="2"/>
        <v>0.23208876293508937</v>
      </c>
      <c r="J51" s="6">
        <f t="shared" si="3"/>
        <v>0.14914388052681091</v>
      </c>
      <c r="K51" s="12">
        <v>1143624</v>
      </c>
      <c r="L51" s="6">
        <f t="shared" si="4"/>
        <v>2.3177462494429955E-2</v>
      </c>
      <c r="Q51" s="2"/>
      <c r="R51" t="s">
        <v>150</v>
      </c>
      <c r="S51">
        <v>83574056</v>
      </c>
    </row>
    <row r="52" spans="1:19" x14ac:dyDescent="0.25">
      <c r="A52" t="s">
        <v>152</v>
      </c>
      <c r="B52" s="3">
        <v>14577799</v>
      </c>
      <c r="C52" s="5">
        <f t="shared" si="0"/>
        <v>14.577799000000001</v>
      </c>
      <c r="D52" s="3">
        <v>83890803</v>
      </c>
      <c r="E52" s="3">
        <v>212600000</v>
      </c>
      <c r="F52" s="6">
        <f t="shared" si="1"/>
        <v>0.39459455785512698</v>
      </c>
      <c r="G52" s="3">
        <v>51322756</v>
      </c>
      <c r="H52" s="3">
        <v>32568047</v>
      </c>
      <c r="I52" s="6">
        <f t="shared" si="2"/>
        <v>0.24140524929444968</v>
      </c>
      <c r="J52" s="6">
        <f t="shared" si="3"/>
        <v>0.15318930856067733</v>
      </c>
      <c r="K52" s="12">
        <v>1194916</v>
      </c>
      <c r="L52" s="6">
        <f t="shared" si="4"/>
        <v>2.3282381795708712E-2</v>
      </c>
      <c r="Q52" s="2"/>
      <c r="R52" t="s">
        <v>151</v>
      </c>
      <c r="S52">
        <v>81050060</v>
      </c>
    </row>
    <row r="53" spans="1:19" x14ac:dyDescent="0.25">
      <c r="A53" t="s">
        <v>153</v>
      </c>
      <c r="B53" s="3">
        <v>14733918</v>
      </c>
      <c r="C53" s="5">
        <f t="shared" si="0"/>
        <v>14.733917999999999</v>
      </c>
      <c r="D53" s="3">
        <v>84210446</v>
      </c>
      <c r="E53" s="3">
        <v>212600000</v>
      </c>
      <c r="F53" s="6">
        <f t="shared" si="1"/>
        <v>0.39609805268109127</v>
      </c>
      <c r="G53" s="3">
        <v>51342260</v>
      </c>
      <c r="H53" s="3">
        <v>32868186</v>
      </c>
      <c r="I53" s="6">
        <f t="shared" si="2"/>
        <v>0.24149698965192851</v>
      </c>
      <c r="J53" s="6">
        <f t="shared" si="3"/>
        <v>0.15460106302916274</v>
      </c>
      <c r="K53" s="12">
        <v>1911842</v>
      </c>
      <c r="L53" s="6">
        <f t="shared" si="4"/>
        <v>3.7237199920689114E-2</v>
      </c>
      <c r="Q53" s="2"/>
      <c r="R53" t="s">
        <v>152</v>
      </c>
      <c r="S53">
        <v>83890803</v>
      </c>
    </row>
    <row r="54" spans="1:19" x14ac:dyDescent="0.25">
      <c r="A54" t="s">
        <v>154</v>
      </c>
      <c r="B54" s="3">
        <v>14634012</v>
      </c>
      <c r="C54" s="5">
        <f t="shared" si="0"/>
        <v>14.634012</v>
      </c>
      <c r="D54" s="3">
        <v>84623894</v>
      </c>
      <c r="E54" s="3">
        <v>212600000</v>
      </c>
      <c r="F54" s="6">
        <f t="shared" si="1"/>
        <v>0.39804277516462844</v>
      </c>
      <c r="G54" s="3">
        <v>51456467</v>
      </c>
      <c r="H54" s="3">
        <v>33167427</v>
      </c>
      <c r="I54" s="6">
        <f t="shared" si="2"/>
        <v>0.24203418156161807</v>
      </c>
      <c r="J54" s="6">
        <f t="shared" si="3"/>
        <v>0.15600859360301034</v>
      </c>
      <c r="K54" s="12">
        <v>1263582</v>
      </c>
      <c r="L54" s="6">
        <f t="shared" si="4"/>
        <v>2.4556330305382217E-2</v>
      </c>
      <c r="Q54" s="2"/>
      <c r="R54" t="s">
        <v>153</v>
      </c>
      <c r="S54">
        <v>84210446</v>
      </c>
    </row>
    <row r="55" spans="1:19" x14ac:dyDescent="0.25">
      <c r="A55" t="s">
        <v>155</v>
      </c>
      <c r="B55" s="3">
        <v>14697468</v>
      </c>
      <c r="C55" s="5">
        <f t="shared" si="0"/>
        <v>14.697468000000001</v>
      </c>
      <c r="D55" s="3">
        <v>84864436</v>
      </c>
      <c r="E55" s="3">
        <v>212600000</v>
      </c>
      <c r="F55" s="6">
        <f t="shared" si="1"/>
        <v>0.39917420507996237</v>
      </c>
      <c r="G55" s="3">
        <v>51498226</v>
      </c>
      <c r="H55" s="3">
        <v>33366210</v>
      </c>
      <c r="I55" s="6">
        <f t="shared" si="2"/>
        <v>0.2422306020696143</v>
      </c>
      <c r="J55" s="6">
        <f t="shared" si="3"/>
        <v>0.15694360301034807</v>
      </c>
      <c r="K55" s="12">
        <v>1328394</v>
      </c>
      <c r="L55" s="6">
        <f t="shared" si="4"/>
        <v>2.5794946800691738E-2</v>
      </c>
      <c r="Q55" s="2"/>
      <c r="R55" t="s">
        <v>154</v>
      </c>
      <c r="S55">
        <v>84623894</v>
      </c>
    </row>
    <row r="56" spans="1:19" x14ac:dyDescent="0.25">
      <c r="A56" t="s">
        <v>156</v>
      </c>
      <c r="B56" s="3">
        <v>14696672</v>
      </c>
      <c r="C56" s="5">
        <f t="shared" si="0"/>
        <v>14.696672</v>
      </c>
      <c r="D56" s="3">
        <v>85160317</v>
      </c>
      <c r="E56" s="3">
        <v>212600000</v>
      </c>
      <c r="F56" s="6">
        <f t="shared" si="1"/>
        <v>0.40056593132643464</v>
      </c>
      <c r="G56" s="3">
        <v>51625198</v>
      </c>
      <c r="H56" s="3">
        <v>33535119</v>
      </c>
      <c r="I56" s="6">
        <f t="shared" si="2"/>
        <v>0.2428278363123236</v>
      </c>
      <c r="J56" s="6">
        <f t="shared" si="3"/>
        <v>0.15773809501411101</v>
      </c>
      <c r="K56" s="12">
        <v>1204652</v>
      </c>
      <c r="L56" s="6">
        <f t="shared" si="4"/>
        <v>2.3334573941973066E-2</v>
      </c>
      <c r="Q56" s="2"/>
      <c r="R56" t="s">
        <v>155</v>
      </c>
      <c r="S56">
        <v>84864436</v>
      </c>
    </row>
    <row r="57" spans="1:19" x14ac:dyDescent="0.25">
      <c r="A57" t="s">
        <v>157</v>
      </c>
      <c r="B57" s="3">
        <v>14744480</v>
      </c>
      <c r="C57" s="5">
        <f t="shared" si="0"/>
        <v>14.744479999999999</v>
      </c>
      <c r="D57" s="3">
        <v>85437709</v>
      </c>
      <c r="E57" s="3">
        <v>212600000</v>
      </c>
      <c r="F57" s="6">
        <f t="shared" si="1"/>
        <v>0.40187069143932269</v>
      </c>
      <c r="G57" s="3">
        <v>51719562</v>
      </c>
      <c r="H57" s="3">
        <v>33718147</v>
      </c>
      <c r="I57" s="6">
        <f t="shared" si="2"/>
        <v>0.24327169332079021</v>
      </c>
      <c r="J57" s="6">
        <f t="shared" si="3"/>
        <v>0.15859899811853245</v>
      </c>
      <c r="K57" s="12">
        <v>1206388</v>
      </c>
      <c r="L57" s="6">
        <f t="shared" si="4"/>
        <v>2.3325564899408853E-2</v>
      </c>
      <c r="Q57" s="2"/>
      <c r="R57" t="s">
        <v>156</v>
      </c>
      <c r="S57">
        <v>85160317</v>
      </c>
    </row>
    <row r="58" spans="1:19" x14ac:dyDescent="0.25">
      <c r="A58" t="s">
        <v>158</v>
      </c>
      <c r="B58" s="3">
        <v>14813597</v>
      </c>
      <c r="C58" s="5">
        <f t="shared" si="0"/>
        <v>14.813597</v>
      </c>
      <c r="D58" s="3">
        <v>85858920</v>
      </c>
      <c r="E58" s="3">
        <v>212600000</v>
      </c>
      <c r="F58" s="6">
        <f t="shared" si="1"/>
        <v>0.40385192850423329</v>
      </c>
      <c r="G58" s="3">
        <v>51849002</v>
      </c>
      <c r="H58" s="3">
        <v>34009918</v>
      </c>
      <c r="I58" s="6">
        <f t="shared" si="2"/>
        <v>0.24388053621825023</v>
      </c>
      <c r="J58" s="6">
        <f t="shared" si="3"/>
        <v>0.15997139228598306</v>
      </c>
      <c r="K58" s="12">
        <v>1261438</v>
      </c>
      <c r="L58" s="6">
        <f t="shared" si="4"/>
        <v>2.4329070017586839E-2</v>
      </c>
      <c r="Q58" s="2"/>
      <c r="R58" t="s">
        <v>157</v>
      </c>
      <c r="S58">
        <v>85437709</v>
      </c>
    </row>
    <row r="59" spans="1:19" x14ac:dyDescent="0.25">
      <c r="A59" t="s">
        <v>159</v>
      </c>
      <c r="B59" s="3">
        <v>14869184</v>
      </c>
      <c r="C59" s="5">
        <f t="shared" si="0"/>
        <v>14.869184000000001</v>
      </c>
      <c r="D59" s="3">
        <v>86114556</v>
      </c>
      <c r="E59" s="3">
        <v>212600000</v>
      </c>
      <c r="F59" s="6">
        <f t="shared" si="1"/>
        <v>0.40505435559736597</v>
      </c>
      <c r="G59" s="3">
        <v>51930862</v>
      </c>
      <c r="H59" s="3">
        <v>34183694</v>
      </c>
      <c r="I59" s="6">
        <f t="shared" si="2"/>
        <v>0.24426557855126999</v>
      </c>
      <c r="J59" s="6">
        <f t="shared" si="3"/>
        <v>0.16078877704609595</v>
      </c>
      <c r="K59" s="12">
        <v>1285058</v>
      </c>
      <c r="L59" s="6">
        <f t="shared" si="4"/>
        <v>2.4745554964984019E-2</v>
      </c>
      <c r="Q59" s="2"/>
      <c r="R59" t="s">
        <v>158</v>
      </c>
      <c r="S59">
        <v>85858920</v>
      </c>
    </row>
    <row r="60" spans="1:19" x14ac:dyDescent="0.25">
      <c r="A60" t="s">
        <v>160</v>
      </c>
      <c r="B60" s="3">
        <v>14874084</v>
      </c>
      <c r="C60" s="5">
        <f t="shared" si="0"/>
        <v>14.874084</v>
      </c>
      <c r="D60" s="3">
        <v>86208551</v>
      </c>
      <c r="E60" s="3">
        <v>212600000</v>
      </c>
      <c r="F60" s="6">
        <f t="shared" si="1"/>
        <v>0.40549647695202257</v>
      </c>
      <c r="G60" s="3">
        <v>51898663</v>
      </c>
      <c r="H60" s="3">
        <v>34309888</v>
      </c>
      <c r="I60" s="6">
        <f t="shared" si="2"/>
        <v>0.24411412511759173</v>
      </c>
      <c r="J60" s="6">
        <f t="shared" si="3"/>
        <v>0.16138235183443086</v>
      </c>
      <c r="K60" s="12">
        <v>1224316</v>
      </c>
      <c r="L60" s="6">
        <f t="shared" si="4"/>
        <v>2.3590511377913532E-2</v>
      </c>
      <c r="Q60" s="2"/>
      <c r="R60" t="s">
        <v>159</v>
      </c>
      <c r="S60">
        <v>86114556</v>
      </c>
    </row>
    <row r="61" spans="1:19" x14ac:dyDescent="0.25">
      <c r="A61" t="s">
        <v>161</v>
      </c>
      <c r="B61" s="3">
        <v>14904050</v>
      </c>
      <c r="C61" s="5">
        <f t="shared" si="0"/>
        <v>14.90405</v>
      </c>
      <c r="D61" s="3">
        <v>86546004</v>
      </c>
      <c r="E61" s="3">
        <v>212600000</v>
      </c>
      <c r="F61" s="6">
        <f t="shared" si="1"/>
        <v>0.40708374412041393</v>
      </c>
      <c r="G61" s="3">
        <v>52068070</v>
      </c>
      <c r="H61" s="3">
        <v>34477934</v>
      </c>
      <c r="I61" s="6">
        <f t="shared" si="2"/>
        <v>0.2449109595484478</v>
      </c>
      <c r="J61" s="6">
        <f t="shared" si="3"/>
        <v>0.16217278457196613</v>
      </c>
      <c r="K61" s="12">
        <v>1099647</v>
      </c>
      <c r="L61" s="6">
        <f t="shared" si="4"/>
        <v>2.1119411570277139E-2</v>
      </c>
      <c r="Q61" s="2"/>
      <c r="R61" t="s">
        <v>160</v>
      </c>
      <c r="S61">
        <v>86208551</v>
      </c>
    </row>
    <row r="62" spans="1:19" x14ac:dyDescent="0.25">
      <c r="A62" t="s">
        <v>162</v>
      </c>
      <c r="B62" s="3">
        <v>14951283</v>
      </c>
      <c r="C62" s="5">
        <f t="shared" si="0"/>
        <v>14.951283</v>
      </c>
      <c r="D62" s="3">
        <v>86431661</v>
      </c>
      <c r="E62" s="3">
        <v>212800000</v>
      </c>
      <c r="F62" s="6">
        <f t="shared" si="1"/>
        <v>0.40616382048872179</v>
      </c>
      <c r="G62" s="3">
        <v>52041850</v>
      </c>
      <c r="H62" s="3">
        <v>34389811</v>
      </c>
      <c r="I62" s="6">
        <f t="shared" si="2"/>
        <v>0.24455756578947369</v>
      </c>
      <c r="J62" s="6">
        <f t="shared" si="3"/>
        <v>0.16160625469924811</v>
      </c>
      <c r="K62" s="12">
        <v>1164019</v>
      </c>
      <c r="L62" s="6">
        <f t="shared" si="4"/>
        <v>2.2366979651953188E-2</v>
      </c>
      <c r="Q62" s="2"/>
      <c r="R62" t="s">
        <v>161</v>
      </c>
      <c r="S62">
        <v>86546004</v>
      </c>
    </row>
    <row r="63" spans="1:19" x14ac:dyDescent="0.25">
      <c r="A63" t="s">
        <v>163</v>
      </c>
      <c r="B63" s="3">
        <v>14977272</v>
      </c>
      <c r="C63" s="5">
        <f t="shared" si="0"/>
        <v>14.977271999999999</v>
      </c>
      <c r="D63" s="3">
        <v>86432581</v>
      </c>
      <c r="E63" s="3">
        <v>212800000</v>
      </c>
      <c r="F63" s="6">
        <f t="shared" si="1"/>
        <v>0.40616814379699245</v>
      </c>
      <c r="G63" s="3">
        <v>52010529</v>
      </c>
      <c r="H63" s="3">
        <v>34422052</v>
      </c>
      <c r="I63" s="6">
        <f t="shared" si="2"/>
        <v>0.24441038063909776</v>
      </c>
      <c r="J63" s="6">
        <f t="shared" si="3"/>
        <v>0.16175776315789472</v>
      </c>
      <c r="K63" s="12">
        <v>1212828</v>
      </c>
      <c r="L63" s="6">
        <f t="shared" si="4"/>
        <v>2.3318893757069841E-2</v>
      </c>
      <c r="Q63" s="2"/>
      <c r="R63" t="s">
        <v>162</v>
      </c>
      <c r="S63">
        <v>86431661</v>
      </c>
    </row>
    <row r="64" spans="1:19" x14ac:dyDescent="0.25">
      <c r="A64" t="s">
        <v>164</v>
      </c>
      <c r="B64" s="3">
        <v>15031963</v>
      </c>
      <c r="C64" s="5">
        <f t="shared" si="0"/>
        <v>15.031962999999999</v>
      </c>
      <c r="D64" s="3">
        <v>86733665</v>
      </c>
      <c r="E64" s="3">
        <v>212800000</v>
      </c>
      <c r="F64" s="6">
        <f t="shared" si="1"/>
        <v>0.4075830122180451</v>
      </c>
      <c r="G64" s="3">
        <v>52162348</v>
      </c>
      <c r="H64" s="3">
        <v>34571317</v>
      </c>
      <c r="I64" s="6">
        <f t="shared" si="2"/>
        <v>0.24512381578947368</v>
      </c>
      <c r="J64" s="6">
        <f t="shared" si="3"/>
        <v>0.16245919642857143</v>
      </c>
      <c r="K64" s="12">
        <v>1179761</v>
      </c>
      <c r="L64" s="6">
        <f t="shared" si="4"/>
        <v>2.2617099214935647E-2</v>
      </c>
      <c r="Q64" s="2"/>
      <c r="R64" t="s">
        <v>163</v>
      </c>
      <c r="S64">
        <v>86432581</v>
      </c>
    </row>
    <row r="65" spans="1:19" x14ac:dyDescent="0.25">
      <c r="A65" t="s">
        <v>165</v>
      </c>
      <c r="B65" s="3">
        <v>15090235</v>
      </c>
      <c r="C65" s="5">
        <f t="shared" si="0"/>
        <v>15.090235</v>
      </c>
      <c r="D65" s="3">
        <v>87073992</v>
      </c>
      <c r="E65" s="3">
        <v>212800000</v>
      </c>
      <c r="F65" s="6">
        <f t="shared" si="1"/>
        <v>0.40918229323308269</v>
      </c>
      <c r="G65" s="3">
        <v>52306699</v>
      </c>
      <c r="H65" s="3">
        <v>34767293</v>
      </c>
      <c r="I65" s="6">
        <f t="shared" si="2"/>
        <v>0.24580215695488722</v>
      </c>
      <c r="J65" s="6">
        <f t="shared" si="3"/>
        <v>0.16338013627819548</v>
      </c>
      <c r="K65" s="12">
        <v>1177435</v>
      </c>
      <c r="L65" s="6">
        <f t="shared" si="4"/>
        <v>2.2510214227053404E-2</v>
      </c>
      <c r="Q65" s="2"/>
      <c r="R65" t="s">
        <v>164</v>
      </c>
      <c r="S65">
        <v>86733665</v>
      </c>
    </row>
    <row r="66" spans="1:19" x14ac:dyDescent="0.25">
      <c r="A66" t="s">
        <v>166</v>
      </c>
      <c r="B66" s="3">
        <v>14924788</v>
      </c>
      <c r="C66" s="5">
        <f t="shared" si="0"/>
        <v>14.924787999999999</v>
      </c>
      <c r="D66" s="3">
        <v>86115775</v>
      </c>
      <c r="E66" s="3">
        <v>212800000</v>
      </c>
      <c r="F66" s="6">
        <f t="shared" si="1"/>
        <v>0.40467939379699247</v>
      </c>
      <c r="G66" s="3">
        <v>51959243</v>
      </c>
      <c r="H66" s="3">
        <v>34156532</v>
      </c>
      <c r="I66" s="6">
        <f t="shared" si="2"/>
        <v>0.24416937499999999</v>
      </c>
      <c r="J66" s="6">
        <f t="shared" si="3"/>
        <v>0.16051001879699248</v>
      </c>
      <c r="K66" s="12">
        <v>965859</v>
      </c>
      <c r="L66" s="6">
        <f t="shared" si="4"/>
        <v>1.8588781210688538E-2</v>
      </c>
      <c r="Q66" s="2"/>
      <c r="R66" t="s">
        <v>165</v>
      </c>
      <c r="S66">
        <v>87073992</v>
      </c>
    </row>
    <row r="67" spans="1:19" x14ac:dyDescent="0.25">
      <c r="A67" t="s">
        <v>220</v>
      </c>
      <c r="B67" s="3">
        <f>SUM(B2:B66)</f>
        <v>892688465</v>
      </c>
      <c r="G67" s="3">
        <f>SUM(G2:G66)</f>
        <v>3237224915</v>
      </c>
      <c r="H67" s="3">
        <f>SUM(H2:H66)</f>
        <v>1917737928</v>
      </c>
      <c r="L67" s="6"/>
      <c r="Q67" s="2"/>
      <c r="R67" t="s">
        <v>166</v>
      </c>
      <c r="S67">
        <v>86115775</v>
      </c>
    </row>
    <row r="68" spans="1:19" x14ac:dyDescent="0.25">
      <c r="B68" s="3">
        <v>892673516</v>
      </c>
      <c r="H68" s="4">
        <f>SUM(G67:H67)</f>
        <v>5154962843</v>
      </c>
      <c r="L68" s="6"/>
      <c r="Q68" s="2"/>
    </row>
    <row r="69" spans="1:19" x14ac:dyDescent="0.25">
      <c r="B69" s="3">
        <f>AVERAGE(B2:B66)</f>
        <v>13733668.692307692</v>
      </c>
      <c r="H69" s="3">
        <v>5154932514</v>
      </c>
      <c r="L69" s="6"/>
    </row>
    <row r="70" spans="1:19" x14ac:dyDescent="0.25">
      <c r="H70" s="4">
        <f>H68-H69</f>
        <v>30329</v>
      </c>
      <c r="L70" s="6"/>
    </row>
    <row r="75" spans="1:19" x14ac:dyDescent="0.25">
      <c r="D75" s="2"/>
    </row>
    <row r="76" spans="1:19" x14ac:dyDescent="0.25">
      <c r="D76" s="2"/>
    </row>
    <row r="77" spans="1:19" x14ac:dyDescent="0.25">
      <c r="D77" s="2"/>
    </row>
    <row r="78" spans="1:19" x14ac:dyDescent="0.25">
      <c r="D78" s="2"/>
      <c r="F78" s="11"/>
      <c r="H78" s="20"/>
      <c r="I78" s="11"/>
    </row>
    <row r="79" spans="1:19" x14ac:dyDescent="0.25">
      <c r="D79" s="2"/>
      <c r="F79" s="11"/>
      <c r="H79" s="20"/>
      <c r="I79" s="11"/>
    </row>
    <row r="80" spans="1:19" x14ac:dyDescent="0.25">
      <c r="D80" s="2"/>
      <c r="F80" s="11"/>
      <c r="H80" s="20"/>
      <c r="I80" s="11"/>
    </row>
    <row r="81" spans="4:4" x14ac:dyDescent="0.25">
      <c r="D81" s="2"/>
    </row>
  </sheetData>
  <autoFilter ref="M2:N31" xr:uid="{A069C62E-B3A5-49CD-A26B-E69C2ED7A2E7}">
    <sortState xmlns:xlrd2="http://schemas.microsoft.com/office/spreadsheetml/2017/richdata2" ref="M3:N31">
      <sortCondition ref="M2:M31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BASE</vt:lpstr>
      <vt:lpstr>Planilha12</vt:lpstr>
      <vt:lpstr>max_min</vt:lpstr>
      <vt:lpstr>MUNICIPIOS</vt:lpstr>
      <vt:lpstr>ANALISE_EXPLORATORIA</vt:lpstr>
      <vt:lpstr>SEGURADORAS</vt:lpstr>
      <vt:lpstr>Planilha2</vt:lpstr>
      <vt:lpstr>DICIONARIO</vt:lpstr>
      <vt:lpstr>qtde_registro_mesano</vt:lpstr>
      <vt:lpstr>Planilha10</vt:lpstr>
      <vt:lpstr>faixa_etaria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Kim</dc:creator>
  <cp:lastModifiedBy>Angelo Kim</cp:lastModifiedBy>
  <dcterms:created xsi:type="dcterms:W3CDTF">2025-07-24T00:20:16Z</dcterms:created>
  <dcterms:modified xsi:type="dcterms:W3CDTF">2025-08-02T02:58:13Z</dcterms:modified>
</cp:coreProperties>
</file>