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T:\@DLAJO\ATK Data\"/>
    </mc:Choice>
  </mc:AlternateContent>
  <bookViews>
    <workbookView xWindow="0" yWindow="60" windowWidth="19200" windowHeight="7530" tabRatio="680"/>
  </bookViews>
  <sheets>
    <sheet name="HW_Transfer_Status" sheetId="1" r:id="rId1"/>
    <sheet name="Non ST-ATK_HW" sheetId="4" r:id="rId2"/>
    <sheet name="Additional Info for ST-ATK" sheetId="5" r:id="rId3"/>
    <sheet name="LB Summary" sheetId="8" r:id="rId4"/>
    <sheet name="xl_DCF_History" sheetId="2" state="veryHidden" r:id="rId5"/>
    <sheet name="Classified as UnClassified" sheetId="3" state="hidden" r:id="rId6"/>
  </sheets>
  <definedNames>
    <definedName name="_xlnm._FilterDatabase" localSheetId="0" hidden="1">HW_Transfer_Status!$B$20:$M$92</definedName>
    <definedName name="_xlnm._FilterDatabase" localSheetId="1" hidden="1">'Non ST-ATK_HW'!$B$2:$K$37</definedName>
  </definedNames>
  <calcPr calcId="152511"/>
</workbook>
</file>

<file path=xl/calcChain.xml><?xml version="1.0" encoding="utf-8"?>
<calcChain xmlns="http://schemas.openxmlformats.org/spreadsheetml/2006/main">
  <c r="L20" i="1" l="1"/>
  <c r="K20" i="1"/>
  <c r="J20" i="1"/>
  <c r="N52" i="1" l="1"/>
  <c r="N56" i="1"/>
  <c r="N57" i="1"/>
  <c r="N60" i="1"/>
  <c r="N61" i="1"/>
  <c r="N62" i="1"/>
  <c r="N64" i="1"/>
  <c r="N65" i="1"/>
  <c r="N66" i="1"/>
  <c r="N67" i="1"/>
  <c r="N69" i="1"/>
  <c r="N70" i="1"/>
  <c r="N71" i="1"/>
  <c r="N72" i="1"/>
  <c r="N88" i="1"/>
  <c r="L97" i="1" l="1"/>
  <c r="K97" i="1" l="1"/>
  <c r="F43" i="4" l="1"/>
  <c r="J97" i="1" l="1"/>
  <c r="G149" i="1" l="1"/>
  <c r="G148" i="1"/>
  <c r="G147" i="1"/>
  <c r="N18" i="1" l="1"/>
  <c r="N15" i="1"/>
  <c r="N20" i="1" l="1"/>
  <c r="N97" i="1"/>
  <c r="K109" i="1" l="1"/>
  <c r="J109" i="1"/>
  <c r="G146" i="1"/>
</calcChain>
</file>

<file path=xl/comments1.xml><?xml version="1.0" encoding="utf-8"?>
<comments xmlns="http://schemas.openxmlformats.org/spreadsheetml/2006/main">
  <authors>
    <author>Lajo, Dennis</author>
    <author>Dennis Lajo</author>
    <author>Gierod Manuel Alejandro</author>
    <author>Jenilyn Merilles</author>
    <author>Mesias, Christian Andrew</author>
    <author>Cena, Nafson</author>
  </authors>
  <commentList>
    <comment ref="K4" authorId="0" shapeId="0">
      <text>
        <r>
          <rPr>
            <sz val="9"/>
            <color indexed="81"/>
            <rFont val="Tahoma"/>
            <family val="2"/>
          </rPr>
          <t>- 4/13 Rcvd 1x C.Kit INSIDE M4841 handler from ATK.
- 4/17 1x Inside 3rd M4841
- 2x came with M4841 Handler
- 1x for M4841 Handler
- 1x for HT9046LA Handler</t>
        </r>
      </text>
    </comment>
    <comment ref="L4" authorId="0" shapeId="0">
      <text>
        <r>
          <rPr>
            <sz val="9"/>
            <color indexed="81"/>
            <rFont val="Tahoma"/>
            <family val="2"/>
          </rPr>
          <t xml:space="preserve">- 4/13 Rcvd 1x C.Kit INSIDE M4841 handler from ATK.
- 4/17 1x Inside 3rd M4841
- 2x came with M4841 Handler
</t>
        </r>
      </text>
    </comment>
    <comment ref="K8" authorId="1" shapeId="0">
      <text>
        <r>
          <rPr>
            <sz val="8"/>
            <color indexed="81"/>
            <rFont val="Tahoma"/>
            <family val="2"/>
          </rPr>
          <t xml:space="preserve">- April '15 = 1x CK + 1x SLK fr JWSon. Per 2/11/15 email by Isaac H. (1st)
- 9/2/15 = 1x CK + 1x SLK by JW/RODEC (2nd)
- 10/28/15 = 3x CK (3rd, 4th, 5th) + 5x SLK by JW/RODEC 
</t>
        </r>
      </text>
    </comment>
    <comment ref="L8" authorId="1" shapeId="0">
      <text>
        <r>
          <rPr>
            <sz val="8"/>
            <color indexed="81"/>
            <rFont val="Tahoma"/>
            <family val="2"/>
          </rPr>
          <t>- April'2015 = 1x Ckit + 1x SLK rcvd from JWSon. Per 2/11/15 email by Isaac H.
- 9/2/15 = 1x CK + 1x SLK by JW/RODEC (2nd)
- + 5x = See comment on CK = 7x</t>
        </r>
      </text>
    </comment>
    <comment ref="L11" authorId="1" shapeId="0">
      <text>
        <r>
          <rPr>
            <sz val="8"/>
            <color indexed="81"/>
            <rFont val="Tahoma"/>
            <family val="2"/>
          </rPr>
          <t>- 5/29: 1x SLK with T2K-16 + Epson set = 4th SLK
- 6/25: 5th SLK-CM email
- 7/7: 6th SLK - CM email
- 9/7/15: 3x SLK fr JW/RODEC (7-9)
- + 4x from SLK of BGA10x10 included (10-13)
- #14 = see CK comment</t>
        </r>
      </text>
    </comment>
    <comment ref="K13" authorId="0" shapeId="0">
      <text>
        <r>
          <rPr>
            <sz val="8"/>
            <color indexed="81"/>
            <rFont val="Tahoma"/>
            <family val="2"/>
          </rPr>
          <t xml:space="preserve">- 3/30 1x Rcvd from ATK NSXX80 (OCTAL) for 411 / 414. Details at Column T. (#1) 
 </t>
        </r>
        <r>
          <rPr>
            <sz val="9"/>
            <color indexed="81"/>
            <rFont val="Tahoma"/>
            <family val="2"/>
          </rPr>
          <t xml:space="preserve">- 5/29: Rcvd 1x Ckit + 1x SLK with T2K-16 &amp; Epson (# 2) 
- 10/29/15: Rcvd 1x CK fr JW/Rodel (#3)
- # 4 - completed by LME @ Jan2017
- # 5 &amp; 6 Confirmed by ACRUZ @ 25Jan2017
- # 7 - w/ST PO. To Sir YS Jeon (Feb.10,2017)
- # 8 - 5/12/17: ST PO# 3000188787 rcvd fr Isaac (1x CK + 1x SLK) ==&gt; rcvd 6/5/17 to HW + BARRS </t>
        </r>
      </text>
    </comment>
    <comment ref="K15" authorId="0" shapeId="0">
      <text>
        <r>
          <rPr>
            <sz val="9"/>
            <color indexed="81"/>
            <rFont val="Tahoma"/>
            <family val="2"/>
          </rPr>
          <t xml:space="preserve">- 11/4 Rcvd 1x Ckit fr ATK with 2x Socket Plates:
     a. # 1 = //2 (HNT 110928)
     b. # 2 = //4 (HNT 110920)
- 3/23/15: Rcvd 1x C.kit from ATK (2nd at ATP).
-7/9/15 - Rcvd 1x c.kit from ATK
- 7/4/15 = 1x CK + 1x SLK fr JWSon/RODEC (4th)
- 9/11/15 = 1x CK (NO SLK) fr JWSon/RODEC (5th)
- 10/14/15 = 1x CK (NO SLK) fr JWSon/RODEC (6th) </t>
        </r>
      </text>
    </comment>
    <comment ref="K18" authorId="1" shapeId="0">
      <text>
        <r>
          <rPr>
            <sz val="8"/>
            <color indexed="81"/>
            <rFont val="Tahoma"/>
            <family val="2"/>
          </rPr>
          <t>'- 3x Ckit + 3x SLK order by ATP for ST.
- 1x  CK + 1x SLK by JW Son (4th)
- 1x CK (NO SLK) by JWSon/RODEC (5th)</t>
        </r>
      </text>
    </comment>
    <comment ref="J22" authorId="2" shapeId="0">
      <text>
        <r>
          <rPr>
            <sz val="8"/>
            <color indexed="81"/>
            <rFont val="Tahoma"/>
            <family val="2"/>
          </rPr>
          <t>10/11 - 2x Loadboard shipped to MUAR (044259 / 044260)
01/09 - 1x Loadboard shipped</t>
        </r>
      </text>
    </comment>
    <comment ref="K22" authorId="0" shapeId="0">
      <text>
        <r>
          <rPr>
            <sz val="8"/>
            <color indexed="81"/>
            <rFont val="Tahoma"/>
            <family val="2"/>
          </rPr>
          <t>- 3/4 Rcvd 1x C.Kit + 1x SLK fr ATK. Details at Column W. 
- 4/13/15 6x C.Kits Rcvd from ATK. Details at Column P-T .
- 6/20/15: 2x CK + 2x SLK by JWSon /RODEC. Details at Column Z.
- 7/21/15: Rcvd 4x Ckit + 4x SLK fr ATK. Details at Column V.
- # 8 CK confirmed by ACRUZ @ 25Jan2017
- # 9 CK Confirmed by ACRUZ @ 13Feb2017</t>
        </r>
      </text>
    </comment>
    <comment ref="L22" authorId="1" shapeId="0">
      <text>
        <r>
          <rPr>
            <sz val="8"/>
            <color indexed="81"/>
            <rFont val="Tahoma"/>
            <family val="2"/>
          </rPr>
          <t>- 8/3/15: 1x from ATK # 11.
- 08/07 - 4x rcvd from ATK # 12-15
- 6/20/14: +2x See comment on CK. # 16-17
- 11/21: +1x See comment on CK. # 20
- 8/2/17: 1x CK + 1x SLK ship to KYEC per Jo M. = 19x SLK</t>
        </r>
      </text>
    </comment>
    <comment ref="K35" authorId="1" shapeId="0">
      <text>
        <r>
          <rPr>
            <sz val="8"/>
            <color indexed="81"/>
            <rFont val="Tahoma"/>
            <family val="2"/>
          </rPr>
          <t>- 3/23/15 Rcvd 1x C.Kit fr ATK
- 6/20/15: 1x CK + 1x SLK fr JW/RODEC (2nd).
- 7/9/15 Rcvd 2x CK fr ATK (3rd &amp; 4th)
- 9/2/15: 1x CK + 1x SLK fr JW/RODEC (5th)</t>
        </r>
      </text>
    </comment>
    <comment ref="F41" authorId="3" shapeId="0">
      <text>
        <r>
          <rPr>
            <b/>
            <sz val="9"/>
            <color indexed="81"/>
            <rFont val="Tahoma"/>
            <family val="2"/>
          </rPr>
          <t>Frank Adrian Zaragoza:
436 device pass only on TELB044117</t>
        </r>
        <r>
          <rPr>
            <sz val="9"/>
            <color indexed="81"/>
            <rFont val="Tahoma"/>
            <family val="2"/>
          </rPr>
          <t xml:space="preserve">
</t>
        </r>
      </text>
    </comment>
    <comment ref="K45" authorId="1" shapeId="0">
      <text>
        <r>
          <rPr>
            <sz val="9"/>
            <color indexed="81"/>
            <rFont val="Tahoma"/>
            <family val="2"/>
          </rPr>
          <t xml:space="preserve">- 06/05/15 - Rcvd 1x C. kit from ATK
- 07/31/15 - Rcvd 2x C. kit from ATK
- 11/21/15: JWSon = 2x CK (#4 &amp; #5) + 1 x SLK 
- 8/2/17: 1x CK + 1x SLK ship to KYEC per Jo M. = 4x
- 3/23/18: 1 x CK shipped to KYEC.
- 6/20/18: 2x CK shipped to KYEC. (045216 &amp; 045217)
</t>
        </r>
      </text>
    </comment>
    <comment ref="J46" authorId="1" shapeId="0">
      <text>
        <r>
          <rPr>
            <sz val="8"/>
            <color indexed="81"/>
            <rFont val="Tahoma"/>
            <family val="2"/>
          </rPr>
          <t xml:space="preserve">-7/28/17: 1x Ship to ST per Jo M. (w/ 1x CK + 1x SLK by 8/2/17)
</t>
        </r>
      </text>
    </comment>
    <comment ref="F47" authorId="4" shapeId="0">
      <text>
        <r>
          <rPr>
            <b/>
            <sz val="9"/>
            <color indexed="81"/>
            <rFont val="Tahoma"/>
            <family val="2"/>
          </rPr>
          <t>Mesias, Christian Andrew:</t>
        </r>
        <r>
          <rPr>
            <sz val="9"/>
            <color indexed="81"/>
            <rFont val="Tahoma"/>
            <family val="2"/>
          </rPr>
          <t xml:space="preserve">
1. L7 and L8 should not be mounted
2. there should be parallel connection on L1 to L16
3. there should be NO connection on C91 to Z18, C93 to Z20, and so on…
4. K26 should be removed
5. K23 to K26 should have a connection
K26-6 is connected to K23-5
K26-3 is connected to K23-4
</t>
        </r>
      </text>
    </comment>
    <comment ref="K49" authorId="1" shapeId="0">
      <text>
        <r>
          <rPr>
            <sz val="8"/>
            <color indexed="81"/>
            <rFont val="Tahoma"/>
            <family val="2"/>
          </rPr>
          <t xml:space="preserve">- #2 CK rcvd fr JWSon Dec'2016
</t>
        </r>
      </text>
    </comment>
    <comment ref="K52" authorId="0" shapeId="0">
      <text>
        <r>
          <rPr>
            <sz val="9"/>
            <color indexed="81"/>
            <rFont val="Tahoma"/>
            <family val="2"/>
          </rPr>
          <t>- 1st Ckit = 10/30/15 Waiting PO fr ST
       = 11/11/15 Rcvd PO fr ST
       = 11/17/15 Rcvd CKit                                                                       
- 5/18: 2nd &amp; 3rd Ckit fr ATK
   a. AC60-91 DUAL w/HNT # 101018
   b. AC60-2 QUAD w/HNT # 130816 
08/07 - 3x rcvd C. Kit from ST (60-109 / 60-108 / 49-35)
   2x HNT 141030
    1x HNT 141029</t>
        </r>
      </text>
    </comment>
    <comment ref="F57" authorId="5" shapeId="0">
      <text>
        <r>
          <rPr>
            <b/>
            <sz val="9"/>
            <color indexed="81"/>
            <rFont val="Tahoma"/>
            <family val="2"/>
          </rPr>
          <t>Open fail per verification (pdr_on). JWHa 3/15</t>
        </r>
      </text>
    </comment>
    <comment ref="K60" authorId="0" shapeId="0">
      <text>
        <r>
          <rPr>
            <sz val="9"/>
            <color indexed="81"/>
            <rFont val="Tahoma"/>
            <family val="2"/>
          </rPr>
          <t>- 1/7/15 1x C.Kit fr ATK
- 12/4/15 1x Ckit by JWSon (# 2)</t>
        </r>
      </text>
    </comment>
    <comment ref="K62" authorId="0" shapeId="0">
      <text>
        <r>
          <rPr>
            <sz val="8"/>
            <color indexed="81"/>
            <rFont val="Tahoma"/>
            <family val="2"/>
          </rPr>
          <t>- 1/7/15 1x C.Kit + 1x SLK from ATK</t>
        </r>
        <r>
          <rPr>
            <sz val="8"/>
            <color indexed="12"/>
            <rFont val="Tahoma"/>
            <family val="2"/>
          </rPr>
          <t xml:space="preserve">
</t>
        </r>
        <r>
          <rPr>
            <sz val="8"/>
            <color indexed="81"/>
            <rFont val="Tahoma"/>
            <family val="2"/>
          </rPr>
          <t xml:space="preserve">- 11/4 Rcvd 1x Ckit (HNT 110920) from ATK w/2 SBPs (# 2):
     a. SBP# 1 = //2 (HNT 110928)
     b. SBP# 2 = //4 (HNT 110920)
- 4/13 1x Complete C.Kit rcvd from ATK (# 3)
- 7/9/15 Rcvd 2x C. kit from ATK (# 4 &amp; 5)
- 10/02/18 - 1 Ckit to be dedicated as well to BGA169 7x7.
</t>
        </r>
      </text>
    </comment>
    <comment ref="D69" authorId="5" shapeId="0">
      <text>
        <r>
          <rPr>
            <b/>
            <sz val="9"/>
            <color indexed="81"/>
            <rFont val="Tahoma"/>
            <family val="2"/>
          </rPr>
          <t>447 device is BGA100</t>
        </r>
      </text>
    </comment>
    <comment ref="K72" authorId="2" shapeId="0">
      <text>
        <r>
          <rPr>
            <b/>
            <sz val="9"/>
            <color indexed="81"/>
            <rFont val="Tahoma"/>
            <family val="2"/>
          </rPr>
          <t xml:space="preserve">10/18/17 - 1 socket plate dedicated only for BGA169 pkg.
10/02/18 - 1x socket confirmed ordered by AABEN.
</t>
        </r>
      </text>
    </comment>
    <comment ref="K78" authorId="1" shapeId="0">
      <text>
        <r>
          <rPr>
            <sz val="8"/>
            <color indexed="81"/>
            <rFont val="Tahoma"/>
            <family val="2"/>
          </rPr>
          <t xml:space="preserve">- #1 5/4/16 1x CK from JW Son (NO SLK)
</t>
        </r>
      </text>
    </comment>
    <comment ref="K80" authorId="1" shapeId="0">
      <text>
        <r>
          <rPr>
            <sz val="8"/>
            <color indexed="81"/>
            <rFont val="Tahoma"/>
            <family val="2"/>
          </rPr>
          <t>- 5/19/15 Rcvd from JWSon-NO SLK. Per 3/24/15 email from Isaac H. PO by ST / Purchase at ATP (# 1).</t>
        </r>
      </text>
    </comment>
    <comment ref="K88" authorId="1" shapeId="0">
      <text>
        <r>
          <rPr>
            <sz val="8"/>
            <color indexed="81"/>
            <rFont val="Tahoma"/>
            <family val="2"/>
          </rPr>
          <t xml:space="preserve">- 1x Nov'2014 PR for ST by JWSon (1st at ATP)
- Dec'2016 fr JW Son (1x CK + 1x SLK) = # 2
- Sep14'17 ATP rcvd per Isaac, PO# 3000192161. (1x Ckit + 1x SLK)  = #3
- 02/02/18 Enrolled 1x C. kit = #4
</t>
        </r>
      </text>
    </comment>
    <comment ref="K92" authorId="1" shapeId="0">
      <text>
        <r>
          <rPr>
            <sz val="8"/>
            <color indexed="81"/>
            <rFont val="Tahoma"/>
            <family val="2"/>
          </rPr>
          <t>March 2016: 1x Ckit + 1x SLK ordered by Isaac H.</t>
        </r>
      </text>
    </comment>
    <comment ref="K94" authorId="1" shapeId="0">
      <text>
        <r>
          <rPr>
            <sz val="8"/>
            <color indexed="81"/>
            <rFont val="Tahoma"/>
            <family val="2"/>
          </rPr>
          <t>5/5/17: 1x CK + 1xSLK rcvd by YS Jeon.</t>
        </r>
      </text>
    </comment>
    <comment ref="L94" authorId="1" shapeId="0">
      <text>
        <r>
          <rPr>
            <b/>
            <sz val="8"/>
            <color indexed="81"/>
            <rFont val="Tahoma"/>
            <family val="2"/>
          </rPr>
          <t>5/5/17: See comment on CK</t>
        </r>
      </text>
    </comment>
    <comment ref="K108" authorId="0" shapeId="0">
      <text>
        <r>
          <rPr>
            <sz val="8"/>
            <color indexed="81"/>
            <rFont val="Tahoma"/>
            <family val="2"/>
          </rPr>
          <t xml:space="preserve">- 2nd Ckit - SLK will use the Standard SLK (share w/other pkgs)
- 10/29/15: (3rd) 1x CK + 1x SLK by JWSon/RODEC </t>
        </r>
      </text>
    </comment>
    <comment ref="L108" authorId="1" shapeId="0">
      <text>
        <r>
          <rPr>
            <sz val="8"/>
            <color indexed="81"/>
            <rFont val="Tahoma"/>
            <family val="2"/>
          </rPr>
          <t xml:space="preserve">- 10/29/15: See comment on CK.
</t>
        </r>
      </text>
    </comment>
    <comment ref="D114" authorId="5" shapeId="0">
      <text>
        <r>
          <rPr>
            <b/>
            <sz val="9"/>
            <color indexed="81"/>
            <rFont val="Tahoma"/>
            <family val="2"/>
          </rPr>
          <t xml:space="preserve">411 (rev0605)
413 (rev0703)
</t>
        </r>
      </text>
    </comment>
  </commentList>
</comments>
</file>

<file path=xl/sharedStrings.xml><?xml version="1.0" encoding="utf-8"?>
<sst xmlns="http://schemas.openxmlformats.org/spreadsheetml/2006/main" count="1409" uniqueCount="648">
  <si>
    <t>0021958</t>
    <phoneticPr fontId="2" type="noConversion"/>
  </si>
  <si>
    <t>Advantest V93K</t>
    <phoneticPr fontId="2" type="noConversion"/>
  </si>
  <si>
    <t>0014822A</t>
  </si>
  <si>
    <t>0021257</t>
    <phoneticPr fontId="1" type="noConversion"/>
  </si>
  <si>
    <t>0021654</t>
    <phoneticPr fontId="1" type="noConversion"/>
  </si>
  <si>
    <t>0006612</t>
    <phoneticPr fontId="2" type="noConversion"/>
  </si>
  <si>
    <t>0011455</t>
    <phoneticPr fontId="1" type="noConversion"/>
  </si>
  <si>
    <t>0019491</t>
    <phoneticPr fontId="1" type="noConversion"/>
  </si>
  <si>
    <t>Advantest T2K</t>
    <phoneticPr fontId="2" type="noConversion"/>
  </si>
  <si>
    <t>0019490</t>
    <phoneticPr fontId="1" type="noConversion"/>
  </si>
  <si>
    <t>0021655</t>
    <phoneticPr fontId="1" type="noConversion"/>
  </si>
  <si>
    <t>0017402</t>
    <phoneticPr fontId="1" type="noConversion"/>
  </si>
  <si>
    <t>M4841</t>
    <phoneticPr fontId="2" type="noConversion"/>
  </si>
  <si>
    <t>0017403</t>
    <phoneticPr fontId="1" type="noConversion"/>
  </si>
  <si>
    <t>Part Number</t>
    <phoneticPr fontId="1" type="noConversion"/>
  </si>
  <si>
    <t>Handler</t>
    <phoneticPr fontId="2" type="noConversion"/>
  </si>
  <si>
    <t>Tester</t>
    <phoneticPr fontId="2" type="noConversion"/>
  </si>
  <si>
    <t># of Sites</t>
    <phoneticPr fontId="2" type="noConversion"/>
  </si>
  <si>
    <t>Device</t>
    <phoneticPr fontId="2" type="noConversion"/>
  </si>
  <si>
    <t>P/D/L</t>
    <phoneticPr fontId="2" type="noConversion"/>
  </si>
  <si>
    <t>TD SE 052</t>
    <phoneticPr fontId="1" type="noConversion"/>
  </si>
  <si>
    <t>TQFP 10x10 52</t>
    <phoneticPr fontId="2" type="noConversion"/>
  </si>
  <si>
    <t>J750</t>
    <phoneticPr fontId="2" type="noConversion"/>
  </si>
  <si>
    <t>TD SJ 080</t>
    <phoneticPr fontId="1" type="noConversion"/>
  </si>
  <si>
    <t>TQFP 12x12 80</t>
    <phoneticPr fontId="2" type="noConversion"/>
  </si>
  <si>
    <t>TD SG 128</t>
    <phoneticPr fontId="1" type="noConversion"/>
  </si>
  <si>
    <t>TQFP 14x14 128</t>
    <phoneticPr fontId="2" type="noConversion"/>
  </si>
  <si>
    <t>TQFP 20x20 144</t>
    <phoneticPr fontId="2" type="noConversion"/>
  </si>
  <si>
    <t>LFBGA 10x10 144</t>
    <phoneticPr fontId="2" type="noConversion"/>
  </si>
  <si>
    <t>TQFP 14x14 100</t>
    <phoneticPr fontId="2" type="noConversion"/>
  </si>
  <si>
    <t>STR7(R736)</t>
    <phoneticPr fontId="1" type="noConversion"/>
  </si>
  <si>
    <t>Advantest V93K</t>
  </si>
  <si>
    <t>LQFP 7x7 32</t>
  </si>
  <si>
    <t>LQFP 7x7 48</t>
  </si>
  <si>
    <t>765 / 766</t>
  </si>
  <si>
    <t>764 / 768</t>
  </si>
  <si>
    <t>411 / 413</t>
  </si>
  <si>
    <t>0012600A</t>
  </si>
  <si>
    <t>0012430A</t>
  </si>
  <si>
    <t>0012601</t>
  </si>
  <si>
    <t>0012431A</t>
  </si>
  <si>
    <t>0017362A</t>
  </si>
  <si>
    <t>0016568A</t>
  </si>
  <si>
    <t>BGA 5x5 64</t>
  </si>
  <si>
    <t>0019282-BT</t>
  </si>
  <si>
    <t>414 / 428 / 430</t>
  </si>
  <si>
    <t>411 / 413 / 419</t>
  </si>
  <si>
    <t>uPSD(3.3V) (obsolete)</t>
  </si>
  <si>
    <t>uPSD(35.0V) (obsolete)</t>
  </si>
  <si>
    <t>uPSD(5.0V) (obsolete)</t>
  </si>
  <si>
    <t>CLINAME</t>
  </si>
  <si>
    <t>DATETIME</t>
  </si>
  <si>
    <t>DONEBY</t>
  </si>
  <si>
    <t>IPADDRESS</t>
  </si>
  <si>
    <t>APPVER</t>
  </si>
  <si>
    <t>RANDOM</t>
  </si>
  <si>
    <t>CHECKSUM</t>
  </si>
  <si>
    <t>ᩬ᪅ᩚ᪃᩸᪊᪊᪀᩽᪀᩼᩻</t>
  </si>
  <si>
    <t>ᩈᩇᩆᩈᩊᩆᩉᩇᩈᩋᨷᨷᩈᩏᩑᩇᩉᩧᩤᨷᨿᩞᩤᩫᩂᩉᩑᩇᩀ</t>
  </si>
  <si>
    <t>ᩪᩫᩳᩤ᩿᩼᩻᪀ᨷ᪊᩼᩹᩹᩸᪅᩼</t>
  </si>
  <si>
    <t>ᩩᩦᩬᩈᩉᩐᩇᩈ᩶᪋᩼᪄᪇</t>
  </si>
  <si>
    <t>ᩋᩅᩇᩅᩉᩅᩇ</t>
  </si>
  <si>
    <t>ᩌᩉᩌᩍ</t>
  </si>
  <si>
    <t>0022508A</t>
  </si>
  <si>
    <t>0020331</t>
    <phoneticPr fontId="2" type="noConversion"/>
  </si>
  <si>
    <t>C1 07 144</t>
  </si>
  <si>
    <t>0023282</t>
  </si>
  <si>
    <t>0017428A-BT</t>
  </si>
  <si>
    <t>0023281</t>
  </si>
  <si>
    <t>C1 10 144</t>
  </si>
  <si>
    <t>TEMPTELB040572</t>
  </si>
  <si>
    <t>TEMPTELB040568</t>
  </si>
  <si>
    <t>TEMPTELB040571</t>
  </si>
  <si>
    <t>TEMPTELB040573</t>
  </si>
  <si>
    <t>n/a</t>
  </si>
  <si>
    <t>CT 13 216</t>
  </si>
  <si>
    <t>0022766</t>
  </si>
  <si>
    <t>0023520</t>
  </si>
  <si>
    <t>0023528</t>
  </si>
  <si>
    <t>0023428</t>
  </si>
  <si>
    <t>TE Number (Loadboard)</t>
  </si>
  <si>
    <t>17588-BT</t>
  </si>
  <si>
    <t>410 / 412 / 414 / 416 / 418 / 420 / 421 / 427 / 428 / 429 / 430 / 436 / 438 / 439 / 444 / 445 / 448 / 449</t>
  </si>
  <si>
    <t>0017525B-BT</t>
  </si>
  <si>
    <t>0022507</t>
  </si>
  <si>
    <t>TQ 28 208</t>
  </si>
  <si>
    <t>0023999</t>
  </si>
  <si>
    <t>0023250</t>
  </si>
  <si>
    <t>TD 24 176</t>
  </si>
  <si>
    <t>0024000</t>
  </si>
  <si>
    <t>0019951</t>
  </si>
  <si>
    <t>C1 07 169</t>
  </si>
  <si>
    <t>0024049A</t>
  </si>
  <si>
    <t>0015946A</t>
  </si>
  <si>
    <t>TV 1E 064</t>
  </si>
  <si>
    <t>Advantest T2K</t>
  </si>
  <si>
    <t>0024880</t>
  </si>
  <si>
    <t>0019952</t>
  </si>
  <si>
    <t>0016570</t>
  </si>
  <si>
    <t>C1 07 100</t>
  </si>
  <si>
    <t>410 / 416</t>
  </si>
  <si>
    <t>0016102</t>
  </si>
  <si>
    <t>C1 07 132</t>
  </si>
  <si>
    <t>0017527-BT</t>
  </si>
  <si>
    <t>0019521</t>
  </si>
  <si>
    <t>TD 14 100</t>
  </si>
  <si>
    <t>LQFP 14x14 100</t>
  </si>
  <si>
    <t>9E1</t>
  </si>
  <si>
    <t>0005214</t>
  </si>
  <si>
    <t>CI 10 144</t>
  </si>
  <si>
    <t>0020568</t>
  </si>
  <si>
    <t>0011347</t>
  </si>
  <si>
    <t>TEMPTELB044107</t>
  </si>
  <si>
    <t>C1 10 201</t>
  </si>
  <si>
    <t>QFP 14X14</t>
  </si>
  <si>
    <t>LB</t>
  </si>
  <si>
    <t>SLK</t>
  </si>
  <si>
    <t>415 / 423</t>
  </si>
  <si>
    <t>ATP's Comments on Loadboards</t>
  </si>
  <si>
    <r>
      <t xml:space="preserve">- 3/30 1x Rcvd from ATK NSXX80 (OCTAL) ST MMS (411,414) 20x20 144 TQFP (1.4T); 2x soak plate - M/P=6X11 X/P=26.67 Y/P=30.0 X/H=13.325 Y/H=20.0; 4x Shuttle (2 input, 2 output) - XP=46 YP=60; 8x socket; socket plate - 144 LQFP 20x20-q.4T. </t>
    </r>
    <r>
      <rPr>
        <b/>
        <sz val="8"/>
        <rFont val="Arial"/>
        <family val="2"/>
      </rPr>
      <t>Socket Plate =HNT 130513 XP=46 YP</t>
    </r>
  </si>
  <si>
    <t>-7/8 rcvd from ATK: 1x  LB. "AGT TQFP 100 14x14//4" w/o socket, P/N: 005214, S/N: #2</t>
  </si>
  <si>
    <t>- 04/17 Rcvd 3x Loadboard from ATK:
Desc: FT AGT93K TQFP80//4 ST79 150C; 765 / 766; P/N - 001455; S/N - SYP 10/06</t>
  </si>
  <si>
    <t>4/13 - 1 c.Kit received.
See below snapshot</t>
  </si>
  <si>
    <t>- 7/8 rcvd from ATK: 1x LB #0019521 "DIB AGILENT 93000 STM 32LW BGA 132 7x7_2-sites w/o socket, P/N: 0019521 S/N: SY130356</t>
  </si>
  <si>
    <t>- 05/05 Rcvd 1x loadboard from Bernard M.
STM32-TQFP144-AIO//2; P/N - 0017588-BT; S/N - 151194
-7/8 rcvd from ATK: 1x LB. #0017588 - BT w/o socket "DIB AGILENT 93000 STM32-TQFP144 AIO_2-sites, P/N: 0017588-BT, S/N: SY151195</t>
  </si>
  <si>
    <t>0025146</t>
  </si>
  <si>
    <t xml:space="preserve">- 10/26: Rcvd 2x from Bernard M. (1st and 2nd).
- Board Final Test 434 / M10 UFBGA176 10x10 DS
- SY# 153013 / SY# 153014 … Sockets = 2x each = 4x. PMP0179/S2-S61454 / In=A0E7 </t>
  </si>
  <si>
    <t xml:space="preserve">-6/15 Rcvd 1x Ldbrd from Bernard M.
DIB AG93K 434 M10 UFBGA169 MANTA DRAGON //2; P/N - 0024049A; S/N - SY151339; 2x sockets - OUT: PMP0137 - S62825; IN: DT9474; 2x manual actuators - PMP0150 - S63540 
- 10/26 Rcvd  2x LB from Bernard M. //2, 
- SY# 153170 / P/N 0024049A (2nd) - Socket =2x  A0YV / PMP0137-S62885
- SY# 151886 (3rd) with 2x Sockets </t>
  </si>
  <si>
    <t>0015453BT</t>
  </si>
  <si>
    <t>0025461</t>
  </si>
  <si>
    <t>421 / 423 / 433 / 441</t>
  </si>
  <si>
    <t>TELB045003
TELB045011</t>
  </si>
  <si>
    <t>- 11/17: 1x Rcvd with desc = BOARD FT T2000 Epson / STM32 M10 LQFP100 14x14 //8
Tiny Manta (423) Family / SY# 153330 (1st)                                                                                                            
- 11/20/15 Rcvd date 1x LdBrd frm Bernard M. P/N-0025461; S/N-SY153200 (2nd)</t>
  </si>
  <si>
    <t>0012423</t>
  </si>
  <si>
    <t>total : 41</t>
  </si>
  <si>
    <t>over all %</t>
  </si>
  <si>
    <t>Done Qualifications</t>
  </si>
  <si>
    <t>Ckit</t>
  </si>
  <si>
    <t>- Ckit "SPECIAL" config --&gt; SLK=Center / In/Output Shutte=//8 config
- 10/20 Rcvd 8x socket fr Bernard M. (4x to current ldbrd + 4x to INCOMING brd)
- 11/03 Rcvd 1x (2nd) Ldbrd NO SOCKETS (2x) = LB J750BGA144 10x10//4 NS700 (SY# 143233)
- 1/11/16: Rcvd 1x (3rd) LB fr Bernard M. ==&gt; SY# 153701 with 4x Sockets / NO Manual Lid</t>
  </si>
  <si>
    <t>TELB044428</t>
  </si>
  <si>
    <t>No. of LB</t>
  </si>
  <si>
    <t xml:space="preserve">Enrolled T2K loadboard </t>
  </si>
  <si>
    <t>Enrolled HP loadboard</t>
  </si>
  <si>
    <t>Enrolled J750 loadboard</t>
  </si>
  <si>
    <t>NO TE# (FOR ENROLL)</t>
  </si>
  <si>
    <t>T2K</t>
  </si>
  <si>
    <t>HP</t>
  </si>
  <si>
    <t>J750</t>
  </si>
  <si>
    <t>obsolete = 8</t>
  </si>
  <si>
    <t>TELB040570</t>
  </si>
  <si>
    <t>0025661</t>
  </si>
  <si>
    <t>435 / 462</t>
  </si>
  <si>
    <t>P/D/L</t>
    <phoneticPr fontId="2" type="noConversion"/>
  </si>
  <si>
    <t>Package</t>
    <phoneticPr fontId="2" type="noConversion"/>
  </si>
  <si>
    <t>Device</t>
    <phoneticPr fontId="2" type="noConversion"/>
  </si>
  <si>
    <t># of Sites</t>
    <phoneticPr fontId="2" type="noConversion"/>
  </si>
  <si>
    <t>Handler</t>
    <phoneticPr fontId="2" type="noConversion"/>
  </si>
  <si>
    <t>Dut BD</t>
    <phoneticPr fontId="35" type="noConversion"/>
  </si>
  <si>
    <t>MLF5X5</t>
  </si>
  <si>
    <t>CR95HF/RFNFC/21NFC/23YR80/K9KDALQ32/7838</t>
    <phoneticPr fontId="2" type="noConversion"/>
  </si>
  <si>
    <t>MAGNUM</t>
    <phoneticPr fontId="2" type="noConversion"/>
  </si>
  <si>
    <t>NS8080</t>
  </si>
  <si>
    <t>N/A</t>
    <phoneticPr fontId="35" type="noConversion"/>
  </si>
  <si>
    <t>MS05032</t>
    <phoneticPr fontId="2" type="noConversion"/>
  </si>
  <si>
    <t>33HTPM/33H768</t>
    <phoneticPr fontId="2" type="noConversion"/>
  </si>
  <si>
    <t>N/A</t>
    <phoneticPr fontId="2" type="noConversion"/>
  </si>
  <si>
    <t>33ZP24</t>
  </si>
  <si>
    <t>XB05032</t>
    <phoneticPr fontId="2" type="noConversion"/>
  </si>
  <si>
    <t>7838 (-40C)</t>
  </si>
  <si>
    <t>MT9510</t>
  </si>
  <si>
    <t>33ZP24(-5C)</t>
  </si>
  <si>
    <t>N/A</t>
    <phoneticPr fontId="2" type="noConversion"/>
  </si>
  <si>
    <t>MS56008</t>
    <phoneticPr fontId="2" type="noConversion"/>
  </si>
  <si>
    <t>MLF5X6</t>
  </si>
  <si>
    <t>32F512/32F51M/32G512</t>
  </si>
  <si>
    <t xml:space="preserve">32F51M/32G512 (-40C)  </t>
  </si>
  <si>
    <t>XC04020</t>
    <phoneticPr fontId="2" type="noConversion"/>
  </si>
  <si>
    <t>MLF4X4</t>
  </si>
  <si>
    <t>PINE/K3K ( K3K0)/68)N/58)N</t>
  </si>
  <si>
    <t>XD4A008</t>
    <phoneticPr fontId="2" type="noConversion"/>
  </si>
  <si>
    <t>MLF4.2X4</t>
  </si>
  <si>
    <t>31G480/31Z052/31H320</t>
  </si>
  <si>
    <t>DELTAEDGE</t>
  </si>
  <si>
    <t>33F1M/33G1M/33H768(TES)/31H320(TES)</t>
  </si>
  <si>
    <t>TM44028</t>
    <phoneticPr fontId="2" type="noConversion"/>
  </si>
  <si>
    <t>TSSOP28</t>
  </si>
  <si>
    <t>33ZP24/33HTPM</t>
  </si>
  <si>
    <t>RASCO</t>
  </si>
  <si>
    <t>N/A</t>
    <phoneticPr fontId="2" type="noConversion"/>
  </si>
  <si>
    <t>19NP18</t>
  </si>
  <si>
    <t>TM4H020</t>
    <phoneticPr fontId="2" type="noConversion"/>
  </si>
  <si>
    <t>TSSOP20</t>
  </si>
  <si>
    <t>23YT66</t>
  </si>
  <si>
    <t>758 / 761 LOAD BOARD (SHARED)</t>
  </si>
  <si>
    <t>767 LOAD BOARD (8X)</t>
  </si>
  <si>
    <t>767 LOAD BOARD (4X)</t>
  </si>
  <si>
    <t>457 LOAD BOARD</t>
  </si>
  <si>
    <t>769 LOAD BOARD</t>
  </si>
  <si>
    <t>79J/79JA LOAD BOARD</t>
  </si>
  <si>
    <t>MLF3X3</t>
  </si>
  <si>
    <t>767/758/761 FF GENERIC LOAD BOARD</t>
  </si>
  <si>
    <t>761/758 DEDICATED FF LOAD BOARD</t>
  </si>
  <si>
    <t>767FF DEDICATED FF LOAD BOARD</t>
  </si>
  <si>
    <t>767 DEDICATED SRM DUT</t>
  </si>
  <si>
    <t>SRM</t>
  </si>
  <si>
    <t xml:space="preserve">Ckit owner : ATP 
4 Dut BD for 1 set-up
</t>
    <phoneticPr fontId="2" type="noConversion"/>
  </si>
  <si>
    <t>761/758 SRM DUT</t>
  </si>
  <si>
    <t>MLF2X3</t>
  </si>
  <si>
    <t>7T62/61XXX FF LOAD BOARD</t>
  </si>
  <si>
    <t>7T62/61XXX SRM DUT BOARD</t>
  </si>
  <si>
    <t>Ckit owner : ATP
2 Dut BD for 1 set-up</t>
    <phoneticPr fontId="2" type="noConversion"/>
  </si>
  <si>
    <t>MC2A008</t>
    <phoneticPr fontId="2" type="noConversion"/>
  </si>
  <si>
    <t>23YS01</t>
  </si>
  <si>
    <t>MAVERICK</t>
  </si>
  <si>
    <t>Ckit owner : ATP 
4 Dut BD for 1 set-up</t>
    <phoneticPr fontId="2" type="noConversion"/>
  </si>
  <si>
    <t>TM61028</t>
    <phoneticPr fontId="2" type="noConversion"/>
  </si>
  <si>
    <t>TSSOP28 WIDE</t>
  </si>
  <si>
    <t>19WP18</t>
  </si>
  <si>
    <r>
      <t>- 12/2/15: Rcvd 1x LB fr Bernard M. ; Final Test T2000 ; 414 TQFP144 20x20 //8 ; # 001940; SY# 131668; Socket = NONE (3rd)                                                                                                                                                                                            - 12/8/15: Rcvd date 1x LB fr Bernard M. P/N-0019490; S/N-SY153530 (4th)
-</t>
    </r>
    <r>
      <rPr>
        <u/>
        <sz val="8"/>
        <rFont val="Arial"/>
        <family val="2"/>
      </rPr>
      <t>SY124283</t>
    </r>
  </si>
  <si>
    <t>0025877</t>
  </si>
  <si>
    <t>0025935</t>
  </si>
  <si>
    <t>TELB044156</t>
  </si>
  <si>
    <t>0025662</t>
  </si>
  <si>
    <t xml:space="preserve"> -7/8 rcvd from ATK:2x LB AGT93K BGA100 7x7//4 NEW GENERIC, #1 LB: w/ 4 sockets out: PMP0118, S1-S61451 in:DT8818, #2 LB w/o socket, P/N: 0016102, S/N: SY113554.</t>
  </si>
  <si>
    <t>1/19 From ATK (JongWoo Ha): 
 - 1x STM32 M10 UFBGA169 //9; 419 BIG MANTA Agilent 93K; # 0021958 (SY 140379)
-  1x Socket Base Plate = "169 BGA7x7-0.53T / HNT 140502"; 2x Sockets     = S62825;  2x Manual Lid  = S63540 (# PMP0147 and PMP0150)
- 10/26 Rcvd  1x LB  brd from  Bernard M., //2, S/N:SY153161 P/N: 0021958 (2nd).
- Socket = A0YV / PMP0137-S62885</t>
  </si>
  <si>
    <t xml:space="preserve"> -3/02/16 rcvd 1x LB from Bernard M., 93K-ORCA-FAMILY-BGA100 7x7 //4 , w/ 4x sockets.
P/N: 0025661, S/N: SY153643, Socket # A0C2  (#1)                                                                                                                                       -4/05/16 Rcvd 1x LB from Bernard M. ==&gt; S/N - SY153644 (#2)</t>
  </si>
  <si>
    <t>0011936A</t>
  </si>
  <si>
    <t>- 10/20 Note: Email fr Godwin = 0015946A is able to test 411 &amp; 413 (with diff program rev) – but it is not able to test 419.
- 5/23 2x LB rcvd from CM.
- 8/7 rcvd. 1x loadboard from ATK FT AG93K 411 UFBGA 176+25 //2; PN: 0015946A; SN: #1; with 2 sockets In:DT9017 Out:S2-S61454/POMP106 (# 3)</t>
  </si>
  <si>
    <t>0025878</t>
  </si>
  <si>
    <r>
      <t>- 03/29/16: 2x LB from Bernard M. Loadboard Final Test DIB AG93K STM32 434 M10 LQFP100 14X14 //4, NO Socket/Lid, PN:0025877: SY: S160800</t>
    </r>
    <r>
      <rPr>
        <b/>
        <sz val="8"/>
        <rFont val="Arial"/>
        <family val="2"/>
      </rPr>
      <t xml:space="preserve"> </t>
    </r>
    <r>
      <rPr>
        <sz val="8"/>
        <rFont val="Arial"/>
        <family val="2"/>
      </rPr>
      <t>#1  / SY: S160801  #2</t>
    </r>
  </si>
  <si>
    <t>- 4/27/16: Rcvd 1x LB fr Bernard M. = FT AG93K QFN36 6x6 Piranha SANS HVPE / SY# S161525 / Socket=8x (ZR – P06) / Manual Lid =8x / ST Asset # =  NONE + Correl: 8x-410 / 8x-412 (# 1).
- 5/4/16: Rcvd 1x LB fr Bernard M. = SY# S160644 / w/ 8x Soocket (# 2)</t>
  </si>
  <si>
    <t>TELB043844 
TELB044157</t>
  </si>
  <si>
    <t>- 06/02/16: 2x LB from Bernard M. LB HP93K LOADBOARD 434 STM32 M10 LQFP144 //2 w/o  sockets: P/N - 0025878: #1 S/N - S160056: #2 S/N - S160057</t>
  </si>
  <si>
    <t>TELB043581
TELB044968</t>
  </si>
  <si>
    <t>TELB043858
TELB044969
TELB045047</t>
  </si>
  <si>
    <t>0009246A</t>
  </si>
  <si>
    <t>0012329</t>
  </si>
  <si>
    <t>STR7(R710)</t>
  </si>
  <si>
    <t>STR7(R730)</t>
  </si>
  <si>
    <t>0012424</t>
  </si>
  <si>
    <t>0019522</t>
  </si>
  <si>
    <r>
      <rPr>
        <b/>
        <sz val="8"/>
        <color rgb="FFFFC000"/>
        <rFont val="Arial"/>
        <family val="2"/>
      </rPr>
      <t>- 11/27 1x Shipto SGP (c/o Jo M. = P#:0012424 = TELB041735)</t>
    </r>
    <r>
      <rPr>
        <sz val="8"/>
        <rFont val="Arial"/>
        <family val="2"/>
      </rPr>
      <t xml:space="preserve">
- 1/26 Received 1x Loadboard, 1x CoK, 1x SLK from ATK</t>
    </r>
  </si>
  <si>
    <t>410 (CK only for COLD Test Eval)</t>
  </si>
  <si>
    <t>- 8/11/15 From CM/ATK. 1x Ckit for COLD Test Evaluation only.</t>
  </si>
  <si>
    <r>
      <t xml:space="preserve">-7/21 Rcvd 1x Loadboard from ATK DIB AGT93K_STM32_MI0 TQFP100//4 w/o sockets; 419 P/N - 0018393 S/N - SY120330
-7/21 Rcvd 2x Loadboard from ATK = S/N - SY142223 / S/N: SY142221
- 8/29 1x from Bernard M. (SY 142222?)
</t>
    </r>
    <r>
      <rPr>
        <sz val="8"/>
        <color rgb="FFFFC000"/>
        <rFont val="Arial"/>
        <family val="2"/>
      </rPr>
      <t>- 3/12/14: 1x LB (TEMPTELB039769 - # 16569=Obsolete) Ship to ST per Tracking of ROCHV - 6/22/16 check/encoded by DLAJO.</t>
    </r>
  </si>
  <si>
    <t>0018393 (1x)
0018393BT (3x)</t>
  </si>
  <si>
    <r>
      <t xml:space="preserve">414 / 428 / 430  
</t>
    </r>
    <r>
      <rPr>
        <sz val="10"/>
        <color rgb="FFFF0000"/>
        <rFont val="Arial"/>
        <family val="2"/>
      </rPr>
      <t/>
    </r>
  </si>
  <si>
    <t>436 / 437</t>
  </si>
  <si>
    <t>Type</t>
    <phoneticPr fontId="2" type="noConversion"/>
  </si>
  <si>
    <t>Sites</t>
    <phoneticPr fontId="2" type="noConversion"/>
  </si>
  <si>
    <t>ATK Location</t>
    <phoneticPr fontId="2" type="noConversion"/>
  </si>
  <si>
    <t>Remark</t>
    <phoneticPr fontId="2" type="noConversion"/>
  </si>
  <si>
    <t>LQFP 14x14 100 / 080</t>
    <phoneticPr fontId="2" type="noConversion"/>
  </si>
  <si>
    <t>CK</t>
  </si>
  <si>
    <t>AC59-2</t>
    <phoneticPr fontId="2" type="noConversion"/>
  </si>
  <si>
    <t>LQFP 14x14 080</t>
  </si>
  <si>
    <t>AC59-101</t>
    <phoneticPr fontId="2" type="noConversion"/>
  </si>
  <si>
    <t>AC59-102</t>
    <phoneticPr fontId="2" type="noConversion"/>
  </si>
  <si>
    <t>AC59-103</t>
    <phoneticPr fontId="2" type="noConversion"/>
  </si>
  <si>
    <t>AC59-104</t>
    <phoneticPr fontId="2" type="noConversion"/>
  </si>
  <si>
    <t>AC59-105</t>
    <phoneticPr fontId="2" type="noConversion"/>
  </si>
  <si>
    <t>Base Plate + Hot Plate + Shuttles + 8x WP Blades/SLK</t>
  </si>
  <si>
    <t>Base Plate w/ 8x WP Blades / SLK</t>
  </si>
  <si>
    <r>
      <t xml:space="preserve">Base Plate w/ </t>
    </r>
    <r>
      <rPr>
        <sz val="10"/>
        <color rgb="FFFF0000"/>
        <rFont val="Arial"/>
        <family val="2"/>
      </rPr>
      <t>5x WP Blades / SLK</t>
    </r>
  </si>
  <si>
    <t>- 03/04/14 Rcvd 1 set C.kit / 1 set SLK
(Socket plate details) - 80.00x73.66, 100 LQFP 14x14-1.4T, SWT-100216-AN-NS7080 4th-001, (FAB. =110316-AN-003), SKT=IC511004-809
(Work press details) - 80.00x73.66, SWT-110316-AN-003 and SWT-110316-AN-004
(Soaking plate details) - 100 LQFP 14x14-1.4T, SWT-100216-AN-NS7080 4TH-001 2x
(Work press socket details) - SWT-100216-AN-001 8x
(Work press Unit holder details) - 80.00x73.66, 80-100 LQFP 14x14-1.4T, SWT-100216-AN-NS7080-4TH-001 4x</t>
  </si>
  <si>
    <r>
      <rPr>
        <b/>
        <sz val="10"/>
        <color rgb="FFFF0000"/>
        <rFont val="Calibri"/>
        <family val="2"/>
        <scheme val="minor"/>
      </rPr>
      <t>4/13/15</t>
    </r>
    <r>
      <rPr>
        <b/>
        <sz val="10"/>
        <color theme="1"/>
        <rFont val="Calibri"/>
        <family val="3"/>
        <charset val="129"/>
        <scheme val="minor"/>
      </rPr>
      <t xml:space="preserve"> Rcvd from ATK 
Package </t>
    </r>
  </si>
  <si>
    <t>0026348</t>
  </si>
  <si>
    <t>0022509</t>
  </si>
  <si>
    <t>0026351</t>
  </si>
  <si>
    <t>0026353</t>
  </si>
  <si>
    <t>0026350</t>
  </si>
  <si>
    <t>0026349</t>
  </si>
  <si>
    <t>0038057</t>
  </si>
  <si>
    <t>0026354A</t>
  </si>
  <si>
    <t xml:space="preserve">- 7/26/16: Rcvd 2x LB (1st/2nd). Confirmed by JMVaiasuso for 452 dev.  = DIB STM32 M10-USB FS/HS COMP / LQFP144 20x20 ALL IN ONE / SY# S162601 and S162603 / No Socket / No Lid. 
- 8/3/16: For ALL 452 device per JMVaiasuso email. </t>
  </si>
  <si>
    <r>
      <t xml:space="preserve">- 5/6 From JMVaiauso: The ref :0012751 is for the old LB for 414/ 428/ 430 </t>
    </r>
    <r>
      <rPr>
        <sz val="8"/>
        <color rgb="FFFF0000"/>
        <rFont val="Arial"/>
        <family val="2"/>
      </rPr>
      <t xml:space="preserve">(obsolete for 436/ 437). </t>
    </r>
    <r>
      <rPr>
        <sz val="8"/>
        <rFont val="Arial"/>
        <family val="2"/>
      </rPr>
      <t xml:space="preserve">
The engineering will disqualify this LB for 436/ 437 when new LB (0017588) will be qualified in ATP.
- 07/08 Rcvd 3x loadboard from ATK
FT AG93K PIRANHA 414-TQFP144-20x20; P/N - 0012751; S/N - #1, #2, #3; no sockets
</t>
    </r>
    <r>
      <rPr>
        <b/>
        <sz val="8"/>
        <color rgb="FFFF0000"/>
        <rFont val="Arial"/>
        <family val="2"/>
      </rPr>
      <t>- OBSOLETE for 436 / 437</t>
    </r>
  </si>
  <si>
    <t>- 8/10/16 Rcvd 1x LB, DIB AG93 STM32 M10 UFBGA64 5X5 458 TINY MANTA OCTAL SITES, P/N- 0038057, S/N-S164397,w/ 8 sockets = R8 (# 1 = 1st at ATP).
- 8/24/16: Rcvd 1x LB SY# S164573, w/8x Sockets (R8), No Manual Lid, No Correl … #2.</t>
  </si>
  <si>
    <t>TV 0E 048</t>
  </si>
  <si>
    <t>UD 20 144</t>
  </si>
  <si>
    <t>C1 05 064</t>
  </si>
  <si>
    <t>UD 14 100</t>
  </si>
  <si>
    <t>XB 06 036</t>
  </si>
  <si>
    <t>1T 08 100</t>
  </si>
  <si>
    <t>UD 14 080</t>
  </si>
  <si>
    <t>C1 07 100 / 132</t>
  </si>
  <si>
    <t>0026089</t>
  </si>
  <si>
    <t>XG03020</t>
  </si>
  <si>
    <t>MAGNUM</t>
  </si>
  <si>
    <t>K160007</t>
  </si>
  <si>
    <t>MC2A008</t>
  </si>
  <si>
    <t>305243-4650-D</t>
  </si>
  <si>
    <t>D11-101221-A</t>
  </si>
  <si>
    <t>LB-ST-009</t>
  </si>
  <si>
    <t>F10-100238-A</t>
  </si>
  <si>
    <t>SO2000/1800-0521012-00</t>
  </si>
  <si>
    <t>F10-100921-A</t>
  </si>
  <si>
    <t>33HTPI</t>
  </si>
  <si>
    <t>MAGNUM</t>
    <phoneticPr fontId="2" type="noConversion"/>
  </si>
  <si>
    <t>120696-23082-F 4515-003</t>
  </si>
  <si>
    <t>F10-100380-A</t>
  </si>
  <si>
    <t>F11-100639-A</t>
  </si>
  <si>
    <t>LB-ST-002</t>
  </si>
  <si>
    <t>F10-100713-A</t>
  </si>
  <si>
    <t>LB-ST-008P</t>
  </si>
  <si>
    <t>33J2M0</t>
  </si>
  <si>
    <t>120695-23081-F 4415-002</t>
  </si>
  <si>
    <t>LB-ST-005</t>
  </si>
  <si>
    <t>305157-4360-D</t>
  </si>
  <si>
    <t>D10-100102-A , 305049-3958-D</t>
  </si>
  <si>
    <t>F10-101303-A</t>
  </si>
  <si>
    <t>N/A</t>
    <phoneticPr fontId="2" type="noConversion"/>
  </si>
  <si>
    <t>XG2A008</t>
  </si>
  <si>
    <t>K3H</t>
  </si>
  <si>
    <t>F10-101301-A,F11-101302-A</t>
  </si>
  <si>
    <t>D11-100775-A</t>
  </si>
  <si>
    <t>SM04-ST21NFC/STRFNFC-MAGNUM_PV-NS8080W-03112010-00</t>
  </si>
  <si>
    <t>SM04-ST32F512-MAGNUM_PV-NS8080-12132010-01</t>
  </si>
  <si>
    <t>SM04-ST19NP18-MAGNUM-SO1800-07212011-01,
SM04-ST19NP18-MAGNUM-SO1800-01182008-00WW03-2008</t>
  </si>
  <si>
    <t>SM04-ST23YT66-MAGNUM-SO1800-05132009-00</t>
  </si>
  <si>
    <t>note : cable /connector</t>
  </si>
  <si>
    <t>F10-101344-A</t>
  </si>
  <si>
    <t>ST MMS 79J MAGNUM S02000/1800-05032013-00</t>
  </si>
  <si>
    <t>SM04-ST767-MAGNUM_PV-SO2000-03232011-01</t>
  </si>
  <si>
    <t>SA01-SRM-761-08042009-01B</t>
  </si>
  <si>
    <t>K080015B (DB400150)</t>
  </si>
  <si>
    <t>SM04-SRM-7T3-09242010-00</t>
  </si>
  <si>
    <t>SM04-SRM-ST23YS01/02-01122011-01,
SM04-SRM-ST23YS01/02-01122011-01WW02-2011
note : DUTboard</t>
  </si>
  <si>
    <t>- 4/12/16 Rcvd 2x LB from Sebastien Magnan.: LOADBOARD FINAL TEST 93K-ORCA-FAMILY-UFBGA64-QIP //8: SOCKETS = 8x (R8): P/N: 0025662: S/N: SY153677  (#1) MANUAL LID 
- 2nd = SOCKETS=8x: S/N: SY153748  (#2)</t>
  </si>
  <si>
    <t>- 8/16/16: Rcvd 2x fr Sebastien M.: - STM32-M10-USB_OTGPHY / UFBGA144 7x7 ALL IN ONE / SY# S164439 / S164447 w/2x Socket each = Total: 4x (AØAS) w/2x Manual LID. No Asset #. No Correl (# 1 and # 2)</t>
  </si>
  <si>
    <t>TV 0E 032</t>
  </si>
  <si>
    <t>Package</t>
  </si>
  <si>
    <t>LQFP 14x14 80</t>
  </si>
  <si>
    <t>LQFP 20x20 144</t>
  </si>
  <si>
    <t>UFBGA 7x7 100/132</t>
  </si>
  <si>
    <t>UFBGA 10x10 176 / 201</t>
  </si>
  <si>
    <t>LQFP 24x24 176</t>
  </si>
  <si>
    <t>LQFP 28x28 208</t>
  </si>
  <si>
    <t>UFBGA 10x10  144</t>
  </si>
  <si>
    <t>UFBGA 10x10  201</t>
  </si>
  <si>
    <t>UFBGA 13x13  216</t>
  </si>
  <si>
    <t>UFBGA 07x07 100</t>
  </si>
  <si>
    <t>UFBGA 07x07 144</t>
  </si>
  <si>
    <t>UFBGA 07x07 132</t>
  </si>
  <si>
    <t>UFBGA 07x07 169</t>
  </si>
  <si>
    <t>TFBGA 8x8 100</t>
  </si>
  <si>
    <t>LQFP 10x10 064</t>
  </si>
  <si>
    <t>UQFPN 6x6 36</t>
  </si>
  <si>
    <t>Epson / Hontech</t>
  </si>
  <si>
    <t>0038148</t>
  </si>
  <si>
    <r>
      <t xml:space="preserve">LB Status 
</t>
    </r>
    <r>
      <rPr>
        <sz val="8"/>
        <rFont val="Arial"/>
        <family val="2"/>
      </rPr>
      <t>(Nov. 4, 2016 added)</t>
    </r>
  </si>
  <si>
    <r>
      <rPr>
        <sz val="9"/>
        <color rgb="FFFF0000"/>
        <rFont val="Arial"/>
        <family val="2"/>
      </rPr>
      <t xml:space="preserve">TELB030820 </t>
    </r>
    <r>
      <rPr>
        <sz val="9"/>
        <rFont val="Arial"/>
        <family val="2"/>
      </rPr>
      <t>= Missing Relays</t>
    </r>
  </si>
  <si>
    <r>
      <rPr>
        <sz val="9"/>
        <color rgb="FFFF0000"/>
        <rFont val="Arial"/>
        <family val="2"/>
      </rPr>
      <t>TELB038666</t>
    </r>
    <r>
      <rPr>
        <sz val="9"/>
        <rFont val="Arial"/>
        <family val="2"/>
      </rPr>
      <t xml:space="preserve"> = Qualified in 4 sites only; Missing capacitors @ CS3, CS5, CS7, CS6, &amp; CS8
</t>
    </r>
    <r>
      <rPr>
        <sz val="9"/>
        <color rgb="FFFF0000"/>
        <rFont val="Arial"/>
        <family val="2"/>
      </rPr>
      <t xml:space="preserve">TELB038746 </t>
    </r>
    <r>
      <rPr>
        <sz val="9"/>
        <rFont val="Arial"/>
        <family val="2"/>
      </rPr>
      <t>= DETACHED CAPACITOR GB_C1 ; C7O3.</t>
    </r>
  </si>
  <si>
    <t>452 = 32F7x3ZEI6</t>
  </si>
  <si>
    <r>
      <rPr>
        <sz val="8"/>
        <color rgb="FFFF0000"/>
        <rFont val="Arial"/>
        <family val="2"/>
      </rPr>
      <t>TEMPTELB041382</t>
    </r>
    <r>
      <rPr>
        <sz val="8"/>
        <rFont val="Arial"/>
        <family val="2"/>
      </rPr>
      <t xml:space="preserve"> = missing component site 4 (TP13) and site 8 (C93) = on-going repair with ATP/ST</t>
    </r>
  </si>
  <si>
    <r>
      <t xml:space="preserve">- 8/1/16: 2x Rcvd from Godwin/Bernard M.: STM32-M10-USB FS/HS COMP / LQFP100 14x14 ALL IN ONE: SY# S163139 / S163141 / NO Socket / No Manual Lid / No Correl (1st &amp; 2nd LB).
</t>
    </r>
    <r>
      <rPr>
        <strike/>
        <sz val="8"/>
        <color rgb="FFFF0000"/>
        <rFont val="Arial"/>
        <family val="2"/>
      </rPr>
      <t>- 8/2/16: For 452-USB devices =  32F72</t>
    </r>
    <r>
      <rPr>
        <b/>
        <strike/>
        <sz val="8"/>
        <color rgb="FFFF0000"/>
        <rFont val="Arial"/>
        <family val="2"/>
      </rPr>
      <t>3</t>
    </r>
    <r>
      <rPr>
        <strike/>
        <sz val="8"/>
        <color rgb="FFFF0000"/>
        <rFont val="Arial"/>
        <family val="2"/>
      </rPr>
      <t>, 32F73</t>
    </r>
    <r>
      <rPr>
        <b/>
        <strike/>
        <sz val="8"/>
        <color rgb="FFFF0000"/>
        <rFont val="Arial"/>
        <family val="2"/>
      </rPr>
      <t xml:space="preserve">3 </t>
    </r>
    <r>
      <rPr>
        <strike/>
        <sz val="8"/>
        <color rgb="FFFF0000"/>
        <rFont val="Arial"/>
        <family val="2"/>
      </rPr>
      <t>per JMVaiasuso.</t>
    </r>
    <r>
      <rPr>
        <sz val="8"/>
        <rFont val="Arial"/>
        <family val="2"/>
      </rPr>
      <t xml:space="preserve">
- 8/3/16: For ALL 452 device (STD &amp; USB) per JMVaiasuso email. </t>
    </r>
  </si>
  <si>
    <r>
      <t xml:space="preserve">- 4/13 Rcvd frm ATK: 4x STM8L-64K-TQFP80//4; P/N - 0006612; S/N - SY132101,SY102746, 2x  NO SY # ==&gt; SYP10/13. ==&gt; # 4 at ATP
</t>
    </r>
    <r>
      <rPr>
        <b/>
        <sz val="8"/>
        <color rgb="FFFFC000"/>
        <rFont val="Arial"/>
        <family val="2"/>
      </rPr>
      <t>- 10/20/16: Fr Eric V. - 2x LB for shipback to MUAR = 2x at ATP.</t>
    </r>
  </si>
  <si>
    <t>457 FF GENERIC LOAD BOARD</t>
  </si>
  <si>
    <t>?</t>
  </si>
  <si>
    <t xml:space="preserve">Dec'2016 = NEW LBs </t>
  </si>
  <si>
    <t>July'2016 = New LB</t>
  </si>
  <si>
    <t>Nov'2016 = NEW LBs (Note: 2x Limited Sites</t>
  </si>
  <si>
    <t>TEMPTELB041336
TEMPTELB041343</t>
  </si>
  <si>
    <t>TEMPTELB041337
TEMPTELB041339</t>
  </si>
  <si>
    <t>TEMPTELB041345
TEMPTELB041483</t>
  </si>
  <si>
    <t>TEMPTELB041484
TEMPTELB041485</t>
  </si>
  <si>
    <t>0019621</t>
  </si>
  <si>
    <r>
      <rPr>
        <sz val="10"/>
        <color rgb="FFFF0000"/>
        <rFont val="Arial"/>
        <family val="2"/>
      </rPr>
      <t>0016571</t>
    </r>
    <r>
      <rPr>
        <sz val="10"/>
        <rFont val="Arial"/>
        <family val="2"/>
      </rPr>
      <t xml:space="preserve">
</t>
    </r>
    <r>
      <rPr>
        <i/>
        <sz val="8"/>
        <color rgb="FFFF0000"/>
        <rFont val="Arial"/>
        <family val="2"/>
      </rPr>
      <t xml:space="preserve">  ==&gt; OBSOLETE - replaced by 0019621</t>
    </r>
  </si>
  <si>
    <t>0020707</t>
  </si>
  <si>
    <t>0022509A</t>
  </si>
  <si>
    <t>0039052</t>
  </si>
  <si>
    <t>- 2/21/17: Rcvd 2x fr Sebastien M.: DIB 93K ORCA Family / UFBGA169-STD-DSI / UFBGA169 7x7x0.5 / #1: SY S170517 + #2: SY S17051  w/2x BGA Socket (AØYV) each = 4x … NO Manual LID</t>
  </si>
  <si>
    <r>
      <rPr>
        <sz val="10"/>
        <color rgb="FFFF0000"/>
        <rFont val="Arial"/>
        <family val="2"/>
      </rPr>
      <t>419A</t>
    </r>
    <r>
      <rPr>
        <sz val="10"/>
        <color rgb="FF3333FF"/>
        <rFont val="Arial"/>
        <family val="2"/>
      </rPr>
      <t xml:space="preserve"> </t>
    </r>
    <r>
      <rPr>
        <sz val="10"/>
        <color rgb="FF0000FF"/>
        <rFont val="Arial"/>
        <family val="2"/>
      </rPr>
      <t xml:space="preserve">(4191 device)
 </t>
    </r>
    <r>
      <rPr>
        <i/>
        <sz val="8"/>
        <color rgb="FFFF0000"/>
        <rFont val="Arial"/>
        <family val="2"/>
      </rPr>
      <t>==&gt; OBSOLETE LB - replaced by 0019621</t>
    </r>
  </si>
  <si>
    <t>- 4/30/15 Rcvd 1x (1st) LB fr ATK (with Testers + Hdlers); FT AG93K 424 BGA 144 7x7 //2 150; P/N - 0014822A; S/N - #2; 2x sockets - OUT: PMP0066 REV 03 S1 S641451; IN:DT8396
-7/8 /15rcvd from ATK: 1x LB "FT AG93K BGA 144 7x7//2" w/o socket, P/N 0014822A, S/N; #1 (2nd)</t>
  </si>
  <si>
    <t>- 1/7/15 1x from ATK (SY134231; 4x Sockets; 4x Lid)
- 4/3/15 Rcvd 1x (2nd) LB fr ATK (with Testers + Hdlers); DIB AGT93K_STM32 M10-F4 UFBGA100 423 TINY MANTA; P/N - 0021257; S/N - SY133833; 4x sockets - OUT: PMP0118 REV 03 S1-S641451; IN: DT8818+O43</t>
  </si>
  <si>
    <r>
      <rPr>
        <b/>
        <sz val="8"/>
        <color rgb="FFFF0000"/>
        <rFont val="Arial"/>
        <family val="2"/>
      </rPr>
      <t xml:space="preserve">5 </t>
    </r>
    <r>
      <rPr>
        <sz val="8"/>
        <color rgb="FFFF0000"/>
        <rFont val="Arial"/>
        <family val="2"/>
      </rPr>
      <t xml:space="preserve">
(INCOMPLETE) Notes: 
1. Shared I/O Shuttle  + Hotplate with  TQ100 
2. IF TQ80 will run, it will affect # of setups available for TQ100 - will use shared parts
3. See NOTE above on TQ100 CKs</t>
    </r>
  </si>
  <si>
    <r>
      <rPr>
        <sz val="8"/>
        <rFont val="Arial"/>
        <family val="2"/>
      </rPr>
      <t>TELB040286
TELB045289
TELB045317</t>
    </r>
    <r>
      <rPr>
        <sz val="8"/>
        <color rgb="FFFFFF00"/>
        <rFont val="Arial"/>
        <family val="2"/>
      </rPr>
      <t xml:space="preserve">
</t>
    </r>
    <r>
      <rPr>
        <sz val="8"/>
        <rFont val="Arial"/>
        <family val="2"/>
      </rPr>
      <t>TELB046118</t>
    </r>
  </si>
  <si>
    <t>TELB046947
TELB047049</t>
  </si>
  <si>
    <t>TELB047396
TELB047397</t>
  </si>
  <si>
    <t>TELB046314
TELB046498</t>
  </si>
  <si>
    <t>TELB046313
TELB047048</t>
  </si>
  <si>
    <t>TELB046449
TELB046450</t>
  </si>
  <si>
    <t>TELB046501
TELB046537</t>
  </si>
  <si>
    <t>TELB041382
TELB041983</t>
  </si>
  <si>
    <r>
      <t>TELB040224 
TELB044124
TELB045805
TELB046500</t>
    </r>
    <r>
      <rPr>
        <sz val="8"/>
        <color rgb="FFFFFF00"/>
        <rFont val="Arial"/>
        <family val="2"/>
      </rPr>
      <t xml:space="preserve">
</t>
    </r>
    <r>
      <rPr>
        <b/>
        <sz val="8"/>
        <color rgb="FFFFC000"/>
        <rFont val="Arial"/>
        <family val="2"/>
      </rPr>
      <t xml:space="preserve"> TELB041735 (Ship to ST)</t>
    </r>
  </si>
  <si>
    <t>TELB041915
TELB044125
TELB045578</t>
  </si>
  <si>
    <t>PCB 4160-0502-22 R0</t>
  </si>
  <si>
    <t>PCB 4160-0502-21 R0</t>
  </si>
  <si>
    <t>A49X / A59X / D49X / D59X / D69X
(STR9)</t>
  </si>
  <si>
    <t>A0TC / A1TC / A7TC / A8TC / D0TC / D1TC/ D2TC / D7TC / D8TC
(STR9)</t>
  </si>
  <si>
    <t>A0X3 / A1X3 / D0X3 / D2X3
(STR9)</t>
  </si>
  <si>
    <t>0039378</t>
  </si>
  <si>
    <t>0019489 / 0019489A</t>
  </si>
  <si>
    <t>TFBGA 14x14 240</t>
  </si>
  <si>
    <t>C1 14 240</t>
  </si>
  <si>
    <t>0025836</t>
  </si>
  <si>
    <r>
      <t xml:space="preserve">- 1/6/15 1x from Bernard M. (SY143834; 2x Sockets; 2x Lid)
- 1/7/15 1x from ATK (SY131485; 2x Sockets; 1x Lid)
</t>
    </r>
    <r>
      <rPr>
        <sz val="8"/>
        <color rgb="FF7030A0"/>
        <rFont val="Calibri"/>
        <family val="2"/>
        <scheme val="minor"/>
      </rPr>
      <t>- 6/16/16 - ADD 451 Target Device</t>
    </r>
  </si>
  <si>
    <r>
      <t>- 6/02 rcvd 1x Ldbrd from Bernard M.
434 M10 UFBGA216 13x13 Dual Site; P/N - 0023250; S/N - SY142403
- 06/30 rcvd 1x loadboard from Bernard M. ==&gt; S/N - SY151846; w/ 2x socket; Out - PMP0175 S3-B24155; In - DT9756 (# 2)</t>
    </r>
    <r>
      <rPr>
        <sz val="8"/>
        <color rgb="FF0000FF"/>
        <rFont val="Calibri"/>
        <family val="2"/>
        <scheme val="minor"/>
      </rPr>
      <t xml:space="preserve">
</t>
    </r>
    <r>
      <rPr>
        <sz val="8"/>
        <color rgb="FF7030A0"/>
        <rFont val="Calibri"/>
        <family val="2"/>
        <scheme val="minor"/>
      </rPr>
      <t>- 6/16/16 -</t>
    </r>
    <r>
      <rPr>
        <sz val="8"/>
        <color rgb="FF0000FF"/>
        <rFont val="Calibri"/>
        <family val="2"/>
        <scheme val="minor"/>
      </rPr>
      <t xml:space="preserve"> </t>
    </r>
    <r>
      <rPr>
        <sz val="8"/>
        <color rgb="FF7030A0"/>
        <rFont val="Calibri"/>
        <family val="2"/>
        <scheme val="minor"/>
      </rPr>
      <t>ADD 451 Target Device</t>
    </r>
  </si>
  <si>
    <r>
      <rPr>
        <sz val="8"/>
        <rFont val="Calibri"/>
        <family val="2"/>
        <scheme val="minor"/>
      </rPr>
      <t>- 4/13/15 Rcvd fr ATK; 1x STM32 UFBGA132 7x7//2 Die Name 346 / 347; P/N - 0017527-BT; S/N - SY113834; 2 x Sockets = S1-S61451 (PMP 0066)
- 4/30/15 Rcvd 1x (2nd) LB fr ATK (with Testers + Hdlers); DIB AGILENT 93000 STM32 UFBGA132 7x7-2 SITES DIE NAME 436; P/N - 0017527-BT; S/N - SY114402; 2x sockets - OUT: DT8538 / PMP0066 REV 03 S1-S61451; IN: DT8538 (# 2)</t>
    </r>
    <r>
      <rPr>
        <b/>
        <sz val="8"/>
        <color rgb="FF0000FF"/>
        <rFont val="Calibri"/>
        <family val="2"/>
        <scheme val="minor"/>
      </rPr>
      <t xml:space="preserve">
</t>
    </r>
    <r>
      <rPr>
        <sz val="8"/>
        <rFont val="Calibri"/>
        <family val="2"/>
        <scheme val="minor"/>
      </rPr>
      <t>-7/8 rcvd from ATK; 1x LB. "DIB AGILENT 93000 STM 32 UFBGA 132 7x7_2 sites w/ 2 sockets out: PMP0066, S1-S61451 , in: DT8538. P/N:0017527, S/N: 113323  (# 3)</t>
    </r>
  </si>
  <si>
    <t>- 04/10/17 - Rcvd 2x loadboard from Sebastien M. = DIB AGT93K ORCA - 470 - LQFP144 - DSI; P/N - 0039378; S/N - S171275, S171277 (#1 &amp; #2)</t>
  </si>
  <si>
    <t>0040172</t>
  </si>
  <si>
    <r>
      <rPr>
        <sz val="10"/>
        <rFont val="Arial"/>
        <family val="2"/>
      </rPr>
      <t>470 ==&gt;DSI,   FG: 32L4R</t>
    </r>
    <r>
      <rPr>
        <b/>
        <sz val="10"/>
        <color rgb="FFFF0000"/>
        <rFont val="Arial"/>
        <family val="2"/>
      </rPr>
      <t>9</t>
    </r>
    <r>
      <rPr>
        <sz val="10"/>
        <rFont val="Arial"/>
        <family val="2"/>
      </rPr>
      <t>ZIT6$P1</t>
    </r>
  </si>
  <si>
    <t>- 7/25/16 #1 = Rcvd 1x fr Bernard M.: 93K-ORCA-Family / UFBGA169-STD / UFBGA169 7x7x0.5 / SY# S163547 w/2x BGA Socket (AØYV) w/2x Manual LID (S63540).
- 3/17/17: Rcvd 1x (#2) from Sebastien M. SY# S62825.</t>
  </si>
  <si>
    <t>0039942</t>
  </si>
  <si>
    <t>-5/22/17: Rcvd 2x LBs from Kim Kiat NG - DIB 93K ORCA FAMILY / UFBGA_STD_DSI_V12 / UFBGA169 7x7x0.5. P/N - 0039942; S/N - #1  S17074; #2 S170706. W/ 4x sockets (2x each) - S62825 / PMP 0173</t>
  </si>
  <si>
    <t>10/26/16 - Rcvd 2x Loadboard from ATK:
Desc: - T2K-ORCA-Family-UFBGA132-QIP / UFBGA132 7x7
Product 415 / PN - 0038148 / SY - S165425 and S165429 / Sockets: 8x each = 16x Total (Code = A0G8)
Manual Lid: 8x on SY# S165429</t>
  </si>
  <si>
    <r>
      <t xml:space="preserve">415 / 414 / 428 / 430 / 446 / 
</t>
    </r>
    <r>
      <rPr>
        <sz val="10"/>
        <color rgb="FF0000FF"/>
        <rFont val="Arial"/>
        <family val="2"/>
      </rPr>
      <t>470 ==&gt; No DSI,  FG: 32L4R</t>
    </r>
    <r>
      <rPr>
        <b/>
        <sz val="10"/>
        <color rgb="FFFF0000"/>
        <rFont val="Arial"/>
        <family val="2"/>
      </rPr>
      <t>7</t>
    </r>
    <r>
      <rPr>
        <sz val="10"/>
        <color rgb="FF0000FF"/>
        <rFont val="Arial"/>
        <family val="2"/>
      </rPr>
      <t>ZIT6$P1</t>
    </r>
    <r>
      <rPr>
        <sz val="10"/>
        <rFont val="Arial"/>
        <family val="2"/>
      </rPr>
      <t xml:space="preserve">
</t>
    </r>
    <r>
      <rPr>
        <b/>
        <sz val="10"/>
        <color rgb="FF7030A0"/>
        <rFont val="Arial"/>
        <family val="2"/>
      </rPr>
      <t xml:space="preserve">461 = </t>
    </r>
    <r>
      <rPr>
        <b/>
        <sz val="10"/>
        <color rgb="FFFF0000"/>
        <rFont val="Arial"/>
        <family val="2"/>
      </rPr>
      <t>Except</t>
    </r>
    <r>
      <rPr>
        <sz val="10"/>
        <color rgb="FF7030A0"/>
        <rFont val="Arial"/>
        <family val="2"/>
      </rPr>
      <t xml:space="preserve">: </t>
    </r>
    <r>
      <rPr>
        <sz val="10"/>
        <color rgb="FFFF0000"/>
        <rFont val="Arial"/>
        <family val="2"/>
      </rPr>
      <t>32L4x6ZxT6</t>
    </r>
    <r>
      <rPr>
        <b/>
        <sz val="10"/>
        <color rgb="FFFF0000"/>
        <rFont val="Arial"/>
        <family val="2"/>
      </rPr>
      <t>P%xx</t>
    </r>
    <r>
      <rPr>
        <sz val="10"/>
        <color rgb="FFFF0000"/>
        <rFont val="Arial"/>
        <family val="2"/>
      </rPr>
      <t xml:space="preserve"> / 32L4x6ZxT7</t>
    </r>
    <r>
      <rPr>
        <b/>
        <sz val="10"/>
        <color rgb="FFFF0000"/>
        <rFont val="Arial"/>
        <family val="2"/>
      </rPr>
      <t>P%xx</t>
    </r>
    <r>
      <rPr>
        <sz val="10"/>
        <color rgb="FFFF0000"/>
        <rFont val="Arial"/>
        <family val="2"/>
      </rPr>
      <t xml:space="preserve"> / 32L4x6ZxT3</t>
    </r>
    <r>
      <rPr>
        <b/>
        <sz val="10"/>
        <color rgb="FFFF0000"/>
        <rFont val="Arial"/>
        <family val="2"/>
      </rPr>
      <t>P%xx</t>
    </r>
  </si>
  <si>
    <r>
      <t xml:space="preserve">434 / 
</t>
    </r>
    <r>
      <rPr>
        <sz val="10"/>
        <color rgb="FF7030A0"/>
        <rFont val="Arial"/>
        <family val="2"/>
      </rPr>
      <t xml:space="preserve">451 </t>
    </r>
    <r>
      <rPr>
        <sz val="10"/>
        <color theme="1"/>
        <rFont val="Arial"/>
        <family val="2"/>
      </rPr>
      <t>= 32F7x</t>
    </r>
    <r>
      <rPr>
        <b/>
        <sz val="10"/>
        <color rgb="FFFF0000"/>
        <rFont val="Arial"/>
        <family val="2"/>
      </rPr>
      <t>9</t>
    </r>
    <r>
      <rPr>
        <sz val="10"/>
        <color theme="1"/>
        <rFont val="Arial"/>
        <family val="2"/>
      </rPr>
      <t>BIT6</t>
    </r>
  </si>
  <si>
    <r>
      <t xml:space="preserve">419 / 449 
</t>
    </r>
    <r>
      <rPr>
        <sz val="10"/>
        <color rgb="FF7030A0"/>
        <rFont val="Arial"/>
        <family val="2"/>
      </rPr>
      <t xml:space="preserve">451 </t>
    </r>
    <r>
      <rPr>
        <sz val="10"/>
        <rFont val="Arial"/>
        <family val="2"/>
      </rPr>
      <t>= 32F7x</t>
    </r>
    <r>
      <rPr>
        <b/>
        <sz val="10"/>
        <color rgb="FFFF0000"/>
        <rFont val="Arial"/>
        <family val="2"/>
      </rPr>
      <t>7</t>
    </r>
    <r>
      <rPr>
        <sz val="10"/>
        <rFont val="Arial"/>
        <family val="2"/>
      </rPr>
      <t>NIH6 &amp; 32F7x</t>
    </r>
    <r>
      <rPr>
        <b/>
        <sz val="10"/>
        <color rgb="FFFF0000"/>
        <rFont val="Arial"/>
        <family val="2"/>
      </rPr>
      <t>5</t>
    </r>
    <r>
      <rPr>
        <sz val="10"/>
        <rFont val="Arial"/>
        <family val="2"/>
      </rPr>
      <t>NIH6</t>
    </r>
  </si>
  <si>
    <r>
      <t xml:space="preserve">434
</t>
    </r>
    <r>
      <rPr>
        <sz val="10"/>
        <color rgb="FF7030A0"/>
        <rFont val="Arial"/>
        <family val="2"/>
      </rPr>
      <t xml:space="preserve">451 </t>
    </r>
    <r>
      <rPr>
        <sz val="10"/>
        <rFont val="Arial"/>
        <family val="2"/>
      </rPr>
      <t>= 32F7x</t>
    </r>
    <r>
      <rPr>
        <b/>
        <sz val="10"/>
        <color rgb="FFFF0000"/>
        <rFont val="Arial"/>
        <family val="2"/>
      </rPr>
      <t>9</t>
    </r>
    <r>
      <rPr>
        <sz val="10"/>
        <rFont val="Arial"/>
        <family val="2"/>
      </rPr>
      <t>NIH6</t>
    </r>
  </si>
  <si>
    <r>
      <t>STD-470 = FG: 32L4R</t>
    </r>
    <r>
      <rPr>
        <b/>
        <sz val="10"/>
        <color rgb="FFFF0000"/>
        <rFont val="Arial"/>
        <family val="2"/>
      </rPr>
      <t>5</t>
    </r>
    <r>
      <rPr>
        <sz val="10"/>
        <rFont val="Arial"/>
        <family val="2"/>
      </rPr>
      <t>AII6$P1 or 32L4R</t>
    </r>
    <r>
      <rPr>
        <b/>
        <sz val="10"/>
        <color rgb="FFFF0000"/>
        <rFont val="Arial"/>
        <family val="2"/>
      </rPr>
      <t>7</t>
    </r>
    <r>
      <rPr>
        <sz val="10"/>
        <rFont val="Arial"/>
        <family val="2"/>
      </rPr>
      <t>AII6$P1</t>
    </r>
  </si>
  <si>
    <r>
      <rPr>
        <sz val="10"/>
        <rFont val="Arial"/>
        <family val="2"/>
      </rPr>
      <t>461 / 470 DSI_V12</t>
    </r>
    <r>
      <rPr>
        <sz val="10"/>
        <color rgb="FF3333FF"/>
        <rFont val="Arial"/>
        <family val="2"/>
      </rPr>
      <t xml:space="preserve"> </t>
    </r>
    <r>
      <rPr>
        <sz val="10"/>
        <rFont val="Arial"/>
        <family val="2"/>
      </rPr>
      <t>= FG: 32L4R</t>
    </r>
    <r>
      <rPr>
        <sz val="10"/>
        <color rgb="FFFF0000"/>
        <rFont val="Arial"/>
        <family val="2"/>
      </rPr>
      <t>9</t>
    </r>
    <r>
      <rPr>
        <sz val="10"/>
        <rFont val="Arial"/>
        <family val="2"/>
      </rPr>
      <t>AII6$P1</t>
    </r>
  </si>
  <si>
    <t>0012751</t>
  </si>
  <si>
    <t>0018729</t>
  </si>
  <si>
    <t xml:space="preserve">410 / 412 / 417 / 422 / 425 / 440 / 442 / 448 / 447 (//5 Only at ATP as of Aug'2016)  </t>
  </si>
  <si>
    <r>
      <t xml:space="preserve">- 1st LB = transferred together with 1st T2K with M4841 handler (CM setup)
- 04/13 Rcvd 1x Loadboard from ATK: TQFP100 14x14 //16 410; S/N - SY113051 (2nd)
- 04/17 Rcvd 2x Loadboard from ATK: S/N - SY140575 (3rd &amp; 4th)
- 1/12/16: 1x LB Rcvd from Bernard M.: SY# 153758 (5th)
- </t>
    </r>
    <r>
      <rPr>
        <u/>
        <sz val="8"/>
        <rFont val="Arial"/>
        <family val="2"/>
      </rPr>
      <t>SY113063</t>
    </r>
    <r>
      <rPr>
        <u/>
        <sz val="8"/>
        <color rgb="FFFF0000"/>
        <rFont val="Arial"/>
        <family val="2"/>
      </rPr>
      <t xml:space="preserve">
</t>
    </r>
    <r>
      <rPr>
        <sz val="8"/>
        <color rgb="FFFF0000"/>
        <rFont val="Arial"/>
        <family val="2"/>
      </rPr>
      <t xml:space="preserve">- 6/26/17: DISQUALIFIED 410 RL from matrix, new TP provided by Salvatore to include pin to pin test </t>
    </r>
  </si>
  <si>
    <t>- 06/28/17 Rcvd from Sebastien MAGNAN: 2x LB - DIB AGILENT 93k ORCA 470 LQFP100 14x14 DSI; P/N - 0039376; S/N - S171573 (#1) || S171577 (#2); No sockets</t>
  </si>
  <si>
    <t>0039376</t>
  </si>
  <si>
    <t xml:space="preserve"> </t>
  </si>
  <si>
    <t>TELB047419
TELB047420</t>
  </si>
  <si>
    <t>TELB044159
(07/28/17 - Shipped to ST)</t>
  </si>
  <si>
    <t>TEMPTELB045127
(07/28/17 - Shipped to ST)</t>
  </si>
  <si>
    <t>TELB046120
(07/28/17 - Shipped to ST)</t>
  </si>
  <si>
    <r>
      <t xml:space="preserve">- 5/20/15: LB# =Waiting for advise from Isaac H. / Ckit arrived at ATP (1st).
- 5/24/15: Rcvd 1x Ldbrd fr Bernard Mauger; STM32 L4 ORCA Family; TQFP 10x10 64; P/N - 0022507; S/N - SY151289
</t>
    </r>
    <r>
      <rPr>
        <sz val="8"/>
        <color rgb="FFFFC000"/>
        <rFont val="Calibri"/>
        <family val="2"/>
        <scheme val="minor"/>
      </rPr>
      <t>- 07/28/17 - TELB044159 shipped to ST as per Godwin GENOVESE / JM VAIASUSO = 0x at ATP</t>
    </r>
  </si>
  <si>
    <r>
      <t xml:space="preserve">- 11/12/15: Rcvd 1x fr Barnard M. (1st):
- Board FT AG93K 1024 / - TQFP64 10x10 //8 / - LB# 0015453BT / - SY# 153298
- Product 768 Big Falco / - Sockets = None
</t>
    </r>
    <r>
      <rPr>
        <sz val="8"/>
        <color rgb="FFFFC000"/>
        <rFont val="Calibri"/>
        <family val="2"/>
        <scheme val="minor"/>
      </rPr>
      <t>- 07/28/17 - TEMPTELB045127 shipped to ST as per Godwin GENOVESE / JM VAIASUSO = 0x at ATP</t>
    </r>
  </si>
  <si>
    <t>411 / 413  / 419 / 449</t>
  </si>
  <si>
    <t>0037999</t>
  </si>
  <si>
    <t>0037916</t>
  </si>
  <si>
    <t>- 8/9/17: Rcvd fr Sebastien / Sunny 2x LB = 450-STM32-M40-QFP144 / Legacy-DUAL Sites … SY# S163949 and S171079… No Manual Lid / No Socket / No Asset # (# 1 &amp; 2 at ATP)</t>
  </si>
  <si>
    <t>Deleted LBs from Inventory:</t>
  </si>
  <si>
    <t>04/11/2017 - Rcvd 1x LB from Sebastien M
450 - STM32 - M40 - TFBGA240 - DULA SITES; P/N - 0025836; S/N - S160803; w/ 2x sockets - OUT (P/N - S62744; S/N - 041/13; 056/13); IN (DT10020; P0016); 2x Manual Actuators - S63540; PMP0150
- 8/2/17: Rcvd 1x fr Sebastien/Sunny SY# S172147 w/2x Socket (A07U) = 2x at ATP</t>
  </si>
  <si>
    <r>
      <t xml:space="preserve">- 7/31 Rcvd 1x Loadboard from ATK
Ft AG93K 411 LQFP176 24x24 //2 P/N - 0016571; S/N - #2
</t>
    </r>
    <r>
      <rPr>
        <i/>
        <sz val="8"/>
        <color rgb="FFFF0000"/>
        <rFont val="Arial"/>
        <family val="2"/>
      </rPr>
      <t xml:space="preserve">Note: 2/13/17 Email MJADO/ST = OBSOLETE - replaced by 0019621
</t>
    </r>
    <r>
      <rPr>
        <i/>
        <sz val="8"/>
        <color rgb="FFFFC000"/>
        <rFont val="Arial"/>
        <family val="2"/>
      </rPr>
      <t xml:space="preserve">- </t>
    </r>
    <r>
      <rPr>
        <sz val="8"/>
        <color rgb="FFFFC000"/>
        <rFont val="Arial"/>
        <family val="2"/>
      </rPr>
      <t>07/28/17 - TELB044159 shipped to ST as per Godwin GENOVESE / Jean-Michel VAIASUSO = 0x at ATP</t>
    </r>
  </si>
  <si>
    <t>- 1/12 Rcvd 2x ldbrd fr Bernard M.
   a. "ORCA Family-UFBGA132-QIP"-SY 143913 w/ 2x Sockets (PMP0118 / S1-S61451 Rev 03) 
   b.# 143914" w/ 2x Sockets + 2x Manual Lids (PMP0118 / S60557 and S60558) 
- 09/17 Rcvd 1x LB (SY152716=3rd) w/ 2x socket. (IN - DT9605; OUT - PMP0172, S1-S61451) = # 3
- 8/27/15: ADD "447" device per Kim Kiat Ng.
- 7/20/17: Rcvd 1x w/2x Sockets (+ Socket Protector) SY# S175447 (# 4)
- 8/30/17: ADD "470" device per Marc PEDRO</t>
  </si>
  <si>
    <r>
      <rPr>
        <sz val="8"/>
        <rFont val="Arial"/>
        <family val="2"/>
      </rPr>
      <t>TELB044419
TELB045795</t>
    </r>
    <r>
      <rPr>
        <sz val="8"/>
        <color rgb="FFFFFF00"/>
        <rFont val="Arial"/>
        <family val="2"/>
      </rPr>
      <t xml:space="preserve">
</t>
    </r>
    <r>
      <rPr>
        <sz val="8"/>
        <rFont val="Arial"/>
        <family val="2"/>
      </rPr>
      <t>TELB046502</t>
    </r>
  </si>
  <si>
    <t>TELB048777
TELB048778</t>
  </si>
  <si>
    <t xml:space="preserve">
4</t>
  </si>
  <si>
    <t>0038202</t>
  </si>
  <si>
    <t>0038034</t>
  </si>
  <si>
    <r>
      <t xml:space="preserve">- 10/24 - Rcvd 1x LB from Bernard M. (2nd)
+V64FT AGT93K STM32 TQFP64 ALL-IN-ONE_4-sites 150'//4; no sockets; 
P/N - 0017362A; S/N - SY153162
</t>
    </r>
    <r>
      <rPr>
        <b/>
        <sz val="8"/>
        <color rgb="FFFFC000"/>
        <rFont val="Calibri"/>
        <family val="2"/>
        <scheme val="minor"/>
      </rPr>
      <t>-09/29/17 - TELB044979 For Ship to ST MUAR.</t>
    </r>
  </si>
  <si>
    <r>
      <t xml:space="preserve">- 11/6 Rcvd 1x Loadboard from ATK:
Desc: FT T2000 BGA132/100 7x7 //8 ALL IN ONE; STM32 BGA 100 Product 416 / MCD BGA 132 Product 436 /  Asset# 20466730 / # 0019491 / SY 124266
 -  8x Sockets = Desc: PMP0134 / S61520  ... -  8x Manual Actuator / ST PMP0148 / M51178-1
- 6/22: From Bernard M.
- SY 151682 with 8x Sockets + 8x Manual Lid.
- 7/9: 1x Rcvd from ATK (3rd)
- 10/16: 1x Rcvd fr Bernard - w/8x Sockets + 6x Manual Lid / SY153129 (5th)
- </t>
    </r>
    <r>
      <rPr>
        <u/>
        <sz val="8"/>
        <rFont val="Arial"/>
        <family val="2"/>
      </rPr>
      <t>SY130149, SY153129</t>
    </r>
    <r>
      <rPr>
        <b/>
        <u/>
        <sz val="8"/>
        <color rgb="FF7030A0"/>
        <rFont val="Arial"/>
        <family val="2"/>
      </rPr>
      <t xml:space="preserve">
</t>
    </r>
    <r>
      <rPr>
        <sz val="8"/>
        <rFont val="Arial"/>
        <family val="2"/>
      </rPr>
      <t>- 3/20/17: ADD 427 device per JMVaiasuso
- 5/15/17: ADD 447 per JMVaiasuso email (T2K/Ramp-up Project)</t>
    </r>
  </si>
  <si>
    <r>
      <t xml:space="preserve">- 02/18 Rcvd 1x Loadboard from ATK ==&gt; # 1
- 04/17 Rcvd 1x Loadboard from ATK: Desc: STM32 PIRANHA-TQFP100//4; 410 / 412/  414/  416 / 418 / 420 / 428 / 430 / 436; S/N - SYP 10/08  ==&gt; # 2
- 6/11 Rcvd 1x Ldbrd from ATK; S/N - SYP 11/15 ==&gt; # 3
'-7/21 Rcvd. 5x from ATK FT AGT93K TQFP100 14x14//4 410 PIRANHA; 410/412/414/416/418/420/428/430/436; S/N - #1, #9 #3 ==&gt; # 4--&gt; 8
 = S/N - #10 note: site 4 USB failure  ==&gt; # 9
 = S/N - #2 note: site 1 SH out failure  ==&gt; 10
</t>
    </r>
    <r>
      <rPr>
        <sz val="8"/>
        <color rgb="FFFFC000"/>
        <rFont val="Arial"/>
        <family val="2"/>
      </rPr>
      <t>- 10/11 2x Loadboard Shipped to MUAR (TELB# 044259 / 044260) = Actual = 8x</t>
    </r>
    <r>
      <rPr>
        <sz val="8"/>
        <color rgb="FF663300"/>
        <rFont val="Arial"/>
        <family val="2"/>
      </rPr>
      <t xml:space="preserve">
</t>
    </r>
    <r>
      <rPr>
        <sz val="8"/>
        <color rgb="FFFFC000"/>
        <rFont val="Arial"/>
        <family val="2"/>
      </rPr>
      <t xml:space="preserve">- 2/9/16: 1x LB Shipped to MUAR (SN# 20456230) = </t>
    </r>
    <r>
      <rPr>
        <b/>
        <sz val="8"/>
        <rFont val="Arial"/>
        <family val="2"/>
      </rPr>
      <t>Actual 7x LB at ATP</t>
    </r>
    <r>
      <rPr>
        <b/>
        <sz val="8"/>
        <color rgb="FFFFC000"/>
        <rFont val="Arial"/>
        <family val="2"/>
      </rPr>
      <t xml:space="preserve"> 
- 9/19/17 </t>
    </r>
    <r>
      <rPr>
        <b/>
        <sz val="8"/>
        <color rgb="FFFF0000"/>
        <rFont val="Arial"/>
        <family val="2"/>
      </rPr>
      <t>410/414 disqualified on 0011347 LB when using TQFP100aio per Martino / Eddie</t>
    </r>
  </si>
  <si>
    <r>
      <t xml:space="preserve">- 05/19 per Audrey DELPLANQUE-SOULA, add 441 device.
-7/21 Rcvd. From ATK DIB AGT93K_STM32_M10_423 TQFP100 TINY MANTA//4 w/o Sockets; 423/433/431; P/N - 0020568; S/N - SY131295
- 10/11 Rcvd 1x LB from Bernard Mauger; S/N - SY153063 (3rd)
- 11/02 Rcvd 1x LB from Bernard MAuger; S/N - SY153208 (4th)
</t>
    </r>
    <r>
      <rPr>
        <sz val="8"/>
        <rFont val="Arial"/>
        <family val="2"/>
      </rPr>
      <t>- 6/22/16: ADD 463 Dev per Stephane M.</t>
    </r>
  </si>
  <si>
    <r>
      <t xml:space="preserve">421 / 423 / 431 / 433 / 441 / </t>
    </r>
    <r>
      <rPr>
        <sz val="10"/>
        <rFont val="Arial"/>
        <family val="2"/>
      </rPr>
      <t>463</t>
    </r>
  </si>
  <si>
    <t>415 / 447 / 435 / 461 / 462 / 470</t>
  </si>
  <si>
    <t>452 = 32F7x2VET6 and 32F7x3VET6</t>
  </si>
  <si>
    <r>
      <t>- 9/05 2x from Bernard M.</t>
    </r>
    <r>
      <rPr>
        <sz val="8"/>
        <color rgb="FF7030A0"/>
        <rFont val="Arial"/>
        <family val="2"/>
      </rPr>
      <t xml:space="preserve">
</t>
    </r>
    <r>
      <rPr>
        <sz val="8"/>
        <rFont val="Arial"/>
        <family val="2"/>
      </rPr>
      <t xml:space="preserve">- 7/18/16 ADD "461" device per JMVaiasuso
- 2/16/17: Per Marc P. = ADD "Other </t>
    </r>
    <r>
      <rPr>
        <b/>
        <sz val="8"/>
        <rFont val="Arial"/>
        <family val="2"/>
      </rPr>
      <t>461 = Except</t>
    </r>
    <r>
      <rPr>
        <sz val="8"/>
        <rFont val="Arial"/>
        <family val="2"/>
      </rPr>
      <t>: 32L4x6ZxT6</t>
    </r>
    <r>
      <rPr>
        <b/>
        <sz val="8"/>
        <rFont val="Arial"/>
        <family val="2"/>
      </rPr>
      <t>P</t>
    </r>
    <r>
      <rPr>
        <sz val="8"/>
        <rFont val="Arial"/>
        <family val="2"/>
      </rPr>
      <t xml:space="preserve"> / 32L4x6ZxT7</t>
    </r>
    <r>
      <rPr>
        <b/>
        <sz val="8"/>
        <rFont val="Arial"/>
        <family val="2"/>
      </rPr>
      <t>P</t>
    </r>
    <r>
      <rPr>
        <sz val="8"/>
        <rFont val="Arial"/>
        <family val="2"/>
      </rPr>
      <t xml:space="preserve"> / 32L4x6ZxT3</t>
    </r>
    <r>
      <rPr>
        <b/>
        <sz val="8"/>
        <rFont val="Arial"/>
        <family val="2"/>
      </rPr>
      <t>P</t>
    </r>
    <r>
      <rPr>
        <sz val="8"/>
        <rFont val="Arial"/>
        <family val="2"/>
      </rPr>
      <t>"
- 4/11/17: ADD 470 ==&gt; No DSI,  FG: 32L4R</t>
    </r>
    <r>
      <rPr>
        <b/>
        <sz val="8"/>
        <color rgb="FFFF0000"/>
        <rFont val="Arial"/>
        <family val="2"/>
      </rPr>
      <t>7</t>
    </r>
    <r>
      <rPr>
        <sz val="8"/>
        <rFont val="Arial"/>
        <family val="2"/>
      </rPr>
      <t>ZIT6$P1 per JMVaiasuso email.</t>
    </r>
  </si>
  <si>
    <r>
      <rPr>
        <sz val="10"/>
        <rFont val="Arial"/>
        <family val="2"/>
      </rPr>
      <t xml:space="preserve">415 / 414 / 428 / 430 / 446 / </t>
    </r>
    <r>
      <rPr>
        <sz val="10"/>
        <color rgb="FF3333FF"/>
        <rFont val="Arial"/>
        <family val="2"/>
      </rPr>
      <t xml:space="preserve">
</t>
    </r>
    <r>
      <rPr>
        <b/>
        <sz val="10"/>
        <rFont val="Arial"/>
        <family val="2"/>
      </rPr>
      <t>461</t>
    </r>
    <r>
      <rPr>
        <sz val="10"/>
        <rFont val="Arial"/>
        <family val="2"/>
      </rPr>
      <t xml:space="preserve"> = </t>
    </r>
    <r>
      <rPr>
        <b/>
        <sz val="10"/>
        <rFont val="Arial"/>
        <family val="2"/>
      </rPr>
      <t xml:space="preserve">Including: </t>
    </r>
    <r>
      <rPr>
        <sz val="10"/>
        <rFont val="Arial"/>
        <family val="2"/>
      </rPr>
      <t>32L4x6ZxT6</t>
    </r>
    <r>
      <rPr>
        <b/>
        <sz val="10"/>
        <rFont val="Arial"/>
        <family val="2"/>
      </rPr>
      <t>P%xx</t>
    </r>
    <r>
      <rPr>
        <sz val="10"/>
        <rFont val="Arial"/>
        <family val="2"/>
      </rPr>
      <t xml:space="preserve"> / 32L4x6ZxT7</t>
    </r>
    <r>
      <rPr>
        <b/>
        <sz val="10"/>
        <rFont val="Arial"/>
        <family val="2"/>
      </rPr>
      <t>P%xx</t>
    </r>
    <r>
      <rPr>
        <sz val="10"/>
        <rFont val="Arial"/>
        <family val="2"/>
      </rPr>
      <t xml:space="preserve"> / 32L4x6ZxT3</t>
    </r>
    <r>
      <rPr>
        <b/>
        <sz val="10"/>
        <rFont val="Arial"/>
        <family val="2"/>
      </rPr>
      <t>P%xx</t>
    </r>
  </si>
  <si>
    <r>
      <rPr>
        <sz val="8"/>
        <rFont val="Arial"/>
        <family val="2"/>
      </rPr>
      <t>- 02/20/17 Rcvd 2x from Sebastien M. = DIB 93K ORCA FAMILY TQFP144 QIP_STD / V12; (</t>
    </r>
    <r>
      <rPr>
        <b/>
        <sz val="8"/>
        <rFont val="Arial"/>
        <family val="2"/>
      </rPr>
      <t>1st</t>
    </r>
    <r>
      <rPr>
        <sz val="8"/>
        <rFont val="Arial"/>
        <family val="2"/>
      </rPr>
      <t>) S/N - S170111  / (</t>
    </r>
    <r>
      <rPr>
        <b/>
        <sz val="8"/>
        <rFont val="Arial"/>
        <family val="2"/>
      </rPr>
      <t>2nd</t>
    </r>
    <r>
      <rPr>
        <sz val="8"/>
        <rFont val="Arial"/>
        <family val="2"/>
      </rPr>
      <t>) S/N - S170113 ==&gt; No Socket / No Correl / No Lid</t>
    </r>
    <r>
      <rPr>
        <sz val="8"/>
        <color rgb="FF3333FF"/>
        <rFont val="Arial"/>
        <family val="2"/>
      </rPr>
      <t xml:space="preserve">
</t>
    </r>
    <r>
      <rPr>
        <sz val="8"/>
        <rFont val="Arial"/>
        <family val="2"/>
      </rPr>
      <t>- Devices = 415 / 414 / 428 / 430 / 446 /</t>
    </r>
    <r>
      <rPr>
        <b/>
        <sz val="8"/>
        <rFont val="Arial"/>
        <family val="2"/>
      </rPr>
      <t xml:space="preserve"> 461 =  Including:</t>
    </r>
    <r>
      <rPr>
        <sz val="8"/>
        <rFont val="Arial"/>
        <family val="2"/>
      </rPr>
      <t xml:space="preserve"> 32L4x6ZxT6P%xx / 32L4x6ZxT7P%xx / 32L4x6ZxT3P%xx</t>
    </r>
  </si>
  <si>
    <t>452 = 32F7x2ZET6 and 32F7x3ZET6</t>
  </si>
  <si>
    <t>452 = 32F7x2IET6 and 32F7x3IET6</t>
  </si>
  <si>
    <r>
      <t>411 / 413 / 419Y (4192 device) / 449 / 452
451 = 32F7x</t>
    </r>
    <r>
      <rPr>
        <b/>
        <sz val="10"/>
        <color rgb="FFFF0000"/>
        <rFont val="Arial"/>
        <family val="2"/>
      </rPr>
      <t>5</t>
    </r>
    <r>
      <rPr>
        <sz val="10"/>
        <rFont val="Arial"/>
        <family val="2"/>
      </rPr>
      <t>IIT6 &amp; 32F7x</t>
    </r>
    <r>
      <rPr>
        <b/>
        <sz val="10"/>
        <color rgb="FFFF0000"/>
        <rFont val="Arial"/>
        <family val="2"/>
      </rPr>
      <t>7</t>
    </r>
    <r>
      <rPr>
        <sz val="10"/>
        <rFont val="Arial"/>
        <family val="2"/>
      </rPr>
      <t xml:space="preserve">IIT6
 </t>
    </r>
  </si>
  <si>
    <r>
      <t>434 / 
451</t>
    </r>
    <r>
      <rPr>
        <sz val="10"/>
        <color theme="1"/>
        <rFont val="Arial"/>
        <family val="2"/>
      </rPr>
      <t xml:space="preserve"> = 32F7x</t>
    </r>
    <r>
      <rPr>
        <b/>
        <sz val="10"/>
        <color rgb="FFFF0000"/>
        <rFont val="Arial"/>
        <family val="2"/>
      </rPr>
      <t>9</t>
    </r>
    <r>
      <rPr>
        <sz val="10"/>
        <color theme="1"/>
        <rFont val="Arial"/>
        <family val="2"/>
      </rPr>
      <t>IIT6</t>
    </r>
  </si>
  <si>
    <r>
      <t>- 05/29 Rcvd 1x Loadboard from Bernard M. = Desc: AG93K 434 M10 / 
LQFP208 MANTA DRAGON DUAL SITES PQFP208 SOCKET ADAPTER 28x28 //2; 
S/N - SY150657 (1st)
- 11/17: Rcvd 1x with SY # 153133 (2nd)</t>
    </r>
    <r>
      <rPr>
        <sz val="8"/>
        <color rgb="FF0000FF"/>
        <rFont val="Arial"/>
        <family val="2"/>
      </rPr>
      <t xml:space="preserve">
</t>
    </r>
    <r>
      <rPr>
        <sz val="8"/>
        <rFont val="Arial"/>
        <family val="2"/>
      </rPr>
      <t>- 6/16/16 - ADD 451 Target Device</t>
    </r>
  </si>
  <si>
    <t>- 5/12/17: Rcvd 2x LB from Sebastien M. = DIB 93K ORCA UFBGA144_DSI 10x10 / LFBGA144 10x10x0.8 / #1: S173509 and #2: S173513 / 8x Sockets (4x each LB = "X3") + 4x Manual Lid (# 1 &amp; 2)
- 6/21/17: ADD Device name/FG for this LB per JMVaiasuso.</t>
  </si>
  <si>
    <t>470 (FG with "9" = Ex. ES32L4R9ZIJ6$P1)</t>
  </si>
  <si>
    <t>423 / 433 / 431 / 441 / 463</t>
  </si>
  <si>
    <t>415 / 447 / 461 / 470</t>
  </si>
  <si>
    <t>441 / 458 / 463
452 = 32F7x2RET6</t>
  </si>
  <si>
    <t>412 / 410 / 420 / 444 / 448</t>
  </si>
  <si>
    <t>- 5/24 Rcvd 1x Ldbrd fr Bernard Mauger;
STM32 TQFP48 AIO-8 sites; P/N - 0017525B-BT; S/N - SY151342
- 3/16/16 Add 412,410,420 device per JMVaiasuso's 3/14/16 email.
- 7/15/16 ADD 448 per JMVaiasuso's email.</t>
  </si>
  <si>
    <t>412 / 416 / 418 / 420 / 428 / 430</t>
  </si>
  <si>
    <t>0025974</t>
  </si>
  <si>
    <t>0041574</t>
  </si>
  <si>
    <r>
      <t xml:space="preserve">TELB040569
</t>
    </r>
    <r>
      <rPr>
        <b/>
        <sz val="8"/>
        <color rgb="FFFFC000"/>
        <rFont val="Arial"/>
        <family val="2"/>
      </rPr>
      <t xml:space="preserve">
</t>
    </r>
    <r>
      <rPr>
        <b/>
        <strike/>
        <sz val="8"/>
        <color rgb="FFFFC000"/>
        <rFont val="Arial"/>
        <family val="2"/>
      </rPr>
      <t>shipped to St Muar:
TELB044979</t>
    </r>
  </si>
  <si>
    <t>For ship to China per Eric VAILLANT: TELB044021 / 
TELB044158</t>
  </si>
  <si>
    <r>
      <t xml:space="preserve">- 5/24 Rcvd 1x Ldbrd fr Bernard Mauger;
F4 Family TQFP64 10x10; P/N - 0020707; S/N - SY151456 (# 1)
- 7/08 Rcvd 1x Ldbrd fr Godwin GENOVESE;
STM32 M10 F4 Family TQFP64 10x10 //8; S/N - SY151858 (# 2)
- 6/22/16: ADD 463 Dev per Stephane M.
- 9/28/16: ADD 452 per Marc D.'s email.
</t>
    </r>
    <r>
      <rPr>
        <b/>
        <sz val="8"/>
        <color rgb="FFFFC000"/>
        <rFont val="Calibri"/>
        <family val="2"/>
        <scheme val="minor"/>
      </rPr>
      <t>-10/25/17 2x LB for ship to China.</t>
    </r>
  </si>
  <si>
    <t>-10/24/17 Rcvd 1x LB from Sebastien M. = 450 STM32 M40 QFP208 LEGACY DUAL SITES TQFP100 28x28; P/N - 0025974; S/N - S160341; No socket and manual lead. (1st).
11/15/17 Rcvd 1x LB; S/N - 160340, no socket and manual actuator (2nd).</t>
  </si>
  <si>
    <t>TELB042379
TELB042380
TELB044663
TELB049899</t>
  </si>
  <si>
    <r>
      <rPr>
        <sz val="8"/>
        <rFont val="Arial"/>
        <family val="2"/>
      </rPr>
      <t>TELB049188</t>
    </r>
    <r>
      <rPr>
        <sz val="8"/>
        <color rgb="FF3333FF"/>
        <rFont val="Arial"/>
        <family val="2"/>
      </rPr>
      <t xml:space="preserve">
</t>
    </r>
    <r>
      <rPr>
        <sz val="8"/>
        <rFont val="Arial"/>
        <family val="2"/>
      </rPr>
      <t>TELB049992</t>
    </r>
  </si>
  <si>
    <r>
      <t xml:space="preserve">- 9/6/16 Rcvd 2x LB from Bernard M.
BOARD FT T2000 STM32 TQFP100 14x14 QIP //16;  P/N - 0026089, S/N - S162071 </t>
    </r>
    <r>
      <rPr>
        <b/>
        <sz val="8"/>
        <rFont val="Arial"/>
        <family val="2"/>
      </rPr>
      <t>(1st)</t>
    </r>
    <r>
      <rPr>
        <sz val="8"/>
        <rFont val="Arial"/>
        <family val="2"/>
      </rPr>
      <t xml:space="preserve"> /           S/N# - S162071-2  </t>
    </r>
    <r>
      <rPr>
        <b/>
        <sz val="8"/>
        <rFont val="Arial"/>
        <family val="2"/>
      </rPr>
      <t xml:space="preserve">(2nd)   
</t>
    </r>
    <r>
      <rPr>
        <sz val="8"/>
        <color rgb="FF7030A0"/>
        <rFont val="Arial"/>
        <family val="2"/>
      </rPr>
      <t>- 5/22/17: ADD 422 ==&gt; Reg-on - 32P30*V*MBM* and 32F30*V* PASS //8 per Salvatore.</t>
    </r>
    <r>
      <rPr>
        <b/>
        <sz val="8"/>
        <color rgb="FF3333CC"/>
        <rFont val="Arial"/>
        <family val="2"/>
      </rPr>
      <t xml:space="preserve">
</t>
    </r>
    <r>
      <rPr>
        <sz val="8"/>
        <rFont val="Arial"/>
        <family val="2"/>
      </rPr>
      <t>- 8/17/17: Rcvd 1x LB from Sebastien M. = S175767 / No Socket / No Asset# / No Manual Lid ==&gt; # 3</t>
    </r>
    <r>
      <rPr>
        <b/>
        <sz val="8"/>
        <color rgb="FF3333CC"/>
        <rFont val="Arial"/>
        <family val="2"/>
      </rPr>
      <t xml:space="preserve">
</t>
    </r>
    <r>
      <rPr>
        <sz val="8"/>
        <rFont val="Arial"/>
        <family val="2"/>
      </rPr>
      <t xml:space="preserve">- 9/27/17 Rcvd 1x LB from Sebastien M. = S/N: 175769 / No Socket / No Asset# / No Manual Lid ==&gt; #4
-10/06/17: 414YYY device now sharing with 422/410. </t>
    </r>
  </si>
  <si>
    <t>-04/13 Rcvd 1x Loadboard for m ATK:
STM32 TQFP100 ALL-IN-ONE_4-sites; P/N - 0017428A-BT; S/N - SY121805; 422 / 427 / 432
'-7/21 Rcvd 2x Loadboard from ATK FT AGT93K DIB STM32 TQFP100//4 w/o sockets; 422 / 427 / 432; P/N  - 0017428A-BT; S/N - SY122562, SY121831
- 03/24/17 - Rcvd fr Sebastien M. = 1x  w/o sockets / S/N - S171657 / # 5
- 9/19/17 410/414 should use 0017428A-BT LB when using TQFP100aio per Martino / Eddie</t>
  </si>
  <si>
    <t>410 / 414 / 422 / 427 / 429 / 432 / 437 / 442 / 446 / 448 / 436</t>
  </si>
  <si>
    <r>
      <t>411 / 413 / 419 /</t>
    </r>
    <r>
      <rPr>
        <sz val="10"/>
        <color rgb="FF0000FF"/>
        <rFont val="Arial"/>
        <family val="2"/>
      </rPr>
      <t xml:space="preserve">
</t>
    </r>
    <r>
      <rPr>
        <sz val="10"/>
        <rFont val="Arial"/>
        <family val="2"/>
      </rPr>
      <t>415 (Add/Alternate LB per Marc D. 3/2/2017)</t>
    </r>
  </si>
  <si>
    <r>
      <t>411 / 413 / 419</t>
    </r>
    <r>
      <rPr>
        <sz val="10"/>
        <rFont val="Arial"/>
        <family val="2"/>
      </rPr>
      <t>/ 421 / 449 / 441   / 463</t>
    </r>
    <r>
      <rPr>
        <sz val="10"/>
        <color rgb="FF7030A0"/>
        <rFont val="Arial"/>
        <family val="2"/>
      </rPr>
      <t xml:space="preserve">
</t>
    </r>
    <r>
      <rPr>
        <sz val="10"/>
        <rFont val="Arial"/>
        <family val="2"/>
      </rPr>
      <t xml:space="preserve">
451 = 32F7x</t>
    </r>
    <r>
      <rPr>
        <b/>
        <sz val="10"/>
        <color rgb="FFFF0000"/>
        <rFont val="Arial"/>
        <family val="2"/>
      </rPr>
      <t>5</t>
    </r>
    <r>
      <rPr>
        <sz val="10"/>
        <rFont val="Arial"/>
        <family val="2"/>
      </rPr>
      <t>ZIT6 &amp; 32F7x</t>
    </r>
    <r>
      <rPr>
        <b/>
        <sz val="10"/>
        <color rgb="FFFF0000"/>
        <rFont val="Arial"/>
        <family val="2"/>
      </rPr>
      <t>7</t>
    </r>
    <r>
      <rPr>
        <sz val="10"/>
        <rFont val="Arial"/>
        <family val="2"/>
      </rPr>
      <t>ZIT6</t>
    </r>
  </si>
  <si>
    <r>
      <t xml:space="preserve">- 12/03 1X Rcvd fr Bernard M. #19952 //2; w/ 2x socket (IC51-1444-1354-7)
"STM32 M10 TQFP144 20X20//2 ALL-IN-ONE DUAL SITE" (SY132180)
</t>
    </r>
    <r>
      <rPr>
        <sz val="8"/>
        <color rgb="FF7030A0"/>
        <rFont val="Arial"/>
        <family val="2"/>
      </rPr>
      <t>- 2/9/15 Add "411" device per Mehdi</t>
    </r>
    <r>
      <rPr>
        <sz val="8"/>
        <rFont val="Arial"/>
        <family val="2"/>
      </rPr>
      <t xml:space="preserve">
- 2/10/15 Adjusted QTY since ATK has 2x + 1x from Bernard (12/03 rcvd)
- 2/12 Add 449 per JMVaiasuso
- 3/9 1x recvd from ATK. #0019952//2 w/o socket
"DIB AGT93K AIO STM32 M10 TQFP144 20x20 //2
</t>
    </r>
    <r>
      <rPr>
        <sz val="8"/>
        <color rgb="FF7030A0"/>
        <rFont val="Arial"/>
        <family val="2"/>
      </rPr>
      <t>- 4/16 Add 441 Device per Fabien P.</t>
    </r>
    <r>
      <rPr>
        <sz val="8"/>
        <rFont val="Arial"/>
        <family val="2"/>
      </rPr>
      <t xml:space="preserve">
-7/8 recvd 1x LB from ATK. #0019952//2 w/o socket "DIB AGT93K AIO STM32 M10 TQFP144 20x20//2, P/N:19952, S/N: SY141822
- 9/15/15: 1x Rcvd from Godwin G. with NO Socket = 4th LB
</t>
    </r>
    <r>
      <rPr>
        <sz val="8"/>
        <color rgb="FF7030A0"/>
        <rFont val="Arial"/>
        <family val="2"/>
      </rPr>
      <t xml:space="preserve">- 6/16/16 - ADD 451 Target Device and 452 per JMVaiasuso email
- 6/22/16: ADD 463 Dev per Stephane M.
</t>
    </r>
    <r>
      <rPr>
        <sz val="8"/>
        <color rgb="FFFF0000"/>
        <rFont val="Arial"/>
        <family val="2"/>
      </rPr>
      <t xml:space="preserve">- 8/3/16: Removed 452 per JMVaiasuso email.
</t>
    </r>
    <r>
      <rPr>
        <sz val="8"/>
        <color rgb="FF0000FF"/>
        <rFont val="Arial"/>
        <family val="2"/>
      </rPr>
      <t>- 1/12/18: update 419 (from 419Y to 419). Device can be used also on 0016570 LB.</t>
    </r>
  </si>
  <si>
    <r>
      <t xml:space="preserve"> -7/8 Rcvd from ATK: 2x LB. #0016570 w/o socket "FT AG93K 411 TQFP144 20x20//2, P/N:0016570, S/N: #3,S16
</t>
    </r>
    <r>
      <rPr>
        <sz val="8"/>
        <rFont val="Arial"/>
        <family val="2"/>
      </rPr>
      <t xml:space="preserve">- 3/2/17: 415 (Add/Alternate LB per Marc D. 3/2/2017)
</t>
    </r>
    <r>
      <rPr>
        <sz val="8"/>
        <color rgb="FF0000FF"/>
        <rFont val="Arial"/>
        <family val="2"/>
      </rPr>
      <t>- 1/12/18: update 419 (from 419A to 419). Device can be used also on 0019952 LB (AIO).</t>
    </r>
  </si>
  <si>
    <t>0042843</t>
  </si>
  <si>
    <t>- 1/24/18 - 1x LB rcvd from - FINAL TEST AGILENT 93K | 450-STM32-M40-TFBGA169-LEG-DUAL SITES | UFBGA169 7X7X0.5; P/N - 0042843; SN - S179607; 2x sockets - P/N-A0YV | S/N-51/17 &amp; 06/16</t>
  </si>
  <si>
    <t>0042844</t>
  </si>
  <si>
    <r>
      <rPr>
        <sz val="10"/>
        <rFont val="Arial"/>
        <family val="2"/>
      </rPr>
      <t>411</t>
    </r>
    <r>
      <rPr>
        <sz val="10"/>
        <color rgb="FFFF0000"/>
        <rFont val="Arial"/>
        <family val="2"/>
      </rPr>
      <t xml:space="preserve"> </t>
    </r>
    <r>
      <rPr>
        <sz val="10"/>
        <rFont val="Arial"/>
        <family val="2"/>
      </rPr>
      <t>/ 413 / 419 / 449</t>
    </r>
    <r>
      <rPr>
        <sz val="10"/>
        <color rgb="FF7030A0"/>
        <rFont val="Arial"/>
        <family val="2"/>
      </rPr>
      <t xml:space="preserve">
451 </t>
    </r>
    <r>
      <rPr>
        <sz val="10"/>
        <rFont val="Arial"/>
        <family val="2"/>
      </rPr>
      <t>= 32F7x</t>
    </r>
    <r>
      <rPr>
        <b/>
        <sz val="10"/>
        <color rgb="FFFF0000"/>
        <rFont val="Arial"/>
        <family val="2"/>
      </rPr>
      <t>5</t>
    </r>
    <r>
      <rPr>
        <sz val="10"/>
        <rFont val="Arial"/>
        <family val="2"/>
      </rPr>
      <t>IIK6 &amp; 32F7x</t>
    </r>
    <r>
      <rPr>
        <b/>
        <sz val="10"/>
        <color rgb="FFFF0000"/>
        <rFont val="Arial"/>
        <family val="2"/>
      </rPr>
      <t>7</t>
    </r>
    <r>
      <rPr>
        <sz val="10"/>
        <rFont val="Arial"/>
        <family val="2"/>
      </rPr>
      <t>IIK6</t>
    </r>
  </si>
  <si>
    <t>421 / 441 / 463</t>
  </si>
  <si>
    <t>TELB049348
TELB049367</t>
  </si>
  <si>
    <t>TELB044118
TELB044146</t>
  </si>
  <si>
    <t>TELB043799
TELB045130</t>
  </si>
  <si>
    <t>TELB046290
TELB046291</t>
  </si>
  <si>
    <t>TELB040467
TELB044262
TELB044863
TELB045049</t>
  </si>
  <si>
    <t>TELB047363
TELB047364</t>
  </si>
  <si>
    <t>TELB049785
TELB049786</t>
  </si>
  <si>
    <t>TELB043402
TELB043403
TELB043404</t>
  </si>
  <si>
    <r>
      <t xml:space="preserve">TELB043155
TELB043156
</t>
    </r>
    <r>
      <rPr>
        <sz val="8"/>
        <rFont val="Arial"/>
        <family val="2"/>
      </rPr>
      <t xml:space="preserve">
</t>
    </r>
    <r>
      <rPr>
        <sz val="8"/>
        <color rgb="FFFFC000"/>
        <rFont val="Arial"/>
        <family val="2"/>
      </rPr>
      <t>Ship to MUAR (Mingsoon Khung 11/14/16 rcvd):
- TELB 043157 / TELB 043158</t>
    </r>
  </si>
  <si>
    <t>TELB044154
TELB044155</t>
  </si>
  <si>
    <t xml:space="preserve"> TELB044150
TELB044151
TELB044152</t>
  </si>
  <si>
    <t>TELB041685
TELB041686</t>
  </si>
  <si>
    <t>TELB048779
TELB048864</t>
  </si>
  <si>
    <t>TELB043504
TELB044117</t>
  </si>
  <si>
    <t>TELB047281
TELB047282</t>
  </si>
  <si>
    <t>TELB050078
TELB050097</t>
  </si>
  <si>
    <t>TELB049186
TELB049187</t>
  </si>
  <si>
    <t>TELB047395
TELB048991</t>
  </si>
  <si>
    <t>TELB042777
TELB043846
TELB044173</t>
  </si>
  <si>
    <t>TELB043159
TELB043843
TELB044160</t>
  </si>
  <si>
    <t>TELB047280
TELB048990</t>
  </si>
  <si>
    <t>TELB049481
TELB049482</t>
  </si>
  <si>
    <r>
      <t xml:space="preserve">TEMPTELB041608
TEMPTELB041607
</t>
    </r>
    <r>
      <rPr>
        <sz val="8"/>
        <rFont val="Arial"/>
        <family val="2"/>
      </rPr>
      <t>TELB041606</t>
    </r>
    <r>
      <rPr>
        <sz val="8"/>
        <color rgb="FFFFFF00"/>
        <rFont val="Arial"/>
        <family val="2"/>
      </rPr>
      <t xml:space="preserve">
TEMPTELB045792</t>
    </r>
  </si>
  <si>
    <t>TEMPTELB041380 TEMPTELB041381</t>
  </si>
  <si>
    <r>
      <t xml:space="preserve">TEMPTELB041604
</t>
    </r>
    <r>
      <rPr>
        <sz val="8"/>
        <rFont val="Arial"/>
        <family val="2"/>
      </rPr>
      <t>TELB041605</t>
    </r>
  </si>
  <si>
    <t>TELB040087
TELB043160
TELB043307
TELB045603
TELB046503</t>
  </si>
  <si>
    <t>TELB047595
TELB047596
TELB050113
TELB050286</t>
  </si>
  <si>
    <t>TELB041715
TELB043308
TELB044172
TELB045212
TELB045213</t>
  </si>
  <si>
    <t>TELB045131
TELB045210</t>
  </si>
  <si>
    <t>TELB041658
TELB041659</t>
  </si>
  <si>
    <t>TELB041660 
TELB041955</t>
  </si>
  <si>
    <r>
      <rPr>
        <sz val="8"/>
        <rFont val="Arial"/>
        <family val="2"/>
      </rPr>
      <t>TELB041916
TELB043924
TELB044192</t>
    </r>
    <r>
      <rPr>
        <sz val="8"/>
        <color rgb="FFFFFF00"/>
        <rFont val="Arial"/>
        <family val="2"/>
      </rPr>
      <t xml:space="preserve">
</t>
    </r>
    <r>
      <rPr>
        <sz val="8"/>
        <rFont val="Arial"/>
        <family val="2"/>
      </rPr>
      <t>TELB046119
TELB046125</t>
    </r>
  </si>
  <si>
    <t>449 / 451</t>
  </si>
  <si>
    <t>-04/05/16 1x  from BERNARD M.:  FT AG93K STM32-M10-TFBGA100-8X8 93K  NO DSI    //4: Sockets=  4x= A08Q= DT10033: PN:0025935: SN:S160080… - Manual Lid # = PMP 0147 / S63540 / Label = BGA8x8 Pitch=0.4  (#1)
- 6/20/16: 1x LB rcvd fr Bernard M. w/ 4x Sockets = A08Q=DT10110 (NO Manual Lid)
5/13/17 - 451 Device tested using this board and reported to Marc DAMIANO</t>
  </si>
  <si>
    <t>TEMPTELB050924</t>
  </si>
  <si>
    <t>0040319</t>
  </si>
  <si>
    <t>2/6/18 - Rcvd 1x LB from Sebastien MAGNAN - PN: 0040319; S174291; w/ 8x sockets (#1)</t>
  </si>
  <si>
    <r>
      <t xml:space="preserve">- 8/10/16: Rcvd 2x LB for 452 dev.(ST-Pkg-Code: A0E7)  =  STM32 M10-USB FS/HS COMP / UFBGA 10x10 ALL IN ONE / </t>
    </r>
    <r>
      <rPr>
        <b/>
        <sz val="8"/>
        <rFont val="Calibri"/>
        <family val="2"/>
      </rPr>
      <t>1.</t>
    </r>
    <r>
      <rPr>
        <sz val="8"/>
        <rFont val="Calibri"/>
        <family val="2"/>
      </rPr>
      <t xml:space="preserve"> SY# S162301,</t>
    </r>
    <r>
      <rPr>
        <b/>
        <sz val="8"/>
        <rFont val="Calibri"/>
        <family val="2"/>
      </rPr>
      <t xml:space="preserve"> 2</t>
    </r>
    <r>
      <rPr>
        <sz val="8"/>
        <rFont val="Calibri"/>
        <family val="2"/>
      </rPr>
      <t xml:space="preserve">. SY# S162307 / w/ 2 Socket + 2 Manual Lid each = 4x Socket &amp; 4x Manual Lid (#1 / #2).
'- 02/13/18: Confirmed by Godwin that can test all device 411/413/419/449
</t>
    </r>
  </si>
  <si>
    <r>
      <t xml:space="preserve">10 = Complete
</t>
    </r>
    <r>
      <rPr>
        <sz val="8"/>
        <color rgb="FFFF0000"/>
        <rFont val="Arial"/>
        <family val="2"/>
      </rPr>
      <t>Notes: 
1. Shared I/O Shuttle + Hotplate with  TQ80 
2. IF TQ80 will run, will affect # of setups available for TQ100 - will use shared parts
3. See NOTE below on TQ80 CKs</t>
    </r>
  </si>
  <si>
    <r>
      <t xml:space="preserve">-10/23/17 Rcvd 1x LB from Sebastien M. = 410 DIB AG93K QFN36 / OCTAL SITES / QFN6x6;
P/N - 0041574; S/N - S177151; (1st)
8x sockets: P/N - S62058; S/N - 47, 63, 40, 01, 16, 56, 51, 72/16
-1/24/18 2x LB rcvd from Sebastien M = S/N - 177153 | 177157; 16x sockets (#2 and #3)
</t>
    </r>
    <r>
      <rPr>
        <b/>
        <sz val="8"/>
        <color rgb="FFFFC000"/>
        <rFont val="Arial"/>
        <family val="2"/>
      </rPr>
      <t>- 03/10/18 (TELB050387) 1x LB shipped to ST ROUSSET without sockets</t>
    </r>
  </si>
  <si>
    <r>
      <rPr>
        <sz val="8"/>
        <rFont val="Arial"/>
        <family val="2"/>
      </rPr>
      <t>TELB042023
TELB043847
TELB044665</t>
    </r>
    <r>
      <rPr>
        <sz val="8"/>
        <color rgb="FFFFFF00"/>
        <rFont val="Arial"/>
        <family val="2"/>
      </rPr>
      <t xml:space="preserve">
</t>
    </r>
    <r>
      <rPr>
        <strike/>
        <sz val="8"/>
        <color rgb="FFFF0000"/>
        <rFont val="Arial"/>
        <family val="2"/>
      </rPr>
      <t>TELB046215</t>
    </r>
  </si>
  <si>
    <r>
      <t xml:space="preserve">- 11/25 1x fr Bernard M.  "DIB AGT93K_STM32 BGA100_ALL_IN_ONE //4" w/4x Sockets
= SY140663 / IMMO 200000021263. NO Lid.
- 11/26  Input from JMVaiasuso = Ldbrd HP93K BGA100 7x7 ref : 0018729 is for device : 427, 429, 432, 442, 447, 448 (All In One)
</t>
    </r>
    <r>
      <rPr>
        <sz val="8"/>
        <color rgb="FF7030A0"/>
        <rFont val="Calibri"/>
        <family val="2"/>
        <scheme val="minor"/>
      </rPr>
      <t>- 3/10/15 Add devices = 410, 416, 446</t>
    </r>
    <r>
      <rPr>
        <sz val="8"/>
        <rFont val="Calibri"/>
        <family val="2"/>
        <scheme val="minor"/>
      </rPr>
      <t xml:space="preserve"> per JMVaiasuso
- 4/30/15 Rcvd 1x LB (with Testers + Hdlers) = SY122943; 4x sockets - OUT: 3x PMP0118 - 1x DT8022 REV 03 S1-S614541; IN: 3x DT8818 - 1x DT8022
-8/27: Add "441" per JMVaiasuso
- 9/15/15: 1x Rcvd from Godwin G. (SY152817) with 4x Sockets = 4th LB
</t>
    </r>
    <r>
      <rPr>
        <sz val="8"/>
        <color rgb="FFFF0000"/>
        <rFont val="Calibri"/>
        <family val="2"/>
        <scheme val="minor"/>
      </rPr>
      <t xml:space="preserve">- 8/27/15: REMOVE "447" device on this LB per Kim Kiat Ng.
</t>
    </r>
    <r>
      <rPr>
        <u/>
        <sz val="8"/>
        <rFont val="Calibri"/>
        <family val="2"/>
        <scheme val="minor"/>
      </rPr>
      <t xml:space="preserve">-SY122944
</t>
    </r>
    <r>
      <rPr>
        <sz val="8"/>
        <color rgb="FFFF0000"/>
        <rFont val="Calibri"/>
        <family val="2"/>
        <scheme val="minor"/>
      </rPr>
      <t>- 03/26/18 - confirmed defective per GBARR / ACRUZ</t>
    </r>
  </si>
  <si>
    <r>
      <t xml:space="preserve">-07/09 Rcvd 1x Loadboard from ATK
STM32 M10 UFBGA176 10x10 AIO / T2000 8 Sites / M51975 / A0E7-8249558-3-0 / P/N - 0024880; S/N - SY151972; 8 sockets; 8 actuators; 8 golden units
-7/21 Rcvd. from Bernard M. = STM32 M10 UFBGA176 10x10 AIO T2000//8 w/ sockets.  IN: DT9870 OUT:S63814; P/N - 0024880; S/N - SY152047 (# 2)
- 08/03 Rcvd 1x from Bernard M. = S/N - SY152066 (# 3)
- 08/12 rcvd 1x fr. Bernard M.; </t>
    </r>
    <r>
      <rPr>
        <u/>
        <sz val="8"/>
        <rFont val="Arial"/>
        <family val="2"/>
      </rPr>
      <t>S/N:152441</t>
    </r>
    <r>
      <rPr>
        <sz val="8"/>
        <rFont val="Arial"/>
        <family val="2"/>
      </rPr>
      <t xml:space="preserve"> (# 4)
- 10/02: Rcvd 1x fr Bernard M., </t>
    </r>
    <r>
      <rPr>
        <u/>
        <sz val="8"/>
        <rFont val="Arial"/>
        <family val="2"/>
      </rPr>
      <t>S/N: SY 152994</t>
    </r>
    <r>
      <rPr>
        <sz val="8"/>
        <rFont val="Arial"/>
        <family val="2"/>
      </rPr>
      <t xml:space="preserve"> (# 5)
- 02/01: Rcvd 1x fr Bernard M., </t>
    </r>
    <r>
      <rPr>
        <u/>
        <sz val="8"/>
        <rFont val="Arial"/>
        <family val="2"/>
      </rPr>
      <t>S/N: SY153040</t>
    </r>
    <r>
      <rPr>
        <sz val="8"/>
        <rFont val="Arial"/>
        <family val="2"/>
      </rPr>
      <t xml:space="preserve"> (# 6) w/ 8 Sockets + 8 Golden units
</t>
    </r>
    <r>
      <rPr>
        <sz val="8"/>
        <color rgb="FFFFC000"/>
        <rFont val="Arial"/>
        <family val="2"/>
      </rPr>
      <t>- 4/25/16: SHIPBACK/</t>
    </r>
    <r>
      <rPr>
        <b/>
        <sz val="8"/>
        <color rgb="FFFFC000"/>
        <rFont val="Arial"/>
        <family val="2"/>
      </rPr>
      <t>RETURN</t>
    </r>
    <r>
      <rPr>
        <sz val="8"/>
        <color rgb="FFFFC000"/>
        <rFont val="Arial"/>
        <family val="2"/>
      </rPr>
      <t xml:space="preserve"> 1x to Godwin (TELB0045794 / SY# 152047) with 8x Sockets = </t>
    </r>
    <r>
      <rPr>
        <b/>
        <sz val="8"/>
        <color rgb="FFFFC000"/>
        <rFont val="Arial"/>
        <family val="2"/>
      </rPr>
      <t xml:space="preserve">5x LB at ATP.
</t>
    </r>
    <r>
      <rPr>
        <sz val="8"/>
        <rFont val="Arial"/>
        <family val="2"/>
      </rPr>
      <t>- 03/19 1x LB Rcvd from Sebastien M.; PN - 024880A; SN - S180063; w/ 8 sockets - PN - A0E7 (#7 but now #6)</t>
    </r>
  </si>
  <si>
    <r>
      <t>TELB041736
TELB044664
TELB049856</t>
    </r>
    <r>
      <rPr>
        <b/>
        <sz val="8"/>
        <color rgb="FFFFFF00"/>
        <rFont val="Arial"/>
        <family val="2"/>
      </rPr>
      <t xml:space="preserve">
TEMPTELB050654
TEMPTELB050655
TEMPTELB051199</t>
    </r>
  </si>
  <si>
    <r>
      <t xml:space="preserve">TELB043774 </t>
    </r>
    <r>
      <rPr>
        <sz val="8"/>
        <color rgb="FFFFFF00"/>
        <rFont val="Arial"/>
        <family val="2"/>
      </rPr>
      <t xml:space="preserve">
</t>
    </r>
    <r>
      <rPr>
        <sz val="8"/>
        <rFont val="Arial"/>
        <family val="2"/>
      </rPr>
      <t xml:space="preserve">TELB046448
TELB045806
</t>
    </r>
    <r>
      <rPr>
        <b/>
        <sz val="8"/>
        <color rgb="FFFFC000"/>
        <rFont val="Arial"/>
        <family val="2"/>
      </rPr>
      <t xml:space="preserve">
</t>
    </r>
    <r>
      <rPr>
        <b/>
        <strike/>
        <sz val="8"/>
        <color rgb="FFFFC000"/>
        <rFont val="Arial"/>
        <family val="2"/>
      </rPr>
      <t>TELB043775 (Ship to ST)
TELB043802 (Shipped to ST for repair)</t>
    </r>
  </si>
  <si>
    <r>
      <t>TELB043767</t>
    </r>
    <r>
      <rPr>
        <sz val="8"/>
        <color rgb="FFFF0000"/>
        <rFont val="Arial"/>
        <family val="2"/>
      </rPr>
      <t xml:space="preserve"> / 1</t>
    </r>
    <r>
      <rPr>
        <sz val="8"/>
        <rFont val="Arial"/>
        <family val="2"/>
      </rPr>
      <t xml:space="preserve">
TELB044017</t>
    </r>
    <r>
      <rPr>
        <sz val="8"/>
        <color rgb="FFFF0000"/>
        <rFont val="Arial"/>
        <family val="2"/>
      </rPr>
      <t xml:space="preserve"> / 2</t>
    </r>
  </si>
  <si>
    <r>
      <t xml:space="preserve">- 9/05/14 1x LdBrd from Bernard M.
- 04/17 Rcvd 1x Loadboard from ATK:
Desc: TQFP100 14x14 //16 411Y; P/N - 0017402; S/N - ST113273                                                                    
- 11/20/15 Rcvd 2x LB fr Bernard M. - FT T2000 TQFP100 14X14 ; //16  411; S/N-SY153431 ; S/N-SY153383 (4th &amp; 5th)
</t>
    </r>
    <r>
      <rPr>
        <b/>
        <sz val="8"/>
        <color rgb="FFFFC000"/>
        <rFont val="Arial"/>
        <family val="2"/>
      </rPr>
      <t>- 4/17/18 - 411 &amp; 413 RL to use OLD LB + OLD TP (TP compatibility issue) approved by Isabelle BEGOU-GRANDMAISON</t>
    </r>
  </si>
  <si>
    <t xml:space="preserve">- 9/30 Rcvd - 1x fr Bernard M.
- 11/13 Add 442 and 448 on device list per JMVaiasuso - Socket: M51178/DT9472
- 06/27 440 to be tested using this loadboard as confirmed by JM Vaiasuso
- 09/17 - Rcvd 1x LB from GODWIN (SY152712 = 2nd) w/ 8x sockets.
- 06/16/17: Rcvd 1x LB fr Sebastien M. (SY S174163) w/8x sockets (# 3) = DIB_AG93K //8 - STM32 BGA64 5x5_ALL_IN_ONE
- 12/11/17 Rcvd 2x LB from Sebastien MAGNAN (S178551) w/ 8 sockets (#4) / (S178553) w/ 8 sockets (#5)
- 03/22/18 - Rcvd 1x LB from Sebastien M (S180561) w/ 8 sockets (#6) </t>
  </si>
  <si>
    <r>
      <t xml:space="preserve">447= //5
</t>
    </r>
    <r>
      <rPr>
        <sz val="10"/>
        <rFont val="Arial"/>
        <family val="2"/>
      </rPr>
      <t>8</t>
    </r>
  </si>
  <si>
    <t>410 / 427 / 448 / 414 / 436 + 422 (Reg-on - 32P30*V*MBM* and 32F30*V*)</t>
  </si>
  <si>
    <r>
      <rPr>
        <sz val="8"/>
        <rFont val="Arial"/>
        <family val="2"/>
      </rPr>
      <t>TELB050386</t>
    </r>
    <r>
      <rPr>
        <b/>
        <sz val="8"/>
        <color rgb="FFFFFF00"/>
        <rFont val="Arial"/>
        <family val="2"/>
      </rPr>
      <t xml:space="preserve">
</t>
    </r>
    <r>
      <rPr>
        <sz val="8"/>
        <rFont val="Arial"/>
        <family val="2"/>
      </rPr>
      <t>TELB050526</t>
    </r>
  </si>
  <si>
    <t>TELB050858</t>
  </si>
  <si>
    <r>
      <rPr>
        <sz val="8"/>
        <rFont val="Arial"/>
        <family val="2"/>
      </rPr>
      <t>TELB050896
TELB050897</t>
    </r>
    <r>
      <rPr>
        <b/>
        <sz val="8"/>
        <color rgb="FFFFFF00"/>
        <rFont val="Arial"/>
        <family val="2"/>
      </rPr>
      <t xml:space="preserve">
</t>
    </r>
    <r>
      <rPr>
        <b/>
        <strike/>
        <sz val="8"/>
        <color rgb="FFFFC000"/>
        <rFont val="Arial"/>
        <family val="2"/>
      </rPr>
      <t xml:space="preserve"> shipped-out to ST:
TELB050387</t>
    </r>
  </si>
  <si>
    <r>
      <t>412</t>
    </r>
    <r>
      <rPr>
        <sz val="10"/>
        <rFont val="Arial"/>
        <family val="2"/>
      </rPr>
      <t xml:space="preserve"> / 416 / 420 / 428 / 430 / 436</t>
    </r>
  </si>
  <si>
    <r>
      <t>414 / 410 / 412</t>
    </r>
    <r>
      <rPr>
        <sz val="10"/>
        <color rgb="FF7030A0"/>
        <rFont val="Arial"/>
        <family val="2"/>
      </rPr>
      <t xml:space="preserve"> + 422 (Reg-on - 32P30*V*MBM* and 32F30*V*) / 447 / </t>
    </r>
    <r>
      <rPr>
        <sz val="10"/>
        <rFont val="Arial"/>
        <family val="2"/>
      </rPr>
      <t>418</t>
    </r>
  </si>
  <si>
    <r>
      <rPr>
        <strike/>
        <sz val="10"/>
        <color rgb="FFFF0000"/>
        <rFont val="Arial"/>
        <family val="2"/>
      </rPr>
      <t>410</t>
    </r>
    <r>
      <rPr>
        <sz val="10"/>
        <rFont val="Arial"/>
        <family val="2"/>
      </rPr>
      <t xml:space="preserve"> / 412</t>
    </r>
  </si>
  <si>
    <t>TELB042017
TELB042880
TELB044153
TELB044660</t>
  </si>
  <si>
    <t>414 / 421 / 430</t>
  </si>
  <si>
    <t>0041402</t>
  </si>
  <si>
    <t>415 / 447</t>
  </si>
  <si>
    <t>0038148A</t>
  </si>
  <si>
    <t>UFBGA 5x5 64</t>
  </si>
  <si>
    <r>
      <rPr>
        <strike/>
        <sz val="10"/>
        <color rgb="FFFF0000"/>
        <rFont val="Arial"/>
        <family val="2"/>
      </rPr>
      <t>411 / 413</t>
    </r>
    <r>
      <rPr>
        <sz val="10"/>
        <rFont val="Arial"/>
        <family val="2"/>
      </rPr>
      <t xml:space="preserve"> / 4192 / 419B</t>
    </r>
  </si>
  <si>
    <r>
      <t xml:space="preserve">411 / 413 / </t>
    </r>
    <r>
      <rPr>
        <strike/>
        <sz val="10"/>
        <color rgb="FFFF0000"/>
        <rFont val="Arial"/>
        <family val="2"/>
      </rPr>
      <t>4192 / 419B</t>
    </r>
  </si>
  <si>
    <t>0046705</t>
  </si>
  <si>
    <r>
      <t xml:space="preserve">- 6/05 Rcvd 1x Loadboard from ATK: 419 / 449 FT AG93K ALL IN ONE STM32_M10 TQFP176 24x24 //2; P/N - 0019621; S/N - SY124450;  + Rcvd 1 C. Kit (STICKER LABEL - 60-3 || NSXX80 ST MMS (QUAD---DUAL---) 24x24 176 TQFP)
- 07/31 Rcvd 1x Loadboard from ATK (2nd) = 419 / 449 FT AG93K ALL IN ONE STM32_M10 TQFP176 24x24; S/N - SY130663
</t>
    </r>
    <r>
      <rPr>
        <sz val="8"/>
        <rFont val="Arial"/>
        <family val="2"/>
      </rPr>
      <t xml:space="preserve">- 411 / 413 - for include on Program per Marc D. = 10/08/15  </t>
    </r>
    <r>
      <rPr>
        <b/>
        <sz val="8"/>
        <rFont val="Arial"/>
        <family val="2"/>
      </rPr>
      <t xml:space="preserve">            
</t>
    </r>
    <r>
      <rPr>
        <sz val="8"/>
        <rFont val="Arial"/>
        <family val="2"/>
      </rPr>
      <t xml:space="preserve">- 12/9 Rcvd date 1x LB frm Bernard M. FT AG93K ALL IN ONE STM32_M10 TQFP176 24x24 ; PN-0019621; SN-SY153531 (3rd)                                                                                                                                                       
- 2/04 Rcvd date 1x LB fr Bernard M. - FT AG93K ALL IN ONE STM32_M10 TQFP176 24X24 //2 NO socket ; S/N - SY160020 (4TH)
- 6/16/16 - ADD 451 Target Device
- 6/21/16 - ADD 452 Device per JMVaiasuso </t>
    </r>
    <r>
      <rPr>
        <b/>
        <sz val="8"/>
        <color rgb="FFFFC000"/>
        <rFont val="Arial"/>
        <family val="2"/>
      </rPr>
      <t xml:space="preserve">
- TELB044327 ==&gt; SHIP-OUT to ST Rousset 3/10/17 </t>
    </r>
    <r>
      <rPr>
        <b/>
        <sz val="8"/>
        <rFont val="Arial"/>
        <family val="2"/>
      </rPr>
      <t xml:space="preserve">==&gt; 3x at ATP
- </t>
    </r>
    <r>
      <rPr>
        <b/>
        <sz val="8"/>
        <color rgb="FFFFC000"/>
        <rFont val="Arial"/>
        <family val="2"/>
      </rPr>
      <t xml:space="preserve">07/28/17 - TELB044159 shipped to ST as per Godwin GENOVESE / JM VAIASUSO = </t>
    </r>
    <r>
      <rPr>
        <b/>
        <sz val="8"/>
        <rFont val="Arial"/>
        <family val="2"/>
      </rPr>
      <t xml:space="preserve">2x at ATP
</t>
    </r>
    <r>
      <rPr>
        <b/>
        <sz val="8"/>
        <color rgb="FFFFC000"/>
        <rFont val="Arial"/>
        <family val="2"/>
      </rPr>
      <t>03/26/18 - 1x LB (045305) for ship to KYEC, w/ 1x CK (046299) - SHIPPED
07/03/18 - 1x LB (045791) and 2x LB (045216 &amp; 045217) - SHIPPED to KYEC</t>
    </r>
  </si>
  <si>
    <r>
      <t xml:space="preserve">- 5/19/15 2x Rcvd from Bernard M. (SY# 151130/200000021358 &amp; SY# 151188/200000021362)
</t>
    </r>
    <r>
      <rPr>
        <b/>
        <sz val="8"/>
        <color rgb="FFFF0000"/>
        <rFont val="Arial"/>
        <family val="2"/>
      </rPr>
      <t xml:space="preserve">- DO not Test: 412  / 416 / 418 / 420 / 428 / 430 
</t>
    </r>
    <r>
      <rPr>
        <sz val="8"/>
        <rFont val="Arial"/>
        <family val="2"/>
      </rPr>
      <t>- 9/27/16  = recvd 1x fr ST SY# 143004 = replacement of 1x w/Site4 O/S fail (TE# 043452) ==&gt; TE# 047742.</t>
    </r>
    <r>
      <rPr>
        <b/>
        <sz val="8"/>
        <color rgb="FFFF0000"/>
        <rFont val="Arial"/>
        <family val="2"/>
      </rPr>
      <t xml:space="preserve">
</t>
    </r>
    <r>
      <rPr>
        <b/>
        <sz val="8"/>
        <color rgb="FFFFC000"/>
        <rFont val="Arial"/>
        <family val="2"/>
      </rPr>
      <t xml:space="preserve">- 10/26/16: TELB043542/SY 151188 ship to ST= Site4 O/S / replaced by TE# 047742
</t>
    </r>
    <r>
      <rPr>
        <sz val="8"/>
        <rFont val="Arial"/>
        <family val="2"/>
      </rPr>
      <t>- 5/22/17: ADD 422 ==&gt; Reg-on - 32P30*V*MBM* and 32F30*V* PASS //8 per Salvatore.
- 12/11/17 1x Rcvd from Sebastien MAGNAN (S/N - S178223)
- 04/12/18 - RCVD 1x LB from Sebastien M (SN - 181879)</t>
    </r>
  </si>
  <si>
    <r>
      <t>- 2/13 1x from Bernard M. ==&gt; " DIB AG93K-STM32F7-Family / LQFP100 14x14 //4 
- SY# 150330" / NO socket: HP93K TQFP100//4 TH1024 STM32 / TQFP100//4 TH1024 2XXF183R</t>
    </r>
    <r>
      <rPr>
        <b/>
        <sz val="8"/>
        <rFont val="Arial"/>
        <family val="2"/>
      </rPr>
      <t xml:space="preserve">                                                                 
</t>
    </r>
    <r>
      <rPr>
        <sz val="8"/>
        <rFont val="Arial"/>
        <family val="2"/>
      </rPr>
      <t>- 10/26 Rcvd 1x LB from Bernard M. 4-sites no sockets, SN SY153169 (2nd)</t>
    </r>
    <r>
      <rPr>
        <sz val="8"/>
        <color rgb="FF7030A0"/>
        <rFont val="Arial"/>
        <family val="2"/>
      </rPr>
      <t xml:space="preserve">
</t>
    </r>
    <r>
      <rPr>
        <sz val="8"/>
        <rFont val="Arial"/>
        <family val="2"/>
      </rPr>
      <t>- 6/16/16 - ADD 451 Target Device and 452 per JMVaiasuso email.</t>
    </r>
    <r>
      <rPr>
        <sz val="8"/>
        <color rgb="FF7030A0"/>
        <rFont val="Arial"/>
        <family val="2"/>
      </rPr>
      <t xml:space="preserve">
</t>
    </r>
    <r>
      <rPr>
        <strike/>
        <sz val="8"/>
        <color rgb="FFFF0000"/>
        <rFont val="Arial"/>
        <family val="2"/>
      </rPr>
      <t>- 8/2/16: For 452  devices =  32F72</t>
    </r>
    <r>
      <rPr>
        <b/>
        <strike/>
        <sz val="8"/>
        <color rgb="FFFF0000"/>
        <rFont val="Arial"/>
        <family val="2"/>
      </rPr>
      <t>2</t>
    </r>
    <r>
      <rPr>
        <strike/>
        <sz val="8"/>
        <color rgb="FFFF0000"/>
        <rFont val="Arial"/>
        <family val="2"/>
      </rPr>
      <t>, 32F73</t>
    </r>
    <r>
      <rPr>
        <b/>
        <strike/>
        <sz val="8"/>
        <color rgb="FFFF0000"/>
        <rFont val="Arial"/>
        <family val="2"/>
      </rPr>
      <t>2</t>
    </r>
    <r>
      <rPr>
        <strike/>
        <sz val="8"/>
        <color rgb="FFFF0000"/>
        <rFont val="Arial"/>
        <family val="2"/>
      </rPr>
      <t xml:space="preserve"> per JMVaiasuso.</t>
    </r>
    <r>
      <rPr>
        <sz val="8"/>
        <color rgb="FF7030A0"/>
        <rFont val="Arial"/>
        <family val="2"/>
      </rPr>
      <t xml:space="preserve">
</t>
    </r>
    <r>
      <rPr>
        <sz val="8"/>
        <rFont val="Arial"/>
        <family val="2"/>
      </rPr>
      <t>- 8/3/16: Removed 452 device per JMVaiasuso email.
- 06/20/18 1x LB rcvd from Sebastien M.; SN - SY142887 (3rd)</t>
    </r>
  </si>
  <si>
    <t>- 3/3 Added "449" per email from JMVaiasuso. Ttime = 38Sec / Yld =78.00% ==&gt; SY 124277 / 130821
- 6/16/16 - ADD 451 Target Device
- 06/20/18 - 1x LB rvcd from Sebastien M.; SN - S182999 (3rd)</t>
  </si>
  <si>
    <t>T2000</t>
  </si>
  <si>
    <t>HP93000</t>
  </si>
  <si>
    <t>TELB047968
TELB047969</t>
  </si>
  <si>
    <r>
      <t>TELB044024 (SY 151972)
TELB045793 (SY 152066)
TELB046121 (SY 152441)
TELB046126 (SY 153040)
TELB046315 (SY 152994)
TELB051176</t>
    </r>
    <r>
      <rPr>
        <b/>
        <sz val="8"/>
        <rFont val="Arial"/>
        <family val="2"/>
      </rPr>
      <t xml:space="preserve">
</t>
    </r>
    <r>
      <rPr>
        <b/>
        <strike/>
        <sz val="8"/>
        <color rgb="FFFFC000"/>
        <rFont val="Arial"/>
        <family val="2"/>
      </rPr>
      <t>TEMPTELB045794 - Ship to ST</t>
    </r>
  </si>
  <si>
    <r>
      <t>TELB039768
TELB042778
TELB043305
TELB043845
TELB044250
TELB044254 
TELB044258</t>
    </r>
    <r>
      <rPr>
        <b/>
        <sz val="8"/>
        <rFont val="Arial"/>
        <family val="2"/>
      </rPr>
      <t xml:space="preserve">
</t>
    </r>
    <r>
      <rPr>
        <strike/>
        <sz val="8"/>
        <color rgb="FFFFC000"/>
        <rFont val="Arial"/>
        <family val="2"/>
      </rPr>
      <t xml:space="preserve">
</t>
    </r>
    <r>
      <rPr>
        <b/>
        <strike/>
        <sz val="8"/>
        <color rgb="FFFFC000"/>
        <rFont val="Arial"/>
        <family val="2"/>
      </rPr>
      <t>Shipped out:
TELB044259 
TELB044260
TELB043293</t>
    </r>
  </si>
  <si>
    <r>
      <t>TELB041714
TELB044261
TELB044264
TELB046202</t>
    </r>
    <r>
      <rPr>
        <b/>
        <strike/>
        <sz val="8"/>
        <color rgb="FFFFFF00"/>
        <rFont val="Arial"/>
        <family val="2"/>
      </rPr>
      <t xml:space="preserve">
</t>
    </r>
    <r>
      <rPr>
        <b/>
        <strike/>
        <sz val="8"/>
        <color rgb="FFFFC000"/>
        <rFont val="Arial"/>
        <family val="2"/>
      </rPr>
      <t>TELB039769 (# 16569 - Obosolete) = Ship to ST</t>
    </r>
  </si>
  <si>
    <t>TELB043772 - Shipped to KYEC
TELB044328 - Shipped to KYEC</t>
  </si>
  <si>
    <t>TEMPTELB050561 
TELB050104- Shipped to KYEC</t>
  </si>
  <si>
    <r>
      <rPr>
        <b/>
        <strike/>
        <sz val="8"/>
        <color rgb="FFFFC000"/>
        <rFont val="Arial"/>
        <family val="2"/>
      </rPr>
      <t>TELB045791 =Shipped to KYEC</t>
    </r>
    <r>
      <rPr>
        <b/>
        <sz val="8"/>
        <rFont val="Arial"/>
        <family val="2"/>
      </rPr>
      <t xml:space="preserve">
</t>
    </r>
    <r>
      <rPr>
        <b/>
        <strike/>
        <sz val="8"/>
        <color rgb="FFFFC000"/>
        <rFont val="Arial"/>
        <family val="2"/>
      </rPr>
      <t>TELB045305 - Shpped to KYEC</t>
    </r>
    <r>
      <rPr>
        <b/>
        <sz val="8"/>
        <rFont val="Arial"/>
        <family val="2"/>
      </rPr>
      <t xml:space="preserve">
</t>
    </r>
    <r>
      <rPr>
        <b/>
        <strike/>
        <sz val="8"/>
        <color rgb="FFFFC000"/>
        <rFont val="Arial"/>
        <family val="2"/>
      </rPr>
      <t xml:space="preserve"> TELB044327 - SHIP-OUT to ST Rousset 3/10/17
TELB043773 (07/28/17 - Shippedto ST)</t>
    </r>
  </si>
  <si>
    <r>
      <t xml:space="preserve">- 8/8/16: Rcvd 1x LB for 452 dev.  = DIB STM32 M10-USB FS/HS COMP / LQFP176 24x24 ALL IN ONE / SY# S162549 / No Socket / w/ 2 sites. 
- 3/17/17: Rcvd 1x from Sebastien M. SY# S171663 (#2)
</t>
    </r>
    <r>
      <rPr>
        <b/>
        <sz val="8"/>
        <color rgb="FFFFC000"/>
        <rFont val="Arial"/>
        <family val="2"/>
      </rPr>
      <t>- 07/18/18 - TELB047395 and TELB048991 shipped to KYEC</t>
    </r>
  </si>
  <si>
    <r>
      <t xml:space="preserve">6/03 Rcvd 1x Ldbrd for Johanne Gouby
434 MIO LQFP176 MANTA DRAGON DUAL SITES PQFP176 SOCKET ADAPTER 24x24 //2; P/N - 0024000; S/N - SY150478; 2 YAMAICHI sockets - IC51-1804-1350
- 8/03/15 Rcvd from Bernard Mauger ==&gt; S/N - SY151851   (#2)
</t>
    </r>
    <r>
      <rPr>
        <sz val="8"/>
        <color rgb="FF7030A0"/>
        <rFont val="Arial"/>
        <family val="2"/>
      </rPr>
      <t xml:space="preserve">- 5/31/16 Include "451" device on this LB per JMVaiasuso's email.
- 6/16/16 - ADD 451 Target Device
</t>
    </r>
    <r>
      <rPr>
        <b/>
        <sz val="8"/>
        <color rgb="FFFFC000"/>
        <rFont val="Arial"/>
        <family val="2"/>
      </rPr>
      <t>- 07/18/18 - TELB043772 and TELb44328 shipped to KYEC</t>
    </r>
  </si>
  <si>
    <r>
      <t xml:space="preserve">- 8/9/17: Rcvd fr Sebastien/Sunny 2x LBs = DIB 450 STM32 M40 Legacy / QFP176 24x24 DUAL SITES … SY# S164285 &amp; S171081 … No Manual Lid / No Socket / No Asset # (# 1 &amp; 2 at ATP)
</t>
    </r>
    <r>
      <rPr>
        <b/>
        <sz val="8"/>
        <color rgb="FFFFC000"/>
        <rFont val="Arial"/>
        <family val="2"/>
      </rPr>
      <t>11/28/17 - 2x loadboards shipped back to ST Rousset.</t>
    </r>
    <r>
      <rPr>
        <sz val="8"/>
        <rFont val="Arial"/>
        <family val="2"/>
      </rPr>
      <t xml:space="preserve">
12/28/17 - 1x loadboard received back from ST Rousset (S164285)
</t>
    </r>
    <r>
      <rPr>
        <b/>
        <sz val="8"/>
        <color rgb="FFFFC000"/>
        <rFont val="Arial"/>
        <family val="2"/>
      </rPr>
      <t>07/18/18 - TELB050561 shipped to KYEC</t>
    </r>
  </si>
  <si>
    <r>
      <t xml:space="preserve">- 10/20/14: fr Godwin = 0019951 test ==&gt; ADD 411, 413 &amp; 419.
- 11/11/14: Rcvd fr Godwin 1x "FT AG93K ALL IN ONE M10"  "419 STM32 UFBGA176 10x10 //2"
--&gt; SY143419 + 2x Sckts + 2x Man Actuator (PMP0012) ==&gt; # 1
- 3/18/15 Add "419" to dev for this LB per JMVaiasuso
- 6/5/15 - Rcvd 2x Loadboard from Bernard Mauger
AIO M10 419 STM32 UFBGA176 10x10 //2; S/N - SY151544 + SY 132863; 2x sockets per LB (Total sockets = 4x) w/o Manual Actuator - PMP0106; S2-S61454 ==&gt; # 2 &amp; # 3
</t>
    </r>
    <r>
      <rPr>
        <sz val="8"/>
        <color rgb="FFFFC000"/>
        <rFont val="Calibri"/>
        <family val="2"/>
        <scheme val="minor"/>
      </rPr>
      <t xml:space="preserve">- 4/27: SHIPBACK 1x to Godwin for </t>
    </r>
    <r>
      <rPr>
        <b/>
        <sz val="8"/>
        <color rgb="FFFFC000"/>
        <rFont val="Calibri"/>
        <family val="2"/>
        <scheme val="minor"/>
      </rPr>
      <t>REPAIR</t>
    </r>
    <r>
      <rPr>
        <sz val="8"/>
        <color rgb="FFFFC000"/>
        <rFont val="Calibri"/>
        <family val="2"/>
        <scheme val="minor"/>
      </rPr>
      <t xml:space="preserve"> (TELB043775 / SY# 132863) w/2x Sockets =</t>
    </r>
    <r>
      <rPr>
        <b/>
        <sz val="8"/>
        <color rgb="FFFFC000"/>
        <rFont val="Calibri"/>
        <family val="2"/>
        <scheme val="minor"/>
      </rPr>
      <t xml:space="preserve"> 2x LB at ATP
- 7/24/15: 1x Shipped to ATK per CM/JW (TEMPTELB043802)  ==&gt; 1x at ATP
</t>
    </r>
    <r>
      <rPr>
        <b/>
        <sz val="8"/>
        <rFont val="Calibri"/>
        <family val="2"/>
        <scheme val="minor"/>
      </rPr>
      <t xml:space="preserve">==&gt; 08/07 - 1x SHIPBACK to ATP (TEMPTELB043802 = SY 143419) ==&gt; # 2 at ATP
</t>
    </r>
    <r>
      <rPr>
        <sz val="8"/>
        <rFont val="Calibri"/>
        <family val="2"/>
        <scheme val="minor"/>
      </rPr>
      <t xml:space="preserve">- 8/7 Rcvd 1x fr ATK SN: SY130099;  w/ 2 sockets - In: DT8024 Out: PMP0046 / T2-S61454 ==&gt; # 3
- 8/7 Rcvd. 1x fr ATK SN:SY132864: w/ 2 sockets   ==&gt; # 4
</t>
    </r>
    <r>
      <rPr>
        <sz val="8"/>
        <color rgb="FF7030A0"/>
        <rFont val="Calibri"/>
        <family val="2"/>
        <scheme val="minor"/>
      </rPr>
      <t xml:space="preserve">- 6/16/16 - ADD 451 Target Device and 452 Device per JMVaiasuso email
</t>
    </r>
    <r>
      <rPr>
        <b/>
        <sz val="8"/>
        <color rgb="FFFFC000"/>
        <rFont val="Calibri"/>
        <family val="2"/>
        <scheme val="minor"/>
      </rPr>
      <t>- 02/13 - 1x LB shipped to ST for repair (043802)</t>
    </r>
  </si>
  <si>
    <t>- 11/03 Rcvd 1x from Bernard M. = UFBGA144_7x7_0.5 STM32 M10 - ALL IN ONE DUAL SITES (SY 143116). - 2x Sockets (In=DT9634 / Out=PMP0177/S1-S61451) with LID.
- 10/16: 1x Rcvd fr Bernard M. - SY 153120 with 2x Sockets / 0 Manual Lid (2nd)
- 07/09/18 Rcvd 1x LB from Sebastien M. P/N - 0023282; S/N - SY143117 (3rd)</t>
  </si>
  <si>
    <r>
      <t>411 / 413 / 419 / 449
451 = 32F7x</t>
    </r>
    <r>
      <rPr>
        <b/>
        <sz val="10"/>
        <color rgb="FFFF0000"/>
        <rFont val="Arial"/>
        <family val="2"/>
      </rPr>
      <t>5</t>
    </r>
    <r>
      <rPr>
        <sz val="10"/>
        <rFont val="Arial"/>
        <family val="2"/>
      </rPr>
      <t>BIT6 &amp; 32F7x</t>
    </r>
    <r>
      <rPr>
        <b/>
        <sz val="10"/>
        <color rgb="FFFF0000"/>
        <rFont val="Arial"/>
        <family val="2"/>
      </rPr>
      <t>7</t>
    </r>
    <r>
      <rPr>
        <sz val="10"/>
        <rFont val="Arial"/>
        <family val="2"/>
      </rPr>
      <t>BIT6</t>
    </r>
  </si>
  <si>
    <r>
      <rPr>
        <b/>
        <sz val="10"/>
        <rFont val="Arial"/>
        <family val="2"/>
      </rPr>
      <t xml:space="preserve">436 </t>
    </r>
    <r>
      <rPr>
        <sz val="10"/>
        <rFont val="Arial"/>
        <family val="2"/>
      </rPr>
      <t>/ 437</t>
    </r>
  </si>
  <si>
    <r>
      <t>449 /
451 = FG: 32F7x</t>
    </r>
    <r>
      <rPr>
        <b/>
        <sz val="10"/>
        <color rgb="FFFF0000"/>
        <rFont val="Arial"/>
        <family val="2"/>
      </rPr>
      <t>5</t>
    </r>
    <r>
      <rPr>
        <sz val="10"/>
        <rFont val="Arial"/>
        <family val="2"/>
      </rPr>
      <t>VIT6 and 32F7x</t>
    </r>
    <r>
      <rPr>
        <b/>
        <sz val="10"/>
        <color rgb="FFFF0000"/>
        <rFont val="Arial"/>
        <family val="2"/>
      </rPr>
      <t>7</t>
    </r>
    <r>
      <rPr>
        <sz val="10"/>
        <rFont val="Arial"/>
        <family val="2"/>
      </rPr>
      <t xml:space="preserve">VIT6
</t>
    </r>
    <r>
      <rPr>
        <sz val="10"/>
        <color rgb="FF7030A0"/>
        <rFont val="Arial"/>
        <family val="2"/>
      </rPr>
      <t/>
    </r>
  </si>
  <si>
    <t>TELB042377
TELB042776</t>
  </si>
  <si>
    <t>410 / 416 / 427 / 429 / 432 / 441 / 442 / 446  / 448</t>
  </si>
  <si>
    <t>TELB047398
TELB047471</t>
  </si>
  <si>
    <t>447 / 464</t>
  </si>
  <si>
    <r>
      <t xml:space="preserve">TELB042015
TELB042016
</t>
    </r>
    <r>
      <rPr>
        <b/>
        <sz val="8"/>
        <color rgb="FFFFFF00"/>
        <rFont val="Arial"/>
        <family val="2"/>
      </rPr>
      <t>TEMPTELB051824</t>
    </r>
  </si>
  <si>
    <r>
      <t xml:space="preserve">TELB050270
</t>
    </r>
    <r>
      <rPr>
        <b/>
        <sz val="8"/>
        <color rgb="FFFFFF00"/>
        <rFont val="Arial"/>
        <family val="2"/>
      </rPr>
      <t>TEMPTELB051825</t>
    </r>
  </si>
  <si>
    <r>
      <t xml:space="preserve">TELB050271
</t>
    </r>
    <r>
      <rPr>
        <b/>
        <sz val="8"/>
        <color rgb="FFFFFF00"/>
        <rFont val="Arial"/>
        <family val="2"/>
      </rPr>
      <t>TEMPTELB051827</t>
    </r>
  </si>
  <si>
    <r>
      <t xml:space="preserve">TELB051626
TELB051679
</t>
    </r>
    <r>
      <rPr>
        <b/>
        <sz val="8"/>
        <color rgb="FFFFFF00"/>
        <rFont val="Arial"/>
        <family val="2"/>
      </rPr>
      <t>TEMPTELB051829</t>
    </r>
  </si>
  <si>
    <r>
      <rPr>
        <sz val="8"/>
        <rFont val="Arial"/>
        <family val="2"/>
      </rPr>
      <t>TELB042779
TELB044980</t>
    </r>
    <r>
      <rPr>
        <sz val="8"/>
        <color theme="1"/>
        <rFont val="Arial"/>
        <family val="2"/>
      </rPr>
      <t xml:space="preserve">
</t>
    </r>
    <r>
      <rPr>
        <sz val="8"/>
        <rFont val="Arial"/>
        <family val="2"/>
      </rPr>
      <t>TELB051625</t>
    </r>
  </si>
  <si>
    <t>TELB041883
TELB044869
TELB051709</t>
  </si>
  <si>
    <r>
      <rPr>
        <sz val="8"/>
        <rFont val="Arial"/>
        <family val="2"/>
      </rPr>
      <t>TELB050527</t>
    </r>
    <r>
      <rPr>
        <b/>
        <sz val="8"/>
        <color rgb="FFFFFF00"/>
        <rFont val="Arial"/>
        <family val="2"/>
      </rPr>
      <t xml:space="preserve">
</t>
    </r>
    <r>
      <rPr>
        <sz val="8"/>
        <rFont val="Arial"/>
        <family val="2"/>
      </rPr>
      <t>TELB050528</t>
    </r>
    <r>
      <rPr>
        <b/>
        <sz val="8"/>
        <color rgb="FFFFFF00"/>
        <rFont val="Arial"/>
        <family val="2"/>
      </rPr>
      <t xml:space="preserve">
</t>
    </r>
    <r>
      <rPr>
        <sz val="8"/>
        <rFont val="Arial"/>
        <family val="2"/>
      </rPr>
      <t>TELB051628</t>
    </r>
    <r>
      <rPr>
        <b/>
        <sz val="8"/>
        <color rgb="FFFFFF00"/>
        <rFont val="Arial"/>
        <family val="2"/>
      </rPr>
      <t xml:space="preserve">
</t>
    </r>
    <r>
      <rPr>
        <sz val="8"/>
        <rFont val="Arial"/>
        <family val="2"/>
      </rPr>
      <t>TELB051629</t>
    </r>
    <r>
      <rPr>
        <b/>
        <sz val="8"/>
        <color rgb="FFFFFF00"/>
        <rFont val="Arial"/>
        <family val="2"/>
      </rPr>
      <t xml:space="preserve">
TEMPTELB051828</t>
    </r>
  </si>
  <si>
    <r>
      <rPr>
        <sz val="8"/>
        <rFont val="Arial"/>
        <family val="2"/>
      </rPr>
      <t>TELB042378
TELB041713
TELB050809</t>
    </r>
    <r>
      <rPr>
        <b/>
        <sz val="8"/>
        <color rgb="FF0000FF"/>
        <rFont val="Arial"/>
        <family val="2"/>
      </rPr>
      <t xml:space="preserve">
</t>
    </r>
    <r>
      <rPr>
        <sz val="8"/>
        <rFont val="Arial"/>
        <family val="2"/>
      </rPr>
      <t>TELB051441</t>
    </r>
    <r>
      <rPr>
        <b/>
        <sz val="8"/>
        <color rgb="FFFFFF00"/>
        <rFont val="Arial"/>
        <family val="2"/>
      </rPr>
      <t xml:space="preserve">
TEMPTELB051826</t>
    </r>
  </si>
  <si>
    <r>
      <rPr>
        <sz val="8"/>
        <rFont val="Arial"/>
        <family val="2"/>
      </rPr>
      <t>TELB050884</t>
    </r>
    <r>
      <rPr>
        <b/>
        <sz val="8"/>
        <color rgb="FFFFFF00"/>
        <rFont val="Arial"/>
        <family val="2"/>
      </rPr>
      <t xml:space="preserve">
TEMPTELB051811</t>
    </r>
  </si>
  <si>
    <r>
      <rPr>
        <sz val="8"/>
        <color theme="1"/>
        <rFont val="Arial"/>
        <family val="2"/>
      </rPr>
      <t xml:space="preserve">TELB043859
TELB043860
TELB045099
</t>
    </r>
    <r>
      <rPr>
        <sz val="8"/>
        <rFont val="Arial"/>
        <family val="2"/>
      </rPr>
      <t>TELB045132</t>
    </r>
    <r>
      <rPr>
        <sz val="8"/>
        <color theme="1"/>
        <rFont val="Arial"/>
        <family val="2"/>
      </rPr>
      <t xml:space="preserve">
</t>
    </r>
    <r>
      <rPr>
        <sz val="8"/>
        <rFont val="Arial"/>
        <family val="2"/>
      </rPr>
      <t>TELB049030
TELB050857</t>
    </r>
    <r>
      <rPr>
        <b/>
        <sz val="8"/>
        <color rgb="FFFFFF00"/>
        <rFont val="Arial"/>
        <family val="2"/>
      </rPr>
      <t xml:space="preserve">
</t>
    </r>
    <r>
      <rPr>
        <sz val="8"/>
        <rFont val="Arial"/>
        <family val="2"/>
      </rPr>
      <t>TELB051198</t>
    </r>
    <r>
      <rPr>
        <b/>
        <sz val="8"/>
        <color rgb="FFFFFF00"/>
        <rFont val="Arial"/>
        <family val="2"/>
      </rPr>
      <t xml:space="preserve">
</t>
    </r>
    <r>
      <rPr>
        <sz val="8"/>
        <rFont val="Arial"/>
        <family val="2"/>
      </rPr>
      <t>TELB051224</t>
    </r>
    <r>
      <rPr>
        <b/>
        <sz val="8"/>
        <color rgb="FFFFFF00"/>
        <rFont val="Arial"/>
        <family val="2"/>
      </rPr>
      <t xml:space="preserve">
TEMPTELB051810</t>
    </r>
  </si>
  <si>
    <r>
      <rPr>
        <strike/>
        <sz val="8"/>
        <color rgb="FFFFC000"/>
        <rFont val="Arial"/>
        <family val="2"/>
      </rPr>
      <t>TELB043542 ship to ST= Site4 O/S /</t>
    </r>
    <r>
      <rPr>
        <strike/>
        <sz val="8"/>
        <color rgb="FFFFFF00"/>
        <rFont val="Arial"/>
        <family val="2"/>
      </rPr>
      <t xml:space="preserve"> </t>
    </r>
    <r>
      <rPr>
        <sz val="8"/>
        <color rgb="FFFFFF00"/>
        <rFont val="Arial"/>
        <family val="2"/>
      </rPr>
      <t xml:space="preserve">
</t>
    </r>
    <r>
      <rPr>
        <sz val="8"/>
        <color theme="1"/>
        <rFont val="Arial"/>
        <family val="2"/>
      </rPr>
      <t xml:space="preserve">TELB043543
TELB047742
</t>
    </r>
    <r>
      <rPr>
        <sz val="8"/>
        <rFont val="Arial"/>
        <family val="2"/>
      </rPr>
      <t>TELB050656</t>
    </r>
    <r>
      <rPr>
        <b/>
        <sz val="8"/>
        <color rgb="FFFFFF00"/>
        <rFont val="Arial"/>
        <family val="2"/>
      </rPr>
      <t xml:space="preserve">
</t>
    </r>
    <r>
      <rPr>
        <sz val="8"/>
        <rFont val="Arial"/>
        <family val="2"/>
      </rPr>
      <t>TELB051247</t>
    </r>
  </si>
  <si>
    <t>TELB040644
TELB043161
TELB044263
TELB044265
TELB049122</t>
  </si>
  <si>
    <t>0047200</t>
  </si>
  <si>
    <r>
      <t xml:space="preserve">- 3/27/14: 1x Rcvd fr ATK (1st)
- 05/29 rcvd 1x Ldbrd from ATK (3rd):
411 TQFP144 20x20 //8; P/N - 0019489; S/N - SY133970 (1x T2K-16 + 1x Epson + 1x SLK)
- 9/22: Received 1x LB from Godwin (4th). NO Sockets. </t>
    </r>
    <r>
      <rPr>
        <u/>
        <sz val="8"/>
        <rFont val="Arial"/>
        <family val="2"/>
      </rPr>
      <t xml:space="preserve">SY# 152905 </t>
    </r>
    <r>
      <rPr>
        <sz val="8"/>
        <rFont val="Arial"/>
        <family val="2"/>
      </rPr>
      <t xml:space="preserve">
- 11/20/15  Rcvd date 1x LdBrd frm Bernard M. Final Test T2000 411 TQFP144 20x20; //8;                                 PN-0019489A; S/N-SY153315 (5th)
- 04/11/2017 - Rcvd 1x LB from Sebastien M. - P/N - 0019489A; S/N - S172059 (#6) 
- 05/25/17: Rcvd 1x LB fr Sebastien M. - S/Y# S173311 (#7).
- 11/08 - TELB045211 Damaged Hifix connector for repair.  (ADV-006)
- 04/06/18 - Rcvd 1x LB from Sebastien M - S173313 (#8)
- 08/07/18 - Rcvd 1x LB from Sebastien M. (S185343) - (#9)
</t>
    </r>
    <r>
      <rPr>
        <b/>
        <sz val="8"/>
        <color rgb="FF0000FF"/>
        <rFont val="Arial"/>
        <family val="2"/>
      </rPr>
      <t>- 09/12/18 - Rcvd 1x LB from Sebastien M. (S185897) - (#10)</t>
    </r>
  </si>
  <si>
    <t>- 9/12/18 - Rcvd 2x LB from Sebastien M. = 93K-ORCA-UFBGA144 10x10 P0.8MM | AGILENT 93K DUAL SITE; S/N - S185997 (#1) - S186001 (#2) w/ 2x sockets per LB.</t>
  </si>
  <si>
    <r>
      <rPr>
        <sz val="8"/>
        <rFont val="Arial"/>
        <family val="2"/>
      </rPr>
      <t>TELB040088
TELB041346
TELB043694</t>
    </r>
    <r>
      <rPr>
        <strike/>
        <sz val="8"/>
        <color rgb="FFFF0000"/>
        <rFont val="Arial"/>
        <family val="2"/>
      </rPr>
      <t xml:space="preserve">
TELB045211</t>
    </r>
    <r>
      <rPr>
        <sz val="8"/>
        <color rgb="FFFFFF00"/>
        <rFont val="Arial"/>
        <family val="2"/>
      </rPr>
      <t xml:space="preserve">
</t>
    </r>
    <r>
      <rPr>
        <sz val="8"/>
        <rFont val="Arial"/>
        <family val="2"/>
      </rPr>
      <t xml:space="preserve">TELB046124
TELB049189
TELB049632
TELB051202
</t>
    </r>
    <r>
      <rPr>
        <b/>
        <sz val="8"/>
        <color rgb="FFFFFF00"/>
        <rFont val="Arial"/>
        <family val="2"/>
      </rPr>
      <t>TEMPTELB051809
TEMPTELB051985</t>
    </r>
  </si>
  <si>
    <t>TEMPTELB051986
TEMPTELB051987</t>
  </si>
  <si>
    <r>
      <t xml:space="preserve">- 06/20/18 1x LB rcvd from Sebastien M.
T2K-ORCA-FAmily-UFBGA132-QIP | T2K-447-UFBGA100-QIP
PN - 0038148A; SN - S184021; 8 sockets with 2x manual actuators
</t>
    </r>
    <r>
      <rPr>
        <b/>
        <sz val="8"/>
        <color rgb="FF0000FF"/>
        <rFont val="Arial"/>
        <family val="2"/>
      </rPr>
      <t>- 09/22/2018 - 1x LB Rcvd from Sebastien M.
SN - S185625; with 8x sockets</t>
    </r>
  </si>
  <si>
    <r>
      <t xml:space="preserve">TELB051627
</t>
    </r>
    <r>
      <rPr>
        <b/>
        <sz val="8"/>
        <color rgb="FFFFFF00"/>
        <rFont val="Arial"/>
        <family val="2"/>
      </rPr>
      <t>TEMPTELB052070</t>
    </r>
  </si>
  <si>
    <t>- 11/15/17 2x LB from Johanne ARNAUD
450-STM32-M40-QFP208 Legacy-DUAL SITES; P/N - 0040412; S/N - S177681 (1x); S177682 (2x) no sockets and manual actuators.
- 4/17/18 - 419 RL will be allocated for this LB using new TP ONLY (TP compatibility issue) approved by Isabelle BEGOU-GRANDMAISON
- 06/20/18 - 2x LB rcvd from Sebastien M. 
QIP-STM32-M10-LQFP100-14x14-T2K | (411 / 413 / 419); PN - 0041402; SN - S183809; no sockets.
- 8/14/18: 1x LB rcvd from Sebastien M. (S183995); no sockets</t>
  </si>
  <si>
    <r>
      <t xml:space="preserve">- 6/15 Rcvd 2x Ldbrd from Bernard M.
BOARD FT T2000 STM32 M10 TQFP100 14x14 QIP //8;  S/N - SY151443 / SY151452
- 10/16: 1x Rcvd from Bernard M. - SY153112 / No Socket (3rd)
- 11/17: 1x Rcvd with SY# 153330 (4th)
</t>
    </r>
    <r>
      <rPr>
        <sz val="8"/>
        <color rgb="FFFFC000"/>
        <rFont val="Arial"/>
        <family val="2"/>
      </rPr>
      <t xml:space="preserve">- 4/27: SHIPBACK 1x to Godwin for </t>
    </r>
    <r>
      <rPr>
        <b/>
        <sz val="8"/>
        <color rgb="FFFFC000"/>
        <rFont val="Arial"/>
        <family val="2"/>
      </rPr>
      <t>REPAIR</t>
    </r>
    <r>
      <rPr>
        <sz val="8"/>
        <color rgb="FFFFC000"/>
        <rFont val="Arial"/>
        <family val="2"/>
      </rPr>
      <t xml:space="preserve"> (TELB045132 / SY# 153330) with 1x Leeno Socket = </t>
    </r>
    <r>
      <rPr>
        <b/>
        <sz val="8"/>
        <color rgb="FFFFC000"/>
        <rFont val="Arial"/>
        <family val="2"/>
      </rPr>
      <t xml:space="preserve">3x LB at ATP.
</t>
    </r>
    <r>
      <rPr>
        <sz val="8"/>
        <rFont val="Arial"/>
        <family val="2"/>
      </rPr>
      <t>- 3/28/17: 1x Rcvd fr Sebastien M. / SY# S172145 (4th).
-1/24/18 - 1x rcvd from Sebastien = S/N - S179763 (#5)
- 03/22/18 - Rcvd 1x LB from Sebastien M. (S181205), no sockets (#6)
- 04/11/ 18 - Rcvd 1x LB from Sebastien M. (S181971), no sockets (#7)
- 07/09/18 1x LB shipped back to ATP (TELB045132)</t>
    </r>
    <r>
      <rPr>
        <b/>
        <sz val="8"/>
        <color rgb="FF0000FF"/>
        <rFont val="Arial"/>
        <family val="2"/>
      </rPr>
      <t xml:space="preserve">
</t>
    </r>
    <r>
      <rPr>
        <sz val="8"/>
        <rFont val="Arial"/>
        <family val="2"/>
      </rPr>
      <t>- 08/07/18 - 1x LB rcvd from Sebastien M. (S185345)</t>
    </r>
  </si>
  <si>
    <t xml:space="preserve">06/20/18 - Rcvd 1x LB from Sebastien M. BFT T2K BGA64//32 5x5 PCB 46705 PRODUCT 447
PN - 0046705; SN - S183953 (#1)
06/29/18 - Rcvd 1x LB from Sebastien M. PN - 0046705; SN - S183955 (#2)
- 8/14/18: 1x LB rcvd from Sebastien M. (S184793); no sockets
</t>
  </si>
  <si>
    <t>- 1/8/15 1x from Bernard M. (SY143962; No Sockets)
- 8/26 1x from Bernard M. (# 142197)
- 6/16/16: ADD 461 device per JMVaiasuso email.
- 6/27/16: ADD 462 device per JMVaiasuso email.
- 3/23/17: ADD 470 device per JMVaisuso (for ATF# A561704SB0049)
- 01/18/18 - 1x LB rcvd from Sebastien M (SY177661; No sockets)
- 5/18/18 - 1x LB rcd from Sebastien M (S179479; no sockets)
- 8/14/18: 1x LB rcvd from Sebastien M (S184263); no sockets</t>
  </si>
  <si>
    <t>09/27/17 - Rcvd 1x LB from Sebastien M.
450 STM32 M40 QFP100 LEGACY QUAD SITES TQFP100 14x14
S/N: S171203 / No socket / No Asset# / No Manual Lid ==&gt; #1
- 8/14/18: 1x LB rcvd from Sebastien M. (S183871); no sockets</t>
  </si>
  <si>
    <r>
      <t>- 11/25: 2x Rcvd fr Bernard M. # 23281 //2; w/2x socket ea; 2x Manual Lid. Pitch = 0.8
"UFBGA144_10x10_0.8 STM32 M10 ALL IN ONE DUAL SITES" (SY143118 / 143131). 
- 4/16 Add 441 Device per Fabien P.</t>
    </r>
    <r>
      <rPr>
        <sz val="8"/>
        <color rgb="FF7030A0"/>
        <rFont val="Calibri"/>
        <family val="2"/>
      </rPr>
      <t xml:space="preserve">
</t>
    </r>
    <r>
      <rPr>
        <sz val="8"/>
        <rFont val="Calibri"/>
        <family val="2"/>
      </rPr>
      <t>- 6/22/16: ADD 463 Dev per Stephane M.
- 3/21/17: ADD 442 &amp; 470 per JMVaiasuso email
- 1/25/18: REMOVE 442 &amp; 470 per Jean-Michel email
- 8/14/18: 1x LB Rcvd from Sebastien M. (S184225); Sockets - 2x</t>
    </r>
  </si>
  <si>
    <t>- 09/27/17 Rcvd 1x LB from Johanna ARNAUD
DIB 450 STM32 M40 TFBGA176 LEGACY DUAL SITES TFBGA176 10x10
S/N: S164713 / w/ 2x sockets (P/N: S2-61454; S/N: 002/14 and 015/15) (1st)
- 8/14/18: 1x LB rcvd from Sebastien M. (S183601); Sockets -2x</t>
  </si>
  <si>
    <t>-01/25/18 1x LB Rcvd from Gerard MAQUET; S/N - S179605; with 4x Sockets
- 08/07/18 - 1x LB recvd from Sebastien M. (S185137) with 4x sockets - #2</t>
  </si>
  <si>
    <t>411 / 413 / 419 / 449
452 = 32F7x2IEK6 and 32F7x3IEK6</t>
  </si>
  <si>
    <t>Loadboard Quantity per Platform</t>
  </si>
  <si>
    <t>HP93K - ADL</t>
  </si>
  <si>
    <t>x8</t>
  </si>
  <si>
    <t>x16</t>
  </si>
  <si>
    <t>x32</t>
  </si>
  <si>
    <t>TQFP32 7x7</t>
  </si>
  <si>
    <t>---</t>
  </si>
  <si>
    <t>TQFP48 7x7</t>
  </si>
  <si>
    <t>TQFP52 10x10</t>
  </si>
  <si>
    <t>TQFP64 10x10</t>
  </si>
  <si>
    <t>TQFP80 12x12</t>
  </si>
  <si>
    <t>TQFP80 14x14</t>
  </si>
  <si>
    <t>TQFP100 14x14</t>
  </si>
  <si>
    <t>TQFP128 14x14</t>
  </si>
  <si>
    <t>TQFP144 20x20</t>
  </si>
  <si>
    <t>TQFP176 24x24</t>
  </si>
  <si>
    <t>TQFP208 28x28</t>
  </si>
  <si>
    <t>QFN16 3x3</t>
  </si>
  <si>
    <t>QFN28 5x5</t>
  </si>
  <si>
    <t>QFN32 5x5</t>
  </si>
  <si>
    <t>QFN36 6x6</t>
  </si>
  <si>
    <t>QFN64 6x6</t>
  </si>
  <si>
    <t>QFN48 7x7</t>
  </si>
  <si>
    <t>QFN56 8x8</t>
  </si>
  <si>
    <t>QFN164 13x13</t>
  </si>
  <si>
    <t>BGA64 3.4x3.4</t>
  </si>
  <si>
    <t>BGA64 5x5</t>
  </si>
  <si>
    <t>BGA100 7x7</t>
  </si>
  <si>
    <t>BGA132 7x7</t>
  </si>
  <si>
    <t>BGA144 7x7</t>
  </si>
  <si>
    <t>BGA169 7x7</t>
  </si>
  <si>
    <t>BGA100 8x8</t>
  </si>
  <si>
    <t>BGA144 10x10</t>
  </si>
  <si>
    <t>BGA201 10x10</t>
  </si>
  <si>
    <t>BGA216 13x13</t>
  </si>
  <si>
    <t>BGA240 14x14</t>
  </si>
  <si>
    <t>410 / 416 / 436 / 448 / 427</t>
  </si>
  <si>
    <t>MS05032 / XB05032</t>
  </si>
  <si>
    <t>RASCO SO18000 / 2800-4/8</t>
  </si>
  <si>
    <t>RASCO SO18000 / 2800-4</t>
  </si>
  <si>
    <t>TAPESTRY FH-1000 / 1200</t>
  </si>
  <si>
    <t>444 / 445 / 425 LOAD BOARD (SHARED)</t>
  </si>
  <si>
    <t>TY4H014</t>
  </si>
  <si>
    <t>TSSOP14</t>
  </si>
  <si>
    <t>N/A</t>
  </si>
  <si>
    <t>Magnum PV</t>
  </si>
  <si>
    <t>MLF20 3x3</t>
  </si>
  <si>
    <t>Magnum SV</t>
  </si>
  <si>
    <t>MLF8 2x3</t>
  </si>
  <si>
    <t>TELB040218
TELB041717
TELB051624</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</si>
</sst>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m&quot;/&quot;d;@"/>
    <numFmt numFmtId="165" formatCode="0.0%"/>
  </numFmts>
  <fonts count="87">
    <font>
      <sz val="11"/>
      <color theme="1"/>
      <name val="Calibri"/>
      <family val="2"/>
      <charset val="129"/>
      <scheme val="minor"/>
    </font>
    <font>
      <sz val="8"/>
      <name val="Calibri"/>
      <family val="2"/>
      <charset val="129"/>
    </font>
    <font>
      <sz val="8"/>
      <name val="돋움"/>
      <family val="3"/>
      <charset val="129"/>
    </font>
    <font>
      <sz val="10"/>
      <name val="Arial"/>
      <family val="2"/>
    </font>
    <font>
      <sz val="11"/>
      <name val="돋움"/>
      <family val="3"/>
      <charset val="129"/>
    </font>
    <font>
      <b/>
      <sz val="9"/>
      <color indexed="81"/>
      <name val="Tahoma"/>
      <family val="2"/>
    </font>
    <font>
      <sz val="10"/>
      <name val="Calibri"/>
      <family val="2"/>
    </font>
    <font>
      <sz val="9"/>
      <color indexed="81"/>
      <name val="Tahoma"/>
      <family val="2"/>
    </font>
    <font>
      <sz val="8"/>
      <color indexed="81"/>
      <name val="Tahoma"/>
      <family val="2"/>
    </font>
    <font>
      <sz val="8"/>
      <color indexed="12"/>
      <name val="Tahoma"/>
      <family val="2"/>
    </font>
    <font>
      <b/>
      <sz val="10"/>
      <name val="Arial"/>
      <family val="2"/>
    </font>
    <font>
      <sz val="11"/>
      <color theme="1"/>
      <name val="Calibri"/>
      <family val="2"/>
      <charset val="129"/>
      <scheme val="minor"/>
    </font>
    <font>
      <sz val="10"/>
      <color theme="1"/>
      <name val="Calibri"/>
      <family val="2"/>
      <scheme val="minor"/>
    </font>
    <font>
      <sz val="10"/>
      <color theme="1"/>
      <name val="Arial"/>
      <family val="2"/>
    </font>
    <font>
      <sz val="10"/>
      <color rgb="FF0000FF"/>
      <name val="Arial"/>
      <family val="2"/>
    </font>
    <font>
      <sz val="10"/>
      <color rgb="FFFF0000"/>
      <name val="Arial"/>
      <family val="2"/>
    </font>
    <font>
      <b/>
      <sz val="10"/>
      <color rgb="FF0000FF"/>
      <name val="Arial"/>
      <family val="2"/>
    </font>
    <font>
      <sz val="10"/>
      <color rgb="FFFFC000"/>
      <name val="Arial"/>
      <family val="2"/>
    </font>
    <font>
      <sz val="8"/>
      <name val="Arial"/>
      <family val="2"/>
    </font>
    <font>
      <b/>
      <sz val="8"/>
      <name val="Arial"/>
      <family val="2"/>
    </font>
    <font>
      <sz val="8"/>
      <color theme="1"/>
      <name val="Arial"/>
      <family val="2"/>
    </font>
    <font>
      <b/>
      <sz val="8"/>
      <color rgb="FF0000FF"/>
      <name val="Arial"/>
      <family val="2"/>
    </font>
    <font>
      <sz val="8"/>
      <color rgb="FF0000FF"/>
      <name val="Arial"/>
      <family val="2"/>
    </font>
    <font>
      <sz val="8"/>
      <color rgb="FFFFC000"/>
      <name val="Arial"/>
      <family val="2"/>
    </font>
    <font>
      <sz val="8"/>
      <name val="Calibri"/>
      <family val="2"/>
    </font>
    <font>
      <sz val="8"/>
      <color rgb="FFFF0000"/>
      <name val="Arial"/>
      <family val="2"/>
    </font>
    <font>
      <sz val="10"/>
      <color theme="0"/>
      <name val="Arial"/>
      <family val="2"/>
    </font>
    <font>
      <b/>
      <sz val="10"/>
      <color theme="0"/>
      <name val="Arial"/>
      <family val="2"/>
    </font>
    <font>
      <b/>
      <sz val="10"/>
      <color rgb="FF3333FF"/>
      <name val="Arial"/>
      <family val="2"/>
    </font>
    <font>
      <sz val="10"/>
      <color rgb="FF3333FF"/>
      <name val="Arial"/>
      <family val="2"/>
    </font>
    <font>
      <b/>
      <sz val="10"/>
      <color theme="1"/>
      <name val="Arial"/>
      <family val="2"/>
    </font>
    <font>
      <b/>
      <sz val="10"/>
      <color theme="3"/>
      <name val="Arial"/>
      <family val="2"/>
    </font>
    <font>
      <sz val="8"/>
      <color theme="0"/>
      <name val="Arial"/>
      <family val="2"/>
    </font>
    <font>
      <sz val="10"/>
      <color theme="0"/>
      <name val="Calibri"/>
      <family val="2"/>
    </font>
    <font>
      <sz val="11"/>
      <color theme="0"/>
      <name val="Arial"/>
      <family val="2"/>
    </font>
    <font>
      <sz val="11"/>
      <color rgb="FF9C6500"/>
      <name val="Calibri"/>
      <family val="2"/>
      <scheme val="minor"/>
    </font>
    <font>
      <u/>
      <sz val="8"/>
      <name val="Arial"/>
      <family val="2"/>
    </font>
    <font>
      <b/>
      <sz val="8"/>
      <color rgb="FFFF0000"/>
      <name val="Arial"/>
      <family val="2"/>
    </font>
    <font>
      <sz val="8"/>
      <color rgb="FF663300"/>
      <name val="Arial"/>
      <family val="2"/>
    </font>
    <font>
      <sz val="8"/>
      <color rgb="FF7030A0"/>
      <name val="Arial"/>
      <family val="2"/>
    </font>
    <font>
      <b/>
      <sz val="8"/>
      <color rgb="FFFFC000"/>
      <name val="Arial"/>
      <family val="2"/>
    </font>
    <font>
      <sz val="10"/>
      <color rgb="FF7030A0"/>
      <name val="Arial"/>
      <family val="2"/>
    </font>
    <font>
      <sz val="8"/>
      <color rgb="FFFFFF00"/>
      <name val="Arial"/>
      <family val="2"/>
    </font>
    <font>
      <b/>
      <sz val="10"/>
      <color rgb="FF7030A0"/>
      <name val="Arial"/>
      <family val="2"/>
    </font>
    <font>
      <strike/>
      <sz val="8"/>
      <color rgb="FFFFC000"/>
      <name val="Arial"/>
      <family val="2"/>
    </font>
    <font>
      <b/>
      <strike/>
      <sz val="8"/>
      <color rgb="FFFFC000"/>
      <name val="Arial"/>
      <family val="2"/>
    </font>
    <font>
      <b/>
      <sz val="10"/>
      <color theme="1"/>
      <name val="Calibri"/>
      <family val="3"/>
      <charset val="129"/>
      <scheme val="minor"/>
    </font>
    <font>
      <b/>
      <sz val="10"/>
      <color rgb="FFFF0000"/>
      <name val="Calibri"/>
      <family val="2"/>
      <scheme val="minor"/>
    </font>
    <font>
      <b/>
      <sz val="10"/>
      <color theme="1"/>
      <name val="Calibri"/>
      <family val="2"/>
      <scheme val="minor"/>
    </font>
    <font>
      <sz val="8"/>
      <color rgb="FF7030A0"/>
      <name val="Calibri"/>
      <family val="2"/>
    </font>
    <font>
      <strike/>
      <sz val="8"/>
      <color rgb="FFFF0000"/>
      <name val="Arial"/>
      <family val="2"/>
    </font>
    <font>
      <b/>
      <strike/>
      <sz val="8"/>
      <color rgb="FFFF0000"/>
      <name val="Arial"/>
      <family val="2"/>
    </font>
    <font>
      <sz val="9"/>
      <name val="Arial"/>
      <family val="2"/>
    </font>
    <font>
      <b/>
      <sz val="9"/>
      <name val="Arial"/>
      <family val="2"/>
    </font>
    <font>
      <sz val="9"/>
      <color theme="1"/>
      <name val="Arial"/>
      <family val="2"/>
    </font>
    <font>
      <sz val="9"/>
      <color rgb="FFFF0000"/>
      <name val="Arial"/>
      <family val="2"/>
    </font>
    <font>
      <b/>
      <sz val="8"/>
      <name val="Calibri"/>
      <family val="2"/>
    </font>
    <font>
      <sz val="9"/>
      <color rgb="FF0000FF"/>
      <name val="Arial"/>
      <family val="2"/>
    </font>
    <font>
      <i/>
      <sz val="8"/>
      <color rgb="FFFF0000"/>
      <name val="Arial"/>
      <family val="2"/>
    </font>
    <font>
      <sz val="8"/>
      <color rgb="FF3333FF"/>
      <name val="Arial"/>
      <family val="2"/>
    </font>
    <font>
      <b/>
      <sz val="10"/>
      <color rgb="FFFF0000"/>
      <name val="Arial"/>
      <family val="2"/>
    </font>
    <font>
      <b/>
      <u/>
      <sz val="8"/>
      <color rgb="FF7030A0"/>
      <name val="Arial"/>
      <family val="2"/>
    </font>
    <font>
      <sz val="8"/>
      <name val="Calibri"/>
      <family val="2"/>
      <scheme val="minor"/>
    </font>
    <font>
      <sz val="8"/>
      <color rgb="FFFFC000"/>
      <name val="Calibri"/>
      <family val="2"/>
      <scheme val="minor"/>
    </font>
    <font>
      <b/>
      <sz val="8"/>
      <color rgb="FFFFC000"/>
      <name val="Calibri"/>
      <family val="2"/>
      <scheme val="minor"/>
    </font>
    <font>
      <b/>
      <sz val="8"/>
      <name val="Calibri"/>
      <family val="2"/>
      <scheme val="minor"/>
    </font>
    <font>
      <sz val="8"/>
      <color theme="1"/>
      <name val="Calibri"/>
      <family val="2"/>
      <scheme val="minor"/>
    </font>
    <font>
      <sz val="8"/>
      <color rgb="FF7030A0"/>
      <name val="Calibri"/>
      <family val="2"/>
      <scheme val="minor"/>
    </font>
    <font>
      <sz val="8"/>
      <color rgb="FF0000FF"/>
      <name val="Calibri"/>
      <family val="2"/>
      <scheme val="minor"/>
    </font>
    <font>
      <sz val="8"/>
      <color rgb="FFFF0000"/>
      <name val="Calibri"/>
      <family val="2"/>
      <scheme val="minor"/>
    </font>
    <font>
      <u/>
      <sz val="8"/>
      <name val="Calibri"/>
      <family val="2"/>
      <scheme val="minor"/>
    </font>
    <font>
      <b/>
      <sz val="8"/>
      <color rgb="FF0000FF"/>
      <name val="Calibri"/>
      <family val="2"/>
      <scheme val="minor"/>
    </font>
    <font>
      <b/>
      <sz val="8"/>
      <color indexed="81"/>
      <name val="Tahoma"/>
      <family val="2"/>
    </font>
    <font>
      <u/>
      <sz val="8"/>
      <color rgb="FFFF0000"/>
      <name val="Arial"/>
      <family val="2"/>
    </font>
    <font>
      <b/>
      <sz val="8"/>
      <color rgb="FFFFFF00"/>
      <name val="Arial"/>
      <family val="2"/>
    </font>
    <font>
      <b/>
      <sz val="8"/>
      <color rgb="FF3333CC"/>
      <name val="Arial"/>
      <family val="2"/>
    </font>
    <font>
      <b/>
      <sz val="12"/>
      <color rgb="FFFF0000"/>
      <name val="Arial"/>
      <family val="2"/>
    </font>
    <font>
      <strike/>
      <sz val="8"/>
      <name val="Arial"/>
      <family val="2"/>
    </font>
    <font>
      <i/>
      <sz val="8"/>
      <color rgb="FFFFC000"/>
      <name val="Arial"/>
      <family val="2"/>
    </font>
    <font>
      <strike/>
      <sz val="8"/>
      <color rgb="FFFFFF00"/>
      <name val="Arial"/>
      <family val="2"/>
    </font>
    <font>
      <b/>
      <strike/>
      <sz val="8"/>
      <color rgb="FFFFFF00"/>
      <name val="Arial"/>
      <family val="2"/>
    </font>
    <font>
      <strike/>
      <sz val="10"/>
      <color rgb="FFFF0000"/>
      <name val="Arial"/>
      <family val="2"/>
    </font>
    <font>
      <b/>
      <sz val="10"/>
      <color rgb="FF3333CC"/>
      <name val="Arial"/>
      <family val="2"/>
    </font>
    <font>
      <b/>
      <sz val="8"/>
      <color rgb="FF0000FF"/>
      <name val="Calibri"/>
      <family val="2"/>
    </font>
    <font>
      <sz val="11"/>
      <color rgb="FF000000"/>
      <name val="Calibri"/>
      <family val="2"/>
    </font>
    <font>
      <sz val="11"/>
      <color rgb="FFFF0000"/>
      <name val="Calibri"/>
      <family val="2"/>
    </font>
    <font>
      <sz val="11"/>
      <name val="Calibri"/>
      <family val="2"/>
      <charset val="129"/>
      <scheme val="minor"/>
    </font>
  </fonts>
  <fills count="10">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8" tint="0.59999389629810485"/>
        <bgColor indexed="64"/>
      </patternFill>
    </fill>
    <fill>
      <patternFill patternType="solid">
        <fgColor rgb="FFFFFF00"/>
        <bgColor indexed="64"/>
      </patternFill>
    </fill>
    <fill>
      <patternFill patternType="solid">
        <fgColor rgb="FFFFC000"/>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rgb="FFFFFFFF"/>
        <bgColor indexed="64"/>
      </patternFill>
    </fill>
  </fills>
  <borders count="73">
    <border>
      <left/>
      <right/>
      <top/>
      <bottom/>
      <diagonal/>
    </border>
    <border>
      <left style="thin">
        <color indexed="64"/>
      </left>
      <right style="thin">
        <color indexed="64"/>
      </right>
      <top style="double">
        <color indexed="64"/>
      </top>
      <bottom style="medium">
        <color indexed="64"/>
      </bottom>
      <diagonal/>
    </border>
    <border>
      <left style="thin">
        <color indexed="64"/>
      </left>
      <right/>
      <top style="double">
        <color indexed="64"/>
      </top>
      <bottom style="double">
        <color indexed="64"/>
      </bottom>
      <diagonal/>
    </border>
    <border>
      <left style="thin">
        <color indexed="64"/>
      </left>
      <right/>
      <top style="double">
        <color indexed="64"/>
      </top>
      <bottom style="medium">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double">
        <color indexed="64"/>
      </top>
      <bottom style="medium">
        <color indexed="64"/>
      </bottom>
      <diagonal/>
    </border>
    <border>
      <left style="thin">
        <color indexed="64"/>
      </left>
      <right style="medium">
        <color indexed="64"/>
      </right>
      <top style="double">
        <color indexed="64"/>
      </top>
      <bottom style="double">
        <color indexed="64"/>
      </bottom>
      <diagonal/>
    </border>
    <border>
      <left style="thin">
        <color indexed="64"/>
      </left>
      <right style="medium">
        <color indexed="64"/>
      </right>
      <top style="double">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style="thin">
        <color indexed="64"/>
      </left>
      <right style="thin">
        <color indexed="64"/>
      </right>
      <top/>
      <bottom/>
      <diagonal/>
    </border>
    <border>
      <left style="medium">
        <color indexed="64"/>
      </left>
      <right style="thin">
        <color indexed="64"/>
      </right>
      <top/>
      <bottom style="double">
        <color indexed="64"/>
      </bottom>
      <diagonal/>
    </border>
    <border>
      <left style="medium">
        <color indexed="64"/>
      </left>
      <right style="thin">
        <color indexed="64"/>
      </right>
      <top style="double">
        <color indexed="64"/>
      </top>
      <bottom style="double">
        <color indexed="64"/>
      </bottom>
      <diagonal/>
    </border>
    <border>
      <left style="medium">
        <color indexed="64"/>
      </left>
      <right style="thin">
        <color indexed="64"/>
      </right>
      <top style="double">
        <color indexed="64"/>
      </top>
      <bottom/>
      <diagonal/>
    </border>
    <border>
      <left style="medium">
        <color indexed="64"/>
      </left>
      <right style="thin">
        <color indexed="64"/>
      </right>
      <top style="medium">
        <color indexed="64"/>
      </top>
      <bottom style="medium">
        <color indexed="64"/>
      </bottom>
      <diagonal/>
    </border>
    <border>
      <left style="thin">
        <color indexed="64"/>
      </left>
      <right/>
      <top style="double">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double">
        <color indexed="64"/>
      </bottom>
      <diagonal/>
    </border>
    <border>
      <left style="thin">
        <color indexed="64"/>
      </left>
      <right style="medium">
        <color indexed="64"/>
      </right>
      <top/>
      <bottom/>
      <diagonal/>
    </border>
    <border>
      <left style="thin">
        <color indexed="64"/>
      </left>
      <right style="medium">
        <color indexed="64"/>
      </right>
      <top style="double">
        <color indexed="64"/>
      </top>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double">
        <color indexed="64"/>
      </bottom>
      <diagonal/>
    </border>
    <border>
      <left style="thin">
        <color indexed="64"/>
      </left>
      <right style="medium">
        <color indexed="64"/>
      </right>
      <top/>
      <bottom style="thin">
        <color indexed="64"/>
      </bottom>
      <diagonal/>
    </border>
    <border>
      <left style="thin">
        <color indexed="64"/>
      </left>
      <right/>
      <top/>
      <bottom style="double">
        <color indexed="64"/>
      </bottom>
      <diagonal/>
    </border>
    <border>
      <left/>
      <right style="medium">
        <color indexed="64"/>
      </right>
      <top style="double">
        <color indexed="64"/>
      </top>
      <bottom style="double">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medium">
        <color indexed="64"/>
      </left>
      <right style="thin">
        <color indexed="64"/>
      </right>
      <top style="thin">
        <color indexed="64"/>
      </top>
      <bottom style="double">
        <color indexed="64"/>
      </bottom>
      <diagonal/>
    </border>
    <border>
      <left style="medium">
        <color indexed="64"/>
      </left>
      <right style="thin">
        <color indexed="64"/>
      </right>
      <top/>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double">
        <color indexed="64"/>
      </bottom>
      <diagonal/>
    </border>
    <border>
      <left style="medium">
        <color indexed="64"/>
      </left>
      <right style="medium">
        <color indexed="64"/>
      </right>
      <top/>
      <bottom style="double">
        <color indexed="64"/>
      </bottom>
      <diagonal/>
    </border>
    <border>
      <left/>
      <right style="medium">
        <color indexed="64"/>
      </right>
      <top/>
      <bottom/>
      <diagonal/>
    </border>
    <border>
      <left/>
      <right style="medium">
        <color indexed="64"/>
      </right>
      <top style="thin">
        <color indexed="64"/>
      </top>
      <bottom style="thin">
        <color indexed="64"/>
      </bottom>
      <diagonal/>
    </border>
    <border>
      <left/>
      <right style="medium">
        <color indexed="64"/>
      </right>
      <top style="medium">
        <color indexed="64"/>
      </top>
      <bottom/>
      <diagonal/>
    </border>
    <border>
      <left/>
      <right style="medium">
        <color indexed="64"/>
      </right>
      <top/>
      <bottom style="double">
        <color indexed="64"/>
      </bottom>
      <diagonal/>
    </border>
    <border>
      <left/>
      <right style="medium">
        <color indexed="64"/>
      </right>
      <top style="thin">
        <color indexed="64"/>
      </top>
      <bottom style="double">
        <color indexed="64"/>
      </bottom>
      <diagonal/>
    </border>
    <border>
      <left/>
      <right style="medium">
        <color indexed="64"/>
      </right>
      <top style="double">
        <color indexed="64"/>
      </top>
      <bottom style="thin">
        <color indexed="64"/>
      </bottom>
      <diagonal/>
    </border>
    <border>
      <left/>
      <right style="medium">
        <color indexed="64"/>
      </right>
      <top style="double">
        <color indexed="64"/>
      </top>
      <bottom style="medium">
        <color indexed="64"/>
      </bottom>
      <diagonal/>
    </border>
    <border>
      <left/>
      <right style="thin">
        <color indexed="64"/>
      </right>
      <top/>
      <bottom/>
      <diagonal/>
    </border>
    <border>
      <left style="thin">
        <color indexed="64"/>
      </left>
      <right/>
      <top/>
      <bottom/>
      <diagonal/>
    </border>
    <border>
      <left style="medium">
        <color indexed="64"/>
      </left>
      <right style="thin">
        <color indexed="64"/>
      </right>
      <top style="thin">
        <color indexed="64"/>
      </top>
      <bottom/>
      <diagonal/>
    </border>
    <border>
      <left style="medium">
        <color indexed="64"/>
      </left>
      <right style="medium">
        <color indexed="64"/>
      </right>
      <top/>
      <bottom/>
      <diagonal/>
    </border>
    <border>
      <left style="thin">
        <color indexed="64"/>
      </left>
      <right/>
      <top style="medium">
        <color indexed="64"/>
      </top>
      <bottom style="double">
        <color indexed="64"/>
      </bottom>
      <diagonal/>
    </border>
  </borders>
  <cellStyleXfs count="6">
    <xf numFmtId="0" fontId="0" fillId="0" borderId="0">
      <alignment vertical="center"/>
    </xf>
    <xf numFmtId="9" fontId="11" fillId="0" borderId="0" applyFont="0" applyFill="0" applyBorder="0" applyAlignment="0" applyProtection="0"/>
    <xf numFmtId="0" fontId="12" fillId="0" borderId="0"/>
    <xf numFmtId="0" fontId="4" fillId="0" borderId="0">
      <alignment vertical="center"/>
    </xf>
    <xf numFmtId="0" fontId="11" fillId="0" borderId="0">
      <alignment vertical="center"/>
    </xf>
    <xf numFmtId="43" fontId="11" fillId="0" borderId="0" applyFont="0" applyFill="0" applyBorder="0" applyAlignment="0" applyProtection="0"/>
  </cellStyleXfs>
  <cellXfs count="514">
    <xf numFmtId="0" fontId="0" fillId="0" borderId="0" xfId="0">
      <alignment vertical="center"/>
    </xf>
    <xf numFmtId="0" fontId="13" fillId="0" borderId="0" xfId="0" applyFont="1">
      <alignment vertical="center"/>
    </xf>
    <xf numFmtId="0" fontId="3" fillId="3" borderId="0" xfId="0" applyFont="1" applyFill="1">
      <alignment vertical="center"/>
    </xf>
    <xf numFmtId="0" fontId="3" fillId="0" borderId="0" xfId="0" applyFont="1">
      <alignment vertical="center"/>
    </xf>
    <xf numFmtId="0" fontId="3" fillId="4" borderId="2" xfId="0" quotePrefix="1" applyFont="1" applyFill="1" applyBorder="1" applyAlignment="1">
      <alignment horizontal="center" vertical="center"/>
    </xf>
    <xf numFmtId="0" fontId="3" fillId="4" borderId="2" xfId="0" applyFont="1" applyFill="1" applyBorder="1" applyAlignment="1">
      <alignment horizontal="center" vertical="center"/>
    </xf>
    <xf numFmtId="0" fontId="6" fillId="0" borderId="0" xfId="0" applyFont="1" applyAlignment="1">
      <alignment vertical="center" readingOrder="1"/>
    </xf>
    <xf numFmtId="0" fontId="3" fillId="4" borderId="1" xfId="0" applyFont="1" applyFill="1" applyBorder="1" applyAlignment="1">
      <alignment horizontal="center" vertical="center"/>
    </xf>
    <xf numFmtId="0" fontId="14" fillId="0" borderId="0" xfId="0" applyFont="1">
      <alignment vertical="center"/>
    </xf>
    <xf numFmtId="0" fontId="3" fillId="0" borderId="0" xfId="0" applyFont="1" applyAlignment="1">
      <alignment vertical="center" wrapText="1"/>
    </xf>
    <xf numFmtId="14" fontId="3" fillId="3" borderId="0" xfId="0" applyNumberFormat="1" applyFont="1" applyFill="1">
      <alignment vertical="center"/>
    </xf>
    <xf numFmtId="0" fontId="3" fillId="4" borderId="1" xfId="0" applyFont="1" applyFill="1" applyBorder="1" applyAlignment="1">
      <alignment horizontal="center" vertical="center" wrapText="1"/>
    </xf>
    <xf numFmtId="0" fontId="15" fillId="0" borderId="0" xfId="0" applyFont="1">
      <alignment vertical="center"/>
    </xf>
    <xf numFmtId="0" fontId="16" fillId="0" borderId="0" xfId="0" applyFont="1">
      <alignment vertical="center"/>
    </xf>
    <xf numFmtId="0" fontId="3" fillId="0" borderId="0" xfId="0" applyFont="1" applyAlignment="1">
      <alignment horizontal="center" vertical="center"/>
    </xf>
    <xf numFmtId="0" fontId="10" fillId="0" borderId="0" xfId="0" applyFont="1">
      <alignment vertical="center"/>
    </xf>
    <xf numFmtId="14" fontId="3" fillId="3" borderId="0" xfId="0" applyNumberFormat="1" applyFont="1" applyFill="1" applyAlignment="1">
      <alignment vertical="center" wrapText="1"/>
    </xf>
    <xf numFmtId="0" fontId="3" fillId="3" borderId="0" xfId="0" applyFont="1" applyFill="1" applyAlignment="1">
      <alignment horizontal="right" vertical="center" wrapText="1"/>
    </xf>
    <xf numFmtId="0" fontId="3" fillId="3" borderId="0" xfId="0" applyFont="1" applyFill="1" applyAlignment="1">
      <alignment horizontal="left" vertical="center" wrapText="1"/>
    </xf>
    <xf numFmtId="0" fontId="3" fillId="4" borderId="8" xfId="0" applyFont="1" applyFill="1" applyBorder="1" applyAlignment="1">
      <alignment horizontal="center" vertical="center" wrapText="1"/>
    </xf>
    <xf numFmtId="0" fontId="17" fillId="0" borderId="0" xfId="0" applyFont="1" applyFill="1">
      <alignment vertical="center"/>
    </xf>
    <xf numFmtId="0" fontId="18" fillId="0" borderId="0" xfId="0" quotePrefix="1" applyFont="1" applyFill="1" applyAlignment="1">
      <alignment vertical="top" wrapText="1"/>
    </xf>
    <xf numFmtId="0" fontId="20" fillId="0" borderId="0" xfId="0" applyFont="1" applyAlignment="1">
      <alignment vertical="center" wrapText="1"/>
    </xf>
    <xf numFmtId="0" fontId="21" fillId="0" borderId="0" xfId="0" applyFont="1" applyAlignment="1">
      <alignment vertical="center" wrapText="1"/>
    </xf>
    <xf numFmtId="0" fontId="13" fillId="0" borderId="0" xfId="0" applyFont="1" applyAlignment="1">
      <alignment vertical="center" wrapText="1"/>
    </xf>
    <xf numFmtId="0" fontId="18" fillId="0" borderId="0" xfId="0" quotePrefix="1" applyFont="1" applyAlignment="1">
      <alignment vertical="top" wrapText="1"/>
    </xf>
    <xf numFmtId="0" fontId="24" fillId="0" borderId="0" xfId="0" quotePrefix="1" applyFont="1" applyBorder="1" applyAlignment="1">
      <alignment vertical="top" wrapText="1"/>
    </xf>
    <xf numFmtId="0" fontId="20" fillId="0" borderId="0" xfId="0" quotePrefix="1" applyFont="1" applyAlignment="1">
      <alignment horizontal="left" vertical="top" wrapText="1"/>
    </xf>
    <xf numFmtId="0" fontId="20" fillId="0" borderId="0" xfId="0" quotePrefix="1" applyFont="1" applyAlignment="1">
      <alignment vertical="top" wrapText="1"/>
    </xf>
    <xf numFmtId="0" fontId="18" fillId="0" borderId="0" xfId="0" applyFont="1" applyAlignment="1">
      <alignment vertical="center" wrapText="1"/>
    </xf>
    <xf numFmtId="0" fontId="3" fillId="0" borderId="0" xfId="0" applyFont="1" applyAlignment="1">
      <alignment horizontal="center" vertical="center" wrapText="1"/>
    </xf>
    <xf numFmtId="0" fontId="26" fillId="0" borderId="0" xfId="0" applyFont="1" applyAlignment="1">
      <alignment horizontal="center" vertical="center"/>
    </xf>
    <xf numFmtId="0" fontId="27" fillId="0" borderId="0" xfId="0" applyFont="1" applyAlignment="1">
      <alignment horizontal="center" vertical="center"/>
    </xf>
    <xf numFmtId="0" fontId="26" fillId="0" borderId="0" xfId="0" applyFont="1" applyFill="1" applyAlignment="1">
      <alignment horizontal="center" vertical="center"/>
    </xf>
    <xf numFmtId="0" fontId="28" fillId="0" borderId="0" xfId="0" applyFont="1">
      <alignment vertical="center"/>
    </xf>
    <xf numFmtId="0" fontId="28" fillId="0" borderId="0" xfId="0" applyFont="1" applyAlignment="1">
      <alignment horizontal="center" vertical="center"/>
    </xf>
    <xf numFmtId="0" fontId="3" fillId="2" borderId="19" xfId="0" quotePrefix="1" applyFont="1" applyFill="1" applyBorder="1" applyAlignment="1">
      <alignment horizontal="center" vertical="center"/>
    </xf>
    <xf numFmtId="0" fontId="21" fillId="0" borderId="0" xfId="0" quotePrefix="1" applyFont="1" applyAlignment="1">
      <alignment vertical="top" wrapText="1"/>
    </xf>
    <xf numFmtId="0" fontId="30" fillId="0" borderId="0" xfId="0" applyFont="1">
      <alignment vertical="center"/>
    </xf>
    <xf numFmtId="0" fontId="29" fillId="0" borderId="0" xfId="0" applyFont="1">
      <alignment vertical="center"/>
    </xf>
    <xf numFmtId="0" fontId="31" fillId="0" borderId="0" xfId="0" applyFont="1">
      <alignment vertical="center"/>
    </xf>
    <xf numFmtId="0" fontId="18" fillId="0" borderId="0" xfId="0" applyFont="1" applyAlignment="1">
      <alignment vertical="top"/>
    </xf>
    <xf numFmtId="0" fontId="18" fillId="0" borderId="0" xfId="0" quotePrefix="1" applyFont="1" applyAlignment="1">
      <alignment vertical="top"/>
    </xf>
    <xf numFmtId="0" fontId="20" fillId="0" borderId="0" xfId="0" applyFont="1" applyAlignment="1">
      <alignment vertical="top" wrapText="1"/>
    </xf>
    <xf numFmtId="0" fontId="3" fillId="4" borderId="3" xfId="0" applyFont="1" applyFill="1" applyBorder="1" applyAlignment="1">
      <alignment horizontal="center" vertical="center"/>
    </xf>
    <xf numFmtId="0" fontId="3" fillId="4" borderId="10" xfId="0" applyFont="1" applyFill="1" applyBorder="1" applyAlignment="1">
      <alignment horizontal="center" vertical="center"/>
    </xf>
    <xf numFmtId="0" fontId="26" fillId="0" borderId="0" xfId="0" applyFont="1">
      <alignment vertical="center"/>
    </xf>
    <xf numFmtId="0" fontId="26" fillId="0" borderId="0" xfId="0" applyFont="1" applyAlignment="1">
      <alignment vertical="center" wrapText="1"/>
    </xf>
    <xf numFmtId="0" fontId="32" fillId="0" borderId="0" xfId="0" applyFont="1" applyAlignment="1">
      <alignment vertical="center" wrapText="1"/>
    </xf>
    <xf numFmtId="165" fontId="33" fillId="0" borderId="0" xfId="1" applyNumberFormat="1" applyFont="1" applyAlignment="1">
      <alignment vertical="center" readingOrder="1"/>
    </xf>
    <xf numFmtId="0" fontId="33" fillId="0" borderId="0" xfId="0" applyFont="1" applyAlignment="1">
      <alignment vertical="center" readingOrder="1"/>
    </xf>
    <xf numFmtId="10" fontId="34" fillId="0" borderId="0" xfId="0" applyNumberFormat="1" applyFont="1" applyAlignment="1">
      <alignment vertical="center" wrapText="1"/>
    </xf>
    <xf numFmtId="10" fontId="26" fillId="0" borderId="0" xfId="0" applyNumberFormat="1" applyFont="1" applyAlignment="1">
      <alignment vertical="center" wrapText="1"/>
    </xf>
    <xf numFmtId="0" fontId="27" fillId="0" borderId="0" xfId="0" applyFont="1" applyAlignment="1">
      <alignment vertical="center"/>
    </xf>
    <xf numFmtId="0" fontId="26" fillId="0" borderId="0" xfId="0" quotePrefix="1" applyFont="1">
      <alignment vertical="center"/>
    </xf>
    <xf numFmtId="0" fontId="13" fillId="0" borderId="0" xfId="0" applyFont="1" applyAlignment="1">
      <alignment horizontal="center" vertical="center"/>
    </xf>
    <xf numFmtId="0" fontId="20" fillId="0" borderId="0" xfId="0" applyFont="1" applyAlignment="1">
      <alignment vertical="top"/>
    </xf>
    <xf numFmtId="0" fontId="18" fillId="0" borderId="0" xfId="0" applyFont="1" applyAlignment="1">
      <alignment vertical="top" wrapText="1"/>
    </xf>
    <xf numFmtId="0" fontId="3" fillId="3" borderId="0" xfId="0" applyFont="1" applyFill="1" applyBorder="1" applyAlignment="1">
      <alignment horizontal="center" vertical="center" wrapText="1"/>
    </xf>
    <xf numFmtId="0" fontId="3" fillId="3" borderId="0" xfId="0" applyFont="1" applyFill="1" applyBorder="1" applyAlignment="1">
      <alignment horizontal="center" vertical="center"/>
    </xf>
    <xf numFmtId="0" fontId="3" fillId="7" borderId="21" xfId="0" applyFont="1" applyFill="1" applyBorder="1" applyAlignment="1">
      <alignment horizontal="center" vertical="center"/>
    </xf>
    <xf numFmtId="0" fontId="3" fillId="7" borderId="21" xfId="0" applyFont="1" applyFill="1" applyBorder="1" applyAlignment="1">
      <alignment horizontal="center" vertical="center" wrapText="1"/>
    </xf>
    <xf numFmtId="0" fontId="3" fillId="7" borderId="13" xfId="0" applyFont="1" applyFill="1" applyBorder="1" applyAlignment="1">
      <alignment horizontal="center" vertical="center"/>
    </xf>
    <xf numFmtId="0" fontId="3" fillId="7" borderId="13" xfId="0" applyFont="1" applyFill="1" applyBorder="1" applyAlignment="1">
      <alignment horizontal="center" vertical="center" wrapText="1"/>
    </xf>
    <xf numFmtId="0" fontId="3" fillId="7" borderId="29" xfId="0" applyFont="1" applyFill="1" applyBorder="1" applyAlignment="1">
      <alignment horizontal="center" vertical="center"/>
    </xf>
    <xf numFmtId="0" fontId="3" fillId="7" borderId="29" xfId="0" applyFont="1" applyFill="1" applyBorder="1" applyAlignment="1">
      <alignment horizontal="center" vertical="center" wrapText="1"/>
    </xf>
    <xf numFmtId="0" fontId="26" fillId="0" borderId="0" xfId="0" applyFont="1" applyAlignment="1">
      <alignment vertical="center" readingOrder="1"/>
    </xf>
    <xf numFmtId="0" fontId="3" fillId="4" borderId="1" xfId="0" quotePrefix="1" applyFont="1" applyFill="1" applyBorder="1" applyAlignment="1">
      <alignment horizontal="center" vertical="center" wrapText="1"/>
    </xf>
    <xf numFmtId="0" fontId="27" fillId="0" borderId="0" xfId="0" applyFont="1" applyAlignment="1">
      <alignment vertical="center" wrapText="1"/>
    </xf>
    <xf numFmtId="0" fontId="26" fillId="0" borderId="0" xfId="0" quotePrefix="1" applyFont="1" applyAlignment="1">
      <alignment vertical="center" wrapText="1"/>
    </xf>
    <xf numFmtId="0" fontId="10" fillId="0" borderId="0" xfId="0" applyFont="1" applyAlignment="1">
      <alignment horizontal="center" vertical="center"/>
    </xf>
    <xf numFmtId="0" fontId="3" fillId="0" borderId="0" xfId="0" applyFont="1" applyBorder="1" applyAlignment="1">
      <alignment vertical="center" wrapText="1"/>
    </xf>
    <xf numFmtId="0" fontId="3" fillId="0" borderId="0" xfId="0" applyFont="1" applyBorder="1" applyAlignment="1">
      <alignment horizontal="center" vertical="center"/>
    </xf>
    <xf numFmtId="14" fontId="18" fillId="3" borderId="0" xfId="0" applyNumberFormat="1" applyFont="1" applyFill="1">
      <alignment vertical="center"/>
    </xf>
    <xf numFmtId="0" fontId="18" fillId="0" borderId="0" xfId="0" applyFont="1">
      <alignment vertical="center"/>
    </xf>
    <xf numFmtId="0" fontId="22" fillId="0" borderId="0" xfId="0" quotePrefix="1" applyFont="1" applyAlignment="1">
      <alignment vertical="center" wrapText="1"/>
    </xf>
    <xf numFmtId="0" fontId="3" fillId="0" borderId="0" xfId="0" quotePrefix="1" applyFont="1" applyAlignment="1">
      <alignment vertical="center" wrapText="1"/>
    </xf>
    <xf numFmtId="0" fontId="18" fillId="0" borderId="0" xfId="0" applyFont="1" applyBorder="1">
      <alignment vertical="center"/>
    </xf>
    <xf numFmtId="0" fontId="19" fillId="0" borderId="0" xfId="0" applyFont="1">
      <alignment vertical="center"/>
    </xf>
    <xf numFmtId="0" fontId="42" fillId="2" borderId="19" xfId="0" quotePrefix="1" applyFont="1" applyFill="1" applyBorder="1" applyAlignment="1">
      <alignment horizontal="center" vertical="center" wrapText="1"/>
    </xf>
    <xf numFmtId="0" fontId="3" fillId="0" borderId="0" xfId="0" applyFont="1" applyFill="1" applyAlignment="1">
      <alignment horizontal="center" vertical="center"/>
    </xf>
    <xf numFmtId="0" fontId="18" fillId="0" borderId="0" xfId="0" quotePrefix="1" applyFont="1" applyAlignment="1">
      <alignment horizontal="left" vertical="top" wrapText="1"/>
    </xf>
    <xf numFmtId="0" fontId="22" fillId="0" borderId="0" xfId="0" quotePrefix="1" applyFont="1" applyAlignment="1">
      <alignment vertical="top" wrapText="1"/>
    </xf>
    <xf numFmtId="0" fontId="13" fillId="2" borderId="42" xfId="0" applyFont="1" applyFill="1" applyBorder="1" applyAlignment="1">
      <alignment horizontal="left" vertical="center"/>
    </xf>
    <xf numFmtId="0" fontId="46" fillId="5" borderId="42" xfId="0" applyFont="1" applyFill="1" applyBorder="1" applyAlignment="1">
      <alignment horizontal="center" vertical="center" wrapText="1"/>
    </xf>
    <xf numFmtId="0" fontId="13" fillId="2" borderId="42" xfId="0" applyFont="1" applyFill="1" applyBorder="1" applyAlignment="1">
      <alignment horizontal="left" vertical="center" wrapText="1"/>
    </xf>
    <xf numFmtId="0" fontId="48" fillId="5" borderId="42" xfId="0" applyFont="1" applyFill="1" applyBorder="1" applyAlignment="1">
      <alignment horizontal="center" vertical="center" wrapText="1"/>
    </xf>
    <xf numFmtId="0" fontId="13" fillId="0" borderId="42" xfId="0" applyFont="1" applyFill="1" applyBorder="1" applyAlignment="1">
      <alignment horizontal="left" vertical="center"/>
    </xf>
    <xf numFmtId="0" fontId="3" fillId="0" borderId="42" xfId="0" applyFont="1" applyFill="1" applyBorder="1" applyAlignment="1">
      <alignment horizontal="left" vertical="center"/>
    </xf>
    <xf numFmtId="0" fontId="18" fillId="0" borderId="0" xfId="0" quotePrefix="1" applyFont="1" applyAlignment="1">
      <alignment vertical="top" wrapText="1"/>
    </xf>
    <xf numFmtId="0" fontId="3" fillId="2" borderId="13" xfId="0" applyFont="1" applyFill="1" applyBorder="1" applyAlignment="1">
      <alignment horizontal="center" vertical="center" wrapText="1"/>
    </xf>
    <xf numFmtId="0" fontId="3" fillId="2" borderId="5" xfId="0" quotePrefix="1" applyFont="1" applyFill="1" applyBorder="1" applyAlignment="1">
      <alignment horizontal="center" vertical="center" wrapText="1"/>
    </xf>
    <xf numFmtId="0" fontId="3" fillId="2" borderId="13" xfId="0" quotePrefix="1" applyFont="1" applyFill="1" applyBorder="1" applyAlignment="1">
      <alignment horizontal="center" vertical="center" wrapText="1"/>
    </xf>
    <xf numFmtId="0" fontId="3" fillId="2" borderId="13" xfId="0" applyFont="1" applyFill="1" applyBorder="1" applyAlignment="1">
      <alignment horizontal="center" vertical="center"/>
    </xf>
    <xf numFmtId="0" fontId="3" fillId="2" borderId="17"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16" fillId="0" borderId="0" xfId="0" applyFont="1" applyAlignment="1">
      <alignment vertical="center" wrapText="1"/>
    </xf>
    <xf numFmtId="0" fontId="13" fillId="2" borderId="15" xfId="0" applyFont="1" applyFill="1" applyBorder="1" applyAlignment="1">
      <alignment horizontal="center" vertical="center" wrapText="1"/>
    </xf>
    <xf numFmtId="0" fontId="13" fillId="2" borderId="13" xfId="0" applyFont="1" applyFill="1" applyBorder="1" applyAlignment="1">
      <alignment horizontal="center" vertical="center" wrapText="1"/>
    </xf>
    <xf numFmtId="0" fontId="13" fillId="2" borderId="13" xfId="0" applyFont="1" applyFill="1" applyBorder="1" applyAlignment="1">
      <alignment horizontal="center" vertical="center"/>
    </xf>
    <xf numFmtId="0" fontId="13" fillId="2" borderId="13" xfId="0" quotePrefix="1" applyFont="1" applyFill="1" applyBorder="1" applyAlignment="1">
      <alignment horizontal="center" vertical="center" wrapText="1"/>
    </xf>
    <xf numFmtId="0" fontId="3" fillId="2" borderId="43"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3" fillId="2" borderId="7" xfId="0" applyFont="1" applyFill="1" applyBorder="1" applyAlignment="1">
      <alignment horizontal="center" vertical="center"/>
    </xf>
    <xf numFmtId="0" fontId="18" fillId="2" borderId="7" xfId="0" applyFont="1" applyFill="1" applyBorder="1" applyAlignment="1">
      <alignment horizontal="center" vertical="center" wrapText="1"/>
    </xf>
    <xf numFmtId="0" fontId="3" fillId="2" borderId="7" xfId="0" quotePrefix="1" applyFont="1" applyFill="1" applyBorder="1" applyAlignment="1">
      <alignment horizontal="center" vertical="center" wrapText="1"/>
    </xf>
    <xf numFmtId="0" fontId="13" fillId="2" borderId="7" xfId="0" applyFont="1" applyFill="1" applyBorder="1" applyAlignment="1">
      <alignment horizontal="center" vertical="center" wrapText="1"/>
    </xf>
    <xf numFmtId="0" fontId="13" fillId="2" borderId="44"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13" fillId="2" borderId="12" xfId="0" applyFont="1" applyFill="1" applyBorder="1" applyAlignment="1">
      <alignment horizontal="center" vertical="center" wrapText="1"/>
    </xf>
    <xf numFmtId="0" fontId="13" fillId="2" borderId="12" xfId="0" applyFont="1" applyFill="1" applyBorder="1" applyAlignment="1">
      <alignment horizontal="center" vertical="center"/>
    </xf>
    <xf numFmtId="0" fontId="13" fillId="2" borderId="12" xfId="0" quotePrefix="1" applyFont="1" applyFill="1" applyBorder="1" applyAlignment="1">
      <alignment horizontal="center" vertical="center" wrapText="1"/>
    </xf>
    <xf numFmtId="0" fontId="18" fillId="2" borderId="12" xfId="0" applyFont="1" applyFill="1" applyBorder="1" applyAlignment="1">
      <alignment horizontal="center" vertical="center" wrapText="1"/>
    </xf>
    <xf numFmtId="0" fontId="3" fillId="2" borderId="48" xfId="0" applyFont="1" applyFill="1" applyBorder="1" applyAlignment="1">
      <alignment horizontal="center" vertical="center" wrapText="1"/>
    </xf>
    <xf numFmtId="0" fontId="3" fillId="2" borderId="48" xfId="0" applyFont="1" applyFill="1" applyBorder="1" applyAlignment="1">
      <alignment horizontal="center" vertical="center"/>
    </xf>
    <xf numFmtId="0" fontId="42" fillId="2" borderId="48" xfId="0" applyFont="1" applyFill="1" applyBorder="1" applyAlignment="1">
      <alignment horizontal="center" vertical="center" wrapText="1"/>
    </xf>
    <xf numFmtId="0" fontId="3" fillId="2" borderId="48" xfId="0" quotePrefix="1" applyFont="1" applyFill="1" applyBorder="1" applyAlignment="1">
      <alignment horizontal="center" vertical="center" wrapText="1"/>
    </xf>
    <xf numFmtId="0" fontId="18" fillId="2" borderId="48" xfId="0" applyFont="1" applyFill="1" applyBorder="1" applyAlignment="1">
      <alignment horizontal="center" vertical="center" wrapText="1"/>
    </xf>
    <xf numFmtId="0" fontId="3" fillId="2" borderId="13" xfId="3" applyNumberFormat="1" applyFont="1" applyFill="1" applyBorder="1" applyAlignment="1">
      <alignment horizontal="center" vertical="center"/>
    </xf>
    <xf numFmtId="0" fontId="3" fillId="2" borderId="47" xfId="0" applyFont="1" applyFill="1" applyBorder="1" applyAlignment="1">
      <alignment horizontal="center" vertical="center" wrapText="1"/>
    </xf>
    <xf numFmtId="0" fontId="3" fillId="2" borderId="48" xfId="3" applyNumberFormat="1" applyFont="1" applyFill="1" applyBorder="1" applyAlignment="1">
      <alignment horizontal="center" vertical="center"/>
    </xf>
    <xf numFmtId="0" fontId="42" fillId="2" borderId="38" xfId="0" applyFont="1" applyFill="1" applyBorder="1" applyAlignment="1">
      <alignment horizontal="center" vertical="center" wrapText="1"/>
    </xf>
    <xf numFmtId="0" fontId="18" fillId="2" borderId="7" xfId="0" applyFont="1" applyFill="1" applyBorder="1" applyAlignment="1">
      <alignment horizontal="center" vertical="top" wrapText="1"/>
    </xf>
    <xf numFmtId="0" fontId="3" fillId="2" borderId="45" xfId="0" applyFont="1" applyFill="1" applyBorder="1" applyAlignment="1">
      <alignment horizontal="center" vertical="center" wrapText="1"/>
    </xf>
    <xf numFmtId="0" fontId="3" fillId="2" borderId="42" xfId="0" applyFont="1" applyFill="1" applyBorder="1" applyAlignment="1">
      <alignment horizontal="center" vertical="center" wrapText="1"/>
    </xf>
    <xf numFmtId="0" fontId="3" fillId="2" borderId="42" xfId="0" applyFont="1" applyFill="1" applyBorder="1" applyAlignment="1">
      <alignment horizontal="center" vertical="center"/>
    </xf>
    <xf numFmtId="0" fontId="18" fillId="2" borderId="42" xfId="0" applyFont="1" applyFill="1" applyBorder="1" applyAlignment="1">
      <alignment horizontal="center" vertical="center" wrapText="1"/>
    </xf>
    <xf numFmtId="0" fontId="3" fillId="2" borderId="42" xfId="0" quotePrefix="1" applyFont="1" applyFill="1" applyBorder="1" applyAlignment="1">
      <alignment horizontal="center" vertical="center" wrapText="1"/>
    </xf>
    <xf numFmtId="0" fontId="42" fillId="2" borderId="42" xfId="0" applyFont="1" applyFill="1" applyBorder="1" applyAlignment="1">
      <alignment horizontal="center" vertical="center"/>
    </xf>
    <xf numFmtId="0" fontId="42" fillId="2" borderId="42" xfId="0" applyFont="1" applyFill="1" applyBorder="1" applyAlignment="1">
      <alignment horizontal="center" vertical="center" wrapText="1"/>
    </xf>
    <xf numFmtId="0" fontId="13" fillId="2" borderId="42" xfId="0" applyFont="1" applyFill="1" applyBorder="1" applyAlignment="1">
      <alignment horizontal="center" vertical="center" wrapText="1"/>
    </xf>
    <xf numFmtId="0" fontId="13" fillId="2" borderId="42" xfId="0" applyFont="1" applyFill="1" applyBorder="1" applyAlignment="1">
      <alignment horizontal="center" vertical="center"/>
    </xf>
    <xf numFmtId="0" fontId="13" fillId="2" borderId="42" xfId="0" quotePrefix="1" applyFont="1" applyFill="1" applyBorder="1" applyAlignment="1">
      <alignment horizontal="center" vertical="center" wrapText="1"/>
    </xf>
    <xf numFmtId="0" fontId="3" fillId="2" borderId="49" xfId="0" applyFont="1" applyFill="1" applyBorder="1" applyAlignment="1">
      <alignment horizontal="center" vertical="center" wrapText="1"/>
    </xf>
    <xf numFmtId="0" fontId="3" fillId="2" borderId="32" xfId="0" applyFont="1" applyFill="1" applyBorder="1" applyAlignment="1">
      <alignment horizontal="center" vertical="center" wrapText="1"/>
    </xf>
    <xf numFmtId="0" fontId="3" fillId="2" borderId="32" xfId="0" applyFont="1" applyFill="1" applyBorder="1" applyAlignment="1">
      <alignment horizontal="center" vertical="center"/>
    </xf>
    <xf numFmtId="0" fontId="3" fillId="2" borderId="32" xfId="0" quotePrefix="1" applyFont="1" applyFill="1" applyBorder="1" applyAlignment="1">
      <alignment horizontal="center" vertical="center" wrapText="1"/>
    </xf>
    <xf numFmtId="0" fontId="3" fillId="4" borderId="47" xfId="0" applyFont="1" applyFill="1" applyBorder="1" applyAlignment="1">
      <alignment horizontal="center" vertical="center" wrapText="1"/>
    </xf>
    <xf numFmtId="0" fontId="3" fillId="4" borderId="48" xfId="0" applyFont="1" applyFill="1" applyBorder="1" applyAlignment="1">
      <alignment horizontal="center" vertical="center" wrapText="1"/>
    </xf>
    <xf numFmtId="0" fontId="3" fillId="4" borderId="48" xfId="0" applyFont="1" applyFill="1" applyBorder="1" applyAlignment="1">
      <alignment horizontal="center" vertical="center"/>
    </xf>
    <xf numFmtId="0" fontId="3" fillId="4" borderId="48" xfId="0" quotePrefix="1" applyFont="1" applyFill="1" applyBorder="1" applyAlignment="1">
      <alignment horizontal="center" vertical="center" wrapText="1"/>
    </xf>
    <xf numFmtId="0" fontId="3" fillId="4" borderId="49" xfId="0" applyFont="1" applyFill="1" applyBorder="1" applyAlignment="1">
      <alignment horizontal="center" vertical="center" wrapText="1"/>
    </xf>
    <xf numFmtId="0" fontId="3" fillId="4" borderId="32" xfId="0" applyFont="1" applyFill="1" applyBorder="1" applyAlignment="1">
      <alignment horizontal="center" vertical="center" wrapText="1"/>
    </xf>
    <xf numFmtId="0" fontId="3" fillId="4" borderId="32" xfId="0" quotePrefix="1" applyFont="1" applyFill="1" applyBorder="1" applyAlignment="1">
      <alignment horizontal="center" vertical="center" wrapText="1"/>
    </xf>
    <xf numFmtId="0" fontId="3" fillId="4" borderId="45" xfId="0" applyFont="1" applyFill="1" applyBorder="1" applyAlignment="1">
      <alignment horizontal="center" vertical="center" wrapText="1"/>
    </xf>
    <xf numFmtId="0" fontId="3" fillId="4" borderId="42" xfId="0" applyFont="1" applyFill="1" applyBorder="1" applyAlignment="1">
      <alignment horizontal="center" vertical="center" wrapText="1"/>
    </xf>
    <xf numFmtId="0" fontId="3" fillId="4" borderId="42" xfId="0" applyFont="1" applyFill="1" applyBorder="1" applyAlignment="1">
      <alignment horizontal="center" vertical="center"/>
    </xf>
    <xf numFmtId="0" fontId="3" fillId="4" borderId="42" xfId="0" quotePrefix="1"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4" borderId="43" xfId="0" applyFont="1" applyFill="1" applyBorder="1" applyAlignment="1">
      <alignment horizontal="center" vertical="center" wrapText="1"/>
    </xf>
    <xf numFmtId="0" fontId="3" fillId="4" borderId="7" xfId="0" applyFont="1" applyFill="1" applyBorder="1" applyAlignment="1">
      <alignment horizontal="center" vertical="center" wrapText="1"/>
    </xf>
    <xf numFmtId="0" fontId="3" fillId="4" borderId="7" xfId="0" quotePrefix="1" applyFont="1" applyFill="1" applyBorder="1" applyAlignment="1">
      <alignment horizontal="center" vertical="center" wrapText="1"/>
    </xf>
    <xf numFmtId="0" fontId="3" fillId="4" borderId="16" xfId="0" applyFont="1" applyFill="1" applyBorder="1" applyAlignment="1">
      <alignment horizontal="center" vertical="center" wrapText="1"/>
    </xf>
    <xf numFmtId="0" fontId="3" fillId="6" borderId="18" xfId="0" applyFont="1" applyFill="1" applyBorder="1" applyAlignment="1">
      <alignment horizontal="center" vertical="center" wrapText="1"/>
    </xf>
    <xf numFmtId="0" fontId="3" fillId="6" borderId="11" xfId="0" applyFont="1" applyFill="1" applyBorder="1" applyAlignment="1">
      <alignment horizontal="center" vertical="center" wrapText="1"/>
    </xf>
    <xf numFmtId="0" fontId="3" fillId="6" borderId="51" xfId="0" applyFont="1" applyFill="1" applyBorder="1" applyAlignment="1">
      <alignment horizontal="center" vertical="center"/>
    </xf>
    <xf numFmtId="0" fontId="3" fillId="6" borderId="11" xfId="0" quotePrefix="1" applyFont="1" applyFill="1" applyBorder="1" applyAlignment="1">
      <alignment horizontal="center" vertical="center" wrapText="1"/>
    </xf>
    <xf numFmtId="0" fontId="3" fillId="6" borderId="52" xfId="0" applyFont="1" applyFill="1" applyBorder="1" applyAlignment="1">
      <alignment horizontal="center" vertical="center" wrapText="1"/>
    </xf>
    <xf numFmtId="0" fontId="3" fillId="6" borderId="11" xfId="0" applyFont="1" applyFill="1" applyBorder="1" applyAlignment="1">
      <alignment horizontal="center" vertical="center"/>
    </xf>
    <xf numFmtId="0" fontId="3" fillId="6" borderId="53" xfId="0" applyFont="1" applyFill="1" applyBorder="1" applyAlignment="1">
      <alignment horizontal="center" vertical="center"/>
    </xf>
    <xf numFmtId="0" fontId="3" fillId="2" borderId="48" xfId="0" applyFont="1" applyFill="1" applyBorder="1" applyAlignment="1">
      <alignment horizontal="center" vertical="center" wrapText="1"/>
    </xf>
    <xf numFmtId="0" fontId="3" fillId="0" borderId="54" xfId="0" applyFont="1" applyBorder="1" applyAlignment="1">
      <alignment vertical="center" wrapText="1"/>
    </xf>
    <xf numFmtId="0" fontId="52" fillId="0" borderId="42" xfId="0" applyFont="1" applyBorder="1" applyAlignment="1">
      <alignment vertical="top" wrapText="1"/>
    </xf>
    <xf numFmtId="0" fontId="54" fillId="0" borderId="42" xfId="0" applyFont="1" applyBorder="1" applyAlignment="1">
      <alignment vertical="top" wrapText="1"/>
    </xf>
    <xf numFmtId="0" fontId="52" fillId="0" borderId="0" xfId="0" applyFont="1" applyAlignment="1">
      <alignment vertical="top" wrapText="1"/>
    </xf>
    <xf numFmtId="0" fontId="54" fillId="0" borderId="0" xfId="0" applyFont="1" applyAlignment="1">
      <alignment vertical="top" wrapText="1"/>
    </xf>
    <xf numFmtId="0" fontId="18" fillId="8" borderId="24" xfId="0" applyFont="1" applyFill="1" applyBorder="1" applyAlignment="1">
      <alignment horizontal="left" vertical="top" wrapText="1"/>
    </xf>
    <xf numFmtId="0" fontId="18" fillId="8" borderId="56" xfId="0" applyFont="1" applyFill="1" applyBorder="1" applyAlignment="1">
      <alignment horizontal="center" vertical="center" wrapText="1"/>
    </xf>
    <xf numFmtId="0" fontId="18" fillId="8" borderId="25" xfId="0" applyFont="1" applyFill="1" applyBorder="1" applyAlignment="1">
      <alignment horizontal="center" vertical="center" wrapText="1"/>
    </xf>
    <xf numFmtId="0" fontId="18" fillId="8" borderId="27" xfId="0" applyFont="1" applyFill="1" applyBorder="1" applyAlignment="1">
      <alignment horizontal="center" vertical="center"/>
    </xf>
    <xf numFmtId="0" fontId="18" fillId="8" borderId="26" xfId="0" applyFont="1" applyFill="1" applyBorder="1" applyAlignment="1">
      <alignment horizontal="center" vertical="center"/>
    </xf>
    <xf numFmtId="0" fontId="18" fillId="8" borderId="59" xfId="0" applyFont="1" applyFill="1" applyBorder="1" applyAlignment="1">
      <alignment horizontal="center" vertical="center" wrapText="1"/>
    </xf>
    <xf numFmtId="0" fontId="18" fillId="0" borderId="0" xfId="0" applyFont="1" applyAlignment="1">
      <alignment horizontal="center" vertical="center"/>
    </xf>
    <xf numFmtId="0" fontId="18" fillId="8" borderId="24" xfId="0" applyFont="1" applyFill="1" applyBorder="1" applyAlignment="1">
      <alignment horizontal="center" vertical="center"/>
    </xf>
    <xf numFmtId="0" fontId="18" fillId="8" borderId="59" xfId="0" applyFont="1" applyFill="1" applyBorder="1" applyAlignment="1">
      <alignment horizontal="center" vertical="center"/>
    </xf>
    <xf numFmtId="0" fontId="18" fillId="8" borderId="55" xfId="0" applyFont="1" applyFill="1" applyBorder="1" applyAlignment="1">
      <alignment horizontal="center" vertical="center" wrapText="1"/>
    </xf>
    <xf numFmtId="0" fontId="18" fillId="8" borderId="60" xfId="0" applyFont="1" applyFill="1" applyBorder="1" applyAlignment="1">
      <alignment horizontal="center" vertical="center" wrapText="1"/>
    </xf>
    <xf numFmtId="0" fontId="18" fillId="8" borderId="25" xfId="0" applyFont="1" applyFill="1" applyBorder="1" applyAlignment="1">
      <alignment horizontal="center" vertical="center"/>
    </xf>
    <xf numFmtId="0" fontId="18" fillId="6" borderId="53" xfId="0" applyFont="1" applyFill="1" applyBorder="1" applyAlignment="1">
      <alignment horizontal="center" vertical="center"/>
    </xf>
    <xf numFmtId="0" fontId="18" fillId="8" borderId="56" xfId="0" applyFont="1" applyFill="1" applyBorder="1" applyAlignment="1">
      <alignment horizontal="left" vertical="top" wrapText="1"/>
    </xf>
    <xf numFmtId="0" fontId="18" fillId="8" borderId="27" xfId="0" applyFont="1" applyFill="1" applyBorder="1" applyAlignment="1">
      <alignment horizontal="left" vertical="top" wrapText="1"/>
    </xf>
    <xf numFmtId="0" fontId="18" fillId="8" borderId="28" xfId="0" applyFont="1" applyFill="1" applyBorder="1" applyAlignment="1">
      <alignment horizontal="left" vertical="top" wrapText="1"/>
    </xf>
    <xf numFmtId="0" fontId="18" fillId="8" borderId="26" xfId="0" applyFont="1" applyFill="1" applyBorder="1" applyAlignment="1">
      <alignment horizontal="left" vertical="top" wrapText="1"/>
    </xf>
    <xf numFmtId="0" fontId="18" fillId="8" borderId="61" xfId="0" applyFont="1" applyFill="1" applyBorder="1" applyAlignment="1">
      <alignment horizontal="center" vertical="center"/>
    </xf>
    <xf numFmtId="0" fontId="18" fillId="8" borderId="62" xfId="0" applyFont="1" applyFill="1" applyBorder="1" applyAlignment="1">
      <alignment horizontal="left" vertical="top" wrapText="1"/>
    </xf>
    <xf numFmtId="0" fontId="3" fillId="2" borderId="48" xfId="0" applyFont="1" applyFill="1" applyBorder="1" applyAlignment="1">
      <alignment horizontal="center" vertical="center" wrapText="1"/>
    </xf>
    <xf numFmtId="0" fontId="3" fillId="2" borderId="42" xfId="0" applyFont="1" applyFill="1" applyBorder="1" applyAlignment="1">
      <alignment horizontal="center" vertical="center" wrapText="1"/>
    </xf>
    <xf numFmtId="0" fontId="3" fillId="2" borderId="48" xfId="0" applyFont="1" applyFill="1" applyBorder="1" applyAlignment="1">
      <alignment horizontal="center" vertical="center"/>
    </xf>
    <xf numFmtId="0" fontId="3" fillId="2" borderId="42" xfId="0" applyFont="1" applyFill="1" applyBorder="1" applyAlignment="1">
      <alignment horizontal="center" vertical="center"/>
    </xf>
    <xf numFmtId="0" fontId="3" fillId="2" borderId="42" xfId="0" quotePrefix="1" applyFont="1" applyFill="1" applyBorder="1" applyAlignment="1">
      <alignment horizontal="center" vertical="center" wrapText="1"/>
    </xf>
    <xf numFmtId="0" fontId="3" fillId="2" borderId="45" xfId="0" applyFont="1" applyFill="1" applyBorder="1" applyAlignment="1">
      <alignment horizontal="center" vertical="center" wrapText="1"/>
    </xf>
    <xf numFmtId="0" fontId="18" fillId="2" borderId="13" xfId="0" applyFont="1" applyFill="1" applyBorder="1" applyAlignment="1">
      <alignment horizontal="center" vertical="center" wrapText="1"/>
    </xf>
    <xf numFmtId="0" fontId="3" fillId="2" borderId="45" xfId="0" applyFont="1" applyFill="1" applyBorder="1" applyAlignment="1">
      <alignment horizontal="center" vertical="center" wrapText="1"/>
    </xf>
    <xf numFmtId="0" fontId="18" fillId="2" borderId="42" xfId="0" applyFont="1" applyFill="1" applyBorder="1" applyAlignment="1">
      <alignment horizontal="center" vertical="center" wrapText="1"/>
    </xf>
    <xf numFmtId="0" fontId="18" fillId="2" borderId="32" xfId="0" applyFont="1" applyFill="1" applyBorder="1" applyAlignment="1">
      <alignment horizontal="center" vertical="center" wrapText="1"/>
    </xf>
    <xf numFmtId="0" fontId="3" fillId="2" borderId="42" xfId="0" applyFont="1" applyFill="1" applyBorder="1" applyAlignment="1">
      <alignment horizontal="center" vertical="center" wrapText="1"/>
    </xf>
    <xf numFmtId="0" fontId="3" fillId="2" borderId="42" xfId="0" applyFont="1" applyFill="1" applyBorder="1" applyAlignment="1">
      <alignment horizontal="center" vertical="center"/>
    </xf>
    <xf numFmtId="0" fontId="3" fillId="2" borderId="42" xfId="0" quotePrefix="1" applyFont="1" applyFill="1" applyBorder="1" applyAlignment="1">
      <alignment horizontal="center" vertical="center" wrapText="1"/>
    </xf>
    <xf numFmtId="0" fontId="14" fillId="2" borderId="42" xfId="0" applyFont="1" applyFill="1" applyBorder="1" applyAlignment="1">
      <alignment horizontal="center" vertical="center" wrapText="1"/>
    </xf>
    <xf numFmtId="0" fontId="3" fillId="4" borderId="29"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20" fillId="2" borderId="42" xfId="0" applyFont="1" applyFill="1" applyBorder="1" applyAlignment="1">
      <alignment horizontal="center" vertical="center" wrapText="1"/>
    </xf>
    <xf numFmtId="0" fontId="20" fillId="2" borderId="32" xfId="0" applyFont="1" applyFill="1" applyBorder="1" applyAlignment="1">
      <alignment horizontal="center" vertical="center" wrapText="1"/>
    </xf>
    <xf numFmtId="0" fontId="18" fillId="2" borderId="42" xfId="0" applyFont="1" applyFill="1" applyBorder="1" applyAlignment="1">
      <alignment horizontal="center" vertical="center"/>
    </xf>
    <xf numFmtId="0" fontId="18" fillId="2" borderId="32" xfId="0" applyFont="1" applyFill="1" applyBorder="1" applyAlignment="1">
      <alignment horizontal="center" vertical="center"/>
    </xf>
    <xf numFmtId="0" fontId="3" fillId="2" borderId="42" xfId="0" quotePrefix="1" applyFont="1" applyFill="1" applyBorder="1" applyAlignment="1">
      <alignment horizontal="center" vertical="center"/>
    </xf>
    <xf numFmtId="0" fontId="14" fillId="0" borderId="0" xfId="0" applyFont="1" applyAlignment="1">
      <alignment horizontal="center" vertical="center"/>
    </xf>
    <xf numFmtId="0" fontId="57" fillId="0" borderId="42" xfId="0" applyFont="1" applyBorder="1" applyAlignment="1">
      <alignment vertical="top" wrapText="1"/>
    </xf>
    <xf numFmtId="0" fontId="22" fillId="0" borderId="0" xfId="0" applyFont="1" applyAlignment="1">
      <alignment vertical="center" wrapText="1"/>
    </xf>
    <xf numFmtId="0" fontId="3" fillId="4" borderId="7" xfId="0" applyFont="1" applyFill="1" applyBorder="1" applyAlignment="1">
      <alignment horizontal="center" vertical="center"/>
    </xf>
    <xf numFmtId="0" fontId="3" fillId="4" borderId="32" xfId="0" applyFont="1" applyFill="1" applyBorder="1" applyAlignment="1">
      <alignment horizontal="center" vertical="center"/>
    </xf>
    <xf numFmtId="0" fontId="18" fillId="8" borderId="63" xfId="0" applyFont="1" applyFill="1" applyBorder="1" applyAlignment="1">
      <alignment horizontal="center" vertical="center"/>
    </xf>
    <xf numFmtId="0" fontId="18" fillId="8" borderId="64" xfId="0" applyFont="1" applyFill="1" applyBorder="1" applyAlignment="1">
      <alignment horizontal="center" vertical="center"/>
    </xf>
    <xf numFmtId="0" fontId="18" fillId="8" borderId="65" xfId="0" applyFont="1" applyFill="1" applyBorder="1" applyAlignment="1">
      <alignment horizontal="left" vertical="top" wrapText="1"/>
    </xf>
    <xf numFmtId="0" fontId="18" fillId="8" borderId="39" xfId="0" quotePrefix="1" applyFont="1" applyFill="1" applyBorder="1" applyAlignment="1">
      <alignment horizontal="center" vertical="center"/>
    </xf>
    <xf numFmtId="0" fontId="18" fillId="8" borderId="66" xfId="0" applyFont="1" applyFill="1" applyBorder="1" applyAlignment="1">
      <alignment horizontal="center" vertical="center"/>
    </xf>
    <xf numFmtId="0" fontId="18" fillId="8" borderId="67" xfId="0" applyFont="1" applyFill="1" applyBorder="1" applyAlignment="1">
      <alignment horizontal="center" vertical="center"/>
    </xf>
    <xf numFmtId="0" fontId="3" fillId="4" borderId="24" xfId="0" applyFont="1" applyFill="1" applyBorder="1" applyAlignment="1">
      <alignment horizontal="center" vertical="center"/>
    </xf>
    <xf numFmtId="0" fontId="3" fillId="4" borderId="25"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6" xfId="0" applyFont="1" applyFill="1" applyBorder="1" applyAlignment="1">
      <alignment horizontal="center" vertical="center"/>
    </xf>
    <xf numFmtId="0" fontId="3" fillId="4" borderId="9" xfId="0" quotePrefix="1" applyFont="1" applyFill="1" applyBorder="1" applyAlignment="1">
      <alignment horizontal="center" vertical="center"/>
    </xf>
    <xf numFmtId="0" fontId="18" fillId="0" borderId="42" xfId="0" quotePrefix="1" applyFont="1" applyBorder="1" applyAlignment="1">
      <alignment vertical="top" wrapText="1"/>
    </xf>
    <xf numFmtId="0" fontId="20" fillId="0" borderId="42" xfId="0" quotePrefix="1" applyFont="1" applyBorder="1" applyAlignment="1">
      <alignment vertical="top" wrapText="1"/>
    </xf>
    <xf numFmtId="0" fontId="18" fillId="0" borderId="42" xfId="0" applyFont="1" applyBorder="1" applyAlignment="1">
      <alignment vertical="top"/>
    </xf>
    <xf numFmtId="0" fontId="18" fillId="0" borderId="42" xfId="0" quotePrefix="1" applyFont="1" applyFill="1" applyBorder="1" applyAlignment="1">
      <alignment vertical="top" wrapText="1"/>
    </xf>
    <xf numFmtId="0" fontId="18" fillId="0" borderId="42" xfId="0" quotePrefix="1" applyFont="1" applyBorder="1" applyAlignment="1">
      <alignment horizontal="left" vertical="top" wrapText="1"/>
    </xf>
    <xf numFmtId="0" fontId="20" fillId="0" borderId="42" xfId="0" applyFont="1" applyBorder="1" applyAlignment="1">
      <alignment vertical="top" wrapText="1"/>
    </xf>
    <xf numFmtId="0" fontId="20" fillId="0" borderId="42" xfId="0" quotePrefix="1" applyFont="1" applyBorder="1" applyAlignment="1">
      <alignment horizontal="left" vertical="top" wrapText="1"/>
    </xf>
    <xf numFmtId="0" fontId="24" fillId="0" borderId="42" xfId="0" quotePrefix="1" applyFont="1" applyBorder="1" applyAlignment="1">
      <alignment vertical="top" wrapText="1"/>
    </xf>
    <xf numFmtId="0" fontId="18" fillId="0" borderId="42" xfId="0" quotePrefix="1" applyFont="1" applyBorder="1" applyAlignment="1">
      <alignment vertical="top"/>
    </xf>
    <xf numFmtId="0" fontId="18" fillId="6" borderId="42" xfId="0" quotePrefix="1" applyFont="1" applyFill="1" applyBorder="1" applyAlignment="1">
      <alignment vertical="top"/>
    </xf>
    <xf numFmtId="0" fontId="23" fillId="0" borderId="42" xfId="0" quotePrefix="1" applyFont="1" applyBorder="1" applyAlignment="1">
      <alignment vertical="top" wrapText="1"/>
    </xf>
    <xf numFmtId="0" fontId="18" fillId="2" borderId="42" xfId="0" applyFont="1" applyFill="1" applyBorder="1" applyAlignment="1">
      <alignment horizontal="center" vertical="center" wrapText="1"/>
    </xf>
    <xf numFmtId="0" fontId="20" fillId="2" borderId="12" xfId="0" applyFont="1" applyFill="1" applyBorder="1" applyAlignment="1">
      <alignment horizontal="center" vertical="center" wrapText="1"/>
    </xf>
    <xf numFmtId="0" fontId="20" fillId="2" borderId="13" xfId="0" applyFont="1" applyFill="1" applyBorder="1" applyAlignment="1">
      <alignment horizontal="center" vertical="center" wrapText="1"/>
    </xf>
    <xf numFmtId="0" fontId="20" fillId="2" borderId="48" xfId="0" applyFont="1" applyFill="1" applyBorder="1" applyAlignment="1">
      <alignment horizontal="center" vertical="center" wrapText="1"/>
    </xf>
    <xf numFmtId="0" fontId="13" fillId="2" borderId="48" xfId="0" applyFont="1" applyFill="1" applyBorder="1" applyAlignment="1">
      <alignment horizontal="center" vertical="center" wrapText="1"/>
    </xf>
    <xf numFmtId="0" fontId="59" fillId="0" borderId="42" xfId="0" quotePrefix="1" applyFont="1" applyBorder="1" applyAlignment="1">
      <alignment vertical="top" wrapText="1"/>
    </xf>
    <xf numFmtId="0" fontId="29" fillId="2" borderId="14" xfId="0" applyFont="1" applyFill="1" applyBorder="1" applyAlignment="1">
      <alignment horizontal="center" vertical="center" wrapText="1"/>
    </xf>
    <xf numFmtId="0" fontId="3" fillId="2" borderId="14" xfId="0" applyFont="1" applyFill="1" applyBorder="1" applyAlignment="1">
      <alignment horizontal="center" vertical="center"/>
    </xf>
    <xf numFmtId="0" fontId="3" fillId="2" borderId="42" xfId="0" applyFont="1" applyFill="1" applyBorder="1" applyAlignment="1">
      <alignment horizontal="center" vertical="center" wrapText="1"/>
    </xf>
    <xf numFmtId="0" fontId="18" fillId="2" borderId="42" xfId="0" quotePrefix="1" applyFont="1" applyFill="1" applyBorder="1" applyAlignment="1">
      <alignment horizontal="center" vertical="center" wrapText="1"/>
    </xf>
    <xf numFmtId="0" fontId="42" fillId="4" borderId="7" xfId="0" applyFont="1" applyFill="1" applyBorder="1" applyAlignment="1">
      <alignment horizontal="center" vertical="center" wrapText="1"/>
    </xf>
    <xf numFmtId="0" fontId="42" fillId="4" borderId="32" xfId="0" applyFont="1" applyFill="1" applyBorder="1" applyAlignment="1">
      <alignment horizontal="center" vertical="center" wrapText="1"/>
    </xf>
    <xf numFmtId="0" fontId="42" fillId="4" borderId="48" xfId="0" applyFont="1" applyFill="1" applyBorder="1" applyAlignment="1">
      <alignment horizontal="center" vertical="center" wrapText="1"/>
    </xf>
    <xf numFmtId="0" fontId="42" fillId="4" borderId="42" xfId="0" applyFont="1" applyFill="1" applyBorder="1" applyAlignment="1">
      <alignment horizontal="center" vertical="center" wrapText="1"/>
    </xf>
    <xf numFmtId="0" fontId="18" fillId="4" borderId="32" xfId="0" applyFont="1" applyFill="1" applyBorder="1" applyAlignment="1">
      <alignment horizontal="center" vertical="center" wrapText="1"/>
    </xf>
    <xf numFmtId="0" fontId="18" fillId="4" borderId="1" xfId="0" applyFont="1" applyFill="1" applyBorder="1" applyAlignment="1">
      <alignment horizontal="center" vertical="center" wrapText="1"/>
    </xf>
    <xf numFmtId="0" fontId="42" fillId="4" borderId="1" xfId="0" applyFont="1" applyFill="1" applyBorder="1" applyAlignment="1">
      <alignment horizontal="center" vertical="center" wrapText="1"/>
    </xf>
    <xf numFmtId="0" fontId="3" fillId="2" borderId="42" xfId="0" applyFont="1" applyFill="1" applyBorder="1" applyAlignment="1">
      <alignment horizontal="center" vertical="center" wrapText="1"/>
    </xf>
    <xf numFmtId="0" fontId="3" fillId="2" borderId="42" xfId="0" applyFont="1" applyFill="1" applyBorder="1" applyAlignment="1">
      <alignment horizontal="center" vertical="center"/>
    </xf>
    <xf numFmtId="0" fontId="3" fillId="0" borderId="69" xfId="0" applyFont="1" applyFill="1" applyBorder="1" applyAlignment="1">
      <alignment horizontal="center" vertical="center"/>
    </xf>
    <xf numFmtId="0" fontId="18" fillId="0" borderId="69" xfId="0" applyFont="1" applyFill="1" applyBorder="1" applyAlignment="1">
      <alignment horizontal="center" vertical="center"/>
    </xf>
    <xf numFmtId="0" fontId="3" fillId="3" borderId="50" xfId="0" applyFont="1" applyFill="1" applyBorder="1" applyAlignment="1">
      <alignment horizontal="center" vertical="center" wrapText="1"/>
    </xf>
    <xf numFmtId="0" fontId="3" fillId="3" borderId="14" xfId="0" applyFont="1" applyFill="1" applyBorder="1" applyAlignment="1">
      <alignment horizontal="center" vertical="center" wrapText="1"/>
    </xf>
    <xf numFmtId="0" fontId="3" fillId="3" borderId="68" xfId="0" applyFont="1" applyFill="1" applyBorder="1" applyAlignment="1">
      <alignment horizontal="center" vertical="center"/>
    </xf>
    <xf numFmtId="0" fontId="18" fillId="3" borderId="14" xfId="0" applyFont="1" applyFill="1" applyBorder="1" applyAlignment="1">
      <alignment horizontal="center" vertical="center" wrapText="1"/>
    </xf>
    <xf numFmtId="0" fontId="3" fillId="3" borderId="14" xfId="0" quotePrefix="1" applyFont="1" applyFill="1" applyBorder="1" applyAlignment="1">
      <alignment horizontal="center" vertical="center" wrapText="1"/>
    </xf>
    <xf numFmtId="0" fontId="3" fillId="3" borderId="14" xfId="0" applyFont="1" applyFill="1" applyBorder="1" applyAlignment="1">
      <alignment horizontal="center" vertical="center"/>
    </xf>
    <xf numFmtId="0" fontId="29" fillId="2" borderId="42" xfId="0" applyFont="1" applyFill="1" applyBorder="1" applyAlignment="1">
      <alignment horizontal="center" vertical="center" wrapText="1"/>
    </xf>
    <xf numFmtId="0" fontId="62" fillId="0" borderId="42" xfId="0" quotePrefix="1" applyFont="1" applyBorder="1" applyAlignment="1">
      <alignment vertical="top" wrapText="1"/>
    </xf>
    <xf numFmtId="0" fontId="66" fillId="0" borderId="42" xfId="0" quotePrefix="1" applyFont="1" applyBorder="1" applyAlignment="1">
      <alignment vertical="top" wrapText="1"/>
    </xf>
    <xf numFmtId="0" fontId="62" fillId="0" borderId="42" xfId="0" quotePrefix="1" applyFont="1" applyBorder="1" applyAlignment="1">
      <alignment horizontal="left" vertical="top" wrapText="1"/>
    </xf>
    <xf numFmtId="0" fontId="66" fillId="0" borderId="42" xfId="0" applyFont="1" applyBorder="1" applyAlignment="1">
      <alignment vertical="top" wrapText="1"/>
    </xf>
    <xf numFmtId="0" fontId="62" fillId="0" borderId="42" xfId="0" applyFont="1" applyBorder="1" applyAlignment="1">
      <alignment vertical="top" wrapText="1"/>
    </xf>
    <xf numFmtId="0" fontId="62" fillId="0" borderId="42" xfId="0" quotePrefix="1" applyFont="1" applyFill="1" applyBorder="1" applyAlignment="1">
      <alignment vertical="top" wrapText="1"/>
    </xf>
    <xf numFmtId="0" fontId="71" fillId="0" borderId="42" xfId="0" quotePrefix="1" applyFont="1" applyBorder="1" applyAlignment="1">
      <alignment vertical="top" wrapText="1"/>
    </xf>
    <xf numFmtId="0" fontId="66" fillId="0" borderId="42" xfId="0" quotePrefix="1" applyFont="1" applyBorder="1" applyAlignment="1">
      <alignment horizontal="left" vertical="top" wrapText="1"/>
    </xf>
    <xf numFmtId="0" fontId="18" fillId="0" borderId="0" xfId="0" quotePrefix="1" applyFont="1" applyAlignment="1">
      <alignment horizontal="left" vertical="top" wrapText="1"/>
    </xf>
    <xf numFmtId="0" fontId="3" fillId="2" borderId="42" xfId="0" applyFont="1" applyFill="1" applyBorder="1" applyAlignment="1">
      <alignment horizontal="center" vertical="center" wrapText="1"/>
    </xf>
    <xf numFmtId="0" fontId="3" fillId="2" borderId="48" xfId="0" applyFont="1" applyFill="1" applyBorder="1" applyAlignment="1">
      <alignment horizontal="center" vertical="center"/>
    </xf>
    <xf numFmtId="0" fontId="3" fillId="2" borderId="42" xfId="0" applyFont="1" applyFill="1" applyBorder="1" applyAlignment="1">
      <alignment horizontal="center" vertical="center"/>
    </xf>
    <xf numFmtId="0" fontId="3" fillId="2" borderId="42" xfId="0" applyFont="1" applyFill="1" applyBorder="1" applyAlignment="1">
      <alignment horizontal="center" vertical="center"/>
    </xf>
    <xf numFmtId="0" fontId="3" fillId="2" borderId="22" xfId="0" applyFont="1" applyFill="1" applyBorder="1" applyAlignment="1">
      <alignment horizontal="center" vertical="center"/>
    </xf>
    <xf numFmtId="0" fontId="3" fillId="2" borderId="42" xfId="0" applyFont="1" applyFill="1" applyBorder="1" applyAlignment="1">
      <alignment horizontal="center" vertical="center" wrapText="1"/>
    </xf>
    <xf numFmtId="0" fontId="18" fillId="8" borderId="60" xfId="0" applyFont="1" applyFill="1" applyBorder="1" applyAlignment="1">
      <alignment horizontal="center" vertical="center"/>
    </xf>
    <xf numFmtId="0" fontId="3" fillId="2" borderId="70" xfId="0" applyFont="1" applyFill="1" applyBorder="1" applyAlignment="1">
      <alignment horizontal="center" vertical="center" wrapText="1"/>
    </xf>
    <xf numFmtId="0" fontId="3" fillId="2" borderId="22" xfId="0" applyFont="1" applyFill="1" applyBorder="1" applyAlignment="1">
      <alignment horizontal="center" vertical="center" wrapText="1"/>
    </xf>
    <xf numFmtId="0" fontId="18" fillId="2" borderId="22" xfId="0" applyFont="1" applyFill="1" applyBorder="1" applyAlignment="1">
      <alignment horizontal="center" vertical="center" wrapText="1"/>
    </xf>
    <xf numFmtId="0" fontId="13" fillId="2" borderId="14" xfId="0" applyFont="1" applyFill="1" applyBorder="1" applyAlignment="1">
      <alignment horizontal="center" vertical="center" wrapText="1"/>
    </xf>
    <xf numFmtId="0" fontId="3" fillId="2" borderId="22" xfId="0" quotePrefix="1" applyFont="1" applyFill="1" applyBorder="1" applyAlignment="1">
      <alignment horizontal="center" vertical="center" wrapText="1"/>
    </xf>
    <xf numFmtId="0" fontId="18" fillId="0" borderId="0" xfId="0" quotePrefix="1" applyFont="1" applyAlignment="1">
      <alignment horizontal="left" vertical="top" wrapText="1"/>
    </xf>
    <xf numFmtId="0" fontId="3" fillId="2" borderId="48" xfId="0" applyFont="1" applyFill="1" applyBorder="1" applyAlignment="1">
      <alignment horizontal="center" vertical="center" wrapText="1"/>
    </xf>
    <xf numFmtId="0" fontId="3" fillId="2" borderId="12" xfId="0" applyFont="1" applyFill="1" applyBorder="1" applyAlignment="1">
      <alignment horizontal="center" vertical="center"/>
    </xf>
    <xf numFmtId="0" fontId="3" fillId="2" borderId="42" xfId="0" applyFont="1" applyFill="1" applyBorder="1" applyAlignment="1">
      <alignment horizontal="center" vertical="center" wrapText="1"/>
    </xf>
    <xf numFmtId="0" fontId="3" fillId="2" borderId="42" xfId="0" applyFont="1" applyFill="1" applyBorder="1" applyAlignment="1">
      <alignment horizontal="center" vertical="center"/>
    </xf>
    <xf numFmtId="0" fontId="3" fillId="2" borderId="44" xfId="0" applyFont="1" applyFill="1" applyBorder="1" applyAlignment="1">
      <alignment horizontal="center" vertical="center" wrapText="1"/>
    </xf>
    <xf numFmtId="0" fontId="3" fillId="2" borderId="12" xfId="0" quotePrefix="1" applyFont="1" applyFill="1" applyBorder="1" applyAlignment="1">
      <alignment horizontal="center" vertical="center" wrapText="1"/>
    </xf>
    <xf numFmtId="0" fontId="74" fillId="2" borderId="14" xfId="0" applyFont="1" applyFill="1" applyBorder="1" applyAlignment="1">
      <alignment horizontal="center" vertical="center" wrapText="1"/>
    </xf>
    <xf numFmtId="0" fontId="3" fillId="2" borderId="42" xfId="0" applyFont="1" applyFill="1" applyBorder="1" applyAlignment="1">
      <alignment horizontal="center" vertical="center"/>
    </xf>
    <xf numFmtId="0" fontId="3" fillId="2" borderId="42" xfId="0" applyFont="1" applyFill="1" applyBorder="1" applyAlignment="1">
      <alignment horizontal="center" vertical="center" wrapText="1"/>
    </xf>
    <xf numFmtId="0" fontId="10" fillId="2" borderId="42" xfId="0" applyFont="1" applyFill="1" applyBorder="1" applyAlignment="1">
      <alignment horizontal="center" vertical="center"/>
    </xf>
    <xf numFmtId="0" fontId="17" fillId="2" borderId="45" xfId="0" applyFont="1" applyFill="1" applyBorder="1" applyAlignment="1">
      <alignment horizontal="center" vertical="center" wrapText="1"/>
    </xf>
    <xf numFmtId="0" fontId="17" fillId="0" borderId="0" xfId="0" applyFont="1">
      <alignment vertical="center"/>
    </xf>
    <xf numFmtId="0" fontId="59" fillId="2" borderId="4" xfId="0" applyFont="1" applyFill="1" applyBorder="1" applyAlignment="1">
      <alignment horizontal="center" vertical="center" wrapText="1"/>
    </xf>
    <xf numFmtId="0" fontId="3" fillId="2" borderId="42" xfId="0" applyFont="1" applyFill="1" applyBorder="1" applyAlignment="1">
      <alignment horizontal="center" vertical="center"/>
    </xf>
    <xf numFmtId="0" fontId="3" fillId="2" borderId="42" xfId="0" applyFont="1" applyFill="1" applyBorder="1" applyAlignment="1">
      <alignment horizontal="center" vertical="center" wrapText="1"/>
    </xf>
    <xf numFmtId="0" fontId="15" fillId="2" borderId="42" xfId="0" quotePrefix="1" applyFont="1" applyFill="1" applyBorder="1" applyAlignment="1">
      <alignment horizontal="center" vertical="center" wrapText="1"/>
    </xf>
    <xf numFmtId="0" fontId="18" fillId="0" borderId="0" xfId="0" quotePrefix="1" applyFont="1" applyAlignment="1">
      <alignment horizontal="left" vertical="top" wrapText="1"/>
    </xf>
    <xf numFmtId="0" fontId="3" fillId="2" borderId="4" xfId="0" applyFont="1" applyFill="1" applyBorder="1" applyAlignment="1">
      <alignment horizontal="center" vertical="center"/>
    </xf>
    <xf numFmtId="0" fontId="3" fillId="2" borderId="4" xfId="0" applyFont="1" applyFill="1" applyBorder="1" applyAlignment="1">
      <alignment horizontal="center" vertical="center" wrapText="1"/>
    </xf>
    <xf numFmtId="0" fontId="3" fillId="2" borderId="42" xfId="0" applyFont="1" applyFill="1" applyBorder="1" applyAlignment="1">
      <alignment horizontal="center" vertical="center" wrapText="1"/>
    </xf>
    <xf numFmtId="0" fontId="3" fillId="2" borderId="32" xfId="0" applyFont="1" applyFill="1" applyBorder="1" applyAlignment="1">
      <alignment horizontal="center" vertical="center" wrapText="1"/>
    </xf>
    <xf numFmtId="0" fontId="3" fillId="2" borderId="42" xfId="0" applyFont="1" applyFill="1" applyBorder="1" applyAlignment="1">
      <alignment horizontal="center" vertical="center"/>
    </xf>
    <xf numFmtId="0" fontId="3" fillId="2" borderId="32" xfId="0" applyFont="1" applyFill="1" applyBorder="1" applyAlignment="1">
      <alignment horizontal="center" vertical="center"/>
    </xf>
    <xf numFmtId="0" fontId="76" fillId="0" borderId="0" xfId="0" applyFont="1" applyAlignment="1">
      <alignment vertical="center"/>
    </xf>
    <xf numFmtId="0" fontId="77" fillId="2" borderId="42" xfId="0" applyFont="1" applyFill="1" applyBorder="1" applyAlignment="1">
      <alignment horizontal="center" vertical="center" wrapText="1"/>
    </xf>
    <xf numFmtId="0" fontId="18" fillId="2" borderId="4" xfId="0" applyFont="1" applyFill="1" applyBorder="1" applyAlignment="1">
      <alignment horizontal="center" vertical="center" wrapText="1"/>
    </xf>
    <xf numFmtId="0" fontId="3" fillId="2" borderId="4" xfId="0" quotePrefix="1" applyFont="1" applyFill="1" applyBorder="1" applyAlignment="1">
      <alignment horizontal="center" vertical="center" wrapText="1"/>
    </xf>
    <xf numFmtId="0" fontId="18" fillId="2" borderId="14" xfId="0" quotePrefix="1" applyFont="1" applyFill="1" applyBorder="1" applyAlignment="1">
      <alignment horizontal="center" vertical="center" wrapText="1"/>
    </xf>
    <xf numFmtId="0" fontId="3" fillId="2" borderId="42" xfId="0" applyFont="1" applyFill="1" applyBorder="1" applyAlignment="1">
      <alignment horizontal="center" vertical="center" wrapText="1"/>
    </xf>
    <xf numFmtId="0" fontId="18" fillId="0" borderId="0" xfId="0" quotePrefix="1" applyFont="1" applyAlignment="1">
      <alignment horizontal="left" vertical="top" wrapText="1"/>
    </xf>
    <xf numFmtId="0" fontId="3" fillId="2" borderId="42" xfId="0" applyFont="1" applyFill="1" applyBorder="1" applyAlignment="1">
      <alignment horizontal="center" vertical="center" wrapText="1"/>
    </xf>
    <xf numFmtId="0" fontId="3" fillId="2" borderId="32"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2" borderId="48" xfId="0" applyFont="1" applyFill="1" applyBorder="1" applyAlignment="1">
      <alignment horizontal="center" vertical="center"/>
    </xf>
    <xf numFmtId="0" fontId="3" fillId="2" borderId="25" xfId="0" applyFont="1" applyFill="1" applyBorder="1" applyAlignment="1">
      <alignment horizontal="center" vertical="center"/>
    </xf>
    <xf numFmtId="0" fontId="3" fillId="2" borderId="48" xfId="0" applyFont="1" applyFill="1" applyBorder="1" applyAlignment="1">
      <alignment horizontal="center" vertical="center" wrapText="1"/>
    </xf>
    <xf numFmtId="0" fontId="3" fillId="2" borderId="42" xfId="0" applyFont="1" applyFill="1" applyBorder="1" applyAlignment="1">
      <alignment horizontal="center" vertical="center" wrapText="1"/>
    </xf>
    <xf numFmtId="0" fontId="3" fillId="2" borderId="42" xfId="0" applyFont="1" applyFill="1" applyBorder="1" applyAlignment="1">
      <alignment horizontal="center" vertical="center"/>
    </xf>
    <xf numFmtId="0" fontId="18" fillId="8" borderId="65" xfId="0" applyFont="1" applyFill="1" applyBorder="1" applyAlignment="1">
      <alignment horizontal="center" vertical="center"/>
    </xf>
    <xf numFmtId="0" fontId="18" fillId="8" borderId="62" xfId="0" applyFont="1" applyFill="1" applyBorder="1" applyAlignment="1">
      <alignment horizontal="center" vertical="center" wrapText="1"/>
    </xf>
    <xf numFmtId="0" fontId="18" fillId="8" borderId="41" xfId="0" applyFont="1" applyFill="1" applyBorder="1" applyAlignment="1">
      <alignment horizontal="center" vertical="center"/>
    </xf>
    <xf numFmtId="0" fontId="18" fillId="8" borderId="0" xfId="0" applyFont="1" applyFill="1" applyBorder="1" applyAlignment="1">
      <alignment horizontal="center" vertical="center"/>
    </xf>
    <xf numFmtId="0" fontId="18" fillId="0" borderId="68" xfId="0" applyFont="1" applyFill="1" applyBorder="1" applyAlignment="1">
      <alignment horizontal="center" vertical="center"/>
    </xf>
    <xf numFmtId="0" fontId="74" fillId="2" borderId="12" xfId="0" applyFont="1" applyFill="1" applyBorder="1" applyAlignment="1">
      <alignment horizontal="center" vertical="center" wrapText="1"/>
    </xf>
    <xf numFmtId="0" fontId="18" fillId="8" borderId="61" xfId="0" applyFont="1" applyFill="1" applyBorder="1" applyAlignment="1">
      <alignment horizontal="left" vertical="top" wrapText="1"/>
    </xf>
    <xf numFmtId="0" fontId="74" fillId="2" borderId="48" xfId="0" applyFont="1" applyFill="1" applyBorder="1" applyAlignment="1">
      <alignment horizontal="center" vertical="center"/>
    </xf>
    <xf numFmtId="0" fontId="74" fillId="2" borderId="42" xfId="0" applyFont="1" applyFill="1" applyBorder="1" applyAlignment="1">
      <alignment horizontal="center" vertical="center"/>
    </xf>
    <xf numFmtId="0" fontId="18" fillId="2" borderId="14" xfId="0" applyFont="1" applyFill="1" applyBorder="1" applyAlignment="1">
      <alignment horizontal="center" vertical="center" wrapText="1"/>
    </xf>
    <xf numFmtId="0" fontId="3" fillId="2" borderId="14" xfId="0" quotePrefix="1" applyFont="1" applyFill="1" applyBorder="1" applyAlignment="1">
      <alignment horizontal="center" vertical="center" wrapText="1"/>
    </xf>
    <xf numFmtId="0" fontId="3" fillId="2" borderId="14" xfId="0" applyFont="1" applyFill="1" applyBorder="1" applyAlignment="1">
      <alignment horizontal="center" vertical="center"/>
    </xf>
    <xf numFmtId="0" fontId="3" fillId="2" borderId="14" xfId="0" applyFont="1" applyFill="1" applyBorder="1" applyAlignment="1">
      <alignment horizontal="center" vertical="center" wrapText="1"/>
    </xf>
    <xf numFmtId="0" fontId="3" fillId="2" borderId="42" xfId="0" applyFont="1" applyFill="1" applyBorder="1" applyAlignment="1">
      <alignment horizontal="center" vertical="center" wrapText="1"/>
    </xf>
    <xf numFmtId="0" fontId="3" fillId="2" borderId="48" xfId="0" applyFont="1" applyFill="1" applyBorder="1" applyAlignment="1">
      <alignment horizontal="center" vertical="center"/>
    </xf>
    <xf numFmtId="0" fontId="3" fillId="2" borderId="14" xfId="0" applyFont="1" applyFill="1" applyBorder="1" applyAlignment="1">
      <alignment horizontal="center" vertical="center"/>
    </xf>
    <xf numFmtId="0" fontId="3" fillId="2" borderId="14" xfId="0" applyFont="1" applyFill="1" applyBorder="1" applyAlignment="1">
      <alignment horizontal="center" vertical="center" wrapText="1"/>
    </xf>
    <xf numFmtId="0" fontId="3" fillId="2" borderId="48" xfId="0" applyFont="1" applyFill="1" applyBorder="1" applyAlignment="1">
      <alignment horizontal="center" vertical="center" wrapText="1"/>
    </xf>
    <xf numFmtId="0" fontId="3" fillId="2" borderId="50" xfId="0" applyFont="1" applyFill="1" applyBorder="1" applyAlignment="1">
      <alignment horizontal="center" vertical="center" wrapText="1"/>
    </xf>
    <xf numFmtId="0" fontId="3" fillId="2" borderId="48" xfId="0" applyFont="1" applyFill="1" applyBorder="1" applyAlignment="1">
      <alignment horizontal="center" vertical="center"/>
    </xf>
    <xf numFmtId="0" fontId="3" fillId="2" borderId="48" xfId="0" applyFont="1" applyFill="1" applyBorder="1" applyAlignment="1">
      <alignment horizontal="center" vertical="center" wrapText="1"/>
    </xf>
    <xf numFmtId="0" fontId="3" fillId="2" borderId="14" xfId="0" applyFont="1" applyFill="1" applyBorder="1" applyAlignment="1">
      <alignment horizontal="center" vertical="center"/>
    </xf>
    <xf numFmtId="0" fontId="3" fillId="2" borderId="14" xfId="0" applyFont="1" applyFill="1" applyBorder="1" applyAlignment="1">
      <alignment horizontal="center" vertical="center" wrapText="1"/>
    </xf>
    <xf numFmtId="0" fontId="3" fillId="2" borderId="48" xfId="0" applyFont="1" applyFill="1" applyBorder="1" applyAlignment="1">
      <alignment horizontal="center" vertical="center" wrapText="1"/>
    </xf>
    <xf numFmtId="0" fontId="3" fillId="2" borderId="32" xfId="0" applyFont="1" applyFill="1" applyBorder="1" applyAlignment="1">
      <alignment horizontal="center" vertical="center" wrapText="1"/>
    </xf>
    <xf numFmtId="0" fontId="3" fillId="2" borderId="48" xfId="0" applyFont="1" applyFill="1" applyBorder="1" applyAlignment="1">
      <alignment horizontal="center" vertical="center"/>
    </xf>
    <xf numFmtId="0" fontId="3" fillId="2" borderId="32" xfId="0" applyFont="1" applyFill="1" applyBorder="1" applyAlignment="1">
      <alignment horizontal="center" vertical="center"/>
    </xf>
    <xf numFmtId="0" fontId="18" fillId="8" borderId="71" xfId="0" applyFont="1" applyFill="1" applyBorder="1" applyAlignment="1">
      <alignment horizontal="center" vertical="center" wrapText="1"/>
    </xf>
    <xf numFmtId="0" fontId="74" fillId="2" borderId="48" xfId="0" applyFont="1" applyFill="1" applyBorder="1" applyAlignment="1">
      <alignment horizontal="center" vertical="center" wrapText="1"/>
    </xf>
    <xf numFmtId="0" fontId="3" fillId="2" borderId="13" xfId="0" applyFont="1" applyFill="1" applyBorder="1" applyAlignment="1">
      <alignment horizontal="center" vertical="center"/>
    </xf>
    <xf numFmtId="0" fontId="3" fillId="2" borderId="13" xfId="0" applyFont="1" applyFill="1" applyBorder="1" applyAlignment="1">
      <alignment horizontal="center" vertical="center" wrapText="1"/>
    </xf>
    <xf numFmtId="0" fontId="74" fillId="2" borderId="13" xfId="0" applyFont="1" applyFill="1" applyBorder="1" applyAlignment="1">
      <alignment horizontal="center" vertical="center" wrapText="1"/>
    </xf>
    <xf numFmtId="0" fontId="45" fillId="2" borderId="32" xfId="0" applyFont="1" applyFill="1" applyBorder="1" applyAlignment="1">
      <alignment horizontal="center" vertical="center" wrapText="1"/>
    </xf>
    <xf numFmtId="0" fontId="3" fillId="2" borderId="48" xfId="0" applyFont="1" applyFill="1" applyBorder="1" applyAlignment="1">
      <alignment horizontal="center" vertical="center" wrapText="1"/>
    </xf>
    <xf numFmtId="0" fontId="3" fillId="2" borderId="48" xfId="0" applyFont="1" applyFill="1" applyBorder="1" applyAlignment="1">
      <alignment horizontal="center" vertical="center"/>
    </xf>
    <xf numFmtId="0" fontId="21" fillId="2" borderId="42"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18" fillId="0" borderId="0" xfId="0" quotePrefix="1" applyFont="1" applyAlignment="1">
      <alignment horizontal="left" vertical="top" wrapText="1"/>
    </xf>
    <xf numFmtId="0" fontId="3" fillId="2" borderId="5" xfId="0" applyFont="1" applyFill="1" applyBorder="1" applyAlignment="1">
      <alignment horizontal="center" vertical="center"/>
    </xf>
    <xf numFmtId="0" fontId="3" fillId="2" borderId="13" xfId="0" applyFont="1" applyFill="1" applyBorder="1" applyAlignment="1">
      <alignment horizontal="center" vertical="center"/>
    </xf>
    <xf numFmtId="0" fontId="3" fillId="2" borderId="5"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3" fillId="2" borderId="48" xfId="0" applyFont="1" applyFill="1" applyBorder="1" applyAlignment="1">
      <alignment horizontal="center" vertical="center" wrapText="1"/>
    </xf>
    <xf numFmtId="0" fontId="3" fillId="2" borderId="42" xfId="0" applyFont="1" applyFill="1" applyBorder="1" applyAlignment="1">
      <alignment horizontal="center" vertical="center" wrapText="1"/>
    </xf>
    <xf numFmtId="0" fontId="3" fillId="2" borderId="48" xfId="0" applyFont="1" applyFill="1" applyBorder="1" applyAlignment="1">
      <alignment horizontal="center" vertical="center"/>
    </xf>
    <xf numFmtId="0" fontId="3" fillId="2" borderId="42" xfId="0" applyFont="1" applyFill="1" applyBorder="1" applyAlignment="1">
      <alignment horizontal="center" vertical="center"/>
    </xf>
    <xf numFmtId="0" fontId="3" fillId="2" borderId="28" xfId="0" applyFont="1" applyFill="1" applyBorder="1" applyAlignment="1">
      <alignment horizontal="center" vertical="center"/>
    </xf>
    <xf numFmtId="0" fontId="18" fillId="8" borderId="61" xfId="0" applyFont="1" applyFill="1" applyBorder="1" applyAlignment="1">
      <alignment horizontal="center" vertical="center" wrapText="1"/>
    </xf>
    <xf numFmtId="0" fontId="3" fillId="2" borderId="29" xfId="0" applyFont="1" applyFill="1" applyBorder="1" applyAlignment="1">
      <alignment horizontal="center" vertical="center"/>
    </xf>
    <xf numFmtId="0" fontId="3" fillId="2" borderId="13" xfId="0" quotePrefix="1" applyFont="1" applyFill="1" applyBorder="1" applyAlignment="1">
      <alignment horizontal="center" vertical="center"/>
    </xf>
    <xf numFmtId="0" fontId="18" fillId="2" borderId="13" xfId="0" quotePrefix="1" applyFont="1" applyFill="1" applyBorder="1" applyAlignment="1">
      <alignment horizontal="center" vertical="center" wrapText="1"/>
    </xf>
    <xf numFmtId="0" fontId="3" fillId="2" borderId="48" xfId="0" applyFont="1" applyFill="1" applyBorder="1" applyAlignment="1">
      <alignment horizontal="center" vertical="center" wrapText="1"/>
    </xf>
    <xf numFmtId="0" fontId="3" fillId="2" borderId="42" xfId="0" applyFont="1" applyFill="1" applyBorder="1" applyAlignment="1">
      <alignment horizontal="center" vertical="center" wrapText="1"/>
    </xf>
    <xf numFmtId="0" fontId="3" fillId="2" borderId="42" xfId="0" applyFont="1" applyFill="1" applyBorder="1" applyAlignment="1">
      <alignment horizontal="center" vertical="center"/>
    </xf>
    <xf numFmtId="0" fontId="19" fillId="2" borderId="42" xfId="0" applyFont="1" applyFill="1" applyBorder="1" applyAlignment="1">
      <alignment horizontal="center" vertical="center" wrapText="1"/>
    </xf>
    <xf numFmtId="0" fontId="3" fillId="2" borderId="42" xfId="0" applyFont="1" applyFill="1" applyBorder="1" applyAlignment="1">
      <alignment horizontal="center" vertical="center"/>
    </xf>
    <xf numFmtId="0" fontId="3" fillId="2" borderId="33" xfId="0" applyFont="1" applyFill="1" applyBorder="1" applyAlignment="1">
      <alignment horizontal="center" vertical="center" wrapText="1"/>
    </xf>
    <xf numFmtId="0" fontId="29" fillId="2" borderId="12" xfId="0" applyFont="1" applyFill="1" applyBorder="1" applyAlignment="1">
      <alignment horizontal="center" vertical="center" wrapText="1"/>
    </xf>
    <xf numFmtId="0" fontId="3" fillId="2" borderId="42" xfId="0" applyFont="1" applyFill="1" applyBorder="1" applyAlignment="1">
      <alignment horizontal="center" vertical="center" wrapText="1"/>
    </xf>
    <xf numFmtId="0" fontId="3" fillId="2" borderId="48" xfId="0" applyFont="1" applyFill="1" applyBorder="1" applyAlignment="1">
      <alignment horizontal="center" vertical="center"/>
    </xf>
    <xf numFmtId="0" fontId="3" fillId="2" borderId="42" xfId="0" applyFont="1" applyFill="1" applyBorder="1" applyAlignment="1">
      <alignment horizontal="center" vertical="center"/>
    </xf>
    <xf numFmtId="0" fontId="28" fillId="2" borderId="44" xfId="0" applyFont="1" applyFill="1" applyBorder="1" applyAlignment="1">
      <alignment horizontal="center" vertical="center" wrapText="1"/>
    </xf>
    <xf numFmtId="0" fontId="82" fillId="2" borderId="15" xfId="0" applyFont="1" applyFill="1" applyBorder="1" applyAlignment="1">
      <alignment horizontal="center" vertical="center" wrapText="1"/>
    </xf>
    <xf numFmtId="0" fontId="82" fillId="2" borderId="47" xfId="0" applyFont="1" applyFill="1" applyBorder="1" applyAlignment="1">
      <alignment horizontal="center" vertical="center" wrapText="1"/>
    </xf>
    <xf numFmtId="0" fontId="18" fillId="2" borderId="40" xfId="0" applyFont="1" applyFill="1" applyBorder="1" applyAlignment="1">
      <alignment horizontal="center" vertical="center" wrapText="1"/>
    </xf>
    <xf numFmtId="0" fontId="45" fillId="2" borderId="42" xfId="0" applyFont="1" applyFill="1" applyBorder="1" applyAlignment="1">
      <alignment horizontal="center" vertical="center" wrapText="1"/>
    </xf>
    <xf numFmtId="0" fontId="45" fillId="2" borderId="48" xfId="0" applyFont="1" applyFill="1" applyBorder="1" applyAlignment="1">
      <alignment horizontal="center" vertical="center" wrapText="1"/>
    </xf>
    <xf numFmtId="0" fontId="16" fillId="2" borderId="48" xfId="0" applyFont="1" applyFill="1" applyBorder="1" applyAlignment="1">
      <alignment horizontal="center" vertical="center" wrapText="1"/>
    </xf>
    <xf numFmtId="0" fontId="16" fillId="2" borderId="42" xfId="0" applyFont="1" applyFill="1" applyBorder="1" applyAlignment="1">
      <alignment horizontal="center" vertical="center" wrapText="1"/>
    </xf>
    <xf numFmtId="0" fontId="16" fillId="2" borderId="12" xfId="0" applyFont="1" applyFill="1" applyBorder="1" applyAlignment="1">
      <alignment horizontal="center" vertical="center" wrapText="1"/>
    </xf>
    <xf numFmtId="0" fontId="16" fillId="2" borderId="12" xfId="0" applyFont="1" applyFill="1" applyBorder="1" applyAlignment="1">
      <alignment horizontal="center" vertical="center"/>
    </xf>
    <xf numFmtId="0" fontId="16" fillId="2" borderId="12" xfId="0" quotePrefix="1" applyFont="1" applyFill="1" applyBorder="1" applyAlignment="1">
      <alignment horizontal="center" vertical="center" wrapText="1"/>
    </xf>
    <xf numFmtId="0" fontId="16" fillId="2" borderId="13" xfId="0" applyFont="1" applyFill="1" applyBorder="1" applyAlignment="1">
      <alignment horizontal="center" vertical="center" wrapText="1"/>
    </xf>
    <xf numFmtId="0" fontId="16" fillId="2" borderId="38" xfId="0" applyFont="1" applyFill="1" applyBorder="1" applyAlignment="1">
      <alignment horizontal="center" vertical="center"/>
    </xf>
    <xf numFmtId="0" fontId="16" fillId="2" borderId="13" xfId="0" quotePrefix="1" applyFont="1" applyFill="1" applyBorder="1" applyAlignment="1">
      <alignment horizontal="center" vertical="center" wrapText="1"/>
    </xf>
    <xf numFmtId="0" fontId="16" fillId="2" borderId="13" xfId="0" applyFont="1" applyFill="1" applyBorder="1" applyAlignment="1">
      <alignment horizontal="center" vertical="center"/>
    </xf>
    <xf numFmtId="0" fontId="18" fillId="2" borderId="32" xfId="0" quotePrefix="1" applyFont="1" applyFill="1" applyBorder="1" applyAlignment="1">
      <alignment horizontal="center" vertical="center" wrapText="1"/>
    </xf>
    <xf numFmtId="0" fontId="83" fillId="0" borderId="42" xfId="0" quotePrefix="1" applyFont="1" applyBorder="1" applyAlignment="1">
      <alignment vertical="top" wrapText="1"/>
    </xf>
    <xf numFmtId="0" fontId="16" fillId="2" borderId="32" xfId="0" applyFont="1" applyFill="1" applyBorder="1" applyAlignment="1">
      <alignment horizontal="center" vertical="center" wrapText="1"/>
    </xf>
    <xf numFmtId="0" fontId="16" fillId="2" borderId="32" xfId="0" quotePrefix="1" applyFont="1" applyFill="1" applyBorder="1" applyAlignment="1">
      <alignment horizontal="center" vertical="center" wrapText="1"/>
    </xf>
    <xf numFmtId="0" fontId="16" fillId="2" borderId="32" xfId="0" applyFont="1" applyFill="1" applyBorder="1" applyAlignment="1">
      <alignment horizontal="center" vertical="center"/>
    </xf>
    <xf numFmtId="0" fontId="16" fillId="2" borderId="32" xfId="0" quotePrefix="1" applyFont="1" applyFill="1" applyBorder="1" applyAlignment="1">
      <alignment horizontal="center" vertical="center"/>
    </xf>
    <xf numFmtId="0" fontId="3" fillId="2" borderId="48" xfId="0" applyFont="1" applyFill="1" applyBorder="1" applyAlignment="1">
      <alignment horizontal="center" vertical="center" wrapText="1"/>
    </xf>
    <xf numFmtId="0" fontId="3" fillId="2" borderId="42" xfId="0" applyFont="1" applyFill="1" applyBorder="1" applyAlignment="1">
      <alignment horizontal="center" vertical="center" wrapText="1"/>
    </xf>
    <xf numFmtId="0" fontId="3" fillId="2" borderId="48" xfId="0" applyFont="1" applyFill="1" applyBorder="1" applyAlignment="1">
      <alignment horizontal="center" vertical="center"/>
    </xf>
    <xf numFmtId="0" fontId="3" fillId="2" borderId="42" xfId="0" applyFont="1" applyFill="1" applyBorder="1" applyAlignment="1">
      <alignment horizontal="center" vertical="center"/>
    </xf>
    <xf numFmtId="0" fontId="3" fillId="2" borderId="12" xfId="0" applyFont="1" applyFill="1" applyBorder="1" applyAlignment="1">
      <alignment horizontal="center" vertical="center"/>
    </xf>
    <xf numFmtId="0" fontId="3" fillId="2" borderId="29" xfId="0" applyFont="1" applyFill="1" applyBorder="1" applyAlignment="1">
      <alignment horizontal="center" vertical="center" wrapText="1"/>
    </xf>
    <xf numFmtId="0" fontId="3" fillId="2" borderId="29" xfId="0" quotePrefix="1" applyFont="1" applyFill="1" applyBorder="1" applyAlignment="1">
      <alignment horizontal="center" vertical="center" wrapText="1"/>
    </xf>
    <xf numFmtId="0" fontId="3" fillId="2" borderId="40" xfId="0" applyFont="1" applyFill="1" applyBorder="1" applyAlignment="1">
      <alignment horizontal="center" vertical="center"/>
    </xf>
    <xf numFmtId="0" fontId="85" fillId="9" borderId="42"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4" xfId="0" applyFont="1" applyFill="1" applyBorder="1" applyAlignment="1">
      <alignment horizontal="center" vertical="center" wrapText="1"/>
    </xf>
    <xf numFmtId="0" fontId="3" fillId="2" borderId="14" xfId="0" applyFont="1" applyFill="1" applyBorder="1" applyAlignment="1">
      <alignment horizontal="center" vertical="center"/>
    </xf>
    <xf numFmtId="0" fontId="3" fillId="2" borderId="14" xfId="0" applyFont="1" applyFill="1" applyBorder="1" applyAlignment="1">
      <alignment horizontal="center" vertical="center" wrapText="1"/>
    </xf>
    <xf numFmtId="0" fontId="3" fillId="2" borderId="42" xfId="0" applyFont="1" applyFill="1" applyBorder="1" applyAlignment="1">
      <alignment horizontal="center" vertical="center" wrapText="1"/>
    </xf>
    <xf numFmtId="0" fontId="3" fillId="2" borderId="32" xfId="0" applyFont="1" applyFill="1" applyBorder="1" applyAlignment="1">
      <alignment horizontal="center" vertical="center" wrapText="1"/>
    </xf>
    <xf numFmtId="0" fontId="3" fillId="2" borderId="42" xfId="0" applyFont="1" applyFill="1" applyBorder="1" applyAlignment="1">
      <alignment horizontal="center" vertical="center"/>
    </xf>
    <xf numFmtId="0" fontId="3" fillId="2" borderId="32" xfId="0" applyFont="1" applyFill="1" applyBorder="1" applyAlignment="1">
      <alignment horizontal="center" vertical="center"/>
    </xf>
    <xf numFmtId="0" fontId="3" fillId="2" borderId="12" xfId="0" applyFont="1" applyFill="1" applyBorder="1" applyAlignment="1">
      <alignment horizontal="center" vertical="center"/>
    </xf>
    <xf numFmtId="0" fontId="84" fillId="9" borderId="42" xfId="0" applyFont="1" applyFill="1" applyBorder="1" applyAlignment="1">
      <alignment horizontal="center" vertical="center"/>
    </xf>
    <xf numFmtId="0" fontId="84" fillId="5" borderId="42" xfId="0" applyFont="1" applyFill="1" applyBorder="1" applyAlignment="1">
      <alignment horizontal="center" vertical="center"/>
    </xf>
    <xf numFmtId="0" fontId="84" fillId="9" borderId="42" xfId="0" applyFont="1" applyFill="1" applyBorder="1" applyAlignment="1">
      <alignment horizontal="center" vertical="center"/>
    </xf>
    <xf numFmtId="0" fontId="3" fillId="2" borderId="9" xfId="0" applyFont="1" applyFill="1" applyBorder="1" applyAlignment="1">
      <alignment horizontal="center" vertical="center"/>
    </xf>
    <xf numFmtId="0" fontId="3" fillId="2" borderId="44" xfId="0" applyFont="1" applyFill="1" applyBorder="1" applyAlignment="1">
      <alignment horizontal="center" vertical="center"/>
    </xf>
    <xf numFmtId="0" fontId="3" fillId="2" borderId="45" xfId="0" applyFont="1" applyFill="1" applyBorder="1" applyAlignment="1">
      <alignment horizontal="center" vertical="center"/>
    </xf>
    <xf numFmtId="0" fontId="3" fillId="2" borderId="49" xfId="0" applyFont="1" applyFill="1" applyBorder="1" applyAlignment="1">
      <alignment horizontal="center" vertical="center"/>
    </xf>
    <xf numFmtId="0" fontId="3" fillId="2" borderId="37" xfId="0" applyFont="1" applyFill="1" applyBorder="1" applyAlignment="1">
      <alignment horizontal="center" vertical="center"/>
    </xf>
    <xf numFmtId="0" fontId="3" fillId="2" borderId="36" xfId="0" applyFont="1" applyFill="1" applyBorder="1" applyAlignment="1">
      <alignment horizontal="center" vertical="center"/>
    </xf>
    <xf numFmtId="0" fontId="3" fillId="2" borderId="50" xfId="0" applyFont="1" applyFill="1" applyBorder="1" applyAlignment="1">
      <alignment horizontal="center" vertical="center"/>
    </xf>
    <xf numFmtId="0" fontId="3" fillId="2" borderId="35" xfId="0" applyFont="1" applyFill="1" applyBorder="1" applyAlignment="1">
      <alignment horizontal="center" vertical="center"/>
    </xf>
    <xf numFmtId="0" fontId="3" fillId="2" borderId="16" xfId="0" applyFont="1" applyFill="1" applyBorder="1" applyAlignment="1">
      <alignment horizontal="center" vertical="center"/>
    </xf>
    <xf numFmtId="0" fontId="3" fillId="2" borderId="20" xfId="0" applyFont="1" applyFill="1" applyBorder="1" applyAlignment="1">
      <alignment horizontal="center" vertical="center"/>
    </xf>
    <xf numFmtId="0" fontId="3" fillId="2" borderId="6" xfId="0" applyFont="1" applyFill="1" applyBorder="1" applyAlignment="1">
      <alignment horizontal="center" vertical="center" wrapText="1"/>
    </xf>
    <xf numFmtId="0" fontId="3" fillId="2" borderId="6" xfId="0" applyFont="1" applyFill="1" applyBorder="1" applyAlignment="1">
      <alignment horizontal="center" vertical="center"/>
    </xf>
    <xf numFmtId="0" fontId="3" fillId="2" borderId="46" xfId="0" applyFont="1" applyFill="1" applyBorder="1" applyAlignment="1">
      <alignment horizontal="center" vertical="center"/>
    </xf>
    <xf numFmtId="0" fontId="3" fillId="2" borderId="35" xfId="0" applyFont="1" applyFill="1" applyBorder="1" applyAlignment="1">
      <alignment vertical="center"/>
    </xf>
    <xf numFmtId="0" fontId="3" fillId="2" borderId="9" xfId="0" applyFont="1" applyFill="1" applyBorder="1" applyAlignment="1">
      <alignment vertical="center"/>
    </xf>
    <xf numFmtId="0" fontId="0" fillId="0" borderId="0" xfId="0" applyAlignment="1">
      <alignment horizontal="center" vertical="center"/>
    </xf>
    <xf numFmtId="0" fontId="0" fillId="0" borderId="42" xfId="0" applyBorder="1" applyAlignment="1">
      <alignment horizontal="center" vertical="center"/>
    </xf>
    <xf numFmtId="0" fontId="3" fillId="7" borderId="72" xfId="0" applyFont="1" applyFill="1" applyBorder="1" applyAlignment="1">
      <alignment horizontal="center" vertical="center"/>
    </xf>
    <xf numFmtId="0" fontId="3" fillId="7" borderId="38" xfId="0" applyFont="1" applyFill="1" applyBorder="1" applyAlignment="1">
      <alignment horizontal="center" vertical="center"/>
    </xf>
    <xf numFmtId="0" fontId="3" fillId="7" borderId="40" xfId="0" applyFont="1" applyFill="1" applyBorder="1" applyAlignment="1">
      <alignment horizontal="center" vertical="center"/>
    </xf>
    <xf numFmtId="0" fontId="3" fillId="7" borderId="4" xfId="0" applyFont="1" applyFill="1" applyBorder="1" applyAlignment="1">
      <alignment horizontal="center" vertical="center" wrapText="1"/>
    </xf>
    <xf numFmtId="0" fontId="3" fillId="7" borderId="4" xfId="0" applyFont="1" applyFill="1" applyBorder="1" applyAlignment="1">
      <alignment horizontal="center" vertical="center"/>
    </xf>
    <xf numFmtId="164" fontId="3" fillId="5" borderId="7" xfId="3" applyNumberFormat="1" applyFont="1" applyFill="1" applyBorder="1" applyAlignment="1">
      <alignment horizontal="center" vertical="center"/>
    </xf>
    <xf numFmtId="164" fontId="3" fillId="5" borderId="6" xfId="3" applyNumberFormat="1" applyFont="1" applyFill="1" applyBorder="1" applyAlignment="1">
      <alignment horizontal="center" vertical="center"/>
    </xf>
    <xf numFmtId="43" fontId="3" fillId="5" borderId="43" xfId="5" applyFont="1" applyFill="1" applyBorder="1" applyAlignment="1">
      <alignment horizontal="center" vertical="center" wrapText="1"/>
    </xf>
    <xf numFmtId="43" fontId="3" fillId="5" borderId="20" xfId="5" applyFont="1" applyFill="1" applyBorder="1" applyAlignment="1">
      <alignment horizontal="center" vertical="center" wrapText="1"/>
    </xf>
    <xf numFmtId="164" fontId="3" fillId="5" borderId="7" xfId="3" applyNumberFormat="1" applyFont="1" applyFill="1" applyBorder="1" applyAlignment="1">
      <alignment horizontal="center" vertical="center" wrapText="1"/>
    </xf>
    <xf numFmtId="164" fontId="3" fillId="5" borderId="6" xfId="3" applyNumberFormat="1" applyFont="1" applyFill="1" applyBorder="1" applyAlignment="1">
      <alignment horizontal="center" vertical="center" wrapText="1"/>
    </xf>
    <xf numFmtId="164" fontId="3" fillId="5" borderId="23" xfId="3" applyNumberFormat="1" applyFont="1" applyFill="1" applyBorder="1" applyAlignment="1">
      <alignment horizontal="center" vertical="center" wrapText="1"/>
    </xf>
    <xf numFmtId="164" fontId="3" fillId="5" borderId="29" xfId="3" applyNumberFormat="1" applyFont="1" applyFill="1" applyBorder="1" applyAlignment="1">
      <alignment horizontal="center" vertical="center" wrapText="1"/>
    </xf>
    <xf numFmtId="0" fontId="18" fillId="0" borderId="0" xfId="0" quotePrefix="1" applyFont="1" applyAlignment="1">
      <alignment horizontal="left" vertical="top" wrapText="1"/>
    </xf>
    <xf numFmtId="164" fontId="3" fillId="5" borderId="57" xfId="3" applyNumberFormat="1" applyFont="1" applyFill="1" applyBorder="1" applyAlignment="1">
      <alignment horizontal="center" vertical="center" wrapText="1"/>
    </xf>
    <xf numFmtId="164" fontId="3" fillId="5" borderId="58" xfId="3" applyNumberFormat="1" applyFont="1" applyFill="1" applyBorder="1" applyAlignment="1">
      <alignment horizontal="center" vertical="center" wrapText="1"/>
    </xf>
    <xf numFmtId="0" fontId="3" fillId="2" borderId="4" xfId="0" applyFont="1" applyFill="1" applyBorder="1" applyAlignment="1">
      <alignment horizontal="center" vertical="center"/>
    </xf>
    <xf numFmtId="0" fontId="3" fillId="2" borderId="4" xfId="0" applyFont="1" applyFill="1" applyBorder="1" applyAlignment="1">
      <alignment horizontal="center" vertical="center" wrapText="1"/>
    </xf>
    <xf numFmtId="0" fontId="3" fillId="2" borderId="14" xfId="0" applyFont="1" applyFill="1" applyBorder="1" applyAlignment="1">
      <alignment horizontal="center" vertical="center"/>
    </xf>
    <xf numFmtId="164" fontId="3" fillId="5" borderId="11" xfId="3" applyNumberFormat="1" applyFont="1" applyFill="1" applyBorder="1" applyAlignment="1">
      <alignment horizontal="center" vertical="center"/>
    </xf>
    <xf numFmtId="0" fontId="3" fillId="2" borderId="27" xfId="0" applyFont="1" applyFill="1" applyBorder="1" applyAlignment="1">
      <alignment horizontal="center" vertical="center"/>
    </xf>
    <xf numFmtId="0" fontId="3" fillId="2" borderId="26" xfId="0" applyFont="1" applyFill="1" applyBorder="1" applyAlignment="1">
      <alignment horizontal="center" vertical="center"/>
    </xf>
    <xf numFmtId="0" fontId="3" fillId="2" borderId="25" xfId="0" applyFont="1" applyFill="1" applyBorder="1" applyAlignment="1">
      <alignment horizontal="center" vertical="center"/>
    </xf>
    <xf numFmtId="0" fontId="19" fillId="5" borderId="22" xfId="0" applyFont="1" applyFill="1" applyBorder="1" applyAlignment="1">
      <alignment horizontal="center" vertical="top"/>
    </xf>
    <xf numFmtId="0" fontId="19" fillId="5" borderId="12" xfId="0" applyFont="1" applyFill="1" applyBorder="1" applyAlignment="1">
      <alignment horizontal="center" vertical="top"/>
    </xf>
    <xf numFmtId="164" fontId="3" fillId="5" borderId="34" xfId="3" applyNumberFormat="1" applyFont="1" applyFill="1" applyBorder="1" applyAlignment="1">
      <alignment horizontal="center" vertical="center"/>
    </xf>
    <xf numFmtId="164" fontId="3" fillId="5" borderId="46" xfId="3" applyNumberFormat="1" applyFont="1" applyFill="1" applyBorder="1" applyAlignment="1">
      <alignment horizontal="center" vertical="center"/>
    </xf>
    <xf numFmtId="0" fontId="3" fillId="2" borderId="23"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3" fillId="2" borderId="24" xfId="0" applyFont="1" applyFill="1" applyBorder="1" applyAlignment="1">
      <alignment horizontal="center" vertical="center" wrapText="1"/>
    </xf>
    <xf numFmtId="0" fontId="3" fillId="2" borderId="26" xfId="0" applyFont="1" applyFill="1" applyBorder="1" applyAlignment="1">
      <alignment horizontal="center" vertical="center" wrapText="1"/>
    </xf>
    <xf numFmtId="0" fontId="3" fillId="2" borderId="25" xfId="0" applyFont="1" applyFill="1" applyBorder="1" applyAlignment="1">
      <alignment horizontal="center" vertical="center" wrapText="1"/>
    </xf>
    <xf numFmtId="0" fontId="3" fillId="2" borderId="5" xfId="0" applyFont="1" applyFill="1" applyBorder="1" applyAlignment="1">
      <alignment horizontal="center" vertical="center"/>
    </xf>
    <xf numFmtId="0" fontId="3" fillId="2" borderId="13" xfId="0" applyFont="1" applyFill="1" applyBorder="1" applyAlignment="1">
      <alignment horizontal="center" vertical="center"/>
    </xf>
    <xf numFmtId="0" fontId="3" fillId="2" borderId="24" xfId="0" applyFont="1" applyFill="1" applyBorder="1" applyAlignment="1">
      <alignment horizontal="center" vertical="center"/>
    </xf>
    <xf numFmtId="0" fontId="3" fillId="2" borderId="48" xfId="0" applyFont="1" applyFill="1" applyBorder="1" applyAlignment="1">
      <alignment horizontal="center" vertical="center" wrapText="1"/>
    </xf>
    <xf numFmtId="0" fontId="3" fillId="2" borderId="42" xfId="0" applyFont="1" applyFill="1" applyBorder="1" applyAlignment="1">
      <alignment horizontal="center" vertical="center" wrapText="1"/>
    </xf>
    <xf numFmtId="0" fontId="3" fillId="2" borderId="32" xfId="0" applyFont="1" applyFill="1" applyBorder="1" applyAlignment="1">
      <alignment horizontal="center" vertical="center" wrapText="1"/>
    </xf>
    <xf numFmtId="0" fontId="3" fillId="2" borderId="48" xfId="0" applyFont="1" applyFill="1" applyBorder="1" applyAlignment="1">
      <alignment horizontal="center" vertical="center"/>
    </xf>
    <xf numFmtId="0" fontId="3" fillId="2" borderId="42" xfId="0" applyFont="1" applyFill="1" applyBorder="1" applyAlignment="1">
      <alignment horizontal="center" vertical="center"/>
    </xf>
    <xf numFmtId="0" fontId="3" fillId="2" borderId="32" xfId="0" applyFont="1" applyFill="1" applyBorder="1" applyAlignment="1">
      <alignment horizontal="center" vertical="center"/>
    </xf>
    <xf numFmtId="0" fontId="25" fillId="6" borderId="22" xfId="0" applyFont="1" applyFill="1" applyBorder="1" applyAlignment="1">
      <alignment horizontal="center" vertical="center" wrapText="1"/>
    </xf>
    <xf numFmtId="0" fontId="25" fillId="6" borderId="13" xfId="0" applyFont="1" applyFill="1" applyBorder="1" applyAlignment="1">
      <alignment horizontal="center" vertical="center" wrapText="1"/>
    </xf>
    <xf numFmtId="0" fontId="18" fillId="6" borderId="23" xfId="0" applyFont="1" applyFill="1" applyBorder="1" applyAlignment="1">
      <alignment horizontal="center" vertical="center" wrapText="1"/>
    </xf>
    <xf numFmtId="0" fontId="18" fillId="6" borderId="14" xfId="0" applyFont="1" applyFill="1" applyBorder="1" applyAlignment="1">
      <alignment horizontal="center" vertical="center" wrapText="1"/>
    </xf>
    <xf numFmtId="0" fontId="3" fillId="2" borderId="27" xfId="0" applyFont="1" applyFill="1" applyBorder="1" applyAlignment="1">
      <alignment horizontal="center" vertical="center" wrapText="1"/>
    </xf>
    <xf numFmtId="0" fontId="3" fillId="4" borderId="5" xfId="0" applyFont="1" applyFill="1" applyBorder="1" applyAlignment="1">
      <alignment horizontal="center" vertical="center"/>
    </xf>
    <xf numFmtId="0" fontId="3" fillId="4" borderId="13" xfId="0" applyFont="1" applyFill="1" applyBorder="1" applyAlignment="1">
      <alignment horizontal="center" vertical="center"/>
    </xf>
    <xf numFmtId="0" fontId="3" fillId="4" borderId="7" xfId="0" applyFont="1" applyFill="1" applyBorder="1" applyAlignment="1">
      <alignment horizontal="center" vertical="center"/>
    </xf>
    <xf numFmtId="0" fontId="3" fillId="4" borderId="32" xfId="0" applyFont="1" applyFill="1" applyBorder="1" applyAlignment="1">
      <alignment horizontal="center" vertical="center"/>
    </xf>
    <xf numFmtId="0" fontId="3" fillId="4" borderId="30" xfId="0" applyFont="1" applyFill="1" applyBorder="1" applyAlignment="1">
      <alignment horizontal="center" vertical="center"/>
    </xf>
    <xf numFmtId="0" fontId="3" fillId="4" borderId="31" xfId="0" applyFont="1" applyFill="1" applyBorder="1" applyAlignment="1">
      <alignment horizontal="center" vertical="center"/>
    </xf>
    <xf numFmtId="0" fontId="3" fillId="2" borderId="12" xfId="0" applyFont="1" applyFill="1" applyBorder="1" applyAlignment="1">
      <alignment horizontal="center" vertical="center"/>
    </xf>
    <xf numFmtId="0" fontId="3" fillId="2" borderId="5" xfId="0" applyFont="1" applyFill="1" applyBorder="1" applyAlignment="1">
      <alignment horizontal="center" vertical="center" wrapText="1"/>
    </xf>
    <xf numFmtId="0" fontId="3" fillId="2" borderId="22" xfId="0" applyFont="1" applyFill="1" applyBorder="1" applyAlignment="1">
      <alignment horizontal="center" vertical="center"/>
    </xf>
    <xf numFmtId="0" fontId="3" fillId="2" borderId="22" xfId="0" applyFont="1" applyFill="1" applyBorder="1" applyAlignment="1">
      <alignment horizontal="center" vertical="center" wrapText="1"/>
    </xf>
    <xf numFmtId="0" fontId="3" fillId="2" borderId="12" xfId="0" applyFont="1" applyFill="1" applyBorder="1" applyAlignment="1">
      <alignment horizontal="center" vertical="center" wrapText="1"/>
    </xf>
    <xf numFmtId="164" fontId="3" fillId="5" borderId="32" xfId="3" applyNumberFormat="1" applyFont="1" applyFill="1" applyBorder="1" applyAlignment="1">
      <alignment horizontal="center" vertical="center" wrapText="1"/>
    </xf>
    <xf numFmtId="164" fontId="3" fillId="5" borderId="43" xfId="3" applyNumberFormat="1" applyFont="1" applyFill="1" applyBorder="1" applyAlignment="1">
      <alignment horizontal="center" vertical="center" wrapText="1"/>
    </xf>
    <xf numFmtId="164" fontId="3" fillId="5" borderId="49" xfId="3" applyNumberFormat="1" applyFont="1" applyFill="1" applyBorder="1" applyAlignment="1">
      <alignment horizontal="center" vertical="center" wrapText="1"/>
    </xf>
    <xf numFmtId="0" fontId="53" fillId="5" borderId="22" xfId="0" applyFont="1" applyFill="1" applyBorder="1" applyAlignment="1">
      <alignment horizontal="center" vertical="top" wrapText="1"/>
    </xf>
    <xf numFmtId="0" fontId="53" fillId="5" borderId="14" xfId="0" applyFont="1" applyFill="1" applyBorder="1" applyAlignment="1">
      <alignment horizontal="center" vertical="top" wrapText="1"/>
    </xf>
    <xf numFmtId="0" fontId="86" fillId="2" borderId="32" xfId="0" applyFont="1" applyFill="1" applyBorder="1" applyAlignment="1">
      <alignment horizontal="center" vertical="center"/>
    </xf>
    <xf numFmtId="0" fontId="3" fillId="2" borderId="35" xfId="0" applyFont="1" applyFill="1" applyBorder="1" applyAlignment="1">
      <alignment horizontal="center" vertical="center"/>
    </xf>
    <xf numFmtId="0" fontId="3" fillId="2" borderId="36" xfId="0" applyFont="1" applyFill="1" applyBorder="1" applyAlignment="1">
      <alignment horizontal="center" vertical="center"/>
    </xf>
    <xf numFmtId="0" fontId="3" fillId="2" borderId="37" xfId="0" applyFont="1" applyFill="1" applyBorder="1" applyAlignment="1">
      <alignment horizontal="center" vertical="center"/>
    </xf>
    <xf numFmtId="164" fontId="3" fillId="5" borderId="32" xfId="3" applyNumberFormat="1" applyFont="1" applyFill="1" applyBorder="1" applyAlignment="1">
      <alignment horizontal="center" vertical="center"/>
    </xf>
    <xf numFmtId="0" fontId="86" fillId="0" borderId="32" xfId="0" applyFont="1" applyBorder="1" applyAlignment="1">
      <alignment horizontal="center" vertical="center"/>
    </xf>
    <xf numFmtId="164" fontId="3" fillId="5" borderId="36" xfId="3" applyNumberFormat="1" applyFont="1" applyFill="1" applyBorder="1" applyAlignment="1">
      <alignment horizontal="center" vertical="center"/>
    </xf>
    <xf numFmtId="0" fontId="0" fillId="5" borderId="42" xfId="0" applyFill="1" applyBorder="1" applyAlignment="1">
      <alignment horizontal="center" vertical="center"/>
    </xf>
    <xf numFmtId="0" fontId="84" fillId="9" borderId="42" xfId="0" applyFont="1" applyFill="1" applyBorder="1" applyAlignment="1">
      <alignment horizontal="center" vertical="center"/>
    </xf>
    <xf numFmtId="0" fontId="84" fillId="5" borderId="42" xfId="0" applyFont="1" applyFill="1" applyBorder="1" applyAlignment="1">
      <alignment horizontal="center" vertical="center"/>
    </xf>
  </cellXfs>
  <cellStyles count="6">
    <cellStyle name="Comma" xfId="5" builtinId="3"/>
    <cellStyle name="Normal" xfId="0" builtinId="0"/>
    <cellStyle name="Normal 3" xfId="4"/>
    <cellStyle name="Percent" xfId="1" builtinId="5"/>
    <cellStyle name="표준 2" xfId="2"/>
    <cellStyle name="표준_PROFILE_BACKUP" xfId="3"/>
  </cellStyles>
  <dxfs count="0"/>
  <tableStyles count="0" defaultTableStyle="TableStyleMedium2" defaultPivotStyle="PivotStyleLight16"/>
  <colors>
    <mruColors>
      <color rgb="FF0000FF"/>
      <color rgb="FF3333CC"/>
      <color rgb="FF3333FF"/>
      <color rgb="FFCCFF66"/>
      <color rgb="FF66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0</xdr:col>
      <xdr:colOff>37139</xdr:colOff>
      <xdr:row>0</xdr:row>
      <xdr:rowOff>24973</xdr:rowOff>
    </xdr:from>
    <xdr:ext cx="1641347" cy="264560"/>
    <xdr:sp macro="" textlink="">
      <xdr:nvSpPr>
        <xdr:cNvPr id="2" name="TextBox 1">
          <a:extLst>
            <a:ext uri="{FF2B5EF4-FFF2-40B4-BE49-F238E27FC236}">
              <a16:creationId xmlns:a16="http://schemas.microsoft.com/office/drawing/2014/main" xmlns="" id="{00000000-0008-0000-0000-000002000000}"/>
            </a:ext>
          </a:extLst>
        </xdr:cNvPr>
        <xdr:cNvSpPr txBox="1"/>
      </xdr:nvSpPr>
      <xdr:spPr>
        <a:xfrm>
          <a:off x="37139" y="24973"/>
          <a:ext cx="164134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ko-KR" sz="1100" b="1" u="sng"/>
            <a:t>Current Hardware Status</a:t>
          </a:r>
          <a:endParaRPr lang="ko-KR" altLang="en-US" sz="1100" b="1" u="sng"/>
        </a:p>
      </xdr:txBody>
    </xdr:sp>
    <xdr:clientData/>
  </xdr:oneCellAnchor>
  <xdr:oneCellAnchor>
    <xdr:from>
      <xdr:col>0</xdr:col>
      <xdr:colOff>52388</xdr:colOff>
      <xdr:row>0</xdr:row>
      <xdr:rowOff>0</xdr:rowOff>
    </xdr:from>
    <xdr:ext cx="184731" cy="264560"/>
    <xdr:sp macro="" textlink="">
      <xdr:nvSpPr>
        <xdr:cNvPr id="3" name="TextBox 2">
          <a:extLst>
            <a:ext uri="{FF2B5EF4-FFF2-40B4-BE49-F238E27FC236}">
              <a16:creationId xmlns:a16="http://schemas.microsoft.com/office/drawing/2014/main" xmlns="" id="{00000000-0008-0000-0000-000003000000}"/>
            </a:ext>
          </a:extLst>
        </xdr:cNvPr>
        <xdr:cNvSpPr txBox="1"/>
      </xdr:nvSpPr>
      <xdr:spPr>
        <a:xfrm>
          <a:off x="52388"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oneCellAnchor>
    <xdr:from>
      <xdr:col>0</xdr:col>
      <xdr:colOff>52388</xdr:colOff>
      <xdr:row>0</xdr:row>
      <xdr:rowOff>0</xdr:rowOff>
    </xdr:from>
    <xdr:ext cx="184731" cy="264560"/>
    <xdr:sp macro="" textlink="">
      <xdr:nvSpPr>
        <xdr:cNvPr id="5" name="TextBox 4">
          <a:extLst>
            <a:ext uri="{FF2B5EF4-FFF2-40B4-BE49-F238E27FC236}">
              <a16:creationId xmlns:a16="http://schemas.microsoft.com/office/drawing/2014/main" xmlns="" id="{00000000-0008-0000-0000-000005000000}"/>
            </a:ext>
          </a:extLst>
        </xdr:cNvPr>
        <xdr:cNvSpPr txBox="1"/>
      </xdr:nvSpPr>
      <xdr:spPr>
        <a:xfrm>
          <a:off x="52388"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oneCellAnchor>
    <xdr:from>
      <xdr:col>0</xdr:col>
      <xdr:colOff>52388</xdr:colOff>
      <xdr:row>0</xdr:row>
      <xdr:rowOff>0</xdr:rowOff>
    </xdr:from>
    <xdr:ext cx="184731" cy="264560"/>
    <xdr:sp macro="" textlink="">
      <xdr:nvSpPr>
        <xdr:cNvPr id="7" name="TextBox 6">
          <a:extLst>
            <a:ext uri="{FF2B5EF4-FFF2-40B4-BE49-F238E27FC236}">
              <a16:creationId xmlns:a16="http://schemas.microsoft.com/office/drawing/2014/main" xmlns="" id="{00000000-0008-0000-0000-000007000000}"/>
            </a:ext>
          </a:extLst>
        </xdr:cNvPr>
        <xdr:cNvSpPr txBox="1"/>
      </xdr:nvSpPr>
      <xdr:spPr>
        <a:xfrm>
          <a:off x="52388"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oneCellAnchor>
    <xdr:from>
      <xdr:col>0</xdr:col>
      <xdr:colOff>52388</xdr:colOff>
      <xdr:row>0</xdr:row>
      <xdr:rowOff>0</xdr:rowOff>
    </xdr:from>
    <xdr:ext cx="184731" cy="264560"/>
    <xdr:sp macro="" textlink="">
      <xdr:nvSpPr>
        <xdr:cNvPr id="9" name="TextBox 8">
          <a:extLst>
            <a:ext uri="{FF2B5EF4-FFF2-40B4-BE49-F238E27FC236}">
              <a16:creationId xmlns:a16="http://schemas.microsoft.com/office/drawing/2014/main" xmlns="" id="{00000000-0008-0000-0000-000009000000}"/>
            </a:ext>
          </a:extLst>
        </xdr:cNvPr>
        <xdr:cNvSpPr txBox="1"/>
      </xdr:nvSpPr>
      <xdr:spPr>
        <a:xfrm>
          <a:off x="52388"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twoCellAnchor editAs="oneCell">
    <xdr:from>
      <xdr:col>22</xdr:col>
      <xdr:colOff>1</xdr:colOff>
      <xdr:row>22</xdr:row>
      <xdr:rowOff>1</xdr:rowOff>
    </xdr:from>
    <xdr:to>
      <xdr:col>25</xdr:col>
      <xdr:colOff>2605037</xdr:colOff>
      <xdr:row>26</xdr:row>
      <xdr:rowOff>428174</xdr:rowOff>
    </xdr:to>
    <xdr:pic>
      <xdr:nvPicPr>
        <xdr:cNvPr id="4" name="Picture 3">
          <a:extLst>
            <a:ext uri="{FF2B5EF4-FFF2-40B4-BE49-F238E27FC236}">
              <a16:creationId xmlns:a16="http://schemas.microsoft.com/office/drawing/2014/main" xmlns="" id="{00000000-0008-0000-0000-000004000000}"/>
            </a:ext>
          </a:extLst>
        </xdr:cNvPr>
        <xdr:cNvPicPr>
          <a:picLocks noChangeAspect="1"/>
        </xdr:cNvPicPr>
      </xdr:nvPicPr>
      <xdr:blipFill>
        <a:blip xmlns:r="http://schemas.openxmlformats.org/officeDocument/2006/relationships" r:embed="rId1"/>
        <a:stretch>
          <a:fillRect/>
        </a:stretch>
      </xdr:blipFill>
      <xdr:spPr>
        <a:xfrm>
          <a:off x="19115315" y="10613572"/>
          <a:ext cx="4466496" cy="2982686"/>
        </a:xfrm>
        <a:prstGeom prst="rect">
          <a:avLst/>
        </a:prstGeom>
      </xdr:spPr>
    </xdr:pic>
    <xdr:clientData/>
  </xdr:twoCellAnchor>
  <xdr:twoCellAnchor editAs="oneCell">
    <xdr:from>
      <xdr:col>26</xdr:col>
      <xdr:colOff>0</xdr:colOff>
      <xdr:row>22</xdr:row>
      <xdr:rowOff>0</xdr:rowOff>
    </xdr:from>
    <xdr:to>
      <xdr:col>35</xdr:col>
      <xdr:colOff>272765</xdr:colOff>
      <xdr:row>22</xdr:row>
      <xdr:rowOff>852501</xdr:rowOff>
    </xdr:to>
    <xdr:pic>
      <xdr:nvPicPr>
        <xdr:cNvPr id="6" name="Picture 5">
          <a:extLst>
            <a:ext uri="{FF2B5EF4-FFF2-40B4-BE49-F238E27FC236}">
              <a16:creationId xmlns:a16="http://schemas.microsoft.com/office/drawing/2014/main" xmlns="" id="{00000000-0008-0000-0000-000006000000}"/>
            </a:ext>
          </a:extLst>
        </xdr:cNvPr>
        <xdr:cNvPicPr>
          <a:picLocks noChangeAspect="1"/>
        </xdr:cNvPicPr>
      </xdr:nvPicPr>
      <xdr:blipFill>
        <a:blip xmlns:r="http://schemas.openxmlformats.org/officeDocument/2006/relationships" r:embed="rId2"/>
        <a:stretch>
          <a:fillRect/>
        </a:stretch>
      </xdr:blipFill>
      <xdr:spPr>
        <a:xfrm>
          <a:off x="23894143" y="10613571"/>
          <a:ext cx="5857143" cy="9904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641347" cy="264560"/>
    <xdr:sp macro="" textlink="">
      <xdr:nvSpPr>
        <xdr:cNvPr id="2" name="TextBox 1">
          <a:extLst>
            <a:ext uri="{FF2B5EF4-FFF2-40B4-BE49-F238E27FC236}">
              <a16:creationId xmlns:a16="http://schemas.microsoft.com/office/drawing/2014/main" xmlns="" id="{00000000-0008-0000-0100-000002000000}"/>
            </a:ext>
          </a:extLst>
        </xdr:cNvPr>
        <xdr:cNvSpPr txBox="1"/>
      </xdr:nvSpPr>
      <xdr:spPr>
        <a:xfrm>
          <a:off x="76200" y="0"/>
          <a:ext cx="164134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ko-KR" sz="1100" b="1" u="sng"/>
            <a:t>Current Hardware Status</a:t>
          </a:r>
          <a:endParaRPr lang="ko-KR" altLang="en-US" sz="1100" b="1" u="sng"/>
        </a:p>
      </xdr:txBody>
    </xdr:sp>
    <xdr:clientData/>
  </xdr:oneCellAnchor>
  <xdr:oneCellAnchor>
    <xdr:from>
      <xdr:col>0</xdr:col>
      <xdr:colOff>52388</xdr:colOff>
      <xdr:row>0</xdr:row>
      <xdr:rowOff>0</xdr:rowOff>
    </xdr:from>
    <xdr:ext cx="184731" cy="264560"/>
    <xdr:sp macro="" textlink="">
      <xdr:nvSpPr>
        <xdr:cNvPr id="3" name="TextBox 2">
          <a:extLst>
            <a:ext uri="{FF2B5EF4-FFF2-40B4-BE49-F238E27FC236}">
              <a16:creationId xmlns:a16="http://schemas.microsoft.com/office/drawing/2014/main" xmlns="" id="{00000000-0008-0000-0100-000003000000}"/>
            </a:ext>
          </a:extLst>
        </xdr:cNvPr>
        <xdr:cNvSpPr txBox="1"/>
      </xdr:nvSpPr>
      <xdr:spPr>
        <a:xfrm>
          <a:off x="52388"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oneCellAnchor>
    <xdr:from>
      <xdr:col>0</xdr:col>
      <xdr:colOff>0</xdr:colOff>
      <xdr:row>0</xdr:row>
      <xdr:rowOff>0</xdr:rowOff>
    </xdr:from>
    <xdr:ext cx="1641347" cy="264560"/>
    <xdr:sp macro="" textlink="">
      <xdr:nvSpPr>
        <xdr:cNvPr id="4" name="TextBox 3">
          <a:extLst>
            <a:ext uri="{FF2B5EF4-FFF2-40B4-BE49-F238E27FC236}">
              <a16:creationId xmlns:a16="http://schemas.microsoft.com/office/drawing/2014/main" xmlns="" id="{00000000-0008-0000-0100-000004000000}"/>
            </a:ext>
          </a:extLst>
        </xdr:cNvPr>
        <xdr:cNvSpPr txBox="1"/>
      </xdr:nvSpPr>
      <xdr:spPr>
        <a:xfrm>
          <a:off x="76200" y="0"/>
          <a:ext cx="164134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ko-KR" sz="1100" b="1" u="sng"/>
            <a:t>Current Hardware Status</a:t>
          </a:r>
          <a:endParaRPr lang="ko-KR" altLang="en-US" sz="1100" b="1" u="sng"/>
        </a:p>
      </xdr:txBody>
    </xdr:sp>
    <xdr:clientData/>
  </xdr:oneCellAnchor>
  <xdr:oneCellAnchor>
    <xdr:from>
      <xdr:col>0</xdr:col>
      <xdr:colOff>52388</xdr:colOff>
      <xdr:row>0</xdr:row>
      <xdr:rowOff>0</xdr:rowOff>
    </xdr:from>
    <xdr:ext cx="184731" cy="264560"/>
    <xdr:sp macro="" textlink="">
      <xdr:nvSpPr>
        <xdr:cNvPr id="5" name="TextBox 4">
          <a:extLst>
            <a:ext uri="{FF2B5EF4-FFF2-40B4-BE49-F238E27FC236}">
              <a16:creationId xmlns:a16="http://schemas.microsoft.com/office/drawing/2014/main" xmlns="" id="{00000000-0008-0000-0100-000005000000}"/>
            </a:ext>
          </a:extLst>
        </xdr:cNvPr>
        <xdr:cNvSpPr txBox="1"/>
      </xdr:nvSpPr>
      <xdr:spPr>
        <a:xfrm>
          <a:off x="52388"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oneCellAnchor>
    <xdr:from>
      <xdr:col>0</xdr:col>
      <xdr:colOff>0</xdr:colOff>
      <xdr:row>0</xdr:row>
      <xdr:rowOff>0</xdr:rowOff>
    </xdr:from>
    <xdr:ext cx="1641347" cy="264560"/>
    <xdr:sp macro="" textlink="">
      <xdr:nvSpPr>
        <xdr:cNvPr id="6" name="TextBox 5">
          <a:extLst>
            <a:ext uri="{FF2B5EF4-FFF2-40B4-BE49-F238E27FC236}">
              <a16:creationId xmlns:a16="http://schemas.microsoft.com/office/drawing/2014/main" xmlns="" id="{00000000-0008-0000-0100-000006000000}"/>
            </a:ext>
          </a:extLst>
        </xdr:cNvPr>
        <xdr:cNvSpPr txBox="1"/>
      </xdr:nvSpPr>
      <xdr:spPr>
        <a:xfrm>
          <a:off x="76200" y="0"/>
          <a:ext cx="164134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ko-KR" sz="1100" b="1" u="sng"/>
            <a:t>Current Hardware Status</a:t>
          </a:r>
          <a:endParaRPr lang="ko-KR" altLang="en-US" sz="1100" b="1" u="sng"/>
        </a:p>
      </xdr:txBody>
    </xdr:sp>
    <xdr:clientData/>
  </xdr:oneCellAnchor>
  <xdr:oneCellAnchor>
    <xdr:from>
      <xdr:col>0</xdr:col>
      <xdr:colOff>52388</xdr:colOff>
      <xdr:row>0</xdr:row>
      <xdr:rowOff>0</xdr:rowOff>
    </xdr:from>
    <xdr:ext cx="184731" cy="264560"/>
    <xdr:sp macro="" textlink="">
      <xdr:nvSpPr>
        <xdr:cNvPr id="7" name="TextBox 6">
          <a:extLst>
            <a:ext uri="{FF2B5EF4-FFF2-40B4-BE49-F238E27FC236}">
              <a16:creationId xmlns:a16="http://schemas.microsoft.com/office/drawing/2014/main" xmlns="" id="{00000000-0008-0000-0100-000007000000}"/>
            </a:ext>
          </a:extLst>
        </xdr:cNvPr>
        <xdr:cNvSpPr txBox="1"/>
      </xdr:nvSpPr>
      <xdr:spPr>
        <a:xfrm>
          <a:off x="52388"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oneCellAnchor>
    <xdr:from>
      <xdr:col>0</xdr:col>
      <xdr:colOff>0</xdr:colOff>
      <xdr:row>0</xdr:row>
      <xdr:rowOff>0</xdr:rowOff>
    </xdr:from>
    <xdr:ext cx="1641347" cy="264560"/>
    <xdr:sp macro="" textlink="">
      <xdr:nvSpPr>
        <xdr:cNvPr id="8" name="TextBox 7">
          <a:extLst>
            <a:ext uri="{FF2B5EF4-FFF2-40B4-BE49-F238E27FC236}">
              <a16:creationId xmlns:a16="http://schemas.microsoft.com/office/drawing/2014/main" xmlns="" id="{00000000-0008-0000-0100-000008000000}"/>
            </a:ext>
          </a:extLst>
        </xdr:cNvPr>
        <xdr:cNvSpPr txBox="1"/>
      </xdr:nvSpPr>
      <xdr:spPr>
        <a:xfrm>
          <a:off x="76200" y="0"/>
          <a:ext cx="164134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ko-KR" sz="1100" b="1" u="sng"/>
            <a:t>Current Hardware Status</a:t>
          </a:r>
          <a:endParaRPr lang="ko-KR" altLang="en-US" sz="1100" b="1" u="sng"/>
        </a:p>
      </xdr:txBody>
    </xdr:sp>
    <xdr:clientData/>
  </xdr:oneCellAnchor>
  <xdr:oneCellAnchor>
    <xdr:from>
      <xdr:col>0</xdr:col>
      <xdr:colOff>52388</xdr:colOff>
      <xdr:row>0</xdr:row>
      <xdr:rowOff>0</xdr:rowOff>
    </xdr:from>
    <xdr:ext cx="184731" cy="264560"/>
    <xdr:sp macro="" textlink="">
      <xdr:nvSpPr>
        <xdr:cNvPr id="9" name="TextBox 8">
          <a:extLst>
            <a:ext uri="{FF2B5EF4-FFF2-40B4-BE49-F238E27FC236}">
              <a16:creationId xmlns:a16="http://schemas.microsoft.com/office/drawing/2014/main" xmlns="" id="{00000000-0008-0000-0100-000009000000}"/>
            </a:ext>
          </a:extLst>
        </xdr:cNvPr>
        <xdr:cNvSpPr txBox="1"/>
      </xdr:nvSpPr>
      <xdr:spPr>
        <a:xfrm>
          <a:off x="52388"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1</xdr:rowOff>
    </xdr:from>
    <xdr:to>
      <xdr:col>6</xdr:col>
      <xdr:colOff>111917</xdr:colOff>
      <xdr:row>26</xdr:row>
      <xdr:rowOff>175260</xdr:rowOff>
    </xdr:to>
    <xdr:pic>
      <xdr:nvPicPr>
        <xdr:cNvPr id="2" name="Picture 1">
          <a:extLst>
            <a:ext uri="{FF2B5EF4-FFF2-40B4-BE49-F238E27FC236}">
              <a16:creationId xmlns:a16="http://schemas.microsoft.com/office/drawing/2014/main" xmlns="" id="{00000000-0008-0000-0200-000002000000}"/>
            </a:ext>
          </a:extLst>
        </xdr:cNvPr>
        <xdr:cNvPicPr>
          <a:picLocks noChangeAspect="1"/>
        </xdr:cNvPicPr>
      </xdr:nvPicPr>
      <xdr:blipFill>
        <a:blip xmlns:r="http://schemas.openxmlformats.org/officeDocument/2006/relationships" r:embed="rId1"/>
        <a:stretch>
          <a:fillRect/>
        </a:stretch>
      </xdr:blipFill>
      <xdr:spPr>
        <a:xfrm>
          <a:off x="609600" y="182881"/>
          <a:ext cx="3159917" cy="474725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84"/>
  <sheetViews>
    <sheetView showGridLines="0" tabSelected="1" zoomScale="80" zoomScaleNormal="80" workbookViewId="0">
      <pane xSplit="1" ySplit="3" topLeftCell="B4" activePane="bottomRight" state="frozen"/>
      <selection pane="topRight" activeCell="B1" sqref="B1"/>
      <selection pane="bottomLeft" activeCell="A4" sqref="A4"/>
      <selection pane="bottomRight" activeCell="B2" sqref="B2:B3"/>
    </sheetView>
  </sheetViews>
  <sheetFormatPr defaultColWidth="9" defaultRowHeight="12.75"/>
  <cols>
    <col min="1" max="1" width="1.140625" style="1" customWidth="1"/>
    <col min="2" max="2" width="9.85546875" style="9" customWidth="1"/>
    <col min="3" max="3" width="20.42578125" style="9" customWidth="1"/>
    <col min="4" max="4" width="27" style="9" customWidth="1"/>
    <col min="5" max="5" width="6.42578125" style="3" customWidth="1"/>
    <col min="6" max="6" width="30.28515625" style="74" bestFit="1" customWidth="1"/>
    <col min="7" max="7" width="10" style="9" customWidth="1"/>
    <col min="8" max="8" width="9.5703125" style="9" customWidth="1"/>
    <col min="9" max="9" width="14.28515625" style="9" customWidth="1"/>
    <col min="10" max="10" width="5.5703125" style="3" customWidth="1"/>
    <col min="11" max="11" width="15.28515625" style="3" customWidth="1"/>
    <col min="12" max="12" width="5.5703125" style="3" customWidth="1"/>
    <col min="13" max="13" width="24.85546875" style="3" hidden="1" customWidth="1"/>
    <col min="14" max="14" width="1.5703125" style="31" customWidth="1"/>
    <col min="15" max="15" width="71.7109375" style="41" customWidth="1"/>
    <col min="16" max="16" width="23.42578125" style="41" customWidth="1"/>
    <col min="17" max="17" width="18.42578125" style="1" customWidth="1"/>
    <col min="18" max="18" width="5.7109375" style="1" customWidth="1"/>
    <col min="19" max="19" width="5.28515625" style="1" customWidth="1"/>
    <col min="20" max="20" width="9" style="1" customWidth="1"/>
    <col min="21" max="21" width="44.7109375" style="1" customWidth="1"/>
    <col min="22" max="22" width="3.42578125" style="1" customWidth="1"/>
    <col min="23" max="25" width="9" style="1"/>
    <col min="26" max="26" width="42.5703125" style="1" customWidth="1"/>
    <col min="27" max="16384" width="9" style="1"/>
  </cols>
  <sheetData>
    <row r="1" spans="1:21" ht="23.25" customHeight="1" thickBot="1">
      <c r="B1" s="18"/>
      <c r="C1" s="17"/>
      <c r="E1" s="10"/>
      <c r="F1" s="73"/>
      <c r="G1" s="16"/>
      <c r="H1" s="16"/>
      <c r="I1" s="16"/>
      <c r="J1" s="10"/>
      <c r="K1" s="2"/>
      <c r="L1" s="2"/>
      <c r="M1" s="2"/>
      <c r="P1" s="1"/>
    </row>
    <row r="2" spans="1:21" ht="19.5" customHeight="1" thickBot="1">
      <c r="B2" s="448" t="s">
        <v>330</v>
      </c>
      <c r="C2" s="450" t="s">
        <v>19</v>
      </c>
      <c r="D2" s="450" t="s">
        <v>18</v>
      </c>
      <c r="E2" s="450" t="s">
        <v>17</v>
      </c>
      <c r="F2" s="452" t="s">
        <v>80</v>
      </c>
      <c r="G2" s="450" t="s">
        <v>16</v>
      </c>
      <c r="H2" s="450" t="s">
        <v>15</v>
      </c>
      <c r="I2" s="450" t="s">
        <v>14</v>
      </c>
      <c r="J2" s="446" t="s">
        <v>115</v>
      </c>
      <c r="K2" s="460" t="s">
        <v>137</v>
      </c>
      <c r="L2" s="466" t="s">
        <v>116</v>
      </c>
      <c r="M2" s="455" t="s">
        <v>349</v>
      </c>
      <c r="O2" s="464" t="s">
        <v>118</v>
      </c>
      <c r="P2" s="1"/>
    </row>
    <row r="3" spans="1:21" ht="15.75" customHeight="1" thickBot="1">
      <c r="B3" s="449"/>
      <c r="C3" s="451"/>
      <c r="D3" s="451"/>
      <c r="E3" s="451"/>
      <c r="F3" s="453"/>
      <c r="G3" s="451"/>
      <c r="H3" s="451"/>
      <c r="I3" s="451"/>
      <c r="J3" s="447"/>
      <c r="K3" s="460"/>
      <c r="L3" s="467"/>
      <c r="M3" s="456"/>
      <c r="O3" s="465"/>
      <c r="P3" s="1"/>
    </row>
    <row r="4" spans="1:21" ht="78.75">
      <c r="A4" s="3"/>
      <c r="B4" s="101" t="s">
        <v>106</v>
      </c>
      <c r="C4" s="102" t="s">
        <v>280</v>
      </c>
      <c r="D4" s="102" t="s">
        <v>533</v>
      </c>
      <c r="E4" s="103">
        <v>16</v>
      </c>
      <c r="F4" s="104" t="s">
        <v>505</v>
      </c>
      <c r="G4" s="102" t="s">
        <v>8</v>
      </c>
      <c r="H4" s="102" t="s">
        <v>12</v>
      </c>
      <c r="I4" s="105" t="s">
        <v>13</v>
      </c>
      <c r="J4" s="102">
        <v>5</v>
      </c>
      <c r="K4" s="468">
        <v>6</v>
      </c>
      <c r="L4" s="471">
        <v>4</v>
      </c>
      <c r="M4" s="166"/>
      <c r="O4" s="222" t="s">
        <v>414</v>
      </c>
      <c r="P4" s="25"/>
    </row>
    <row r="5" spans="1:21" s="3" customFormat="1" ht="102" thickBot="1">
      <c r="B5" s="192" t="s">
        <v>106</v>
      </c>
      <c r="C5" s="319" t="s">
        <v>280</v>
      </c>
      <c r="D5" s="311" t="s">
        <v>534</v>
      </c>
      <c r="E5" s="320">
        <v>16</v>
      </c>
      <c r="F5" s="233" t="s">
        <v>506</v>
      </c>
      <c r="G5" s="319" t="s">
        <v>8</v>
      </c>
      <c r="H5" s="319" t="s">
        <v>12</v>
      </c>
      <c r="I5" s="197" t="s">
        <v>285</v>
      </c>
      <c r="J5" s="320">
        <v>4</v>
      </c>
      <c r="K5" s="469"/>
      <c r="L5" s="472"/>
      <c r="M5" s="168"/>
      <c r="N5" s="14"/>
      <c r="O5" s="222" t="s">
        <v>468</v>
      </c>
      <c r="P5" s="89"/>
    </row>
    <row r="6" spans="1:21" ht="79.5" thickTop="1">
      <c r="B6" s="107" t="s">
        <v>106</v>
      </c>
      <c r="C6" s="108" t="s">
        <v>280</v>
      </c>
      <c r="D6" s="109" t="s">
        <v>543</v>
      </c>
      <c r="E6" s="110">
        <v>16</v>
      </c>
      <c r="F6" s="234" t="s">
        <v>507</v>
      </c>
      <c r="G6" s="109" t="s">
        <v>8</v>
      </c>
      <c r="H6" s="109" t="s">
        <v>12</v>
      </c>
      <c r="I6" s="111" t="s">
        <v>11</v>
      </c>
      <c r="J6" s="110">
        <v>5</v>
      </c>
      <c r="K6" s="469"/>
      <c r="L6" s="472"/>
      <c r="M6" s="179"/>
      <c r="O6" s="223" t="s">
        <v>526</v>
      </c>
      <c r="P6" s="28"/>
    </row>
    <row r="7" spans="1:21" ht="90.75" thickBot="1">
      <c r="B7" s="287" t="s">
        <v>106</v>
      </c>
      <c r="C7" s="357" t="s">
        <v>280</v>
      </c>
      <c r="D7" s="378" t="s">
        <v>542</v>
      </c>
      <c r="E7" s="407">
        <v>16</v>
      </c>
      <c r="F7" s="326" t="s">
        <v>576</v>
      </c>
      <c r="G7" s="357" t="s">
        <v>8</v>
      </c>
      <c r="H7" s="357" t="s">
        <v>12</v>
      </c>
      <c r="I7" s="288" t="s">
        <v>538</v>
      </c>
      <c r="J7" s="407">
        <v>5</v>
      </c>
      <c r="K7" s="470"/>
      <c r="L7" s="473"/>
      <c r="M7" s="327"/>
      <c r="O7" s="222" t="s">
        <v>589</v>
      </c>
      <c r="P7" s="28"/>
    </row>
    <row r="8" spans="1:21" s="3" customFormat="1" ht="104.25" customHeight="1" thickTop="1">
      <c r="B8" s="119" t="s">
        <v>106</v>
      </c>
      <c r="C8" s="338" t="s">
        <v>280</v>
      </c>
      <c r="D8" s="338" t="s">
        <v>529</v>
      </c>
      <c r="E8" s="335">
        <v>8</v>
      </c>
      <c r="F8" s="115" t="s">
        <v>580</v>
      </c>
      <c r="G8" s="338" t="s">
        <v>8</v>
      </c>
      <c r="H8" s="338" t="s">
        <v>347</v>
      </c>
      <c r="I8" s="116" t="s">
        <v>77</v>
      </c>
      <c r="J8" s="335">
        <v>4</v>
      </c>
      <c r="K8" s="459">
        <v>9</v>
      </c>
      <c r="L8" s="461">
        <v>7</v>
      </c>
      <c r="M8" s="180"/>
      <c r="N8" s="31"/>
      <c r="O8" s="222" t="s">
        <v>546</v>
      </c>
      <c r="P8" s="25"/>
    </row>
    <row r="9" spans="1:21" s="3" customFormat="1" ht="135">
      <c r="B9" s="382" t="s">
        <v>106</v>
      </c>
      <c r="C9" s="357" t="s">
        <v>280</v>
      </c>
      <c r="D9" s="357" t="s">
        <v>46</v>
      </c>
      <c r="E9" s="407">
        <v>8</v>
      </c>
      <c r="F9" s="112" t="s">
        <v>579</v>
      </c>
      <c r="G9" s="357" t="s">
        <v>8</v>
      </c>
      <c r="H9" s="357" t="s">
        <v>347</v>
      </c>
      <c r="I9" s="288" t="s">
        <v>78</v>
      </c>
      <c r="J9" s="407">
        <v>9</v>
      </c>
      <c r="K9" s="459"/>
      <c r="L9" s="462"/>
      <c r="M9" s="167"/>
      <c r="N9" s="31"/>
      <c r="O9" s="223" t="s">
        <v>590</v>
      </c>
      <c r="P9" s="28"/>
    </row>
    <row r="10" spans="1:21" s="15" customFormat="1" ht="37.9" customHeight="1" thickBot="1">
      <c r="B10" s="97" t="s">
        <v>106</v>
      </c>
      <c r="C10" s="90" t="s">
        <v>280</v>
      </c>
      <c r="D10" s="98" t="s">
        <v>130</v>
      </c>
      <c r="E10" s="99">
        <v>8</v>
      </c>
      <c r="F10" s="235" t="s">
        <v>508</v>
      </c>
      <c r="G10" s="98" t="s">
        <v>8</v>
      </c>
      <c r="H10" s="98" t="s">
        <v>347</v>
      </c>
      <c r="I10" s="100" t="s">
        <v>129</v>
      </c>
      <c r="J10" s="99">
        <v>2</v>
      </c>
      <c r="K10" s="459"/>
      <c r="L10" s="462"/>
      <c r="M10" s="170"/>
      <c r="N10" s="32"/>
      <c r="O10" s="223" t="s">
        <v>132</v>
      </c>
      <c r="P10" s="28"/>
    </row>
    <row r="11" spans="1:21" ht="27" thickTop="1" thickBot="1">
      <c r="B11" s="119" t="s">
        <v>331</v>
      </c>
      <c r="C11" s="363" t="s">
        <v>283</v>
      </c>
      <c r="D11" s="363">
        <v>765</v>
      </c>
      <c r="E11" s="365">
        <v>8</v>
      </c>
      <c r="F11" s="236" t="s">
        <v>509</v>
      </c>
      <c r="G11" s="363" t="s">
        <v>8</v>
      </c>
      <c r="H11" s="363" t="s">
        <v>347</v>
      </c>
      <c r="I11" s="116" t="s">
        <v>10</v>
      </c>
      <c r="J11" s="120">
        <v>2</v>
      </c>
      <c r="K11" s="457">
        <v>1</v>
      </c>
      <c r="L11" s="461">
        <v>14</v>
      </c>
      <c r="M11" s="169"/>
      <c r="O11" s="224"/>
    </row>
    <row r="12" spans="1:21" ht="27" thickTop="1" thickBot="1">
      <c r="B12" s="95" t="s">
        <v>331</v>
      </c>
      <c r="C12" s="362" t="s">
        <v>283</v>
      </c>
      <c r="D12" s="362">
        <v>768</v>
      </c>
      <c r="E12" s="360">
        <v>8</v>
      </c>
      <c r="F12" s="191" t="s">
        <v>510</v>
      </c>
      <c r="G12" s="362" t="s">
        <v>8</v>
      </c>
      <c r="H12" s="98" t="s">
        <v>347</v>
      </c>
      <c r="I12" s="92" t="s">
        <v>4</v>
      </c>
      <c r="J12" s="118">
        <v>2</v>
      </c>
      <c r="K12" s="457"/>
      <c r="L12" s="462"/>
      <c r="M12" s="171"/>
      <c r="O12" s="224"/>
    </row>
    <row r="13" spans="1:21" ht="46.5" thickTop="1" thickBot="1">
      <c r="A13" s="38"/>
      <c r="B13" s="119" t="s">
        <v>332</v>
      </c>
      <c r="C13" s="363" t="s">
        <v>278</v>
      </c>
      <c r="D13" s="363" t="s">
        <v>45</v>
      </c>
      <c r="E13" s="365">
        <v>8</v>
      </c>
      <c r="F13" s="115" t="s">
        <v>375</v>
      </c>
      <c r="G13" s="363" t="s">
        <v>8</v>
      </c>
      <c r="H13" s="363" t="s">
        <v>347</v>
      </c>
      <c r="I13" s="116" t="s">
        <v>9</v>
      </c>
      <c r="J13" s="363">
        <v>4</v>
      </c>
      <c r="K13" s="458">
        <v>9</v>
      </c>
      <c r="L13" s="462"/>
      <c r="M13" s="170"/>
      <c r="O13" s="222" t="s">
        <v>218</v>
      </c>
      <c r="P13" s="25"/>
      <c r="U13" s="454" t="s">
        <v>119</v>
      </c>
    </row>
    <row r="14" spans="1:21" s="3" customFormat="1" ht="136.5" thickTop="1" thickBot="1">
      <c r="A14" s="1"/>
      <c r="B14" s="383" t="s">
        <v>332</v>
      </c>
      <c r="C14" s="393" t="s">
        <v>278</v>
      </c>
      <c r="D14" s="393" t="s">
        <v>46</v>
      </c>
      <c r="E14" s="394">
        <v>8</v>
      </c>
      <c r="F14" s="121" t="s">
        <v>585</v>
      </c>
      <c r="G14" s="393" t="s">
        <v>8</v>
      </c>
      <c r="H14" s="393" t="s">
        <v>347</v>
      </c>
      <c r="I14" s="395" t="s">
        <v>391</v>
      </c>
      <c r="J14" s="396">
        <v>10</v>
      </c>
      <c r="K14" s="457"/>
      <c r="L14" s="462"/>
      <c r="M14" s="171"/>
      <c r="N14" s="31"/>
      <c r="O14" s="222" t="s">
        <v>583</v>
      </c>
      <c r="P14" s="28"/>
      <c r="U14" s="454"/>
    </row>
    <row r="15" spans="1:21" ht="114.6" customHeight="1" thickTop="1">
      <c r="B15" s="94" t="s">
        <v>333</v>
      </c>
      <c r="C15" s="361" t="s">
        <v>284</v>
      </c>
      <c r="D15" s="361" t="s">
        <v>634</v>
      </c>
      <c r="E15" s="36">
        <v>8</v>
      </c>
      <c r="F15" s="79" t="s">
        <v>511</v>
      </c>
      <c r="G15" s="361" t="s">
        <v>8</v>
      </c>
      <c r="H15" s="361" t="s">
        <v>347</v>
      </c>
      <c r="I15" s="91" t="s">
        <v>7</v>
      </c>
      <c r="J15" s="359">
        <v>5</v>
      </c>
      <c r="K15" s="474">
        <v>7</v>
      </c>
      <c r="L15" s="462"/>
      <c r="M15" s="170"/>
      <c r="N15" s="31">
        <f>J15*E15</f>
        <v>40</v>
      </c>
      <c r="O15" s="225" t="s">
        <v>438</v>
      </c>
      <c r="P15" s="21"/>
      <c r="Q15" s="22"/>
    </row>
    <row r="16" spans="1:21" s="3" customFormat="1" ht="46.9" customHeight="1">
      <c r="B16" s="364" t="s">
        <v>333</v>
      </c>
      <c r="C16" s="364" t="s">
        <v>284</v>
      </c>
      <c r="D16" s="364">
        <v>415</v>
      </c>
      <c r="E16" s="205">
        <v>8</v>
      </c>
      <c r="F16" s="242" t="s">
        <v>551</v>
      </c>
      <c r="G16" s="364" t="s">
        <v>95</v>
      </c>
      <c r="H16" s="364" t="s">
        <v>347</v>
      </c>
      <c r="I16" s="197" t="s">
        <v>348</v>
      </c>
      <c r="J16" s="366">
        <v>2</v>
      </c>
      <c r="K16" s="459"/>
      <c r="L16" s="462"/>
      <c r="M16" s="167"/>
      <c r="N16" s="14"/>
      <c r="O16" s="225" t="s">
        <v>404</v>
      </c>
      <c r="P16" s="21"/>
      <c r="Q16" s="29"/>
    </row>
    <row r="17" spans="1:26" s="3" customFormat="1" ht="46.9" customHeight="1" thickBot="1">
      <c r="B17" s="399" t="s">
        <v>333</v>
      </c>
      <c r="C17" s="399" t="s">
        <v>284</v>
      </c>
      <c r="D17" s="399" t="s">
        <v>539</v>
      </c>
      <c r="E17" s="402">
        <v>8</v>
      </c>
      <c r="F17" s="397" t="s">
        <v>588</v>
      </c>
      <c r="G17" s="399" t="s">
        <v>95</v>
      </c>
      <c r="H17" s="399" t="s">
        <v>347</v>
      </c>
      <c r="I17" s="400" t="s">
        <v>540</v>
      </c>
      <c r="J17" s="401">
        <v>2</v>
      </c>
      <c r="K17" s="475"/>
      <c r="L17" s="462"/>
      <c r="M17" s="368"/>
      <c r="N17" s="14"/>
      <c r="O17" s="225" t="s">
        <v>587</v>
      </c>
      <c r="P17" s="21"/>
      <c r="Q17" s="29"/>
    </row>
    <row r="18" spans="1:26" s="13" customFormat="1" ht="147.75" thickTop="1" thickBot="1">
      <c r="B18" s="95" t="s">
        <v>334</v>
      </c>
      <c r="C18" s="362" t="s">
        <v>113</v>
      </c>
      <c r="D18" s="362" t="s">
        <v>424</v>
      </c>
      <c r="E18" s="370">
        <v>8</v>
      </c>
      <c r="F18" s="371" t="s">
        <v>552</v>
      </c>
      <c r="G18" s="362" t="s">
        <v>95</v>
      </c>
      <c r="H18" s="362" t="s">
        <v>347</v>
      </c>
      <c r="I18" s="92" t="s">
        <v>96</v>
      </c>
      <c r="J18" s="360">
        <v>6</v>
      </c>
      <c r="K18" s="360">
        <v>6</v>
      </c>
      <c r="L18" s="463"/>
      <c r="M18" s="181"/>
      <c r="N18" s="31">
        <f>J18*E18</f>
        <v>48</v>
      </c>
      <c r="O18" s="225" t="s">
        <v>522</v>
      </c>
      <c r="P18" s="21"/>
      <c r="Q18" s="23"/>
    </row>
    <row r="19" spans="1:26" s="3" customFormat="1" ht="57.75" thickTop="1" thickBot="1">
      <c r="A19" s="1"/>
      <c r="B19" s="377" t="s">
        <v>541</v>
      </c>
      <c r="C19" s="408" t="s">
        <v>279</v>
      </c>
      <c r="D19" s="408" t="s">
        <v>569</v>
      </c>
      <c r="E19" s="410">
        <v>32</v>
      </c>
      <c r="F19" s="385" t="s">
        <v>573</v>
      </c>
      <c r="G19" s="408" t="s">
        <v>8</v>
      </c>
      <c r="H19" s="408" t="s">
        <v>347</v>
      </c>
      <c r="I19" s="409" t="s">
        <v>544</v>
      </c>
      <c r="J19" s="369">
        <v>3</v>
      </c>
      <c r="K19" s="369">
        <v>1</v>
      </c>
      <c r="L19" s="367">
        <v>1</v>
      </c>
      <c r="M19" s="368"/>
      <c r="N19" s="31"/>
      <c r="O19" s="222" t="s">
        <v>591</v>
      </c>
      <c r="P19" s="28"/>
      <c r="U19" s="358"/>
    </row>
    <row r="20" spans="1:26" ht="15" customHeight="1">
      <c r="E20" s="14"/>
      <c r="F20" s="74">
        <v>35</v>
      </c>
      <c r="G20" s="30"/>
      <c r="J20" s="14">
        <f>SUM(J4:J19)</f>
        <v>70</v>
      </c>
      <c r="K20" s="14">
        <f>SUM(K4:K19)</f>
        <v>39</v>
      </c>
      <c r="L20" s="14">
        <f>SUM(L4:L19)</f>
        <v>26</v>
      </c>
      <c r="M20" s="172"/>
      <c r="N20" s="31">
        <f>SUM(N15:N18)</f>
        <v>88</v>
      </c>
    </row>
    <row r="21" spans="1:26" ht="16.899999999999999" customHeight="1" thickBot="1">
      <c r="H21" s="161"/>
      <c r="M21" s="74"/>
    </row>
    <row r="22" spans="1:26" s="13" customFormat="1" ht="135">
      <c r="B22" s="101" t="s">
        <v>106</v>
      </c>
      <c r="C22" s="102" t="s">
        <v>280</v>
      </c>
      <c r="D22" s="102" t="s">
        <v>459</v>
      </c>
      <c r="E22" s="103">
        <v>4</v>
      </c>
      <c r="F22" s="122" t="s">
        <v>553</v>
      </c>
      <c r="G22" s="102" t="s">
        <v>31</v>
      </c>
      <c r="H22" s="109" t="s">
        <v>347</v>
      </c>
      <c r="I22" s="105" t="s">
        <v>111</v>
      </c>
      <c r="J22" s="106">
        <v>7</v>
      </c>
      <c r="K22" s="485" t="s">
        <v>518</v>
      </c>
      <c r="L22" s="476">
        <v>19</v>
      </c>
      <c r="M22" s="173"/>
      <c r="N22" s="32"/>
      <c r="O22" s="223" t="s">
        <v>439</v>
      </c>
      <c r="P22" s="28"/>
      <c r="U22" s="82" t="s">
        <v>264</v>
      </c>
    </row>
    <row r="23" spans="1:26" s="13" customFormat="1" ht="67.5">
      <c r="B23" s="123" t="s">
        <v>106</v>
      </c>
      <c r="C23" s="124" t="s">
        <v>280</v>
      </c>
      <c r="D23" s="124" t="s">
        <v>46</v>
      </c>
      <c r="E23" s="125">
        <v>4</v>
      </c>
      <c r="F23" s="126" t="s">
        <v>554</v>
      </c>
      <c r="G23" s="124" t="s">
        <v>31</v>
      </c>
      <c r="H23" s="109" t="s">
        <v>347</v>
      </c>
      <c r="I23" s="197" t="s">
        <v>245</v>
      </c>
      <c r="J23" s="125">
        <v>4</v>
      </c>
      <c r="K23" s="486"/>
      <c r="L23" s="462"/>
      <c r="M23" s="167"/>
      <c r="N23" s="32"/>
      <c r="O23" s="223" t="s">
        <v>244</v>
      </c>
      <c r="P23" s="28"/>
      <c r="Q23" s="86" t="s">
        <v>265</v>
      </c>
      <c r="R23" s="84" t="s">
        <v>248</v>
      </c>
      <c r="S23" s="84" t="s">
        <v>249</v>
      </c>
      <c r="T23" s="84" t="s">
        <v>250</v>
      </c>
      <c r="U23" s="84" t="s">
        <v>251</v>
      </c>
      <c r="Z23" s="28"/>
    </row>
    <row r="24" spans="1:26" s="13" customFormat="1" ht="42.75" hidden="1" customHeight="1">
      <c r="B24" s="123" t="s">
        <v>106</v>
      </c>
      <c r="C24" s="124" t="s">
        <v>105</v>
      </c>
      <c r="D24" s="127" t="s">
        <v>107</v>
      </c>
      <c r="E24" s="125">
        <v>4</v>
      </c>
      <c r="F24" s="128" t="s">
        <v>112</v>
      </c>
      <c r="G24" s="124" t="s">
        <v>31</v>
      </c>
      <c r="H24" s="109" t="s">
        <v>347</v>
      </c>
      <c r="I24" s="127" t="s">
        <v>108</v>
      </c>
      <c r="J24" s="125">
        <v>1</v>
      </c>
      <c r="K24" s="486"/>
      <c r="L24" s="462"/>
      <c r="M24" s="170"/>
      <c r="N24" s="32"/>
      <c r="O24" s="223" t="s">
        <v>120</v>
      </c>
      <c r="P24" s="28"/>
      <c r="Q24" s="83" t="s">
        <v>252</v>
      </c>
      <c r="R24" s="83" t="s">
        <v>253</v>
      </c>
      <c r="S24" s="83">
        <v>4</v>
      </c>
      <c r="T24" s="83" t="s">
        <v>254</v>
      </c>
      <c r="U24" s="85" t="s">
        <v>261</v>
      </c>
    </row>
    <row r="25" spans="1:26" s="15" customFormat="1" ht="25.5">
      <c r="B25" s="123" t="s">
        <v>106</v>
      </c>
      <c r="C25" s="124" t="s">
        <v>280</v>
      </c>
      <c r="D25" s="127">
        <v>434</v>
      </c>
      <c r="E25" s="125">
        <v>4</v>
      </c>
      <c r="F25" s="233" t="s">
        <v>483</v>
      </c>
      <c r="G25" s="124" t="s">
        <v>31</v>
      </c>
      <c r="H25" s="109" t="s">
        <v>347</v>
      </c>
      <c r="I25" s="197" t="s">
        <v>219</v>
      </c>
      <c r="J25" s="125">
        <v>2</v>
      </c>
      <c r="K25" s="486"/>
      <c r="L25" s="462"/>
      <c r="M25" s="167"/>
      <c r="N25" s="70"/>
      <c r="O25" s="222" t="s">
        <v>229</v>
      </c>
      <c r="P25" s="25"/>
      <c r="Q25" s="87" t="s">
        <v>255</v>
      </c>
      <c r="R25" s="87" t="s">
        <v>253</v>
      </c>
      <c r="S25" s="87">
        <v>4</v>
      </c>
      <c r="T25" s="87" t="s">
        <v>256</v>
      </c>
      <c r="U25" s="87" t="s">
        <v>262</v>
      </c>
    </row>
    <row r="26" spans="1:26" s="13" customFormat="1" ht="67.5">
      <c r="B26" s="123" t="s">
        <v>106</v>
      </c>
      <c r="C26" s="124" t="s">
        <v>280</v>
      </c>
      <c r="D26" s="334" t="s">
        <v>470</v>
      </c>
      <c r="E26" s="125">
        <v>4</v>
      </c>
      <c r="F26" s="193" t="s">
        <v>581</v>
      </c>
      <c r="G26" s="124" t="s">
        <v>31</v>
      </c>
      <c r="H26" s="109" t="s">
        <v>347</v>
      </c>
      <c r="I26" s="197" t="s">
        <v>67</v>
      </c>
      <c r="J26" s="272">
        <v>5</v>
      </c>
      <c r="K26" s="486"/>
      <c r="L26" s="462"/>
      <c r="M26" s="182"/>
      <c r="N26" s="32"/>
      <c r="O26" s="222" t="s">
        <v>469</v>
      </c>
      <c r="P26" s="28"/>
      <c r="Q26" s="87" t="s">
        <v>255</v>
      </c>
      <c r="R26" s="87" t="s">
        <v>253</v>
      </c>
      <c r="S26" s="87">
        <v>4</v>
      </c>
      <c r="T26" s="87" t="s">
        <v>257</v>
      </c>
      <c r="U26" s="87" t="s">
        <v>262</v>
      </c>
    </row>
    <row r="27" spans="1:26" s="8" customFormat="1" ht="67.5">
      <c r="B27" s="123" t="s">
        <v>106</v>
      </c>
      <c r="C27" s="130" t="s">
        <v>280</v>
      </c>
      <c r="D27" s="130" t="s">
        <v>441</v>
      </c>
      <c r="E27" s="131">
        <v>4</v>
      </c>
      <c r="F27" s="193" t="s">
        <v>484</v>
      </c>
      <c r="G27" s="130" t="s">
        <v>31</v>
      </c>
      <c r="H27" s="109" t="s">
        <v>347</v>
      </c>
      <c r="I27" s="132" t="s">
        <v>110</v>
      </c>
      <c r="J27" s="131">
        <v>4</v>
      </c>
      <c r="K27" s="486"/>
      <c r="L27" s="462"/>
      <c r="M27" s="167"/>
      <c r="N27" s="31"/>
      <c r="O27" s="223" t="s">
        <v>440</v>
      </c>
      <c r="P27" s="28"/>
      <c r="Q27" s="87" t="s">
        <v>255</v>
      </c>
      <c r="R27" s="87" t="s">
        <v>253</v>
      </c>
      <c r="S27" s="87">
        <v>4</v>
      </c>
      <c r="T27" s="87" t="s">
        <v>258</v>
      </c>
      <c r="U27" s="87" t="s">
        <v>263</v>
      </c>
    </row>
    <row r="28" spans="1:26" ht="90">
      <c r="B28" s="192" t="s">
        <v>106</v>
      </c>
      <c r="C28" s="404" t="s">
        <v>280</v>
      </c>
      <c r="D28" s="404" t="s">
        <v>442</v>
      </c>
      <c r="E28" s="406">
        <v>4</v>
      </c>
      <c r="F28" s="356" t="s">
        <v>577</v>
      </c>
      <c r="G28" s="404" t="s">
        <v>1</v>
      </c>
      <c r="H28" s="357" t="s">
        <v>347</v>
      </c>
      <c r="I28" s="197" t="s">
        <v>63</v>
      </c>
      <c r="J28" s="406">
        <v>5</v>
      </c>
      <c r="K28" s="486"/>
      <c r="L28" s="462"/>
      <c r="M28" s="170"/>
      <c r="O28" s="222" t="s">
        <v>592</v>
      </c>
      <c r="P28" s="25"/>
      <c r="Q28" s="88" t="s">
        <v>255</v>
      </c>
      <c r="R28" s="87" t="s">
        <v>253</v>
      </c>
      <c r="S28" s="88">
        <v>4</v>
      </c>
      <c r="T28" s="88" t="s">
        <v>260</v>
      </c>
      <c r="U28" s="87" t="s">
        <v>262</v>
      </c>
    </row>
    <row r="29" spans="1:26" ht="78.75">
      <c r="B29" s="192" t="s">
        <v>106</v>
      </c>
      <c r="C29" s="373" t="s">
        <v>280</v>
      </c>
      <c r="D29" s="124" t="s">
        <v>565</v>
      </c>
      <c r="E29" s="374">
        <v>4</v>
      </c>
      <c r="F29" s="201" t="s">
        <v>574</v>
      </c>
      <c r="G29" s="373" t="s">
        <v>1</v>
      </c>
      <c r="H29" s="357" t="s">
        <v>347</v>
      </c>
      <c r="I29" s="197" t="s">
        <v>79</v>
      </c>
      <c r="J29" s="374">
        <v>3</v>
      </c>
      <c r="K29" s="486"/>
      <c r="L29" s="462"/>
      <c r="M29" s="167"/>
      <c r="O29" s="226" t="s">
        <v>547</v>
      </c>
      <c r="P29" s="81"/>
      <c r="Q29" s="87" t="s">
        <v>255</v>
      </c>
      <c r="R29" s="87" t="s">
        <v>253</v>
      </c>
      <c r="S29" s="87">
        <v>4</v>
      </c>
      <c r="T29" s="87" t="s">
        <v>259</v>
      </c>
      <c r="U29" s="87" t="s">
        <v>262</v>
      </c>
    </row>
    <row r="30" spans="1:26" s="3" customFormat="1" ht="46.9" customHeight="1">
      <c r="B30" s="123" t="s">
        <v>106</v>
      </c>
      <c r="C30" s="124" t="s">
        <v>280</v>
      </c>
      <c r="D30" s="124" t="s">
        <v>443</v>
      </c>
      <c r="E30" s="125">
        <v>4</v>
      </c>
      <c r="F30" s="233" t="s">
        <v>485</v>
      </c>
      <c r="G30" s="124" t="s">
        <v>1</v>
      </c>
      <c r="H30" s="109" t="s">
        <v>347</v>
      </c>
      <c r="I30" s="197" t="s">
        <v>269</v>
      </c>
      <c r="J30" s="125">
        <v>2</v>
      </c>
      <c r="K30" s="486"/>
      <c r="L30" s="462"/>
      <c r="M30" s="170"/>
      <c r="N30" s="14"/>
      <c r="O30" s="222" t="s">
        <v>354</v>
      </c>
      <c r="P30" s="25"/>
    </row>
    <row r="31" spans="1:26" s="3" customFormat="1" ht="40.15" customHeight="1">
      <c r="B31" s="192" t="s">
        <v>106</v>
      </c>
      <c r="C31" s="291" t="s">
        <v>280</v>
      </c>
      <c r="D31" s="291">
        <v>470</v>
      </c>
      <c r="E31" s="290">
        <v>4</v>
      </c>
      <c r="F31" s="233" t="s">
        <v>486</v>
      </c>
      <c r="G31" s="291" t="s">
        <v>1</v>
      </c>
      <c r="H31" s="108" t="s">
        <v>347</v>
      </c>
      <c r="I31" s="197" t="s">
        <v>416</v>
      </c>
      <c r="J31" s="290">
        <v>2</v>
      </c>
      <c r="K31" s="486"/>
      <c r="L31" s="462"/>
      <c r="M31" s="183"/>
      <c r="N31" s="14"/>
      <c r="O31" s="222" t="s">
        <v>415</v>
      </c>
      <c r="P31" s="89"/>
    </row>
    <row r="32" spans="1:26" s="3" customFormat="1" ht="46.5" customHeight="1">
      <c r="B32" s="192" t="s">
        <v>106</v>
      </c>
      <c r="C32" s="404" t="s">
        <v>280</v>
      </c>
      <c r="D32" s="404">
        <v>450</v>
      </c>
      <c r="E32" s="406">
        <v>4</v>
      </c>
      <c r="F32" s="233" t="s">
        <v>572</v>
      </c>
      <c r="G32" s="404" t="s">
        <v>1</v>
      </c>
      <c r="H32" s="357" t="s">
        <v>347</v>
      </c>
      <c r="I32" s="197" t="s">
        <v>436</v>
      </c>
      <c r="J32" s="406">
        <v>2</v>
      </c>
      <c r="K32" s="486"/>
      <c r="L32" s="462"/>
      <c r="M32" s="183"/>
      <c r="N32" s="14"/>
      <c r="O32" s="222" t="s">
        <v>593</v>
      </c>
      <c r="P32" s="89"/>
    </row>
    <row r="33" spans="1:17" s="12" customFormat="1" ht="37.9" customHeight="1">
      <c r="B33" s="123" t="s">
        <v>331</v>
      </c>
      <c r="C33" s="124" t="s">
        <v>283</v>
      </c>
      <c r="D33" s="124" t="s">
        <v>34</v>
      </c>
      <c r="E33" s="125">
        <v>4</v>
      </c>
      <c r="F33" s="201" t="s">
        <v>487</v>
      </c>
      <c r="G33" s="124" t="s">
        <v>1</v>
      </c>
      <c r="H33" s="109" t="s">
        <v>347</v>
      </c>
      <c r="I33" s="127" t="s">
        <v>6</v>
      </c>
      <c r="J33" s="125">
        <v>3</v>
      </c>
      <c r="K33" s="483" t="s">
        <v>374</v>
      </c>
      <c r="L33" s="462"/>
      <c r="M33" s="167"/>
      <c r="N33" s="31"/>
      <c r="O33" s="222" t="s">
        <v>121</v>
      </c>
      <c r="P33" s="25"/>
    </row>
    <row r="34" spans="1:17" s="12" customFormat="1" ht="87.6" customHeight="1" thickBot="1">
      <c r="A34" s="8"/>
      <c r="B34" s="133" t="s">
        <v>331</v>
      </c>
      <c r="C34" s="134" t="s">
        <v>283</v>
      </c>
      <c r="D34" s="134">
        <v>768</v>
      </c>
      <c r="E34" s="135">
        <v>4</v>
      </c>
      <c r="F34" s="202" t="s">
        <v>488</v>
      </c>
      <c r="G34" s="134" t="s">
        <v>1</v>
      </c>
      <c r="H34" s="98" t="s">
        <v>347</v>
      </c>
      <c r="I34" s="136" t="s">
        <v>5</v>
      </c>
      <c r="J34" s="135">
        <v>2</v>
      </c>
      <c r="K34" s="484"/>
      <c r="L34" s="462"/>
      <c r="M34" s="174"/>
      <c r="N34" s="31"/>
      <c r="O34" s="222" t="s">
        <v>355</v>
      </c>
      <c r="P34" s="25"/>
    </row>
    <row r="35" spans="1:17" s="3" customFormat="1" ht="26.25" thickTop="1">
      <c r="B35" s="119" t="s">
        <v>332</v>
      </c>
      <c r="C35" s="113" t="s">
        <v>278</v>
      </c>
      <c r="D35" s="116">
        <v>434</v>
      </c>
      <c r="E35" s="114">
        <v>2</v>
      </c>
      <c r="F35" s="117" t="s">
        <v>376</v>
      </c>
      <c r="G35" s="113" t="s">
        <v>31</v>
      </c>
      <c r="H35" s="160" t="s">
        <v>347</v>
      </c>
      <c r="I35" s="116" t="s">
        <v>228</v>
      </c>
      <c r="J35" s="114">
        <v>2</v>
      </c>
      <c r="K35" s="474">
        <v>6</v>
      </c>
      <c r="L35" s="462"/>
      <c r="M35" s="170"/>
      <c r="N35" s="14"/>
      <c r="O35" s="222" t="s">
        <v>232</v>
      </c>
      <c r="P35" s="25"/>
    </row>
    <row r="36" spans="1:17" s="13" customFormat="1" ht="57.75" customHeight="1">
      <c r="B36" s="123" t="s">
        <v>332</v>
      </c>
      <c r="C36" s="124" t="s">
        <v>278</v>
      </c>
      <c r="D36" s="124" t="s">
        <v>471</v>
      </c>
      <c r="E36" s="125">
        <v>2</v>
      </c>
      <c r="F36" s="201" t="s">
        <v>489</v>
      </c>
      <c r="G36" s="124" t="s">
        <v>31</v>
      </c>
      <c r="H36" s="109" t="s">
        <v>347</v>
      </c>
      <c r="I36" s="197" t="s">
        <v>98</v>
      </c>
      <c r="J36" s="125">
        <v>2</v>
      </c>
      <c r="K36" s="459"/>
      <c r="L36" s="462"/>
      <c r="M36" s="167"/>
      <c r="N36" s="32"/>
      <c r="O36" s="227" t="s">
        <v>474</v>
      </c>
      <c r="P36" s="43"/>
      <c r="Q36" s="75"/>
    </row>
    <row r="37" spans="1:17" s="13" customFormat="1" ht="80.25" customHeight="1">
      <c r="B37" s="123" t="s">
        <v>332</v>
      </c>
      <c r="C37" s="124" t="s">
        <v>278</v>
      </c>
      <c r="D37" s="124" t="s">
        <v>472</v>
      </c>
      <c r="E37" s="125">
        <v>2</v>
      </c>
      <c r="F37" s="201" t="s">
        <v>536</v>
      </c>
      <c r="G37" s="124" t="s">
        <v>31</v>
      </c>
      <c r="H37" s="109" t="s">
        <v>347</v>
      </c>
      <c r="I37" s="197" t="s">
        <v>97</v>
      </c>
      <c r="J37" s="125">
        <v>4</v>
      </c>
      <c r="K37" s="459"/>
      <c r="L37" s="462"/>
      <c r="M37" s="182"/>
      <c r="N37" s="32"/>
      <c r="O37" s="226" t="s">
        <v>473</v>
      </c>
      <c r="P37" s="81"/>
    </row>
    <row r="38" spans="1:17" s="20" customFormat="1" ht="51" customHeight="1">
      <c r="A38" s="13"/>
      <c r="B38" s="123" t="s">
        <v>332</v>
      </c>
      <c r="C38" s="124" t="s">
        <v>278</v>
      </c>
      <c r="D38" s="124" t="s">
        <v>246</v>
      </c>
      <c r="E38" s="125">
        <v>2</v>
      </c>
      <c r="F38" s="201" t="s">
        <v>490</v>
      </c>
      <c r="G38" s="124" t="s">
        <v>1</v>
      </c>
      <c r="H38" s="109" t="s">
        <v>347</v>
      </c>
      <c r="I38" s="197" t="s">
        <v>411</v>
      </c>
      <c r="J38" s="125">
        <v>3</v>
      </c>
      <c r="K38" s="459"/>
      <c r="L38" s="462"/>
      <c r="M38" s="167"/>
      <c r="N38" s="33"/>
      <c r="O38" s="225" t="s">
        <v>275</v>
      </c>
      <c r="P38" s="21"/>
    </row>
    <row r="39" spans="1:17" ht="95.25" customHeight="1">
      <c r="B39" s="123" t="s">
        <v>332</v>
      </c>
      <c r="C39" s="124" t="s">
        <v>278</v>
      </c>
      <c r="D39" s="124" t="s">
        <v>405</v>
      </c>
      <c r="E39" s="125">
        <v>2</v>
      </c>
      <c r="F39" s="201" t="s">
        <v>491</v>
      </c>
      <c r="G39" s="124" t="s">
        <v>31</v>
      </c>
      <c r="H39" s="109" t="s">
        <v>347</v>
      </c>
      <c r="I39" s="197" t="s">
        <v>267</v>
      </c>
      <c r="J39" s="125">
        <v>2</v>
      </c>
      <c r="K39" s="459"/>
      <c r="L39" s="462"/>
      <c r="M39" s="170"/>
      <c r="O39" s="222" t="s">
        <v>444</v>
      </c>
      <c r="P39" s="25"/>
    </row>
    <row r="40" spans="1:17" s="15" customFormat="1" ht="70.5" customHeight="1">
      <c r="B40" s="192" t="s">
        <v>332</v>
      </c>
      <c r="C40" s="241" t="s">
        <v>278</v>
      </c>
      <c r="D40" s="239" t="s">
        <v>445</v>
      </c>
      <c r="E40" s="240">
        <v>2</v>
      </c>
      <c r="F40" s="310" t="s">
        <v>492</v>
      </c>
      <c r="G40" s="241" t="s">
        <v>31</v>
      </c>
      <c r="H40" s="241" t="s">
        <v>347</v>
      </c>
      <c r="I40" s="197" t="s">
        <v>368</v>
      </c>
      <c r="J40" s="240">
        <v>2</v>
      </c>
      <c r="K40" s="459"/>
      <c r="L40" s="462"/>
      <c r="M40" s="183"/>
      <c r="N40" s="70"/>
      <c r="O40" s="238" t="s">
        <v>446</v>
      </c>
      <c r="P40" s="89"/>
    </row>
    <row r="41" spans="1:17" s="13" customFormat="1" ht="45">
      <c r="B41" s="123" t="s">
        <v>332</v>
      </c>
      <c r="C41" s="108" t="s">
        <v>278</v>
      </c>
      <c r="D41" s="124" t="s">
        <v>564</v>
      </c>
      <c r="E41" s="125">
        <v>2</v>
      </c>
      <c r="F41" s="201" t="s">
        <v>493</v>
      </c>
      <c r="G41" s="124" t="s">
        <v>31</v>
      </c>
      <c r="H41" s="109" t="s">
        <v>347</v>
      </c>
      <c r="I41" s="127" t="s">
        <v>81</v>
      </c>
      <c r="J41" s="125">
        <v>2</v>
      </c>
      <c r="K41" s="459"/>
      <c r="L41" s="462"/>
      <c r="M41" s="179"/>
      <c r="N41" s="32"/>
      <c r="O41" s="223" t="s">
        <v>124</v>
      </c>
      <c r="P41" s="28"/>
      <c r="Q41" s="96"/>
    </row>
    <row r="42" spans="1:17" s="15" customFormat="1" ht="34.5" thickBot="1">
      <c r="B42" s="192" t="s">
        <v>332</v>
      </c>
      <c r="C42" s="250" t="s">
        <v>278</v>
      </c>
      <c r="D42" s="250" t="s">
        <v>447</v>
      </c>
      <c r="E42" s="251">
        <v>2</v>
      </c>
      <c r="F42" s="201" t="s">
        <v>494</v>
      </c>
      <c r="G42" s="250" t="s">
        <v>31</v>
      </c>
      <c r="H42" s="130" t="s">
        <v>347</v>
      </c>
      <c r="I42" s="197" t="s">
        <v>268</v>
      </c>
      <c r="J42" s="251">
        <v>2</v>
      </c>
      <c r="K42" s="459"/>
      <c r="L42" s="462"/>
      <c r="M42" s="174"/>
      <c r="N42" s="70"/>
      <c r="O42" s="222" t="s">
        <v>274</v>
      </c>
      <c r="P42" s="89"/>
    </row>
    <row r="43" spans="1:17" s="3" customFormat="1" ht="34.15" customHeight="1" thickTop="1" thickBot="1">
      <c r="B43" s="192" t="s">
        <v>332</v>
      </c>
      <c r="C43" s="302" t="s">
        <v>278</v>
      </c>
      <c r="D43" s="302">
        <v>450</v>
      </c>
      <c r="E43" s="304">
        <v>2</v>
      </c>
      <c r="F43" s="233" t="s">
        <v>495</v>
      </c>
      <c r="G43" s="302" t="s">
        <v>31</v>
      </c>
      <c r="H43" s="233" t="s">
        <v>347</v>
      </c>
      <c r="I43" s="197" t="s">
        <v>426</v>
      </c>
      <c r="J43" s="304">
        <v>2</v>
      </c>
      <c r="K43" s="459"/>
      <c r="L43" s="462"/>
      <c r="M43" s="174"/>
      <c r="N43" s="14"/>
      <c r="O43" s="222" t="s">
        <v>427</v>
      </c>
      <c r="P43" s="89"/>
    </row>
    <row r="44" spans="1:17" s="15" customFormat="1" ht="36.6" customHeight="1" thickTop="1" thickBot="1">
      <c r="B44" s="192" t="s">
        <v>332</v>
      </c>
      <c r="C44" s="270" t="s">
        <v>278</v>
      </c>
      <c r="D44" s="260" t="s">
        <v>400</v>
      </c>
      <c r="E44" s="272">
        <v>2</v>
      </c>
      <c r="F44" s="194" t="s">
        <v>496</v>
      </c>
      <c r="G44" s="270" t="s">
        <v>31</v>
      </c>
      <c r="H44" s="270" t="s">
        <v>347</v>
      </c>
      <c r="I44" s="197" t="s">
        <v>390</v>
      </c>
      <c r="J44" s="272">
        <v>2</v>
      </c>
      <c r="K44" s="459"/>
      <c r="L44" s="462"/>
      <c r="M44" s="174"/>
      <c r="N44" s="70"/>
      <c r="O44" s="222" t="s">
        <v>398</v>
      </c>
      <c r="P44" s="25"/>
    </row>
    <row r="45" spans="1:17" s="15" customFormat="1" ht="45.75" thickTop="1">
      <c r="B45" s="119" t="s">
        <v>335</v>
      </c>
      <c r="C45" s="185" t="s">
        <v>88</v>
      </c>
      <c r="D45" s="185" t="s">
        <v>448</v>
      </c>
      <c r="E45" s="187">
        <v>2</v>
      </c>
      <c r="F45" s="387" t="s">
        <v>497</v>
      </c>
      <c r="G45" s="185" t="s">
        <v>31</v>
      </c>
      <c r="H45" s="237" t="s">
        <v>347</v>
      </c>
      <c r="I45" s="116" t="s">
        <v>270</v>
      </c>
      <c r="J45" s="271">
        <v>2</v>
      </c>
      <c r="K45" s="474">
        <v>0</v>
      </c>
      <c r="L45" s="462"/>
      <c r="M45" s="170"/>
      <c r="N45" s="70"/>
      <c r="O45" s="222" t="s">
        <v>558</v>
      </c>
      <c r="P45" s="89"/>
    </row>
    <row r="46" spans="1:17" s="8" customFormat="1" ht="191.25">
      <c r="A46" s="40"/>
      <c r="B46" s="123" t="s">
        <v>335</v>
      </c>
      <c r="C46" s="124" t="s">
        <v>88</v>
      </c>
      <c r="D46" s="124" t="s">
        <v>449</v>
      </c>
      <c r="E46" s="125">
        <v>2</v>
      </c>
      <c r="F46" s="375" t="s">
        <v>557</v>
      </c>
      <c r="G46" s="124" t="s">
        <v>1</v>
      </c>
      <c r="H46" s="109" t="s">
        <v>347</v>
      </c>
      <c r="I46" s="197" t="s">
        <v>365</v>
      </c>
      <c r="J46" s="125">
        <v>0</v>
      </c>
      <c r="K46" s="459"/>
      <c r="L46" s="462"/>
      <c r="M46" s="170"/>
      <c r="N46" s="31"/>
      <c r="O46" s="228" t="s">
        <v>545</v>
      </c>
      <c r="P46" s="27"/>
    </row>
    <row r="47" spans="1:17" s="3" customFormat="1" ht="79.5" thickBot="1">
      <c r="B47" s="192" t="s">
        <v>335</v>
      </c>
      <c r="C47" s="297" t="s">
        <v>88</v>
      </c>
      <c r="D47" s="297" t="s">
        <v>450</v>
      </c>
      <c r="E47" s="296">
        <v>2</v>
      </c>
      <c r="F47" s="386" t="s">
        <v>555</v>
      </c>
      <c r="G47" s="297" t="s">
        <v>31</v>
      </c>
      <c r="H47" s="130" t="s">
        <v>347</v>
      </c>
      <c r="I47" s="197" t="s">
        <v>89</v>
      </c>
      <c r="J47" s="296">
        <v>2</v>
      </c>
      <c r="K47" s="459"/>
      <c r="L47" s="462"/>
      <c r="M47" s="174"/>
      <c r="N47" s="31"/>
      <c r="O47" s="228" t="s">
        <v>559</v>
      </c>
      <c r="P47" s="27"/>
    </row>
    <row r="48" spans="1:17" s="3" customFormat="1" ht="57.75" thickTop="1" thickBot="1">
      <c r="B48" s="192" t="s">
        <v>335</v>
      </c>
      <c r="C48" s="303" t="s">
        <v>88</v>
      </c>
      <c r="D48" s="303">
        <v>450</v>
      </c>
      <c r="E48" s="305">
        <v>2</v>
      </c>
      <c r="F48" s="353" t="s">
        <v>556</v>
      </c>
      <c r="G48" s="303" t="s">
        <v>31</v>
      </c>
      <c r="H48" s="194" t="s">
        <v>347</v>
      </c>
      <c r="I48" s="136" t="s">
        <v>425</v>
      </c>
      <c r="J48" s="305">
        <v>2</v>
      </c>
      <c r="K48" s="475"/>
      <c r="L48" s="462"/>
      <c r="M48" s="174"/>
      <c r="N48" s="14"/>
      <c r="O48" s="226" t="s">
        <v>560</v>
      </c>
      <c r="P48" s="299"/>
    </row>
    <row r="49" spans="1:17" ht="51.75" thickTop="1">
      <c r="B49" s="119" t="s">
        <v>336</v>
      </c>
      <c r="C49" s="372" t="s">
        <v>85</v>
      </c>
      <c r="D49" s="283" t="s">
        <v>563</v>
      </c>
      <c r="E49" s="380">
        <v>2</v>
      </c>
      <c r="F49" s="117" t="s">
        <v>647</v>
      </c>
      <c r="G49" s="372" t="s">
        <v>1</v>
      </c>
      <c r="H49" s="372" t="s">
        <v>347</v>
      </c>
      <c r="I49" s="116" t="s">
        <v>240</v>
      </c>
      <c r="J49" s="372">
        <v>3</v>
      </c>
      <c r="K49" s="495">
        <v>2</v>
      </c>
      <c r="L49" s="462"/>
      <c r="M49" s="175"/>
      <c r="O49" s="222" t="s">
        <v>548</v>
      </c>
      <c r="P49" s="25"/>
    </row>
    <row r="50" spans="1:17" s="3" customFormat="1" ht="57" thickBot="1">
      <c r="B50" s="192" t="s">
        <v>336</v>
      </c>
      <c r="C50" s="130" t="s">
        <v>85</v>
      </c>
      <c r="D50" s="130" t="s">
        <v>406</v>
      </c>
      <c r="E50" s="131">
        <v>2</v>
      </c>
      <c r="F50" s="233" t="s">
        <v>482</v>
      </c>
      <c r="G50" s="130" t="s">
        <v>31</v>
      </c>
      <c r="H50" s="130" t="s">
        <v>347</v>
      </c>
      <c r="I50" s="132" t="s">
        <v>86</v>
      </c>
      <c r="J50" s="130">
        <v>2</v>
      </c>
      <c r="K50" s="469"/>
      <c r="L50" s="462"/>
      <c r="M50" s="174"/>
      <c r="N50" s="31"/>
      <c r="O50" s="223" t="s">
        <v>451</v>
      </c>
      <c r="P50" s="28"/>
    </row>
    <row r="51" spans="1:17" s="3" customFormat="1" ht="48" customHeight="1" thickTop="1" thickBot="1">
      <c r="B51" s="192" t="s">
        <v>336</v>
      </c>
      <c r="C51" s="334" t="s">
        <v>85</v>
      </c>
      <c r="D51" s="333">
        <v>450</v>
      </c>
      <c r="E51" s="332">
        <v>2</v>
      </c>
      <c r="F51" s="289" t="s">
        <v>530</v>
      </c>
      <c r="G51" s="334" t="s">
        <v>31</v>
      </c>
      <c r="H51" s="334" t="s">
        <v>347</v>
      </c>
      <c r="I51" s="331" t="s">
        <v>460</v>
      </c>
      <c r="J51" s="333">
        <v>2</v>
      </c>
      <c r="K51" s="470"/>
      <c r="L51" s="462"/>
      <c r="M51" s="183"/>
      <c r="N51" s="31"/>
      <c r="O51" s="223" t="s">
        <v>465</v>
      </c>
      <c r="P51" s="28"/>
    </row>
    <row r="52" spans="1:17" ht="80.25" thickTop="1" thickBot="1">
      <c r="A52" s="8"/>
      <c r="B52" s="119" t="s">
        <v>337</v>
      </c>
      <c r="C52" s="403" t="s">
        <v>69</v>
      </c>
      <c r="D52" s="403" t="s">
        <v>479</v>
      </c>
      <c r="E52" s="405">
        <v>2</v>
      </c>
      <c r="F52" s="117" t="s">
        <v>570</v>
      </c>
      <c r="G52" s="403" t="s">
        <v>1</v>
      </c>
      <c r="H52" s="403" t="s">
        <v>347</v>
      </c>
      <c r="I52" s="116" t="s">
        <v>68</v>
      </c>
      <c r="J52" s="403">
        <v>3</v>
      </c>
      <c r="K52" s="474">
        <v>7</v>
      </c>
      <c r="L52" s="462"/>
      <c r="M52" s="170"/>
      <c r="N52" s="31">
        <f>J52*E52</f>
        <v>6</v>
      </c>
      <c r="O52" s="229" t="s">
        <v>594</v>
      </c>
      <c r="P52" s="26"/>
    </row>
    <row r="53" spans="1:17" ht="39" thickTop="1">
      <c r="A53" s="8"/>
      <c r="B53" s="192" t="s">
        <v>337</v>
      </c>
      <c r="C53" s="389" t="s">
        <v>69</v>
      </c>
      <c r="D53" s="390">
        <v>415</v>
      </c>
      <c r="E53" s="391">
        <v>2</v>
      </c>
      <c r="F53" s="326" t="s">
        <v>586</v>
      </c>
      <c r="G53" s="388" t="s">
        <v>1</v>
      </c>
      <c r="H53" s="388" t="s">
        <v>347</v>
      </c>
      <c r="I53" s="392" t="s">
        <v>582</v>
      </c>
      <c r="J53" s="390">
        <v>2</v>
      </c>
      <c r="K53" s="459"/>
      <c r="L53" s="462"/>
      <c r="M53" s="183"/>
      <c r="O53" s="398" t="s">
        <v>584</v>
      </c>
      <c r="P53" s="26"/>
    </row>
    <row r="54" spans="1:17" s="3" customFormat="1" ht="39" thickBot="1">
      <c r="B54" s="192" t="s">
        <v>337</v>
      </c>
      <c r="C54" s="285" t="s">
        <v>69</v>
      </c>
      <c r="D54" s="285" t="s">
        <v>453</v>
      </c>
      <c r="E54" s="286">
        <v>4</v>
      </c>
      <c r="F54" s="233" t="s">
        <v>480</v>
      </c>
      <c r="G54" s="285" t="s">
        <v>31</v>
      </c>
      <c r="H54" s="285" t="s">
        <v>347</v>
      </c>
      <c r="I54" s="197" t="s">
        <v>399</v>
      </c>
      <c r="J54" s="286">
        <v>2</v>
      </c>
      <c r="K54" s="459"/>
      <c r="L54" s="462"/>
      <c r="M54" s="174"/>
      <c r="N54" s="14"/>
      <c r="O54" s="263" t="s">
        <v>452</v>
      </c>
      <c r="P54" s="282"/>
    </row>
    <row r="55" spans="1:17" s="3" customFormat="1" ht="50.25" customHeight="1" thickTop="1">
      <c r="B55" s="287" t="s">
        <v>338</v>
      </c>
      <c r="C55" s="108" t="s">
        <v>113</v>
      </c>
      <c r="D55" s="108" t="s">
        <v>597</v>
      </c>
      <c r="E55" s="284">
        <v>2</v>
      </c>
      <c r="F55" s="112" t="s">
        <v>377</v>
      </c>
      <c r="G55" s="108" t="s">
        <v>1</v>
      </c>
      <c r="H55" s="109" t="s">
        <v>347</v>
      </c>
      <c r="I55" s="288" t="s">
        <v>271</v>
      </c>
      <c r="J55" s="108">
        <v>2</v>
      </c>
      <c r="K55" s="459"/>
      <c r="L55" s="462"/>
      <c r="M55" s="167"/>
      <c r="N55" s="14"/>
      <c r="O55" s="229" t="s">
        <v>517</v>
      </c>
      <c r="P55" s="26"/>
    </row>
    <row r="56" spans="1:17" s="3" customFormat="1" ht="182.25" customHeight="1">
      <c r="B56" s="192" t="s">
        <v>338</v>
      </c>
      <c r="C56" s="195" t="s">
        <v>113</v>
      </c>
      <c r="D56" s="198" t="s">
        <v>478</v>
      </c>
      <c r="E56" s="196">
        <v>2</v>
      </c>
      <c r="F56" s="193" t="s">
        <v>524</v>
      </c>
      <c r="G56" s="195" t="s">
        <v>31</v>
      </c>
      <c r="H56" s="130" t="s">
        <v>347</v>
      </c>
      <c r="I56" s="197" t="s">
        <v>90</v>
      </c>
      <c r="J56" s="195">
        <v>3</v>
      </c>
      <c r="K56" s="459"/>
      <c r="L56" s="462"/>
      <c r="M56" s="170"/>
      <c r="N56" s="31">
        <f>J56*E56</f>
        <v>6</v>
      </c>
      <c r="O56" s="261" t="s">
        <v>561</v>
      </c>
      <c r="P56" s="25"/>
      <c r="Q56" s="76"/>
    </row>
    <row r="57" spans="1:17" s="3" customFormat="1" ht="56.25">
      <c r="B57" s="123" t="s">
        <v>338</v>
      </c>
      <c r="C57" s="124" t="s">
        <v>113</v>
      </c>
      <c r="D57" s="124">
        <v>411</v>
      </c>
      <c r="E57" s="125">
        <v>2</v>
      </c>
      <c r="F57" s="129" t="s">
        <v>432</v>
      </c>
      <c r="G57" s="124" t="s">
        <v>1</v>
      </c>
      <c r="H57" s="109" t="s">
        <v>347</v>
      </c>
      <c r="I57" s="127" t="s">
        <v>93</v>
      </c>
      <c r="J57" s="125">
        <v>3</v>
      </c>
      <c r="K57" s="459"/>
      <c r="L57" s="462"/>
      <c r="M57" s="167"/>
      <c r="N57" s="31">
        <f>J57*E57</f>
        <v>6</v>
      </c>
      <c r="O57" s="262" t="s">
        <v>227</v>
      </c>
      <c r="P57" s="28"/>
    </row>
    <row r="58" spans="1:17" s="34" customFormat="1" ht="39" thickBot="1">
      <c r="A58" s="39"/>
      <c r="B58" s="192" t="s">
        <v>338</v>
      </c>
      <c r="C58" s="270" t="s">
        <v>113</v>
      </c>
      <c r="D58" s="270">
        <v>434</v>
      </c>
      <c r="E58" s="272">
        <v>2</v>
      </c>
      <c r="F58" s="233" t="s">
        <v>131</v>
      </c>
      <c r="G58" s="270" t="s">
        <v>31</v>
      </c>
      <c r="H58" s="130" t="s">
        <v>347</v>
      </c>
      <c r="I58" s="197" t="s">
        <v>125</v>
      </c>
      <c r="J58" s="272">
        <v>2</v>
      </c>
      <c r="K58" s="459"/>
      <c r="L58" s="462"/>
      <c r="M58" s="174"/>
      <c r="N58" s="35"/>
      <c r="O58" s="263" t="s">
        <v>126</v>
      </c>
      <c r="P58" s="269"/>
    </row>
    <row r="59" spans="1:17" s="34" customFormat="1" ht="46.5" thickTop="1" thickBot="1">
      <c r="A59" s="39"/>
      <c r="B59" s="192" t="s">
        <v>338</v>
      </c>
      <c r="C59" s="404" t="s">
        <v>113</v>
      </c>
      <c r="D59" s="357">
        <v>450</v>
      </c>
      <c r="E59" s="407">
        <v>2</v>
      </c>
      <c r="F59" s="112" t="s">
        <v>571</v>
      </c>
      <c r="G59" s="357" t="s">
        <v>31</v>
      </c>
      <c r="H59" s="404" t="s">
        <v>347</v>
      </c>
      <c r="I59" s="288" t="s">
        <v>435</v>
      </c>
      <c r="J59" s="407">
        <v>2</v>
      </c>
      <c r="K59" s="475"/>
      <c r="L59" s="462"/>
      <c r="M59" s="183"/>
      <c r="N59" s="35"/>
      <c r="O59" s="263" t="s">
        <v>595</v>
      </c>
      <c r="P59" s="312"/>
    </row>
    <row r="60" spans="1:17" ht="51.75" thickTop="1">
      <c r="B60" s="119" t="s">
        <v>339</v>
      </c>
      <c r="C60" s="113" t="s">
        <v>75</v>
      </c>
      <c r="D60" s="113" t="s">
        <v>407</v>
      </c>
      <c r="E60" s="114">
        <v>2</v>
      </c>
      <c r="F60" s="117" t="s">
        <v>566</v>
      </c>
      <c r="G60" s="113" t="s">
        <v>1</v>
      </c>
      <c r="H60" s="160" t="s">
        <v>347</v>
      </c>
      <c r="I60" s="116" t="s">
        <v>64</v>
      </c>
      <c r="J60" s="114">
        <v>2</v>
      </c>
      <c r="K60" s="474">
        <v>2</v>
      </c>
      <c r="L60" s="462"/>
      <c r="M60" s="170"/>
      <c r="N60" s="31">
        <f>J60*E60</f>
        <v>4</v>
      </c>
      <c r="O60" s="262" t="s">
        <v>395</v>
      </c>
      <c r="P60" s="28"/>
    </row>
    <row r="61" spans="1:17" s="13" customFormat="1" ht="57" thickBot="1">
      <c r="B61" s="95" t="s">
        <v>339</v>
      </c>
      <c r="C61" s="90" t="s">
        <v>75</v>
      </c>
      <c r="D61" s="90" t="s">
        <v>408</v>
      </c>
      <c r="E61" s="93">
        <v>2</v>
      </c>
      <c r="F61" s="191" t="s">
        <v>525</v>
      </c>
      <c r="G61" s="90" t="s">
        <v>31</v>
      </c>
      <c r="H61" s="98" t="s">
        <v>347</v>
      </c>
      <c r="I61" s="92" t="s">
        <v>87</v>
      </c>
      <c r="J61" s="93">
        <v>2</v>
      </c>
      <c r="K61" s="475"/>
      <c r="L61" s="462"/>
      <c r="M61" s="171"/>
      <c r="N61" s="31">
        <f>J61*E61</f>
        <v>4</v>
      </c>
      <c r="O61" s="262" t="s">
        <v>396</v>
      </c>
      <c r="P61" s="28"/>
    </row>
    <row r="62" spans="1:17" s="13" customFormat="1" ht="26.25" thickTop="1">
      <c r="B62" s="119" t="s">
        <v>340</v>
      </c>
      <c r="C62" s="113" t="s">
        <v>99</v>
      </c>
      <c r="D62" s="113" t="s">
        <v>100</v>
      </c>
      <c r="E62" s="114">
        <v>4</v>
      </c>
      <c r="F62" s="117" t="s">
        <v>481</v>
      </c>
      <c r="G62" s="113" t="s">
        <v>31</v>
      </c>
      <c r="H62" s="160" t="s">
        <v>347</v>
      </c>
      <c r="I62" s="116" t="s">
        <v>101</v>
      </c>
      <c r="J62" s="114">
        <v>2</v>
      </c>
      <c r="K62" s="474">
        <v>4</v>
      </c>
      <c r="L62" s="462"/>
      <c r="M62" s="170"/>
      <c r="N62" s="31">
        <f>J62*E62</f>
        <v>8</v>
      </c>
      <c r="O62" s="264" t="s">
        <v>223</v>
      </c>
      <c r="P62" s="43"/>
    </row>
    <row r="63" spans="1:17" s="3" customFormat="1" ht="33.75">
      <c r="B63" s="123" t="s">
        <v>340</v>
      </c>
      <c r="C63" s="124" t="s">
        <v>99</v>
      </c>
      <c r="D63" s="124" t="s">
        <v>151</v>
      </c>
      <c r="E63" s="125">
        <v>4</v>
      </c>
      <c r="F63" s="233" t="s">
        <v>378</v>
      </c>
      <c r="G63" s="124" t="s">
        <v>31</v>
      </c>
      <c r="H63" s="109" t="s">
        <v>347</v>
      </c>
      <c r="I63" s="127" t="s">
        <v>150</v>
      </c>
      <c r="J63" s="125">
        <v>2</v>
      </c>
      <c r="K63" s="459"/>
      <c r="L63" s="462"/>
      <c r="M63" s="167"/>
      <c r="N63" s="14"/>
      <c r="O63" s="265" t="s">
        <v>225</v>
      </c>
      <c r="P63" s="57"/>
    </row>
    <row r="64" spans="1:17" s="3" customFormat="1" ht="135">
      <c r="B64" s="123" t="s">
        <v>340</v>
      </c>
      <c r="C64" s="124" t="s">
        <v>99</v>
      </c>
      <c r="D64" s="313" t="s">
        <v>567</v>
      </c>
      <c r="E64" s="125">
        <v>4</v>
      </c>
      <c r="F64" s="129" t="s">
        <v>520</v>
      </c>
      <c r="G64" s="124" t="s">
        <v>1</v>
      </c>
      <c r="H64" s="109" t="s">
        <v>347</v>
      </c>
      <c r="I64" s="197" t="s">
        <v>412</v>
      </c>
      <c r="J64" s="125">
        <v>4</v>
      </c>
      <c r="K64" s="459"/>
      <c r="L64" s="462"/>
      <c r="M64" s="170"/>
      <c r="N64" s="31">
        <f>J64*E64</f>
        <v>16</v>
      </c>
      <c r="O64" s="261" t="s">
        <v>521</v>
      </c>
      <c r="P64" s="25"/>
    </row>
    <row r="65" spans="2:17" s="3" customFormat="1" ht="49.5" customHeight="1">
      <c r="B65" s="123" t="s">
        <v>340</v>
      </c>
      <c r="C65" s="124" t="s">
        <v>99</v>
      </c>
      <c r="D65" s="313" t="s">
        <v>454</v>
      </c>
      <c r="E65" s="125">
        <v>4</v>
      </c>
      <c r="F65" s="193" t="s">
        <v>498</v>
      </c>
      <c r="G65" s="124" t="s">
        <v>31</v>
      </c>
      <c r="H65" s="109" t="s">
        <v>347</v>
      </c>
      <c r="I65" s="127" t="s">
        <v>3</v>
      </c>
      <c r="J65" s="125">
        <v>3</v>
      </c>
      <c r="K65" s="459"/>
      <c r="L65" s="462"/>
      <c r="M65" s="167"/>
      <c r="N65" s="31">
        <f>J65*E65</f>
        <v>12</v>
      </c>
      <c r="O65" s="261" t="s">
        <v>373</v>
      </c>
      <c r="P65" s="25"/>
      <c r="Q65" s="47" t="s">
        <v>122</v>
      </c>
    </row>
    <row r="66" spans="2:17" s="13" customFormat="1" ht="33.75">
      <c r="B66" s="123" t="s">
        <v>341</v>
      </c>
      <c r="C66" s="124" t="s">
        <v>65</v>
      </c>
      <c r="D66" s="124">
        <v>424</v>
      </c>
      <c r="E66" s="125">
        <v>2</v>
      </c>
      <c r="F66" s="193" t="s">
        <v>231</v>
      </c>
      <c r="G66" s="124" t="s">
        <v>31</v>
      </c>
      <c r="H66" s="109" t="s">
        <v>347</v>
      </c>
      <c r="I66" s="124" t="s">
        <v>2</v>
      </c>
      <c r="J66" s="125">
        <v>2</v>
      </c>
      <c r="K66" s="459"/>
      <c r="L66" s="462"/>
      <c r="M66" s="170"/>
      <c r="N66" s="31">
        <f>J66*E66</f>
        <v>4</v>
      </c>
      <c r="O66" s="262" t="s">
        <v>372</v>
      </c>
      <c r="P66" s="28"/>
    </row>
    <row r="67" spans="2:17" ht="45">
      <c r="B67" s="192" t="s">
        <v>341</v>
      </c>
      <c r="C67" s="379" t="s">
        <v>65</v>
      </c>
      <c r="D67" s="379" t="s">
        <v>537</v>
      </c>
      <c r="E67" s="381">
        <v>2</v>
      </c>
      <c r="F67" s="193" t="s">
        <v>575</v>
      </c>
      <c r="G67" s="379" t="s">
        <v>1</v>
      </c>
      <c r="H67" s="357" t="s">
        <v>347</v>
      </c>
      <c r="I67" s="197" t="s">
        <v>66</v>
      </c>
      <c r="J67" s="381">
        <v>3</v>
      </c>
      <c r="K67" s="459"/>
      <c r="L67" s="462"/>
      <c r="M67" s="167"/>
      <c r="N67" s="31">
        <f>J67*E67</f>
        <v>6</v>
      </c>
      <c r="O67" s="266" t="s">
        <v>562</v>
      </c>
      <c r="P67" s="21"/>
    </row>
    <row r="68" spans="2:17" s="3" customFormat="1" ht="45.75" customHeight="1">
      <c r="B68" s="190" t="s">
        <v>341</v>
      </c>
      <c r="C68" s="186" t="s">
        <v>65</v>
      </c>
      <c r="D68" s="186" t="s">
        <v>352</v>
      </c>
      <c r="E68" s="188">
        <v>2</v>
      </c>
      <c r="F68" s="233" t="s">
        <v>418</v>
      </c>
      <c r="G68" s="186" t="s">
        <v>31</v>
      </c>
      <c r="H68" s="186" t="s">
        <v>347</v>
      </c>
      <c r="I68" s="189" t="s">
        <v>273</v>
      </c>
      <c r="J68" s="188">
        <v>2</v>
      </c>
      <c r="K68" s="459"/>
      <c r="L68" s="462"/>
      <c r="M68" s="170"/>
      <c r="N68" s="14"/>
      <c r="O68" s="261" t="s">
        <v>328</v>
      </c>
      <c r="P68" s="21"/>
    </row>
    <row r="69" spans="2:17" ht="80.25" customHeight="1">
      <c r="B69" s="192" t="s">
        <v>342</v>
      </c>
      <c r="C69" s="302" t="s">
        <v>102</v>
      </c>
      <c r="D69" s="313" t="s">
        <v>455</v>
      </c>
      <c r="E69" s="376">
        <v>2</v>
      </c>
      <c r="F69" s="233" t="s">
        <v>466</v>
      </c>
      <c r="G69" s="302" t="s">
        <v>1</v>
      </c>
      <c r="H69" s="112" t="s">
        <v>347</v>
      </c>
      <c r="I69" s="197" t="s">
        <v>76</v>
      </c>
      <c r="J69" s="304">
        <v>4</v>
      </c>
      <c r="K69" s="459"/>
      <c r="L69" s="462"/>
      <c r="M69" s="167"/>
      <c r="N69" s="31">
        <f>J69*E69</f>
        <v>8</v>
      </c>
      <c r="O69" s="261" t="s">
        <v>431</v>
      </c>
      <c r="P69" s="25"/>
    </row>
    <row r="70" spans="2:17" s="13" customFormat="1" ht="78" customHeight="1">
      <c r="B70" s="123" t="s">
        <v>342</v>
      </c>
      <c r="C70" s="124" t="s">
        <v>102</v>
      </c>
      <c r="D70" s="124" t="s">
        <v>247</v>
      </c>
      <c r="E70" s="125">
        <v>2</v>
      </c>
      <c r="F70" s="193" t="s">
        <v>499</v>
      </c>
      <c r="G70" s="124" t="s">
        <v>31</v>
      </c>
      <c r="H70" s="109" t="s">
        <v>347</v>
      </c>
      <c r="I70" s="124" t="s">
        <v>103</v>
      </c>
      <c r="J70" s="125">
        <v>3</v>
      </c>
      <c r="K70" s="459"/>
      <c r="L70" s="462"/>
      <c r="M70" s="170"/>
      <c r="N70" s="31">
        <f>J70*E70</f>
        <v>6</v>
      </c>
      <c r="O70" s="267" t="s">
        <v>397</v>
      </c>
      <c r="P70" s="37"/>
    </row>
    <row r="71" spans="2:17" s="13" customFormat="1" ht="27.75" customHeight="1">
      <c r="B71" s="123" t="s">
        <v>342</v>
      </c>
      <c r="C71" s="124" t="s">
        <v>102</v>
      </c>
      <c r="D71" s="124">
        <v>490</v>
      </c>
      <c r="E71" s="125">
        <v>2</v>
      </c>
      <c r="F71" s="203" t="s">
        <v>221</v>
      </c>
      <c r="G71" s="124" t="s">
        <v>31</v>
      </c>
      <c r="H71" s="109" t="s">
        <v>347</v>
      </c>
      <c r="I71" s="127" t="s">
        <v>104</v>
      </c>
      <c r="J71" s="125">
        <v>1</v>
      </c>
      <c r="K71" s="494"/>
      <c r="L71" s="462"/>
      <c r="M71" s="167"/>
      <c r="N71" s="31">
        <f>J71*E71</f>
        <v>2</v>
      </c>
      <c r="O71" s="268" t="s">
        <v>123</v>
      </c>
      <c r="P71" s="27"/>
    </row>
    <row r="72" spans="2:17" ht="63.6" customHeight="1">
      <c r="B72" s="123" t="s">
        <v>343</v>
      </c>
      <c r="C72" s="124" t="s">
        <v>91</v>
      </c>
      <c r="D72" s="124">
        <v>419</v>
      </c>
      <c r="E72" s="125">
        <v>2</v>
      </c>
      <c r="F72" s="193" t="s">
        <v>233</v>
      </c>
      <c r="G72" s="124" t="s">
        <v>1</v>
      </c>
      <c r="H72" s="109" t="s">
        <v>347</v>
      </c>
      <c r="I72" s="127" t="s">
        <v>0</v>
      </c>
      <c r="J72" s="125">
        <v>2</v>
      </c>
      <c r="K72" s="496">
        <v>2</v>
      </c>
      <c r="L72" s="462"/>
      <c r="M72" s="170"/>
      <c r="N72" s="31">
        <f>J72*E72</f>
        <v>4</v>
      </c>
      <c r="O72" s="261" t="s">
        <v>224</v>
      </c>
      <c r="P72" s="25"/>
    </row>
    <row r="73" spans="2:17" ht="66" customHeight="1">
      <c r="B73" s="123" t="s">
        <v>343</v>
      </c>
      <c r="C73" s="124" t="s">
        <v>91</v>
      </c>
      <c r="D73" s="124">
        <v>434</v>
      </c>
      <c r="E73" s="125">
        <v>2</v>
      </c>
      <c r="F73" s="193" t="s">
        <v>234</v>
      </c>
      <c r="G73" s="124" t="s">
        <v>31</v>
      </c>
      <c r="H73" s="109" t="s">
        <v>347</v>
      </c>
      <c r="I73" s="127" t="s">
        <v>92</v>
      </c>
      <c r="J73" s="125">
        <v>3</v>
      </c>
      <c r="K73" s="459"/>
      <c r="L73" s="462"/>
      <c r="M73" s="167"/>
      <c r="O73" s="261" t="s">
        <v>127</v>
      </c>
      <c r="P73" s="25"/>
    </row>
    <row r="74" spans="2:17" s="3" customFormat="1" ht="44.25" customHeight="1" thickBot="1">
      <c r="B74" s="277" t="s">
        <v>343</v>
      </c>
      <c r="C74" s="278" t="s">
        <v>91</v>
      </c>
      <c r="D74" s="278">
        <v>461</v>
      </c>
      <c r="E74" s="274">
        <v>2</v>
      </c>
      <c r="F74" s="279" t="s">
        <v>500</v>
      </c>
      <c r="G74" s="278" t="s">
        <v>31</v>
      </c>
      <c r="H74" s="280" t="s">
        <v>347</v>
      </c>
      <c r="I74" s="281" t="s">
        <v>266</v>
      </c>
      <c r="J74" s="274">
        <v>2</v>
      </c>
      <c r="K74" s="459"/>
      <c r="L74" s="462"/>
      <c r="M74" s="174"/>
      <c r="N74" s="14"/>
      <c r="O74" s="261" t="s">
        <v>401</v>
      </c>
      <c r="P74" s="89"/>
    </row>
    <row r="75" spans="2:17" s="3" customFormat="1" ht="39.75" customHeight="1" thickTop="1" thickBot="1">
      <c r="B75" s="275" t="s">
        <v>343</v>
      </c>
      <c r="C75" s="275" t="s">
        <v>91</v>
      </c>
      <c r="D75" s="275" t="s">
        <v>409</v>
      </c>
      <c r="E75" s="273">
        <v>2</v>
      </c>
      <c r="F75" s="233" t="s">
        <v>433</v>
      </c>
      <c r="G75" s="275" t="s">
        <v>31</v>
      </c>
      <c r="H75" s="275" t="s">
        <v>347</v>
      </c>
      <c r="I75" s="197" t="s">
        <v>369</v>
      </c>
      <c r="J75" s="273">
        <v>2</v>
      </c>
      <c r="K75" s="459"/>
      <c r="L75" s="462"/>
      <c r="M75" s="174"/>
      <c r="N75" s="14"/>
      <c r="O75" s="261" t="s">
        <v>370</v>
      </c>
      <c r="P75" s="89"/>
    </row>
    <row r="76" spans="2:17" s="3" customFormat="1" ht="39.75" customHeight="1" thickTop="1" thickBot="1">
      <c r="B76" s="339" t="s">
        <v>343</v>
      </c>
      <c r="C76" s="337" t="s">
        <v>91</v>
      </c>
      <c r="D76" s="239" t="s">
        <v>410</v>
      </c>
      <c r="E76" s="336">
        <v>2</v>
      </c>
      <c r="F76" s="330" t="s">
        <v>501</v>
      </c>
      <c r="G76" s="337" t="s">
        <v>31</v>
      </c>
      <c r="H76" s="337" t="s">
        <v>347</v>
      </c>
      <c r="I76" s="331" t="s">
        <v>402</v>
      </c>
      <c r="J76" s="336">
        <v>2</v>
      </c>
      <c r="K76" s="459"/>
      <c r="L76" s="462"/>
      <c r="M76" s="276"/>
      <c r="N76" s="14"/>
      <c r="O76" s="261" t="s">
        <v>403</v>
      </c>
      <c r="P76" s="89"/>
    </row>
    <row r="77" spans="2:17" s="3" customFormat="1" ht="46.5" customHeight="1" thickTop="1" thickBot="1">
      <c r="B77" s="133" t="s">
        <v>343</v>
      </c>
      <c r="C77" s="345" t="s">
        <v>91</v>
      </c>
      <c r="D77" s="345">
        <v>450</v>
      </c>
      <c r="E77" s="347">
        <v>2</v>
      </c>
      <c r="F77" s="194" t="s">
        <v>531</v>
      </c>
      <c r="G77" s="345" t="s">
        <v>31</v>
      </c>
      <c r="H77" s="345" t="s">
        <v>347</v>
      </c>
      <c r="I77" s="136" t="s">
        <v>475</v>
      </c>
      <c r="J77" s="347">
        <v>1</v>
      </c>
      <c r="K77" s="475"/>
      <c r="L77" s="462"/>
      <c r="M77" s="276"/>
      <c r="N77" s="14"/>
      <c r="O77" s="261" t="s">
        <v>476</v>
      </c>
      <c r="P77" s="89"/>
    </row>
    <row r="78" spans="2:17" s="3" customFormat="1" ht="57.75" thickTop="1" thickBot="1">
      <c r="B78" s="119" t="s">
        <v>344</v>
      </c>
      <c r="C78" s="341" t="s">
        <v>282</v>
      </c>
      <c r="D78" s="341" t="s">
        <v>512</v>
      </c>
      <c r="E78" s="340">
        <v>4</v>
      </c>
      <c r="F78" s="117" t="s">
        <v>379</v>
      </c>
      <c r="G78" s="341" t="s">
        <v>31</v>
      </c>
      <c r="H78" s="341" t="s">
        <v>347</v>
      </c>
      <c r="I78" s="116" t="s">
        <v>220</v>
      </c>
      <c r="J78" s="340">
        <v>2</v>
      </c>
      <c r="K78" s="474">
        <v>1</v>
      </c>
      <c r="L78" s="462"/>
      <c r="M78" s="176"/>
      <c r="N78" s="14"/>
      <c r="O78" s="261" t="s">
        <v>513</v>
      </c>
      <c r="P78" s="25"/>
      <c r="Q78" s="9"/>
    </row>
    <row r="79" spans="2:17" s="3" customFormat="1" ht="43.15" customHeight="1" thickTop="1" thickBot="1">
      <c r="B79" s="384" t="s">
        <v>344</v>
      </c>
      <c r="C79" s="403" t="s">
        <v>282</v>
      </c>
      <c r="D79" s="403">
        <v>450</v>
      </c>
      <c r="E79" s="405">
        <v>4</v>
      </c>
      <c r="F79" s="349" t="s">
        <v>578</v>
      </c>
      <c r="G79" s="403" t="s">
        <v>31</v>
      </c>
      <c r="H79" s="403" t="s">
        <v>347</v>
      </c>
      <c r="I79" s="116" t="s">
        <v>477</v>
      </c>
      <c r="J79" s="405">
        <v>2</v>
      </c>
      <c r="K79" s="475"/>
      <c r="L79" s="462"/>
      <c r="M79" s="348"/>
      <c r="N79" s="14"/>
      <c r="O79" s="261" t="s">
        <v>596</v>
      </c>
      <c r="P79" s="89"/>
      <c r="Q79" s="9"/>
    </row>
    <row r="80" spans="2:17" ht="51.75" thickTop="1">
      <c r="B80" s="119" t="s">
        <v>345</v>
      </c>
      <c r="C80" s="113" t="s">
        <v>94</v>
      </c>
      <c r="D80" s="113" t="s">
        <v>82</v>
      </c>
      <c r="E80" s="114">
        <v>4</v>
      </c>
      <c r="F80" s="117" t="s">
        <v>462</v>
      </c>
      <c r="G80" s="113" t="s">
        <v>31</v>
      </c>
      <c r="H80" s="160" t="s">
        <v>347</v>
      </c>
      <c r="I80" s="116" t="s">
        <v>41</v>
      </c>
      <c r="J80" s="114">
        <v>2</v>
      </c>
      <c r="K80" s="477">
        <v>1</v>
      </c>
      <c r="L80" s="462"/>
      <c r="M80" s="175"/>
      <c r="O80" s="261" t="s">
        <v>437</v>
      </c>
      <c r="P80" s="89"/>
    </row>
    <row r="81" spans="1:16" ht="26.25" customHeight="1" thickBot="1">
      <c r="B81" s="123" t="s">
        <v>345</v>
      </c>
      <c r="C81" s="124" t="s">
        <v>94</v>
      </c>
      <c r="D81" s="124" t="s">
        <v>36</v>
      </c>
      <c r="E81" s="125">
        <v>4</v>
      </c>
      <c r="F81" s="203" t="s">
        <v>149</v>
      </c>
      <c r="G81" s="124" t="s">
        <v>31</v>
      </c>
      <c r="H81" s="109" t="s">
        <v>347</v>
      </c>
      <c r="I81" s="127" t="s">
        <v>42</v>
      </c>
      <c r="J81" s="125">
        <v>1</v>
      </c>
      <c r="K81" s="478"/>
      <c r="L81" s="463"/>
      <c r="M81" s="177"/>
      <c r="O81" s="230"/>
      <c r="P81" s="42"/>
    </row>
    <row r="82" spans="1:16" s="8" customFormat="1" ht="87" customHeight="1" thickTop="1" thickBot="1">
      <c r="B82" s="133" t="s">
        <v>345</v>
      </c>
      <c r="C82" s="134" t="s">
        <v>94</v>
      </c>
      <c r="D82" s="314" t="s">
        <v>456</v>
      </c>
      <c r="E82" s="135">
        <v>8</v>
      </c>
      <c r="F82" s="353" t="s">
        <v>463</v>
      </c>
      <c r="G82" s="134" t="s">
        <v>31</v>
      </c>
      <c r="H82" s="98" t="s">
        <v>347</v>
      </c>
      <c r="I82" s="136" t="s">
        <v>367</v>
      </c>
      <c r="J82" s="135">
        <v>2</v>
      </c>
      <c r="K82" s="479"/>
      <c r="L82" s="487" t="s">
        <v>434</v>
      </c>
      <c r="M82" s="321"/>
      <c r="N82" s="31"/>
      <c r="O82" s="261" t="s">
        <v>464</v>
      </c>
      <c r="P82" s="28"/>
    </row>
    <row r="83" spans="1:16" ht="26.25" thickTop="1">
      <c r="B83" s="119" t="s">
        <v>32</v>
      </c>
      <c r="C83" s="113" t="s">
        <v>329</v>
      </c>
      <c r="D83" s="113" t="s">
        <v>34</v>
      </c>
      <c r="E83" s="114">
        <v>8</v>
      </c>
      <c r="F83" s="328" t="s">
        <v>71</v>
      </c>
      <c r="G83" s="113" t="s">
        <v>31</v>
      </c>
      <c r="H83" s="160" t="s">
        <v>347</v>
      </c>
      <c r="I83" s="116" t="s">
        <v>37</v>
      </c>
      <c r="J83" s="114">
        <v>1</v>
      </c>
      <c r="K83" s="480">
        <v>1</v>
      </c>
      <c r="L83" s="472"/>
      <c r="M83" s="183"/>
      <c r="O83" s="224"/>
    </row>
    <row r="84" spans="1:16" ht="25.5">
      <c r="B84" s="123" t="s">
        <v>32</v>
      </c>
      <c r="C84" s="124" t="s">
        <v>329</v>
      </c>
      <c r="D84" s="124">
        <v>764</v>
      </c>
      <c r="E84" s="125">
        <v>8</v>
      </c>
      <c r="F84" s="329" t="s">
        <v>72</v>
      </c>
      <c r="G84" s="124" t="s">
        <v>31</v>
      </c>
      <c r="H84" s="109" t="s">
        <v>347</v>
      </c>
      <c r="I84" s="127" t="s">
        <v>38</v>
      </c>
      <c r="J84" s="125">
        <v>1</v>
      </c>
      <c r="K84" s="481"/>
      <c r="L84" s="472"/>
      <c r="M84" s="322"/>
      <c r="O84" s="224"/>
    </row>
    <row r="85" spans="1:16" ht="25.5">
      <c r="B85" s="123" t="s">
        <v>33</v>
      </c>
      <c r="C85" s="124" t="s">
        <v>277</v>
      </c>
      <c r="D85" s="124" t="s">
        <v>34</v>
      </c>
      <c r="E85" s="125">
        <v>8</v>
      </c>
      <c r="F85" s="329" t="s">
        <v>70</v>
      </c>
      <c r="G85" s="124" t="s">
        <v>31</v>
      </c>
      <c r="H85" s="109" t="s">
        <v>347</v>
      </c>
      <c r="I85" s="127" t="s">
        <v>39</v>
      </c>
      <c r="J85" s="125">
        <v>1</v>
      </c>
      <c r="K85" s="481"/>
      <c r="L85" s="472"/>
      <c r="M85" s="183"/>
      <c r="O85" s="224"/>
    </row>
    <row r="86" spans="1:16" ht="25.5">
      <c r="B86" s="123" t="s">
        <v>33</v>
      </c>
      <c r="C86" s="124" t="s">
        <v>277</v>
      </c>
      <c r="D86" s="124" t="s">
        <v>35</v>
      </c>
      <c r="E86" s="125">
        <v>8</v>
      </c>
      <c r="F86" s="329" t="s">
        <v>73</v>
      </c>
      <c r="G86" s="124" t="s">
        <v>31</v>
      </c>
      <c r="H86" s="109" t="s">
        <v>347</v>
      </c>
      <c r="I86" s="127" t="s">
        <v>40</v>
      </c>
      <c r="J86" s="125">
        <v>1</v>
      </c>
      <c r="K86" s="481"/>
      <c r="L86" s="472"/>
      <c r="M86" s="322"/>
      <c r="O86" s="224" t="s">
        <v>417</v>
      </c>
    </row>
    <row r="87" spans="1:16" s="3" customFormat="1" ht="45.75" thickBot="1">
      <c r="B87" s="133" t="s">
        <v>33</v>
      </c>
      <c r="C87" s="134" t="s">
        <v>277</v>
      </c>
      <c r="D87" s="314" t="s">
        <v>457</v>
      </c>
      <c r="E87" s="135">
        <v>8</v>
      </c>
      <c r="F87" s="204" t="s">
        <v>139</v>
      </c>
      <c r="G87" s="134" t="s">
        <v>31</v>
      </c>
      <c r="H87" s="98" t="s">
        <v>347</v>
      </c>
      <c r="I87" s="136" t="s">
        <v>83</v>
      </c>
      <c r="J87" s="135">
        <v>1</v>
      </c>
      <c r="K87" s="482"/>
      <c r="L87" s="472"/>
      <c r="M87" s="321"/>
      <c r="N87" s="31"/>
      <c r="O87" s="222" t="s">
        <v>458</v>
      </c>
      <c r="P87" s="25"/>
    </row>
    <row r="88" spans="1:16" s="3" customFormat="1" ht="102" thickTop="1">
      <c r="B88" s="119" t="s">
        <v>43</v>
      </c>
      <c r="C88" s="354" t="s">
        <v>279</v>
      </c>
      <c r="D88" s="354" t="s">
        <v>413</v>
      </c>
      <c r="E88" s="117" t="s">
        <v>528</v>
      </c>
      <c r="F88" s="117" t="s">
        <v>523</v>
      </c>
      <c r="G88" s="354" t="s">
        <v>31</v>
      </c>
      <c r="H88" s="354" t="s">
        <v>347</v>
      </c>
      <c r="I88" s="116" t="s">
        <v>44</v>
      </c>
      <c r="J88" s="355">
        <v>6</v>
      </c>
      <c r="K88" s="474">
        <v>4</v>
      </c>
      <c r="L88" s="472"/>
      <c r="M88" s="183"/>
      <c r="N88" s="14" t="e">
        <f>J88*E88</f>
        <v>#VALUE!</v>
      </c>
      <c r="O88" s="222" t="s">
        <v>527</v>
      </c>
      <c r="P88" s="89"/>
    </row>
    <row r="89" spans="1:16" s="3" customFormat="1" ht="33.75">
      <c r="B89" s="190" t="s">
        <v>43</v>
      </c>
      <c r="C89" s="186" t="s">
        <v>279</v>
      </c>
      <c r="D89" s="186">
        <v>458</v>
      </c>
      <c r="E89" s="188">
        <v>8</v>
      </c>
      <c r="F89" s="233" t="s">
        <v>568</v>
      </c>
      <c r="G89" s="186" t="s">
        <v>31</v>
      </c>
      <c r="H89" s="186" t="s">
        <v>347</v>
      </c>
      <c r="I89" s="189" t="s">
        <v>272</v>
      </c>
      <c r="J89" s="188">
        <v>2</v>
      </c>
      <c r="K89" s="459"/>
      <c r="L89" s="472"/>
      <c r="M89" s="322"/>
      <c r="N89" s="14"/>
      <c r="O89" s="222" t="s">
        <v>276</v>
      </c>
      <c r="P89" s="89"/>
    </row>
    <row r="90" spans="1:16" s="3" customFormat="1" ht="34.5" thickBot="1">
      <c r="B90" s="133" t="s">
        <v>43</v>
      </c>
      <c r="C90" s="134" t="s">
        <v>279</v>
      </c>
      <c r="D90" s="134" t="s">
        <v>151</v>
      </c>
      <c r="E90" s="135">
        <v>8</v>
      </c>
      <c r="F90" s="194" t="s">
        <v>380</v>
      </c>
      <c r="G90" s="134" t="s">
        <v>31</v>
      </c>
      <c r="H90" s="98" t="s">
        <v>347</v>
      </c>
      <c r="I90" s="136" t="s">
        <v>222</v>
      </c>
      <c r="J90" s="135">
        <v>2</v>
      </c>
      <c r="K90" s="459"/>
      <c r="L90" s="472"/>
      <c r="M90" s="321"/>
      <c r="N90" s="14"/>
      <c r="O90" s="222" t="s">
        <v>327</v>
      </c>
      <c r="P90" s="25"/>
    </row>
    <row r="91" spans="1:16" s="3" customFormat="1" ht="27" thickTop="1" thickBot="1">
      <c r="B91" s="95" t="s">
        <v>43</v>
      </c>
      <c r="C91" s="351" t="s">
        <v>279</v>
      </c>
      <c r="D91" s="351">
        <v>460</v>
      </c>
      <c r="E91" s="350">
        <v>8</v>
      </c>
      <c r="F91" s="352" t="s">
        <v>514</v>
      </c>
      <c r="G91" s="351" t="s">
        <v>31</v>
      </c>
      <c r="H91" s="98" t="s">
        <v>347</v>
      </c>
      <c r="I91" s="92" t="s">
        <v>515</v>
      </c>
      <c r="J91" s="350">
        <v>1</v>
      </c>
      <c r="K91" s="475"/>
      <c r="L91" s="472"/>
      <c r="M91" s="183"/>
      <c r="N91" s="14"/>
      <c r="O91" s="222" t="s">
        <v>516</v>
      </c>
      <c r="P91" s="89"/>
    </row>
    <row r="92" spans="1:16" s="3" customFormat="1" ht="35.25" thickTop="1" thickBot="1">
      <c r="A92" s="39"/>
      <c r="B92" s="119" t="s">
        <v>346</v>
      </c>
      <c r="C92" s="318" t="s">
        <v>281</v>
      </c>
      <c r="D92" s="318" t="s">
        <v>535</v>
      </c>
      <c r="E92" s="316">
        <v>8</v>
      </c>
      <c r="F92" s="117" t="s">
        <v>381</v>
      </c>
      <c r="G92" s="318" t="s">
        <v>31</v>
      </c>
      <c r="H92" s="318" t="s">
        <v>347</v>
      </c>
      <c r="I92" s="116" t="s">
        <v>226</v>
      </c>
      <c r="J92" s="316">
        <v>2</v>
      </c>
      <c r="K92" s="474">
        <v>2</v>
      </c>
      <c r="L92" s="472"/>
      <c r="M92" s="323"/>
      <c r="N92" s="14"/>
      <c r="O92" s="222" t="s">
        <v>230</v>
      </c>
      <c r="P92" s="25"/>
    </row>
    <row r="93" spans="1:16" s="3" customFormat="1" ht="57.75" thickTop="1" thickBot="1">
      <c r="A93" s="39"/>
      <c r="B93" s="119" t="s">
        <v>346</v>
      </c>
      <c r="C93" s="344" t="s">
        <v>281</v>
      </c>
      <c r="D93" s="343">
        <v>410</v>
      </c>
      <c r="E93" s="346">
        <v>8</v>
      </c>
      <c r="F93" s="289" t="s">
        <v>532</v>
      </c>
      <c r="G93" s="344" t="s">
        <v>31</v>
      </c>
      <c r="H93" s="344" t="s">
        <v>347</v>
      </c>
      <c r="I93" s="331" t="s">
        <v>461</v>
      </c>
      <c r="J93" s="342">
        <v>3</v>
      </c>
      <c r="K93" s="475"/>
      <c r="L93" s="473"/>
      <c r="M93" s="324"/>
      <c r="N93" s="14"/>
      <c r="O93" s="222" t="s">
        <v>519</v>
      </c>
      <c r="P93" s="89"/>
    </row>
    <row r="94" spans="1:16" s="3" customFormat="1" ht="57.75" thickTop="1" thickBot="1">
      <c r="B94" s="315" t="s">
        <v>392</v>
      </c>
      <c r="C94" s="301" t="s">
        <v>393</v>
      </c>
      <c r="D94" s="301">
        <v>450</v>
      </c>
      <c r="E94" s="300">
        <v>2</v>
      </c>
      <c r="F94" s="295" t="s">
        <v>467</v>
      </c>
      <c r="G94" s="301" t="s">
        <v>31</v>
      </c>
      <c r="H94" s="308" t="s">
        <v>347</v>
      </c>
      <c r="I94" s="309" t="s">
        <v>394</v>
      </c>
      <c r="J94" s="300">
        <v>2</v>
      </c>
      <c r="K94" s="300">
        <v>1</v>
      </c>
      <c r="L94" s="317">
        <v>1</v>
      </c>
      <c r="M94" s="325"/>
      <c r="N94" s="80"/>
      <c r="O94" s="225" t="s">
        <v>429</v>
      </c>
      <c r="P94" s="21"/>
    </row>
    <row r="95" spans="1:16" s="3" customFormat="1" ht="14.25" thickTop="1" thickBot="1">
      <c r="B95" s="254"/>
      <c r="C95" s="255"/>
      <c r="D95" s="255"/>
      <c r="E95" s="256"/>
      <c r="F95" s="257"/>
      <c r="G95" s="255"/>
      <c r="H95" s="58"/>
      <c r="I95" s="258"/>
      <c r="J95" s="259"/>
      <c r="K95" s="259"/>
      <c r="L95" s="252"/>
      <c r="M95" s="253"/>
      <c r="N95" s="80"/>
      <c r="O95" s="21"/>
      <c r="P95" s="21"/>
    </row>
    <row r="96" spans="1:16" ht="26.25" thickBot="1">
      <c r="B96" s="153" t="s">
        <v>114</v>
      </c>
      <c r="C96" s="154" t="s">
        <v>280</v>
      </c>
      <c r="D96" s="154" t="s">
        <v>242</v>
      </c>
      <c r="E96" s="155">
        <v>4</v>
      </c>
      <c r="F96" s="156" t="s">
        <v>74</v>
      </c>
      <c r="G96" s="154" t="s">
        <v>31</v>
      </c>
      <c r="H96" s="157" t="s">
        <v>347</v>
      </c>
      <c r="I96" s="156" t="s">
        <v>74</v>
      </c>
      <c r="J96" s="158" t="s">
        <v>74</v>
      </c>
      <c r="K96" s="158">
        <v>1</v>
      </c>
      <c r="L96" s="159" t="s">
        <v>74</v>
      </c>
      <c r="M96" s="178" t="s">
        <v>74</v>
      </c>
      <c r="O96" s="231" t="s">
        <v>243</v>
      </c>
      <c r="P96" s="89"/>
    </row>
    <row r="97" spans="2:16" ht="15" customHeight="1">
      <c r="C97" s="71"/>
      <c r="D97" s="71"/>
      <c r="E97" s="72"/>
      <c r="F97" s="77">
        <v>86</v>
      </c>
      <c r="H97" s="71"/>
      <c r="I97" s="71"/>
      <c r="J97" s="14">
        <f>SUM(J22:J92)</f>
        <v>166</v>
      </c>
      <c r="K97" s="14">
        <f>SUM(K22:K92)</f>
        <v>32</v>
      </c>
      <c r="L97" s="14">
        <f>SUM(L22:L92)</f>
        <v>19</v>
      </c>
      <c r="M97" s="172"/>
      <c r="N97" s="31" t="e">
        <f>SUM(N22:N92)</f>
        <v>#VALUE!</v>
      </c>
    </row>
    <row r="98" spans="2:16" ht="23.1" customHeight="1" thickBot="1">
      <c r="K98" s="6"/>
      <c r="L98" s="6"/>
      <c r="M98" s="74"/>
    </row>
    <row r="99" spans="2:16" ht="25.5">
      <c r="B99" s="149" t="s">
        <v>21</v>
      </c>
      <c r="C99" s="150" t="s">
        <v>20</v>
      </c>
      <c r="D99" s="150" t="s">
        <v>47</v>
      </c>
      <c r="E99" s="209">
        <v>4</v>
      </c>
      <c r="F99" s="243" t="s">
        <v>364</v>
      </c>
      <c r="G99" s="150" t="s">
        <v>22</v>
      </c>
      <c r="H99" s="150" t="s">
        <v>347</v>
      </c>
      <c r="I99" s="151"/>
      <c r="J99" s="209">
        <v>2</v>
      </c>
      <c r="K99" s="490">
        <v>1</v>
      </c>
      <c r="L99" s="217">
        <v>1</v>
      </c>
      <c r="M99" s="211"/>
      <c r="O99" s="224"/>
    </row>
    <row r="100" spans="2:16" ht="26.25" thickBot="1">
      <c r="B100" s="141" t="s">
        <v>21</v>
      </c>
      <c r="C100" s="142" t="s">
        <v>20</v>
      </c>
      <c r="D100" s="142" t="s">
        <v>48</v>
      </c>
      <c r="E100" s="210">
        <v>4</v>
      </c>
      <c r="F100" s="244" t="s">
        <v>363</v>
      </c>
      <c r="G100" s="142" t="s">
        <v>22</v>
      </c>
      <c r="H100" s="142" t="s">
        <v>347</v>
      </c>
      <c r="I100" s="143"/>
      <c r="J100" s="210">
        <v>2</v>
      </c>
      <c r="K100" s="491"/>
      <c r="L100" s="218"/>
      <c r="M100" s="212"/>
      <c r="O100" s="224"/>
    </row>
    <row r="101" spans="2:16" ht="27" thickTop="1" thickBot="1">
      <c r="B101" s="137" t="s">
        <v>24</v>
      </c>
      <c r="C101" s="138" t="s">
        <v>23</v>
      </c>
      <c r="D101" s="138" t="s">
        <v>47</v>
      </c>
      <c r="E101" s="139">
        <v>8</v>
      </c>
      <c r="F101" s="245" t="s">
        <v>361</v>
      </c>
      <c r="G101" s="138" t="s">
        <v>22</v>
      </c>
      <c r="H101" s="200" t="s">
        <v>347</v>
      </c>
      <c r="I101" s="140"/>
      <c r="J101" s="139">
        <v>2</v>
      </c>
      <c r="K101" s="492">
        <v>2</v>
      </c>
      <c r="L101" s="219">
        <v>2</v>
      </c>
      <c r="M101" s="183"/>
      <c r="O101" s="224"/>
    </row>
    <row r="102" spans="2:16" ht="27" thickTop="1" thickBot="1">
      <c r="B102" s="144" t="s">
        <v>24</v>
      </c>
      <c r="C102" s="145" t="s">
        <v>23</v>
      </c>
      <c r="D102" s="145" t="s">
        <v>49</v>
      </c>
      <c r="E102" s="146">
        <v>8</v>
      </c>
      <c r="F102" s="246" t="s">
        <v>362</v>
      </c>
      <c r="G102" s="145" t="s">
        <v>22</v>
      </c>
      <c r="H102" s="150" t="s">
        <v>347</v>
      </c>
      <c r="I102" s="147"/>
      <c r="J102" s="146">
        <v>2</v>
      </c>
      <c r="K102" s="493"/>
      <c r="L102" s="220"/>
      <c r="M102" s="184"/>
      <c r="O102" s="224"/>
    </row>
    <row r="103" spans="2:16" ht="46.5" thickTop="1" thickBot="1">
      <c r="B103" s="141" t="s">
        <v>24</v>
      </c>
      <c r="C103" s="142" t="s">
        <v>23</v>
      </c>
      <c r="D103" s="142" t="s">
        <v>387</v>
      </c>
      <c r="E103" s="210">
        <v>8</v>
      </c>
      <c r="F103" s="247" t="s">
        <v>382</v>
      </c>
      <c r="G103" s="142" t="s">
        <v>22</v>
      </c>
      <c r="H103" s="199" t="s">
        <v>347</v>
      </c>
      <c r="I103" s="143" t="s">
        <v>236</v>
      </c>
      <c r="J103" s="210">
        <v>2</v>
      </c>
      <c r="K103" s="493"/>
      <c r="L103" s="218"/>
      <c r="M103" s="213" t="s">
        <v>353</v>
      </c>
      <c r="O103" s="224"/>
    </row>
    <row r="104" spans="2:16" ht="57.75" thickTop="1" thickBot="1">
      <c r="B104" s="152" t="s">
        <v>26</v>
      </c>
      <c r="C104" s="148" t="s">
        <v>25</v>
      </c>
      <c r="D104" s="11" t="s">
        <v>388</v>
      </c>
      <c r="E104" s="7">
        <v>4</v>
      </c>
      <c r="F104" s="248" t="s">
        <v>383</v>
      </c>
      <c r="G104" s="11" t="s">
        <v>22</v>
      </c>
      <c r="H104" s="11" t="s">
        <v>347</v>
      </c>
      <c r="I104" s="67" t="s">
        <v>239</v>
      </c>
      <c r="J104" s="7">
        <v>4</v>
      </c>
      <c r="K104" s="4">
        <v>6</v>
      </c>
      <c r="L104" s="221">
        <v>5</v>
      </c>
      <c r="M104" s="214"/>
      <c r="O104" s="232" t="s">
        <v>241</v>
      </c>
    </row>
    <row r="105" spans="2:16" ht="42.75" customHeight="1" thickTop="1">
      <c r="B105" s="137" t="s">
        <v>27</v>
      </c>
      <c r="C105" s="138" t="s">
        <v>278</v>
      </c>
      <c r="D105" s="138" t="s">
        <v>237</v>
      </c>
      <c r="E105" s="139">
        <v>4</v>
      </c>
      <c r="F105" s="245" t="s">
        <v>502</v>
      </c>
      <c r="G105" s="138" t="s">
        <v>22</v>
      </c>
      <c r="H105" s="138" t="s">
        <v>347</v>
      </c>
      <c r="I105" s="140" t="s">
        <v>386</v>
      </c>
      <c r="J105" s="139">
        <v>4</v>
      </c>
      <c r="K105" s="488">
        <v>1</v>
      </c>
      <c r="L105" s="219">
        <v>1</v>
      </c>
      <c r="M105" s="215"/>
      <c r="O105" s="224"/>
    </row>
    <row r="106" spans="2:16" ht="42" customHeight="1" thickBot="1">
      <c r="B106" s="141" t="s">
        <v>27</v>
      </c>
      <c r="C106" s="142" t="s">
        <v>278</v>
      </c>
      <c r="D106" s="142" t="s">
        <v>238</v>
      </c>
      <c r="E106" s="210">
        <v>4</v>
      </c>
      <c r="F106" s="244" t="s">
        <v>503</v>
      </c>
      <c r="G106" s="142" t="s">
        <v>22</v>
      </c>
      <c r="H106" s="199" t="s">
        <v>347</v>
      </c>
      <c r="I106" s="143" t="s">
        <v>385</v>
      </c>
      <c r="J106" s="210">
        <v>2</v>
      </c>
      <c r="K106" s="489"/>
      <c r="L106" s="220"/>
      <c r="M106" s="212"/>
      <c r="O106" s="224"/>
    </row>
    <row r="107" spans="2:16" ht="38.25" customHeight="1" thickTop="1" thickBot="1">
      <c r="B107" s="152" t="s">
        <v>29</v>
      </c>
      <c r="C107" s="148" t="s">
        <v>280</v>
      </c>
      <c r="D107" s="11" t="s">
        <v>30</v>
      </c>
      <c r="E107" s="7">
        <v>4</v>
      </c>
      <c r="F107" s="249" t="s">
        <v>504</v>
      </c>
      <c r="G107" s="11" t="s">
        <v>22</v>
      </c>
      <c r="H107" s="11" t="s">
        <v>347</v>
      </c>
      <c r="I107" s="67" t="s">
        <v>235</v>
      </c>
      <c r="J107" s="7">
        <v>2</v>
      </c>
      <c r="K107" s="5">
        <v>1</v>
      </c>
      <c r="L107" s="218"/>
      <c r="M107" s="212"/>
      <c r="O107" s="224"/>
    </row>
    <row r="108" spans="2:16" ht="46.5" thickTop="1" thickBot="1">
      <c r="B108" s="19" t="s">
        <v>28</v>
      </c>
      <c r="C108" s="11" t="s">
        <v>109</v>
      </c>
      <c r="D108" s="11" t="s">
        <v>389</v>
      </c>
      <c r="E108" s="7">
        <v>4</v>
      </c>
      <c r="F108" s="248" t="s">
        <v>384</v>
      </c>
      <c r="G108" s="11" t="s">
        <v>22</v>
      </c>
      <c r="H108" s="11" t="s">
        <v>347</v>
      </c>
      <c r="I108" s="67" t="s">
        <v>133</v>
      </c>
      <c r="J108" s="7">
        <v>3</v>
      </c>
      <c r="K108" s="44">
        <v>3</v>
      </c>
      <c r="L108" s="45">
        <v>2</v>
      </c>
      <c r="M108" s="216"/>
      <c r="O108" s="222" t="s">
        <v>138</v>
      </c>
    </row>
    <row r="109" spans="2:16" ht="15" customHeight="1">
      <c r="E109" s="14"/>
      <c r="F109" s="74">
        <v>16</v>
      </c>
      <c r="J109" s="14">
        <f>SUM(J99:J108)</f>
        <v>25</v>
      </c>
      <c r="K109" s="14">
        <f>SUM(K99:K108)</f>
        <v>14</v>
      </c>
      <c r="L109" s="14"/>
      <c r="M109" s="172"/>
    </row>
    <row r="112" spans="2:16" s="3" customFormat="1">
      <c r="B112" s="9"/>
      <c r="C112" s="9"/>
      <c r="D112" s="9"/>
      <c r="F112" s="74"/>
      <c r="G112" s="9"/>
      <c r="H112" s="9"/>
      <c r="I112" s="9"/>
      <c r="N112" s="14"/>
      <c r="O112" s="41"/>
      <c r="P112" s="41"/>
    </row>
    <row r="113" spans="1:16" s="3" customFormat="1" ht="15.75">
      <c r="B113" s="9"/>
      <c r="C113" s="306" t="s">
        <v>428</v>
      </c>
      <c r="D113" s="9"/>
      <c r="F113" s="74"/>
      <c r="G113" s="9"/>
      <c r="H113" s="9"/>
      <c r="I113" s="9"/>
      <c r="N113" s="14"/>
      <c r="O113" s="41"/>
      <c r="P113" s="41"/>
    </row>
    <row r="114" spans="1:16" s="13" customFormat="1" ht="43.15" customHeight="1" thickBot="1">
      <c r="B114" s="293" t="s">
        <v>335</v>
      </c>
      <c r="C114" s="302" t="s">
        <v>88</v>
      </c>
      <c r="D114" s="302" t="s">
        <v>371</v>
      </c>
      <c r="E114" s="304">
        <v>2</v>
      </c>
      <c r="F114" s="307" t="s">
        <v>421</v>
      </c>
      <c r="G114" s="302" t="s">
        <v>1</v>
      </c>
      <c r="H114" s="108" t="s">
        <v>347</v>
      </c>
      <c r="I114" s="197" t="s">
        <v>366</v>
      </c>
      <c r="J114" s="292">
        <v>0</v>
      </c>
      <c r="K114" s="3"/>
      <c r="L114" s="3"/>
      <c r="M114" s="167"/>
      <c r="N114" s="32"/>
      <c r="O114" s="223" t="s">
        <v>430</v>
      </c>
      <c r="P114" s="28"/>
    </row>
    <row r="115" spans="1:16" s="3" customFormat="1" ht="43.9" customHeight="1" thickTop="1">
      <c r="B115" s="293" t="s">
        <v>345</v>
      </c>
      <c r="C115" s="302" t="s">
        <v>94</v>
      </c>
      <c r="D115" s="302" t="s">
        <v>117</v>
      </c>
      <c r="E115" s="304">
        <v>8</v>
      </c>
      <c r="F115" s="307" t="s">
        <v>419</v>
      </c>
      <c r="G115" s="302" t="s">
        <v>31</v>
      </c>
      <c r="H115" s="108" t="s">
        <v>347</v>
      </c>
      <c r="I115" s="298" t="s">
        <v>84</v>
      </c>
      <c r="J115" s="292">
        <v>0</v>
      </c>
      <c r="M115" s="169"/>
      <c r="N115" s="31"/>
      <c r="O115" s="261" t="s">
        <v>422</v>
      </c>
      <c r="P115" s="89"/>
    </row>
    <row r="116" spans="1:16" s="3" customFormat="1" ht="46.15" customHeight="1">
      <c r="A116" s="294"/>
      <c r="B116" s="293" t="s">
        <v>345</v>
      </c>
      <c r="C116" s="302" t="s">
        <v>94</v>
      </c>
      <c r="D116" s="302">
        <v>768</v>
      </c>
      <c r="E116" s="304">
        <v>8</v>
      </c>
      <c r="F116" s="307" t="s">
        <v>420</v>
      </c>
      <c r="G116" s="302" t="s">
        <v>31</v>
      </c>
      <c r="H116" s="108" t="s">
        <v>347</v>
      </c>
      <c r="I116" s="298" t="s">
        <v>128</v>
      </c>
      <c r="J116" s="292">
        <v>0</v>
      </c>
      <c r="M116" s="167"/>
      <c r="N116" s="31"/>
      <c r="O116" s="262" t="s">
        <v>423</v>
      </c>
      <c r="P116" s="28"/>
    </row>
    <row r="117" spans="1:16" s="3" customFormat="1">
      <c r="B117" s="9"/>
      <c r="C117" s="9"/>
      <c r="D117" s="9"/>
      <c r="F117" s="74"/>
      <c r="G117" s="9"/>
      <c r="H117" s="9"/>
      <c r="I117" s="9"/>
      <c r="N117" s="14"/>
      <c r="O117" s="41"/>
      <c r="P117" s="41"/>
    </row>
    <row r="118" spans="1:16" s="3" customFormat="1">
      <c r="B118" s="9"/>
      <c r="C118" s="9"/>
      <c r="D118" s="9"/>
      <c r="F118" s="74"/>
      <c r="G118" s="9"/>
      <c r="H118" s="9"/>
      <c r="I118" s="9"/>
      <c r="N118" s="14"/>
      <c r="O118" s="41"/>
      <c r="P118" s="41"/>
    </row>
    <row r="119" spans="1:16" s="3" customFormat="1">
      <c r="B119" s="9"/>
      <c r="C119" s="9"/>
      <c r="D119" s="9"/>
      <c r="F119" s="74"/>
      <c r="G119" s="9"/>
      <c r="H119" s="9"/>
      <c r="I119" s="9"/>
      <c r="N119" s="14"/>
      <c r="O119" s="41"/>
      <c r="P119" s="41"/>
    </row>
    <row r="120" spans="1:16" s="3" customFormat="1">
      <c r="B120" s="9"/>
      <c r="C120" s="9"/>
      <c r="D120" s="9"/>
      <c r="F120" s="74"/>
      <c r="G120" s="9"/>
      <c r="H120" s="9"/>
      <c r="I120" s="9"/>
      <c r="N120" s="14"/>
      <c r="O120" s="41"/>
      <c r="P120" s="41"/>
    </row>
    <row r="121" spans="1:16" s="3" customFormat="1">
      <c r="B121" s="9"/>
      <c r="C121" s="9"/>
      <c r="D121" s="9"/>
      <c r="F121" s="74"/>
      <c r="G121" s="9"/>
      <c r="H121" s="9"/>
      <c r="I121" s="9"/>
      <c r="N121" s="14"/>
      <c r="O121" s="41"/>
      <c r="P121" s="41"/>
    </row>
    <row r="122" spans="1:16" s="3" customFormat="1">
      <c r="B122" s="9"/>
      <c r="C122" s="9"/>
      <c r="D122" s="9"/>
      <c r="F122" s="74"/>
      <c r="G122" s="9"/>
      <c r="H122" s="9"/>
      <c r="I122" s="9"/>
      <c r="N122" s="14"/>
      <c r="O122" s="41"/>
      <c r="P122" s="41"/>
    </row>
    <row r="123" spans="1:16" s="3" customFormat="1">
      <c r="B123" s="9"/>
      <c r="C123" s="9"/>
      <c r="D123" s="9"/>
      <c r="F123" s="74"/>
      <c r="G123" s="9"/>
      <c r="H123" s="9"/>
      <c r="I123" s="9"/>
      <c r="N123" s="14"/>
      <c r="O123" s="41"/>
      <c r="P123" s="41"/>
    </row>
    <row r="124" spans="1:16" s="3" customFormat="1">
      <c r="B124" s="9"/>
      <c r="C124" s="9"/>
      <c r="D124" s="9"/>
      <c r="F124" s="74"/>
      <c r="G124" s="9"/>
      <c r="H124" s="9"/>
      <c r="I124" s="9"/>
      <c r="N124" s="14"/>
      <c r="O124" s="41"/>
      <c r="P124" s="41"/>
    </row>
    <row r="125" spans="1:16" s="3" customFormat="1">
      <c r="B125" s="9"/>
      <c r="C125" s="9"/>
      <c r="D125" s="9"/>
      <c r="F125" s="74"/>
      <c r="G125" s="9"/>
      <c r="H125" s="9"/>
      <c r="I125" s="9"/>
      <c r="N125" s="14"/>
      <c r="O125" s="41"/>
      <c r="P125" s="41"/>
    </row>
    <row r="126" spans="1:16" s="3" customFormat="1">
      <c r="B126" s="9"/>
      <c r="C126" s="9"/>
      <c r="D126" s="9"/>
      <c r="F126" s="74"/>
      <c r="G126" s="9"/>
      <c r="H126" s="9"/>
      <c r="I126" s="9"/>
      <c r="N126" s="14"/>
      <c r="O126" s="41"/>
      <c r="P126" s="41"/>
    </row>
    <row r="127" spans="1:16" s="3" customFormat="1">
      <c r="B127" s="9"/>
      <c r="C127" s="9"/>
      <c r="D127" s="9"/>
      <c r="F127" s="74"/>
      <c r="G127" s="9"/>
      <c r="H127" s="9"/>
      <c r="I127" s="9"/>
      <c r="N127" s="14"/>
      <c r="O127" s="41"/>
      <c r="P127" s="41"/>
    </row>
    <row r="128" spans="1:16" s="3" customFormat="1">
      <c r="B128" s="9"/>
      <c r="C128" s="9"/>
      <c r="D128" s="9"/>
      <c r="F128" s="74"/>
      <c r="G128" s="9"/>
      <c r="H128" s="9"/>
      <c r="I128" s="9"/>
      <c r="N128" s="14"/>
      <c r="O128" s="41"/>
      <c r="P128" s="41"/>
    </row>
    <row r="129" spans="2:16" s="3" customFormat="1">
      <c r="B129" s="9"/>
      <c r="C129" s="9"/>
      <c r="D129" s="9"/>
      <c r="F129" s="74"/>
      <c r="G129" s="9"/>
      <c r="H129" s="9"/>
      <c r="I129" s="9"/>
      <c r="N129" s="14"/>
      <c r="O129" s="41"/>
      <c r="P129" s="41"/>
    </row>
    <row r="130" spans="2:16" s="3" customFormat="1">
      <c r="B130" s="9"/>
      <c r="C130" s="9"/>
      <c r="D130" s="9"/>
      <c r="F130" s="74"/>
      <c r="G130" s="9"/>
      <c r="H130" s="9"/>
      <c r="I130" s="9"/>
      <c r="N130" s="14"/>
      <c r="O130" s="41"/>
      <c r="P130" s="41"/>
    </row>
    <row r="131" spans="2:16" s="3" customFormat="1">
      <c r="B131" s="9"/>
      <c r="C131" s="9"/>
      <c r="D131" s="9"/>
      <c r="F131" s="74"/>
      <c r="G131" s="9"/>
      <c r="H131" s="9"/>
      <c r="I131" s="9"/>
      <c r="N131" s="14"/>
      <c r="O131" s="41"/>
      <c r="P131" s="41"/>
    </row>
    <row r="132" spans="2:16" s="3" customFormat="1">
      <c r="B132" s="9"/>
      <c r="C132" s="9"/>
      <c r="D132" s="9"/>
      <c r="F132" s="74"/>
      <c r="G132" s="9"/>
      <c r="H132" s="9"/>
      <c r="I132" s="9"/>
      <c r="N132" s="14"/>
      <c r="O132" s="41"/>
      <c r="P132" s="41"/>
    </row>
    <row r="133" spans="2:16" s="3" customFormat="1">
      <c r="B133" s="9"/>
      <c r="C133" s="9"/>
      <c r="D133" s="9"/>
      <c r="F133" s="74"/>
      <c r="G133" s="9"/>
      <c r="H133" s="9"/>
      <c r="I133" s="9"/>
      <c r="N133" s="14"/>
      <c r="O133" s="41"/>
      <c r="P133" s="41"/>
    </row>
    <row r="134" spans="2:16" s="3" customFormat="1">
      <c r="B134" s="9"/>
      <c r="C134" s="9"/>
      <c r="D134" s="9"/>
      <c r="F134" s="74"/>
      <c r="G134" s="9"/>
      <c r="H134" s="9"/>
      <c r="I134" s="9"/>
      <c r="N134" s="14"/>
      <c r="O134" s="41"/>
      <c r="P134" s="41"/>
    </row>
    <row r="135" spans="2:16" s="3" customFormat="1">
      <c r="B135" s="9"/>
      <c r="C135" s="9"/>
      <c r="D135" s="9"/>
      <c r="F135" s="74"/>
      <c r="G135" s="9"/>
      <c r="H135" s="9"/>
      <c r="I135" s="9"/>
      <c r="N135" s="14"/>
      <c r="O135" s="41"/>
      <c r="P135" s="41"/>
    </row>
    <row r="136" spans="2:16" s="3" customFormat="1">
      <c r="B136" s="9"/>
      <c r="C136" s="9"/>
      <c r="D136" s="9"/>
      <c r="F136" s="74"/>
      <c r="G136" s="9"/>
      <c r="H136" s="9"/>
      <c r="I136" s="9"/>
      <c r="N136" s="14"/>
      <c r="O136" s="41"/>
      <c r="P136" s="41"/>
    </row>
    <row r="137" spans="2:16" s="3" customFormat="1">
      <c r="B137" s="9"/>
      <c r="C137" s="9"/>
      <c r="D137" s="9"/>
      <c r="F137" s="74"/>
      <c r="G137" s="9"/>
      <c r="H137" s="9"/>
      <c r="I137" s="9"/>
      <c r="N137" s="14"/>
      <c r="O137" s="41"/>
      <c r="P137" s="41"/>
    </row>
    <row r="138" spans="2:16" s="3" customFormat="1">
      <c r="B138" s="9"/>
      <c r="C138" s="9"/>
      <c r="D138" s="9"/>
      <c r="F138" s="74"/>
      <c r="G138" s="9"/>
      <c r="H138" s="9"/>
      <c r="I138" s="9"/>
      <c r="N138" s="14"/>
      <c r="O138" s="41"/>
      <c r="P138" s="41"/>
    </row>
    <row r="139" spans="2:16" s="3" customFormat="1">
      <c r="B139" s="9"/>
      <c r="C139" s="9"/>
      <c r="D139" s="9"/>
      <c r="F139" s="74"/>
      <c r="G139" s="9"/>
      <c r="H139" s="9"/>
      <c r="I139" s="9"/>
      <c r="N139" s="14"/>
      <c r="O139" s="41"/>
      <c r="P139" s="41"/>
    </row>
    <row r="140" spans="2:16" s="3" customFormat="1">
      <c r="B140" s="9"/>
      <c r="C140" s="9"/>
      <c r="D140" s="9"/>
      <c r="F140" s="74"/>
      <c r="G140" s="9"/>
      <c r="H140" s="9"/>
      <c r="I140" s="9"/>
      <c r="N140" s="14"/>
      <c r="O140" s="41"/>
      <c r="P140" s="41"/>
    </row>
    <row r="141" spans="2:16" s="3" customFormat="1">
      <c r="B141" s="9"/>
      <c r="C141" s="9"/>
      <c r="D141" s="9"/>
      <c r="F141" s="74"/>
      <c r="G141" s="9"/>
      <c r="H141" s="9"/>
      <c r="I141" s="9"/>
      <c r="N141" s="14"/>
      <c r="O141" s="41"/>
      <c r="P141" s="41"/>
    </row>
    <row r="142" spans="2:16" s="3" customFormat="1">
      <c r="B142" s="9"/>
      <c r="C142" s="9"/>
      <c r="D142" s="9"/>
      <c r="F142" s="74"/>
      <c r="G142" s="9"/>
      <c r="H142" s="9"/>
      <c r="I142" s="9"/>
      <c r="N142" s="14"/>
      <c r="O142" s="41"/>
      <c r="P142" s="41"/>
    </row>
    <row r="143" spans="2:16" s="3" customFormat="1">
      <c r="B143" s="9"/>
      <c r="C143" s="9"/>
      <c r="D143" s="9"/>
      <c r="F143" s="74"/>
      <c r="G143" s="9"/>
      <c r="H143" s="9"/>
      <c r="I143" s="9"/>
      <c r="N143" s="14"/>
      <c r="O143" s="41"/>
      <c r="P143" s="41"/>
    </row>
    <row r="144" spans="2:16" s="3" customFormat="1">
      <c r="B144" s="9"/>
      <c r="C144" s="9"/>
      <c r="D144" s="9"/>
      <c r="F144" s="74"/>
      <c r="G144" s="9"/>
      <c r="H144" s="9"/>
      <c r="I144" s="9"/>
      <c r="N144" s="14"/>
      <c r="O144" s="41"/>
      <c r="P144" s="41"/>
    </row>
    <row r="145" spans="2:16" s="46" customFormat="1">
      <c r="B145" s="24"/>
      <c r="C145" s="24"/>
      <c r="D145" s="24"/>
      <c r="F145" s="74" t="s">
        <v>136</v>
      </c>
      <c r="G145" s="47"/>
      <c r="H145" s="47"/>
      <c r="I145" s="68" t="s">
        <v>140</v>
      </c>
      <c r="J145" s="49"/>
      <c r="K145" s="50"/>
      <c r="L145" s="50"/>
      <c r="M145" s="1"/>
      <c r="N145" s="55"/>
      <c r="O145" s="56"/>
      <c r="P145" s="56"/>
    </row>
    <row r="146" spans="2:16" s="46" customFormat="1" ht="14.25">
      <c r="B146" s="24"/>
      <c r="C146" s="24"/>
      <c r="D146" s="24"/>
      <c r="F146" s="78" t="s">
        <v>135</v>
      </c>
      <c r="G146" s="51" t="e">
        <f>(I147+I148+I149)/J111</f>
        <v>#DIV/0!</v>
      </c>
      <c r="H146" s="47"/>
      <c r="I146" s="47"/>
      <c r="J146" s="50"/>
      <c r="K146" s="50"/>
      <c r="L146" s="50"/>
      <c r="M146" s="1"/>
      <c r="N146" s="55"/>
      <c r="O146" s="56"/>
      <c r="P146" s="56"/>
    </row>
    <row r="147" spans="2:16" s="46" customFormat="1" ht="14.25">
      <c r="B147" s="24"/>
      <c r="C147" s="24"/>
      <c r="D147" s="24"/>
      <c r="F147" s="78" t="s">
        <v>141</v>
      </c>
      <c r="G147" s="51">
        <f>(35/40)</f>
        <v>0.875</v>
      </c>
      <c r="H147" s="47"/>
      <c r="I147" s="47">
        <v>35</v>
      </c>
      <c r="J147" s="50"/>
      <c r="K147" s="50"/>
      <c r="L147" s="50"/>
      <c r="M147" s="1"/>
      <c r="N147" s="55"/>
      <c r="O147" s="56"/>
      <c r="P147" s="56"/>
    </row>
    <row r="148" spans="2:16" s="46" customFormat="1" ht="14.25">
      <c r="B148" s="24"/>
      <c r="C148" s="24"/>
      <c r="D148" s="24"/>
      <c r="F148" s="78" t="s">
        <v>142</v>
      </c>
      <c r="G148" s="51">
        <f>118/123</f>
        <v>0.95934959349593496</v>
      </c>
      <c r="H148" s="47"/>
      <c r="I148" s="47">
        <v>118</v>
      </c>
      <c r="J148" s="50"/>
      <c r="K148" s="50"/>
      <c r="L148" s="50"/>
      <c r="M148" s="1"/>
      <c r="N148" s="55"/>
      <c r="O148" s="56"/>
      <c r="P148" s="56"/>
    </row>
    <row r="149" spans="2:16" s="46" customFormat="1">
      <c r="B149" s="24"/>
      <c r="C149" s="24"/>
      <c r="D149" s="24"/>
      <c r="F149" s="78" t="s">
        <v>143</v>
      </c>
      <c r="G149" s="52">
        <f>15/25</f>
        <v>0.6</v>
      </c>
      <c r="H149" s="47"/>
      <c r="I149" s="47">
        <v>15</v>
      </c>
      <c r="J149" s="50"/>
      <c r="K149" s="50"/>
      <c r="L149" s="50"/>
      <c r="M149" s="1"/>
      <c r="N149" s="55"/>
      <c r="O149" s="56"/>
      <c r="P149" s="56"/>
    </row>
    <row r="150" spans="2:16" s="46" customFormat="1">
      <c r="B150" s="24"/>
      <c r="C150" s="24"/>
      <c r="D150" s="24"/>
      <c r="F150" s="74"/>
      <c r="G150" s="47"/>
      <c r="H150" s="47"/>
      <c r="I150" s="47"/>
      <c r="J150" s="50"/>
      <c r="K150" s="50"/>
      <c r="L150" s="50"/>
      <c r="M150" s="1"/>
      <c r="N150" s="55"/>
      <c r="O150" s="56"/>
      <c r="P150" s="56"/>
    </row>
    <row r="151" spans="2:16" s="46" customFormat="1">
      <c r="B151" s="24"/>
      <c r="C151" s="24"/>
      <c r="D151" s="24"/>
      <c r="F151" s="74"/>
      <c r="G151" s="47"/>
      <c r="H151" s="47"/>
      <c r="I151" s="47"/>
      <c r="J151" s="50"/>
      <c r="K151" s="50"/>
      <c r="L151" s="50"/>
      <c r="M151" s="1"/>
      <c r="N151" s="55"/>
      <c r="O151" s="56"/>
      <c r="P151" s="56"/>
    </row>
    <row r="152" spans="2:16" s="46" customFormat="1">
      <c r="B152" s="24"/>
      <c r="C152" s="24"/>
      <c r="D152" s="24"/>
      <c r="F152" s="74"/>
      <c r="G152" s="47"/>
      <c r="H152" s="47"/>
      <c r="I152" s="47"/>
      <c r="J152" s="50"/>
      <c r="K152" s="50"/>
      <c r="L152" s="50"/>
      <c r="M152" s="1"/>
      <c r="N152" s="55"/>
      <c r="O152" s="56"/>
      <c r="P152" s="56"/>
    </row>
    <row r="153" spans="2:16" s="46" customFormat="1">
      <c r="B153" s="24"/>
      <c r="C153" s="24"/>
      <c r="D153" s="24"/>
      <c r="F153" s="74"/>
      <c r="G153" s="47"/>
      <c r="H153" s="47"/>
      <c r="I153" s="47"/>
      <c r="J153" s="50"/>
      <c r="K153" s="50"/>
      <c r="L153" s="50"/>
      <c r="M153" s="1"/>
      <c r="N153" s="55"/>
      <c r="O153" s="56"/>
      <c r="P153" s="56"/>
    </row>
    <row r="154" spans="2:16" s="46" customFormat="1">
      <c r="B154" s="24"/>
      <c r="C154" s="24"/>
      <c r="D154" s="24"/>
      <c r="F154" s="74"/>
      <c r="G154" s="47"/>
      <c r="H154" s="47"/>
      <c r="I154" s="47"/>
      <c r="J154" s="50"/>
      <c r="K154" s="50"/>
      <c r="L154" s="50"/>
      <c r="M154" s="1"/>
      <c r="N154" s="55"/>
      <c r="O154" s="56"/>
      <c r="P154" s="56"/>
    </row>
    <row r="155" spans="2:16" s="46" customFormat="1">
      <c r="B155" s="24"/>
      <c r="C155" s="24"/>
      <c r="D155" s="24"/>
      <c r="F155" s="74"/>
      <c r="G155" s="53" t="s">
        <v>144</v>
      </c>
      <c r="H155" s="47"/>
      <c r="I155" s="47"/>
      <c r="M155" s="1"/>
      <c r="N155" s="55"/>
      <c r="O155" s="56"/>
      <c r="P155" s="56"/>
    </row>
    <row r="156" spans="2:16" s="46" customFormat="1">
      <c r="B156" s="24"/>
      <c r="C156" s="24"/>
      <c r="D156" s="24"/>
      <c r="F156" s="74"/>
      <c r="G156" s="47" t="s">
        <v>145</v>
      </c>
      <c r="H156" s="47">
        <v>5</v>
      </c>
      <c r="I156" s="69"/>
      <c r="M156" s="1"/>
      <c r="N156" s="55"/>
      <c r="O156" s="56"/>
      <c r="P156" s="56"/>
    </row>
    <row r="157" spans="2:16" s="46" customFormat="1">
      <c r="B157" s="24"/>
      <c r="C157" s="24"/>
      <c r="D157" s="24"/>
      <c r="F157" s="74"/>
      <c r="G157" s="47" t="s">
        <v>146</v>
      </c>
      <c r="H157" s="47">
        <v>5</v>
      </c>
      <c r="I157" s="47"/>
      <c r="M157" s="1"/>
      <c r="N157" s="55"/>
      <c r="O157" s="56"/>
      <c r="P157" s="56"/>
    </row>
    <row r="158" spans="2:16" s="46" customFormat="1">
      <c r="B158" s="24"/>
      <c r="C158" s="24"/>
      <c r="D158" s="24"/>
      <c r="F158" s="74"/>
      <c r="G158" s="47" t="s">
        <v>147</v>
      </c>
      <c r="H158" s="47">
        <v>1</v>
      </c>
      <c r="I158" s="47" t="s">
        <v>148</v>
      </c>
      <c r="M158" s="1"/>
      <c r="N158" s="55"/>
      <c r="O158" s="56"/>
      <c r="P158" s="56"/>
    </row>
    <row r="159" spans="2:16" s="46" customFormat="1">
      <c r="B159" s="24"/>
      <c r="C159" s="24"/>
      <c r="D159" s="24"/>
      <c r="F159" s="74"/>
      <c r="G159" s="47"/>
      <c r="H159" s="47"/>
      <c r="I159" s="47"/>
      <c r="M159" s="1"/>
      <c r="N159" s="55"/>
      <c r="O159" s="56"/>
      <c r="P159" s="56"/>
    </row>
    <row r="160" spans="2:16" s="46" customFormat="1">
      <c r="B160" s="24"/>
      <c r="C160" s="24"/>
      <c r="D160" s="24"/>
      <c r="E160" s="1"/>
      <c r="F160" s="74"/>
      <c r="G160" s="24"/>
      <c r="H160" s="24"/>
      <c r="I160" s="24"/>
      <c r="J160" s="1"/>
      <c r="K160" s="1"/>
      <c r="L160" s="1"/>
      <c r="M160" s="1"/>
      <c r="N160" s="55"/>
      <c r="O160" s="56"/>
      <c r="P160" s="56"/>
    </row>
    <row r="161" spans="2:16" s="46" customFormat="1">
      <c r="B161" s="24"/>
      <c r="C161" s="24"/>
      <c r="D161" s="24"/>
      <c r="E161" s="1"/>
      <c r="F161" s="74"/>
      <c r="G161" s="24"/>
      <c r="H161" s="24"/>
      <c r="I161" s="24"/>
      <c r="J161" s="1"/>
      <c r="K161" s="1"/>
      <c r="L161" s="1"/>
      <c r="M161" s="1"/>
      <c r="N161" s="55"/>
      <c r="O161" s="56"/>
      <c r="P161" s="56"/>
    </row>
    <row r="162" spans="2:16" s="46" customFormat="1">
      <c r="B162" s="24"/>
      <c r="C162" s="24"/>
      <c r="D162" s="24"/>
      <c r="E162" s="1"/>
      <c r="F162" s="74"/>
      <c r="G162" s="24"/>
      <c r="H162" s="24"/>
      <c r="I162" s="24"/>
      <c r="J162" s="1"/>
      <c r="K162" s="1"/>
      <c r="L162" s="1"/>
      <c r="M162" s="1"/>
      <c r="N162" s="55"/>
      <c r="O162" s="56"/>
      <c r="P162" s="56"/>
    </row>
    <row r="163" spans="2:16" s="46" customFormat="1">
      <c r="B163" s="24"/>
      <c r="C163" s="24"/>
      <c r="D163" s="24"/>
      <c r="E163" s="1"/>
      <c r="F163" s="74"/>
      <c r="G163" s="24"/>
      <c r="H163" s="24"/>
      <c r="I163" s="24"/>
      <c r="J163" s="1"/>
      <c r="K163" s="1"/>
      <c r="L163" s="1"/>
      <c r="M163" s="1"/>
      <c r="N163" s="55"/>
      <c r="O163" s="56"/>
      <c r="P163" s="56"/>
    </row>
    <row r="164" spans="2:16" s="46" customFormat="1">
      <c r="B164" s="24"/>
      <c r="C164" s="24"/>
      <c r="D164" s="24"/>
      <c r="E164" s="1"/>
      <c r="F164" s="74"/>
      <c r="G164" s="24"/>
      <c r="H164" s="24"/>
      <c r="I164" s="24"/>
      <c r="J164" s="1"/>
      <c r="K164" s="1"/>
      <c r="L164" s="1"/>
      <c r="M164" s="1"/>
      <c r="N164" s="55"/>
      <c r="O164" s="56"/>
      <c r="P164" s="56"/>
    </row>
    <row r="165" spans="2:16" s="3" customFormat="1">
      <c r="B165" s="24"/>
      <c r="C165" s="24"/>
      <c r="D165" s="24"/>
      <c r="E165" s="1"/>
      <c r="F165" s="74"/>
      <c r="G165" s="24"/>
      <c r="H165" s="24"/>
      <c r="I165" s="24"/>
      <c r="J165" s="1"/>
      <c r="K165" s="1"/>
      <c r="L165" s="1"/>
      <c r="M165" s="1"/>
      <c r="N165" s="55"/>
      <c r="O165" s="56"/>
      <c r="P165" s="56"/>
    </row>
    <row r="166" spans="2:16" s="3" customFormat="1">
      <c r="B166" s="24"/>
      <c r="C166" s="24"/>
      <c r="D166" s="24"/>
      <c r="E166" s="1"/>
      <c r="F166" s="74"/>
      <c r="G166" s="24"/>
      <c r="H166" s="24"/>
      <c r="I166" s="24"/>
      <c r="J166" s="1"/>
      <c r="K166" s="1"/>
      <c r="L166" s="1"/>
      <c r="M166" s="1"/>
      <c r="N166" s="55"/>
      <c r="O166" s="56"/>
      <c r="P166" s="56"/>
    </row>
    <row r="167" spans="2:16" s="3" customFormat="1">
      <c r="B167" s="24"/>
      <c r="C167" s="24"/>
      <c r="D167" s="24"/>
      <c r="E167" s="1"/>
      <c r="F167" s="74"/>
      <c r="G167" s="24"/>
      <c r="H167" s="24"/>
      <c r="I167" s="24"/>
      <c r="J167" s="1"/>
      <c r="K167" s="1"/>
      <c r="L167" s="1"/>
      <c r="M167" s="1"/>
      <c r="N167" s="55"/>
      <c r="O167" s="56"/>
      <c r="P167" s="56"/>
    </row>
    <row r="168" spans="2:16" s="3" customFormat="1">
      <c r="B168" s="24"/>
      <c r="C168" s="24"/>
      <c r="D168" s="24"/>
      <c r="E168" s="1"/>
      <c r="F168" s="74"/>
      <c r="G168" s="24"/>
      <c r="H168" s="24"/>
      <c r="I168" s="24"/>
      <c r="J168" s="1"/>
      <c r="K168" s="1"/>
      <c r="L168" s="1"/>
      <c r="M168" s="1"/>
      <c r="N168" s="55"/>
      <c r="O168" s="56"/>
      <c r="P168" s="56"/>
    </row>
    <row r="169" spans="2:16" s="3" customFormat="1">
      <c r="B169" s="24"/>
      <c r="C169" s="24"/>
      <c r="D169" s="24"/>
      <c r="E169" s="1"/>
      <c r="F169" s="74"/>
      <c r="G169" s="24"/>
      <c r="H169" s="24"/>
      <c r="I169" s="24"/>
      <c r="J169" s="1"/>
      <c r="K169" s="1"/>
      <c r="L169" s="1"/>
      <c r="M169" s="1"/>
      <c r="N169" s="55"/>
      <c r="O169" s="56"/>
      <c r="P169" s="56"/>
    </row>
    <row r="170" spans="2:16" s="3" customFormat="1">
      <c r="B170" s="24"/>
      <c r="C170" s="24"/>
      <c r="D170" s="24"/>
      <c r="E170" s="1"/>
      <c r="F170" s="74"/>
      <c r="G170" s="24"/>
      <c r="H170" s="24"/>
      <c r="I170" s="24"/>
      <c r="J170" s="1"/>
      <c r="K170" s="1"/>
      <c r="L170" s="1"/>
      <c r="M170" s="1"/>
      <c r="N170" s="55"/>
      <c r="O170" s="56"/>
      <c r="P170" s="56"/>
    </row>
    <row r="171" spans="2:16" s="3" customFormat="1">
      <c r="B171" s="24"/>
      <c r="C171" s="24"/>
      <c r="D171" s="24"/>
      <c r="E171" s="1"/>
      <c r="F171" s="74"/>
      <c r="G171" s="24"/>
      <c r="H171" s="24"/>
      <c r="I171" s="24"/>
      <c r="J171" s="1"/>
      <c r="K171" s="1"/>
      <c r="L171" s="1"/>
      <c r="M171" s="1"/>
      <c r="N171" s="55"/>
      <c r="O171" s="56"/>
      <c r="P171" s="56"/>
    </row>
    <row r="172" spans="2:16" s="3" customFormat="1">
      <c r="B172" s="24"/>
      <c r="C172" s="24"/>
      <c r="D172" s="24"/>
      <c r="E172" s="1"/>
      <c r="F172" s="74"/>
      <c r="G172" s="24"/>
      <c r="H172" s="24"/>
      <c r="I172" s="24"/>
      <c r="J172" s="1"/>
      <c r="K172" s="1"/>
      <c r="L172" s="1"/>
      <c r="M172" s="1"/>
      <c r="N172" s="55"/>
      <c r="O172" s="56"/>
      <c r="P172" s="56"/>
    </row>
    <row r="173" spans="2:16" s="3" customFormat="1">
      <c r="B173" s="24"/>
      <c r="C173" s="24"/>
      <c r="D173" s="24"/>
      <c r="E173" s="1"/>
      <c r="F173" s="74"/>
      <c r="G173" s="24"/>
      <c r="H173" s="24"/>
      <c r="I173" s="24"/>
      <c r="J173" s="1"/>
      <c r="K173" s="1"/>
      <c r="L173" s="1"/>
      <c r="M173" s="1"/>
      <c r="N173" s="55"/>
      <c r="O173" s="56"/>
      <c r="P173" s="56"/>
    </row>
    <row r="174" spans="2:16" s="3" customFormat="1">
      <c r="B174" s="24"/>
      <c r="C174" s="24"/>
      <c r="D174" s="24"/>
      <c r="E174" s="1"/>
      <c r="F174" s="74"/>
      <c r="G174" s="24"/>
      <c r="H174" s="24"/>
      <c r="I174" s="24"/>
      <c r="J174" s="1"/>
      <c r="K174" s="1"/>
      <c r="L174" s="1"/>
      <c r="M174" s="1"/>
      <c r="N174" s="55"/>
      <c r="O174" s="56"/>
      <c r="P174" s="56"/>
    </row>
    <row r="175" spans="2:16" s="3" customFormat="1">
      <c r="B175" s="9"/>
      <c r="C175" s="9"/>
      <c r="D175" s="9"/>
      <c r="F175" s="74"/>
      <c r="G175" s="9"/>
      <c r="H175" s="9"/>
      <c r="I175" s="9"/>
      <c r="N175" s="14"/>
      <c r="O175" s="41"/>
      <c r="P175" s="41"/>
    </row>
    <row r="176" spans="2:16" s="3" customFormat="1">
      <c r="B176" s="9"/>
      <c r="C176" s="9"/>
      <c r="D176" s="9"/>
      <c r="F176" s="74"/>
      <c r="G176" s="9"/>
      <c r="H176" s="9"/>
      <c r="I176" s="9"/>
      <c r="N176" s="14"/>
      <c r="O176" s="41"/>
      <c r="P176" s="41"/>
    </row>
    <row r="177" spans="2:16" s="3" customFormat="1">
      <c r="B177" s="9"/>
      <c r="C177" s="9"/>
      <c r="D177" s="9"/>
      <c r="F177" s="74"/>
      <c r="G177" s="9"/>
      <c r="H177" s="9"/>
      <c r="I177" s="9"/>
      <c r="N177" s="14"/>
      <c r="O177" s="41"/>
      <c r="P177" s="41"/>
    </row>
    <row r="178" spans="2:16" s="3" customFormat="1">
      <c r="B178" s="9"/>
      <c r="C178" s="9"/>
      <c r="D178" s="9"/>
      <c r="F178" s="74"/>
      <c r="G178" s="9"/>
      <c r="H178" s="9"/>
      <c r="I178" s="9"/>
      <c r="N178" s="14"/>
      <c r="O178" s="41"/>
      <c r="P178" s="41"/>
    </row>
    <row r="179" spans="2:16" s="3" customFormat="1">
      <c r="B179" s="9"/>
      <c r="C179" s="9"/>
      <c r="D179" s="9"/>
      <c r="F179" s="74"/>
      <c r="G179" s="9"/>
      <c r="H179" s="9"/>
      <c r="I179" s="9"/>
      <c r="N179" s="14"/>
      <c r="O179" s="41"/>
      <c r="P179" s="41"/>
    </row>
    <row r="180" spans="2:16" s="3" customFormat="1">
      <c r="B180" s="9"/>
      <c r="C180" s="9"/>
      <c r="D180" s="9"/>
      <c r="F180" s="74"/>
      <c r="G180" s="9"/>
      <c r="H180" s="9"/>
      <c r="I180" s="9"/>
      <c r="N180" s="14"/>
      <c r="O180" s="41"/>
      <c r="P180" s="41"/>
    </row>
    <row r="181" spans="2:16" s="3" customFormat="1">
      <c r="B181" s="9"/>
      <c r="C181" s="9"/>
      <c r="D181" s="9"/>
      <c r="F181" s="74"/>
      <c r="G181" s="9"/>
      <c r="H181" s="9"/>
      <c r="I181" s="9"/>
      <c r="N181" s="14"/>
      <c r="O181" s="41"/>
      <c r="P181" s="41"/>
    </row>
    <row r="182" spans="2:16" s="3" customFormat="1">
      <c r="B182" s="9"/>
      <c r="C182" s="9"/>
      <c r="D182" s="9"/>
      <c r="F182" s="74"/>
      <c r="G182" s="9"/>
      <c r="H182" s="9"/>
      <c r="I182" s="9"/>
      <c r="N182" s="14"/>
      <c r="O182" s="41"/>
      <c r="P182" s="41"/>
    </row>
    <row r="183" spans="2:16" s="3" customFormat="1">
      <c r="B183" s="9"/>
      <c r="C183" s="9"/>
      <c r="D183" s="9"/>
      <c r="F183" s="74"/>
      <c r="G183" s="9"/>
      <c r="H183" s="9"/>
      <c r="I183" s="9"/>
      <c r="N183" s="14"/>
      <c r="O183" s="41"/>
      <c r="P183" s="41"/>
    </row>
    <row r="184" spans="2:16" s="3" customFormat="1">
      <c r="B184" s="9"/>
      <c r="C184" s="9"/>
      <c r="D184" s="9"/>
      <c r="F184" s="74"/>
      <c r="G184" s="9"/>
      <c r="H184" s="9"/>
      <c r="I184" s="9"/>
      <c r="N184" s="14"/>
      <c r="O184" s="41"/>
      <c r="P184" s="41"/>
    </row>
  </sheetData>
  <mergeCells count="41">
    <mergeCell ref="K105:K106"/>
    <mergeCell ref="K99:K100"/>
    <mergeCell ref="K101:K103"/>
    <mergeCell ref="K45:K48"/>
    <mergeCell ref="K62:K71"/>
    <mergeCell ref="K49:K51"/>
    <mergeCell ref="K92:K93"/>
    <mergeCell ref="K72:K77"/>
    <mergeCell ref="K78:K79"/>
    <mergeCell ref="L22:L81"/>
    <mergeCell ref="K80:K82"/>
    <mergeCell ref="K60:K61"/>
    <mergeCell ref="K83:K87"/>
    <mergeCell ref="K35:K44"/>
    <mergeCell ref="K33:K34"/>
    <mergeCell ref="K52:K59"/>
    <mergeCell ref="K22:K32"/>
    <mergeCell ref="L82:L93"/>
    <mergeCell ref="K88:K91"/>
    <mergeCell ref="U13:U14"/>
    <mergeCell ref="M2:M3"/>
    <mergeCell ref="K11:K12"/>
    <mergeCell ref="K13:K14"/>
    <mergeCell ref="K8:K10"/>
    <mergeCell ref="K2:K3"/>
    <mergeCell ref="L11:L18"/>
    <mergeCell ref="O2:O3"/>
    <mergeCell ref="L2:L3"/>
    <mergeCell ref="L8:L10"/>
    <mergeCell ref="K4:K7"/>
    <mergeCell ref="L4:L7"/>
    <mergeCell ref="K15:K17"/>
    <mergeCell ref="J2:J3"/>
    <mergeCell ref="B2:B3"/>
    <mergeCell ref="I2:I3"/>
    <mergeCell ref="H2:H3"/>
    <mergeCell ref="G2:G3"/>
    <mergeCell ref="E2:E3"/>
    <mergeCell ref="D2:D3"/>
    <mergeCell ref="C2:C3"/>
    <mergeCell ref="F2:F3"/>
  </mergeCells>
  <phoneticPr fontId="2" type="noConversion"/>
  <pageMargins left="0.7" right="0.7" top="0.75" bottom="0.75" header="0.3" footer="0.3"/>
  <pageSetup paperSize="9" orientation="portrait" r:id="rId1"/>
  <ignoredErrors>
    <ignoredError sqref="I103:I104 I108 I24 I60 I71:I72 I85 I89 I33:I34 D24 I78 I67 I6 I55 I82 I15:I16 I52 I65 I4 I10:I13 I62:I63" numberStoredAsText="1"/>
  </ignoredError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3"/>
  <sheetViews>
    <sheetView zoomScale="80" zoomScaleNormal="80" workbookViewId="0">
      <pane xSplit="4" ySplit="3" topLeftCell="E4" activePane="bottomRight" state="frozen"/>
      <selection pane="topRight" activeCell="F1" sqref="F1"/>
      <selection pane="bottomLeft" activeCell="A4" sqref="A4"/>
      <selection pane="bottomRight" activeCell="B2" sqref="B2:I37"/>
    </sheetView>
  </sheetViews>
  <sheetFormatPr defaultColWidth="9" defaultRowHeight="12.75"/>
  <cols>
    <col min="1" max="1" width="1.140625" style="1" customWidth="1"/>
    <col min="2" max="2" width="14.85546875" style="9" bestFit="1" customWidth="1"/>
    <col min="3" max="3" width="12.7109375" style="9" customWidth="1"/>
    <col min="4" max="4" width="26.7109375" style="9" customWidth="1"/>
    <col min="5" max="5" width="9.85546875" style="3" customWidth="1"/>
    <col min="6" max="6" width="12.7109375" style="9" customWidth="1"/>
    <col min="7" max="7" width="20.7109375" style="9" customWidth="1"/>
    <col min="8" max="8" width="65.85546875" style="3" customWidth="1"/>
    <col min="9" max="9" width="6.28515625" style="3" customWidth="1"/>
    <col min="10" max="10" width="8" style="3" bestFit="1" customWidth="1"/>
    <col min="11" max="11" width="6.28515625" style="3" customWidth="1"/>
    <col min="12" max="12" width="4.28515625" style="31" customWidth="1"/>
    <col min="13" max="13" width="30.42578125" style="164" customWidth="1"/>
    <col min="14" max="14" width="3.28515625" style="22" customWidth="1"/>
    <col min="15" max="15" width="25.5703125" style="1" customWidth="1"/>
    <col min="16" max="16" width="0" style="1" hidden="1" customWidth="1"/>
    <col min="17" max="16384" width="9" style="1"/>
  </cols>
  <sheetData>
    <row r="1" spans="1:16" ht="23.25" customHeight="1" thickBot="1">
      <c r="B1" s="17"/>
      <c r="C1" s="18"/>
      <c r="E1" s="10"/>
      <c r="F1" s="16"/>
      <c r="G1" s="16"/>
      <c r="H1" s="10"/>
      <c r="I1" s="10"/>
      <c r="J1" s="10"/>
      <c r="K1" s="2"/>
    </row>
    <row r="2" spans="1:16" ht="30" customHeight="1">
      <c r="B2" s="500" t="s">
        <v>153</v>
      </c>
      <c r="C2" s="450" t="s">
        <v>152</v>
      </c>
      <c r="D2" s="450" t="s">
        <v>154</v>
      </c>
      <c r="E2" s="450" t="s">
        <v>155</v>
      </c>
      <c r="F2" s="450" t="s">
        <v>16</v>
      </c>
      <c r="G2" s="450" t="s">
        <v>156</v>
      </c>
      <c r="H2" s="450" t="s">
        <v>14</v>
      </c>
      <c r="I2" s="446" t="s">
        <v>115</v>
      </c>
      <c r="J2" s="446" t="s">
        <v>157</v>
      </c>
      <c r="K2" s="466" t="s">
        <v>137</v>
      </c>
      <c r="M2" s="502" t="s">
        <v>118</v>
      </c>
    </row>
    <row r="3" spans="1:16" ht="15.75" customHeight="1" thickBot="1">
      <c r="B3" s="501"/>
      <c r="C3" s="499"/>
      <c r="D3" s="499"/>
      <c r="E3" s="499"/>
      <c r="F3" s="499"/>
      <c r="G3" s="499"/>
      <c r="H3" s="499"/>
      <c r="I3" s="508"/>
      <c r="J3" s="509"/>
      <c r="K3" s="510"/>
      <c r="M3" s="503"/>
    </row>
    <row r="4" spans="1:16" ht="27" customHeight="1" thickTop="1">
      <c r="A4" s="3"/>
      <c r="B4" s="425" t="s">
        <v>158</v>
      </c>
      <c r="C4" s="357" t="s">
        <v>635</v>
      </c>
      <c r="D4" s="357" t="s">
        <v>159</v>
      </c>
      <c r="E4" s="420">
        <v>4</v>
      </c>
      <c r="F4" s="420" t="s">
        <v>160</v>
      </c>
      <c r="G4" s="357" t="s">
        <v>161</v>
      </c>
      <c r="H4" s="420" t="s">
        <v>315</v>
      </c>
      <c r="I4" s="420">
        <v>2</v>
      </c>
      <c r="J4" s="420" t="s">
        <v>162</v>
      </c>
      <c r="K4" s="507">
        <v>1</v>
      </c>
      <c r="L4" s="14"/>
      <c r="M4" s="162"/>
      <c r="N4" s="29"/>
      <c r="O4" s="3"/>
    </row>
    <row r="5" spans="1:16" ht="27" customHeight="1">
      <c r="B5" s="426" t="s">
        <v>158</v>
      </c>
      <c r="C5" s="416" t="s">
        <v>163</v>
      </c>
      <c r="D5" s="416" t="s">
        <v>164</v>
      </c>
      <c r="E5" s="418">
        <v>4</v>
      </c>
      <c r="F5" s="418" t="s">
        <v>160</v>
      </c>
      <c r="G5" s="416" t="s">
        <v>161</v>
      </c>
      <c r="H5" s="418" t="s">
        <v>295</v>
      </c>
      <c r="I5" s="418">
        <v>2</v>
      </c>
      <c r="J5" s="418" t="s">
        <v>165</v>
      </c>
      <c r="K5" s="505"/>
      <c r="L5" s="14"/>
      <c r="M5" s="162"/>
      <c r="N5" s="29"/>
      <c r="O5" s="3"/>
    </row>
    <row r="6" spans="1:16" ht="27" customHeight="1">
      <c r="B6" s="426" t="s">
        <v>158</v>
      </c>
      <c r="C6" s="416" t="s">
        <v>163</v>
      </c>
      <c r="D6" s="416" t="s">
        <v>296</v>
      </c>
      <c r="E6" s="418">
        <v>4</v>
      </c>
      <c r="F6" s="418" t="s">
        <v>297</v>
      </c>
      <c r="G6" s="416" t="s">
        <v>161</v>
      </c>
      <c r="H6" s="418" t="s">
        <v>298</v>
      </c>
      <c r="I6" s="418">
        <v>1</v>
      </c>
      <c r="J6" s="418" t="s">
        <v>165</v>
      </c>
      <c r="K6" s="505"/>
      <c r="L6" s="14"/>
      <c r="M6" s="162"/>
      <c r="N6" s="29"/>
      <c r="O6" s="3"/>
    </row>
    <row r="7" spans="1:16" s="3" customFormat="1" ht="27" customHeight="1">
      <c r="B7" s="426" t="s">
        <v>158</v>
      </c>
      <c r="C7" s="416" t="s">
        <v>163</v>
      </c>
      <c r="D7" s="416" t="s">
        <v>166</v>
      </c>
      <c r="E7" s="418">
        <v>2</v>
      </c>
      <c r="F7" s="418" t="s">
        <v>160</v>
      </c>
      <c r="G7" s="416" t="s">
        <v>161</v>
      </c>
      <c r="H7" s="418" t="s">
        <v>299</v>
      </c>
      <c r="I7" s="418">
        <v>1</v>
      </c>
      <c r="J7" s="418" t="s">
        <v>165</v>
      </c>
      <c r="K7" s="505"/>
      <c r="L7" s="14"/>
      <c r="M7" s="162"/>
      <c r="N7" s="29"/>
    </row>
    <row r="8" spans="1:16" s="3" customFormat="1" ht="27" customHeight="1">
      <c r="B8" s="426" t="s">
        <v>158</v>
      </c>
      <c r="C8" s="416" t="s">
        <v>167</v>
      </c>
      <c r="D8" s="197" t="s">
        <v>168</v>
      </c>
      <c r="E8" s="418">
        <v>4</v>
      </c>
      <c r="F8" s="418" t="s">
        <v>160</v>
      </c>
      <c r="G8" s="416" t="s">
        <v>169</v>
      </c>
      <c r="H8" s="418" t="s">
        <v>300</v>
      </c>
      <c r="I8" s="418">
        <v>2</v>
      </c>
      <c r="J8" s="418" t="s">
        <v>165</v>
      </c>
      <c r="K8" s="505">
        <v>1</v>
      </c>
      <c r="L8" s="14"/>
      <c r="M8" s="162"/>
      <c r="N8" s="29"/>
    </row>
    <row r="9" spans="1:16" s="15" customFormat="1" ht="27" customHeight="1" thickBot="1">
      <c r="B9" s="427" t="s">
        <v>158</v>
      </c>
      <c r="C9" s="417" t="s">
        <v>163</v>
      </c>
      <c r="D9" s="417" t="s">
        <v>170</v>
      </c>
      <c r="E9" s="419">
        <v>4</v>
      </c>
      <c r="F9" s="419" t="s">
        <v>160</v>
      </c>
      <c r="G9" s="417" t="s">
        <v>169</v>
      </c>
      <c r="H9" s="419" t="s">
        <v>301</v>
      </c>
      <c r="I9" s="419">
        <v>2</v>
      </c>
      <c r="J9" s="419" t="s">
        <v>171</v>
      </c>
      <c r="K9" s="506"/>
      <c r="L9" s="14"/>
      <c r="M9" s="162"/>
      <c r="N9" s="29"/>
      <c r="O9" s="3"/>
    </row>
    <row r="10" spans="1:16" ht="27" customHeight="1" thickTop="1">
      <c r="B10" s="425" t="s">
        <v>173</v>
      </c>
      <c r="C10" s="357" t="s">
        <v>172</v>
      </c>
      <c r="D10" s="357" t="s">
        <v>174</v>
      </c>
      <c r="E10" s="420">
        <v>8</v>
      </c>
      <c r="F10" s="420" t="s">
        <v>160</v>
      </c>
      <c r="G10" s="357" t="s">
        <v>161</v>
      </c>
      <c r="H10" s="420" t="s">
        <v>316</v>
      </c>
      <c r="I10" s="420">
        <v>2</v>
      </c>
      <c r="J10" s="420" t="s">
        <v>162</v>
      </c>
      <c r="K10" s="428">
        <v>1</v>
      </c>
      <c r="L10" s="14"/>
      <c r="M10" s="162"/>
      <c r="N10" s="29"/>
      <c r="O10" s="3"/>
    </row>
    <row r="11" spans="1:16" ht="27" customHeight="1" thickBot="1">
      <c r="B11" s="427" t="s">
        <v>173</v>
      </c>
      <c r="C11" s="417" t="s">
        <v>172</v>
      </c>
      <c r="D11" s="417" t="s">
        <v>175</v>
      </c>
      <c r="E11" s="419">
        <v>4</v>
      </c>
      <c r="F11" s="419" t="s">
        <v>160</v>
      </c>
      <c r="G11" s="417" t="s">
        <v>169</v>
      </c>
      <c r="H11" s="419" t="s">
        <v>302</v>
      </c>
      <c r="I11" s="419">
        <v>2</v>
      </c>
      <c r="J11" s="419" t="s">
        <v>162</v>
      </c>
      <c r="K11" s="429">
        <v>1</v>
      </c>
      <c r="L11" s="14"/>
      <c r="M11" s="162"/>
      <c r="N11" s="29"/>
      <c r="O11" s="3"/>
    </row>
    <row r="12" spans="1:16" ht="27" customHeight="1" thickTop="1">
      <c r="A12" s="38"/>
      <c r="B12" s="425" t="s">
        <v>177</v>
      </c>
      <c r="C12" s="357" t="s">
        <v>176</v>
      </c>
      <c r="D12" s="357" t="s">
        <v>178</v>
      </c>
      <c r="E12" s="420">
        <v>8</v>
      </c>
      <c r="F12" s="420" t="s">
        <v>160</v>
      </c>
      <c r="G12" s="357" t="s">
        <v>161</v>
      </c>
      <c r="H12" s="420" t="s">
        <v>303</v>
      </c>
      <c r="I12" s="420">
        <v>2</v>
      </c>
      <c r="J12" s="420" t="s">
        <v>162</v>
      </c>
      <c r="K12" s="428">
        <v>1</v>
      </c>
      <c r="L12" s="14"/>
      <c r="M12" s="162"/>
      <c r="N12" s="29"/>
      <c r="O12" s="3"/>
    </row>
    <row r="13" spans="1:16" ht="27" customHeight="1" thickBot="1">
      <c r="B13" s="427" t="s">
        <v>177</v>
      </c>
      <c r="C13" s="417" t="s">
        <v>163</v>
      </c>
      <c r="D13" s="417" t="s">
        <v>304</v>
      </c>
      <c r="E13" s="419">
        <v>4</v>
      </c>
      <c r="F13" s="419" t="s">
        <v>297</v>
      </c>
      <c r="G13" s="417" t="s">
        <v>161</v>
      </c>
      <c r="H13" s="419" t="s">
        <v>305</v>
      </c>
      <c r="I13" s="419">
        <v>2</v>
      </c>
      <c r="J13" s="419" t="s">
        <v>165</v>
      </c>
      <c r="K13" s="429" t="s">
        <v>642</v>
      </c>
      <c r="L13" s="14"/>
      <c r="M13" s="162"/>
      <c r="N13" s="29"/>
      <c r="O13" s="3"/>
    </row>
    <row r="14" spans="1:16" s="3" customFormat="1" ht="27" customHeight="1" thickTop="1">
      <c r="A14" s="1"/>
      <c r="B14" s="430" t="s">
        <v>180</v>
      </c>
      <c r="C14" s="415" t="s">
        <v>179</v>
      </c>
      <c r="D14" s="415" t="s">
        <v>181</v>
      </c>
      <c r="E14" s="414">
        <v>8</v>
      </c>
      <c r="F14" s="414" t="s">
        <v>160</v>
      </c>
      <c r="G14" s="415" t="s">
        <v>182</v>
      </c>
      <c r="H14" s="414" t="s">
        <v>306</v>
      </c>
      <c r="I14" s="414">
        <v>1</v>
      </c>
      <c r="J14" s="414" t="s">
        <v>165</v>
      </c>
      <c r="K14" s="462">
        <v>2</v>
      </c>
      <c r="L14" s="14"/>
      <c r="M14" s="162"/>
      <c r="N14" s="29"/>
      <c r="P14" s="3" t="s">
        <v>134</v>
      </c>
    </row>
    <row r="15" spans="1:16" ht="27" customHeight="1" thickBot="1">
      <c r="B15" s="427" t="s">
        <v>180</v>
      </c>
      <c r="C15" s="417" t="s">
        <v>179</v>
      </c>
      <c r="D15" s="417" t="s">
        <v>183</v>
      </c>
      <c r="E15" s="419">
        <v>8</v>
      </c>
      <c r="F15" s="419" t="s">
        <v>160</v>
      </c>
      <c r="G15" s="417" t="s">
        <v>182</v>
      </c>
      <c r="H15" s="419" t="s">
        <v>307</v>
      </c>
      <c r="I15" s="419">
        <v>4</v>
      </c>
      <c r="J15" s="419" t="s">
        <v>165</v>
      </c>
      <c r="K15" s="463"/>
      <c r="L15" s="14"/>
      <c r="M15" s="162"/>
      <c r="N15" s="29"/>
      <c r="O15" s="3"/>
    </row>
    <row r="16" spans="1:16" s="13" customFormat="1" ht="27" customHeight="1" thickTop="1">
      <c r="B16" s="425" t="s">
        <v>185</v>
      </c>
      <c r="C16" s="357" t="s">
        <v>184</v>
      </c>
      <c r="D16" s="357" t="s">
        <v>186</v>
      </c>
      <c r="E16" s="420">
        <v>8</v>
      </c>
      <c r="F16" s="420" t="s">
        <v>160</v>
      </c>
      <c r="G16" s="357" t="s">
        <v>187</v>
      </c>
      <c r="H16" s="420" t="s">
        <v>308</v>
      </c>
      <c r="I16" s="420">
        <v>6</v>
      </c>
      <c r="J16" s="420" t="s">
        <v>162</v>
      </c>
      <c r="K16" s="428" t="s">
        <v>188</v>
      </c>
      <c r="L16" s="14"/>
      <c r="M16" s="162"/>
      <c r="N16" s="29"/>
      <c r="O16" s="3"/>
    </row>
    <row r="17" spans="1:15" s="13" customFormat="1" ht="27" customHeight="1">
      <c r="B17" s="426" t="s">
        <v>185</v>
      </c>
      <c r="C17" s="416" t="s">
        <v>184</v>
      </c>
      <c r="D17" s="416" t="s">
        <v>296</v>
      </c>
      <c r="E17" s="418">
        <v>8</v>
      </c>
      <c r="F17" s="418" t="s">
        <v>297</v>
      </c>
      <c r="G17" s="416" t="s">
        <v>187</v>
      </c>
      <c r="H17" s="418" t="s">
        <v>309</v>
      </c>
      <c r="I17" s="418">
        <v>2</v>
      </c>
      <c r="J17" s="418" t="s">
        <v>162</v>
      </c>
      <c r="K17" s="431" t="s">
        <v>310</v>
      </c>
      <c r="L17" s="14"/>
      <c r="M17" s="162"/>
      <c r="N17" s="29"/>
      <c r="O17" s="3"/>
    </row>
    <row r="18" spans="1:15" ht="27" customHeight="1" thickBot="1">
      <c r="B18" s="427" t="s">
        <v>185</v>
      </c>
      <c r="C18" s="417" t="s">
        <v>184</v>
      </c>
      <c r="D18" s="417" t="s">
        <v>189</v>
      </c>
      <c r="E18" s="419">
        <v>8</v>
      </c>
      <c r="F18" s="419" t="s">
        <v>160</v>
      </c>
      <c r="G18" s="417" t="s">
        <v>187</v>
      </c>
      <c r="H18" s="417" t="s">
        <v>317</v>
      </c>
      <c r="I18" s="419">
        <v>5</v>
      </c>
      <c r="J18" s="419" t="s">
        <v>162</v>
      </c>
      <c r="K18" s="429" t="s">
        <v>188</v>
      </c>
      <c r="L18" s="14"/>
      <c r="M18" s="162" t="s">
        <v>350</v>
      </c>
      <c r="N18" s="29"/>
      <c r="O18" s="3"/>
    </row>
    <row r="19" spans="1:15" ht="27" customHeight="1" thickTop="1" thickBot="1">
      <c r="B19" s="432" t="s">
        <v>207</v>
      </c>
      <c r="C19" s="413" t="s">
        <v>311</v>
      </c>
      <c r="D19" s="413" t="s">
        <v>312</v>
      </c>
      <c r="E19" s="412">
        <v>4</v>
      </c>
      <c r="F19" s="412" t="s">
        <v>297</v>
      </c>
      <c r="G19" s="413" t="s">
        <v>204</v>
      </c>
      <c r="H19" s="412" t="s">
        <v>313</v>
      </c>
      <c r="I19" s="412">
        <v>5</v>
      </c>
      <c r="J19" s="412" t="s">
        <v>162</v>
      </c>
      <c r="K19" s="424" t="s">
        <v>310</v>
      </c>
      <c r="L19" s="14"/>
      <c r="M19" s="162"/>
      <c r="N19" s="29"/>
      <c r="O19" s="3"/>
    </row>
    <row r="20" spans="1:15" s="13" customFormat="1" ht="27" customHeight="1" thickTop="1" thickBot="1">
      <c r="B20" s="432" t="s">
        <v>641</v>
      </c>
      <c r="C20" s="413" t="s">
        <v>640</v>
      </c>
      <c r="D20" s="309" t="s">
        <v>196</v>
      </c>
      <c r="E20" s="412">
        <v>8</v>
      </c>
      <c r="F20" s="412" t="s">
        <v>160</v>
      </c>
      <c r="G20" s="413" t="s">
        <v>636</v>
      </c>
      <c r="H20" s="412" t="s">
        <v>320</v>
      </c>
      <c r="I20" s="412">
        <v>2</v>
      </c>
      <c r="J20" s="412" t="s">
        <v>165</v>
      </c>
      <c r="K20" s="438" t="s">
        <v>165</v>
      </c>
      <c r="L20" s="14"/>
      <c r="M20" s="162"/>
      <c r="N20" s="29"/>
      <c r="O20" s="3"/>
    </row>
    <row r="21" spans="1:15" ht="27" customHeight="1" thickTop="1">
      <c r="B21" s="425" t="s">
        <v>191</v>
      </c>
      <c r="C21" s="357" t="s">
        <v>190</v>
      </c>
      <c r="D21" s="357" t="s">
        <v>192</v>
      </c>
      <c r="E21" s="420">
        <v>6</v>
      </c>
      <c r="F21" s="420" t="s">
        <v>160</v>
      </c>
      <c r="G21" s="357" t="s">
        <v>187</v>
      </c>
      <c r="H21" s="420" t="s">
        <v>318</v>
      </c>
      <c r="I21" s="420">
        <v>2</v>
      </c>
      <c r="J21" s="420" t="s">
        <v>162</v>
      </c>
      <c r="K21" s="428" t="s">
        <v>188</v>
      </c>
      <c r="L21" s="14"/>
      <c r="M21" s="162"/>
      <c r="N21" s="29"/>
      <c r="O21" s="3"/>
    </row>
    <row r="22" spans="1:15" s="13" customFormat="1" ht="27" customHeight="1">
      <c r="B22" s="426" t="s">
        <v>191</v>
      </c>
      <c r="C22" s="416" t="s">
        <v>190</v>
      </c>
      <c r="D22" s="416" t="s">
        <v>193</v>
      </c>
      <c r="E22" s="418">
        <v>8</v>
      </c>
      <c r="F22" s="418" t="s">
        <v>160</v>
      </c>
      <c r="G22" s="416" t="s">
        <v>636</v>
      </c>
      <c r="H22" s="418" t="s">
        <v>290</v>
      </c>
      <c r="I22" s="418">
        <v>6</v>
      </c>
      <c r="J22" s="418" t="s">
        <v>165</v>
      </c>
      <c r="K22" s="505" t="s">
        <v>171</v>
      </c>
      <c r="L22" s="206"/>
      <c r="M22" s="207" t="s">
        <v>359</v>
      </c>
      <c r="N22" s="208"/>
      <c r="O22" s="8"/>
    </row>
    <row r="23" spans="1:15" s="12" customFormat="1" ht="27" customHeight="1">
      <c r="B23" s="426" t="s">
        <v>191</v>
      </c>
      <c r="C23" s="416" t="s">
        <v>190</v>
      </c>
      <c r="D23" s="416" t="s">
        <v>194</v>
      </c>
      <c r="E23" s="418">
        <v>8</v>
      </c>
      <c r="F23" s="418" t="s">
        <v>160</v>
      </c>
      <c r="G23" s="416" t="s">
        <v>636</v>
      </c>
      <c r="H23" s="418" t="s">
        <v>292</v>
      </c>
      <c r="I23" s="418">
        <v>2</v>
      </c>
      <c r="J23" s="418" t="s">
        <v>165</v>
      </c>
      <c r="K23" s="505"/>
      <c r="L23" s="14"/>
      <c r="M23" s="162"/>
      <c r="N23" s="29"/>
      <c r="O23" s="3"/>
    </row>
    <row r="24" spans="1:15" s="13" customFormat="1" ht="27" customHeight="1">
      <c r="B24" s="426" t="s">
        <v>191</v>
      </c>
      <c r="C24" s="416" t="s">
        <v>190</v>
      </c>
      <c r="D24" s="416" t="s">
        <v>195</v>
      </c>
      <c r="E24" s="418">
        <v>4</v>
      </c>
      <c r="F24" s="418" t="s">
        <v>160</v>
      </c>
      <c r="G24" s="416" t="s">
        <v>637</v>
      </c>
      <c r="H24" s="418" t="s">
        <v>322</v>
      </c>
      <c r="I24" s="418">
        <v>2</v>
      </c>
      <c r="J24" s="418" t="s">
        <v>165</v>
      </c>
      <c r="K24" s="505"/>
      <c r="L24" s="14"/>
      <c r="M24" s="162"/>
      <c r="N24" s="29"/>
      <c r="O24" s="3"/>
    </row>
    <row r="25" spans="1:15" s="13" customFormat="1" ht="27" customHeight="1">
      <c r="B25" s="426" t="s">
        <v>191</v>
      </c>
      <c r="C25" s="416" t="s">
        <v>190</v>
      </c>
      <c r="D25" s="416" t="s">
        <v>639</v>
      </c>
      <c r="E25" s="418">
        <v>8</v>
      </c>
      <c r="F25" s="418" t="s">
        <v>160</v>
      </c>
      <c r="G25" s="416" t="s">
        <v>636</v>
      </c>
      <c r="H25" s="418" t="s">
        <v>293</v>
      </c>
      <c r="I25" s="418">
        <v>5</v>
      </c>
      <c r="J25" s="418" t="s">
        <v>165</v>
      </c>
      <c r="K25" s="505"/>
      <c r="L25" s="14"/>
      <c r="M25" s="162"/>
      <c r="N25" s="29"/>
      <c r="O25" s="3"/>
    </row>
    <row r="26" spans="1:15" s="13" customFormat="1" ht="27" customHeight="1">
      <c r="B26" s="426" t="s">
        <v>191</v>
      </c>
      <c r="C26" s="416" t="s">
        <v>190</v>
      </c>
      <c r="D26" s="497" t="s">
        <v>197</v>
      </c>
      <c r="E26" s="418">
        <v>4</v>
      </c>
      <c r="F26" s="496" t="s">
        <v>160</v>
      </c>
      <c r="G26" s="497" t="s">
        <v>636</v>
      </c>
      <c r="H26" s="496" t="s">
        <v>294</v>
      </c>
      <c r="I26" s="418">
        <v>2</v>
      </c>
      <c r="J26" s="418" t="s">
        <v>165</v>
      </c>
      <c r="K26" s="437" t="s">
        <v>642</v>
      </c>
      <c r="L26" s="14"/>
      <c r="M26" s="162"/>
      <c r="N26" s="29"/>
      <c r="O26" s="3"/>
    </row>
    <row r="27" spans="1:15" s="13" customFormat="1" ht="60">
      <c r="B27" s="426" t="s">
        <v>191</v>
      </c>
      <c r="C27" s="416" t="s">
        <v>190</v>
      </c>
      <c r="D27" s="498"/>
      <c r="E27" s="418">
        <v>8</v>
      </c>
      <c r="F27" s="494"/>
      <c r="G27" s="498"/>
      <c r="H27" s="494"/>
      <c r="I27" s="418">
        <v>2</v>
      </c>
      <c r="J27" s="418" t="s">
        <v>165</v>
      </c>
      <c r="K27" s="437" t="s">
        <v>642</v>
      </c>
      <c r="L27" s="14"/>
      <c r="M27" s="162" t="s">
        <v>351</v>
      </c>
      <c r="N27" s="29"/>
      <c r="O27" s="3"/>
    </row>
    <row r="28" spans="1:15" s="8" customFormat="1" ht="27" customHeight="1" thickBot="1">
      <c r="B28" s="427" t="s">
        <v>191</v>
      </c>
      <c r="C28" s="417" t="s">
        <v>190</v>
      </c>
      <c r="D28" s="417" t="s">
        <v>198</v>
      </c>
      <c r="E28" s="419">
        <v>8</v>
      </c>
      <c r="F28" s="419" t="s">
        <v>160</v>
      </c>
      <c r="G28" s="417" t="s">
        <v>636</v>
      </c>
      <c r="H28" s="419" t="s">
        <v>321</v>
      </c>
      <c r="I28" s="419">
        <v>6</v>
      </c>
      <c r="J28" s="419" t="s">
        <v>165</v>
      </c>
      <c r="K28" s="429" t="s">
        <v>171</v>
      </c>
      <c r="L28" s="206"/>
      <c r="M28" s="207" t="s">
        <v>360</v>
      </c>
      <c r="N28" s="208"/>
    </row>
    <row r="29" spans="1:15" ht="27" customHeight="1" thickTop="1">
      <c r="B29" s="425" t="s">
        <v>199</v>
      </c>
      <c r="C29" s="357" t="s">
        <v>286</v>
      </c>
      <c r="D29" s="357" t="s">
        <v>200</v>
      </c>
      <c r="E29" s="420">
        <v>36</v>
      </c>
      <c r="F29" s="420" t="s">
        <v>160</v>
      </c>
      <c r="G29" s="357" t="s">
        <v>638</v>
      </c>
      <c r="H29" s="420">
        <v>400130</v>
      </c>
      <c r="I29" s="420">
        <v>4</v>
      </c>
      <c r="J29" s="420" t="s">
        <v>162</v>
      </c>
      <c r="K29" s="428" t="s">
        <v>171</v>
      </c>
      <c r="L29" s="14"/>
      <c r="M29" s="162"/>
      <c r="N29" s="29"/>
      <c r="O29" s="3"/>
    </row>
    <row r="30" spans="1:15" ht="27" customHeight="1">
      <c r="B30" s="426" t="s">
        <v>199</v>
      </c>
      <c r="C30" s="416" t="s">
        <v>286</v>
      </c>
      <c r="D30" s="416" t="s">
        <v>200</v>
      </c>
      <c r="E30" s="418">
        <v>51</v>
      </c>
      <c r="F30" s="418" t="s">
        <v>287</v>
      </c>
      <c r="G30" s="416" t="s">
        <v>638</v>
      </c>
      <c r="H30" s="418" t="s">
        <v>288</v>
      </c>
      <c r="I30" s="418">
        <v>4</v>
      </c>
      <c r="J30" s="418" t="s">
        <v>74</v>
      </c>
      <c r="K30" s="431" t="s">
        <v>74</v>
      </c>
      <c r="L30" s="14"/>
      <c r="M30" s="162"/>
      <c r="N30" s="29"/>
      <c r="O30" s="3"/>
    </row>
    <row r="31" spans="1:15" ht="27" customHeight="1">
      <c r="A31" s="8"/>
      <c r="B31" s="426" t="s">
        <v>199</v>
      </c>
      <c r="C31" s="416" t="s">
        <v>286</v>
      </c>
      <c r="D31" s="416" t="s">
        <v>356</v>
      </c>
      <c r="E31" s="418">
        <v>51</v>
      </c>
      <c r="F31" s="418" t="s">
        <v>287</v>
      </c>
      <c r="G31" s="416" t="s">
        <v>638</v>
      </c>
      <c r="H31" s="418" t="s">
        <v>357</v>
      </c>
      <c r="I31" s="418">
        <v>2</v>
      </c>
      <c r="J31" s="418" t="s">
        <v>74</v>
      </c>
      <c r="K31" s="431" t="s">
        <v>74</v>
      </c>
      <c r="L31" s="206"/>
      <c r="M31" s="207" t="s">
        <v>358</v>
      </c>
      <c r="N31" s="29"/>
      <c r="O31" s="3"/>
    </row>
    <row r="32" spans="1:15" ht="27" customHeight="1">
      <c r="B32" s="426" t="s">
        <v>199</v>
      </c>
      <c r="C32" s="416" t="s">
        <v>286</v>
      </c>
      <c r="D32" s="416" t="s">
        <v>201</v>
      </c>
      <c r="E32" s="418">
        <v>36</v>
      </c>
      <c r="F32" s="418" t="s">
        <v>160</v>
      </c>
      <c r="G32" s="416" t="s">
        <v>638</v>
      </c>
      <c r="H32" s="418">
        <v>400120</v>
      </c>
      <c r="I32" s="418">
        <v>1</v>
      </c>
      <c r="J32" s="418" t="s">
        <v>162</v>
      </c>
      <c r="K32" s="431" t="s">
        <v>165</v>
      </c>
      <c r="L32" s="14"/>
      <c r="M32" s="162"/>
      <c r="N32" s="29"/>
      <c r="O32" s="3"/>
    </row>
    <row r="33" spans="1:15" s="12" customFormat="1" ht="27" customHeight="1">
      <c r="B33" s="426" t="s">
        <v>199</v>
      </c>
      <c r="C33" s="416" t="s">
        <v>286</v>
      </c>
      <c r="D33" s="416" t="s">
        <v>202</v>
      </c>
      <c r="E33" s="418">
        <v>36</v>
      </c>
      <c r="F33" s="418" t="s">
        <v>160</v>
      </c>
      <c r="G33" s="416" t="s">
        <v>638</v>
      </c>
      <c r="H33" s="418">
        <v>400120</v>
      </c>
      <c r="I33" s="418">
        <v>1</v>
      </c>
      <c r="J33" s="418" t="s">
        <v>162</v>
      </c>
      <c r="K33" s="431" t="s">
        <v>165</v>
      </c>
      <c r="L33" s="14"/>
      <c r="M33" s="162" t="s">
        <v>324</v>
      </c>
      <c r="N33" s="29"/>
      <c r="O33" s="3"/>
    </row>
    <row r="34" spans="1:15" s="12" customFormat="1" ht="27" customHeight="1">
      <c r="A34" s="8"/>
      <c r="B34" s="426" t="s">
        <v>199</v>
      </c>
      <c r="C34" s="416" t="s">
        <v>286</v>
      </c>
      <c r="D34" s="416" t="s">
        <v>203</v>
      </c>
      <c r="E34" s="418">
        <v>4</v>
      </c>
      <c r="F34" s="418" t="s">
        <v>160</v>
      </c>
      <c r="G34" s="416" t="s">
        <v>204</v>
      </c>
      <c r="H34" s="418" t="s">
        <v>291</v>
      </c>
      <c r="I34" s="481">
        <v>3</v>
      </c>
      <c r="J34" s="418">
        <v>5</v>
      </c>
      <c r="K34" s="505">
        <v>1</v>
      </c>
      <c r="L34" s="14"/>
      <c r="M34" s="162" t="s">
        <v>205</v>
      </c>
      <c r="N34" s="29"/>
      <c r="O34" s="3"/>
    </row>
    <row r="35" spans="1:15" s="13" customFormat="1" ht="27" customHeight="1" thickBot="1">
      <c r="B35" s="427" t="s">
        <v>199</v>
      </c>
      <c r="C35" s="417" t="s">
        <v>286</v>
      </c>
      <c r="D35" s="417" t="s">
        <v>206</v>
      </c>
      <c r="E35" s="419">
        <v>4</v>
      </c>
      <c r="F35" s="419" t="s">
        <v>160</v>
      </c>
      <c r="G35" s="417" t="s">
        <v>204</v>
      </c>
      <c r="H35" s="419" t="s">
        <v>323</v>
      </c>
      <c r="I35" s="504"/>
      <c r="J35" s="419">
        <v>4</v>
      </c>
      <c r="K35" s="506"/>
      <c r="L35" s="14"/>
      <c r="M35" s="162"/>
      <c r="N35" s="29"/>
      <c r="O35" s="3"/>
    </row>
    <row r="36" spans="1:15" s="13" customFormat="1" ht="27" customHeight="1" thickTop="1">
      <c r="B36" s="425" t="s">
        <v>207</v>
      </c>
      <c r="C36" s="357" t="s">
        <v>289</v>
      </c>
      <c r="D36" s="357" t="s">
        <v>208</v>
      </c>
      <c r="E36" s="420">
        <v>144</v>
      </c>
      <c r="F36" s="420" t="s">
        <v>160</v>
      </c>
      <c r="G36" s="357" t="s">
        <v>638</v>
      </c>
      <c r="H36" s="420">
        <v>401036</v>
      </c>
      <c r="I36" s="420">
        <v>2</v>
      </c>
      <c r="J36" s="420" t="s">
        <v>165</v>
      </c>
      <c r="K36" s="428" t="s">
        <v>165</v>
      </c>
      <c r="L36" s="14"/>
      <c r="M36" s="162"/>
      <c r="N36" s="29"/>
      <c r="O36" s="3"/>
    </row>
    <row r="37" spans="1:15" s="20" customFormat="1" ht="27" customHeight="1" thickBot="1">
      <c r="A37" s="13"/>
      <c r="B37" s="433" t="s">
        <v>207</v>
      </c>
      <c r="C37" s="434" t="s">
        <v>289</v>
      </c>
      <c r="D37" s="434" t="s">
        <v>209</v>
      </c>
      <c r="E37" s="435">
        <v>2</v>
      </c>
      <c r="F37" s="435" t="s">
        <v>160</v>
      </c>
      <c r="G37" s="434" t="s">
        <v>204</v>
      </c>
      <c r="H37" s="435" t="s">
        <v>325</v>
      </c>
      <c r="I37" s="435">
        <v>2</v>
      </c>
      <c r="J37" s="435">
        <v>4</v>
      </c>
      <c r="K37" s="436">
        <v>1</v>
      </c>
      <c r="L37" s="14"/>
      <c r="M37" s="162" t="s">
        <v>210</v>
      </c>
      <c r="N37" s="29"/>
      <c r="O37" s="3"/>
    </row>
    <row r="38" spans="1:15" ht="27" customHeight="1">
      <c r="B38" s="59"/>
      <c r="C38" s="58"/>
      <c r="D38" s="58"/>
      <c r="E38" s="59"/>
      <c r="F38" s="59"/>
      <c r="G38" s="58"/>
      <c r="H38" s="59"/>
      <c r="I38" s="59"/>
      <c r="J38" s="59"/>
      <c r="K38" s="59"/>
      <c r="L38" s="14"/>
      <c r="N38" s="29"/>
      <c r="O38" s="3"/>
    </row>
    <row r="39" spans="1:15" s="13" customFormat="1" ht="27" customHeight="1" thickBot="1">
      <c r="B39" s="9"/>
      <c r="C39" s="9"/>
      <c r="D39" s="9"/>
      <c r="E39" s="3"/>
      <c r="F39" s="9"/>
      <c r="G39" s="9"/>
      <c r="H39" s="3"/>
      <c r="I39" s="3"/>
      <c r="J39" s="3"/>
      <c r="K39" s="3"/>
      <c r="L39" s="55"/>
      <c r="M39" s="165"/>
      <c r="N39" s="29"/>
      <c r="O39" s="3"/>
    </row>
    <row r="40" spans="1:15" s="13" customFormat="1" ht="40.9" customHeight="1" thickBot="1">
      <c r="B40" s="441" t="s">
        <v>207</v>
      </c>
      <c r="C40" s="61" t="s">
        <v>211</v>
      </c>
      <c r="D40" s="61" t="s">
        <v>212</v>
      </c>
      <c r="E40" s="60">
        <v>4</v>
      </c>
      <c r="F40" s="61" t="s">
        <v>213</v>
      </c>
      <c r="G40" s="61" t="s">
        <v>204</v>
      </c>
      <c r="H40" s="61" t="s">
        <v>326</v>
      </c>
      <c r="I40" s="60">
        <v>2</v>
      </c>
      <c r="J40" s="60">
        <v>8</v>
      </c>
      <c r="K40" s="60">
        <v>7</v>
      </c>
      <c r="L40" s="55"/>
      <c r="M40" s="163" t="s">
        <v>214</v>
      </c>
      <c r="N40" s="29"/>
      <c r="O40" s="3"/>
    </row>
    <row r="41" spans="1:15" s="8" customFormat="1" ht="27" customHeight="1" thickTop="1" thickBot="1">
      <c r="A41" s="40"/>
      <c r="B41" s="442" t="s">
        <v>185</v>
      </c>
      <c r="C41" s="444" t="s">
        <v>184</v>
      </c>
      <c r="D41" s="63" t="s">
        <v>166</v>
      </c>
      <c r="E41" s="62">
        <v>4</v>
      </c>
      <c r="F41" s="63" t="s">
        <v>213</v>
      </c>
      <c r="G41" s="63" t="s">
        <v>187</v>
      </c>
      <c r="H41" s="445" t="s">
        <v>314</v>
      </c>
      <c r="I41" s="62">
        <v>2</v>
      </c>
      <c r="J41" s="62" t="s">
        <v>162</v>
      </c>
      <c r="K41" s="62" t="s">
        <v>188</v>
      </c>
      <c r="L41" s="55"/>
      <c r="M41" s="163"/>
      <c r="N41" s="48"/>
      <c r="O41" s="46"/>
    </row>
    <row r="42" spans="1:15" s="3" customFormat="1" ht="27" customHeight="1" thickTop="1" thickBot="1">
      <c r="B42" s="443" t="s">
        <v>216</v>
      </c>
      <c r="C42" s="64" t="s">
        <v>215</v>
      </c>
      <c r="D42" s="65" t="s">
        <v>217</v>
      </c>
      <c r="E42" s="64">
        <v>4</v>
      </c>
      <c r="F42" s="65" t="s">
        <v>213</v>
      </c>
      <c r="G42" s="65" t="s">
        <v>187</v>
      </c>
      <c r="H42" s="64" t="s">
        <v>319</v>
      </c>
      <c r="I42" s="64">
        <v>1</v>
      </c>
      <c r="J42" s="64" t="s">
        <v>162</v>
      </c>
      <c r="K42" s="64" t="s">
        <v>188</v>
      </c>
      <c r="L42" s="55"/>
      <c r="M42" s="163"/>
      <c r="N42" s="48"/>
      <c r="O42" s="46"/>
    </row>
    <row r="43" spans="1:15" ht="27" customHeight="1">
      <c r="B43" s="24"/>
      <c r="C43" s="24"/>
      <c r="D43" s="24"/>
      <c r="E43" s="46"/>
      <c r="F43" s="52">
        <f>15/25</f>
        <v>0.6</v>
      </c>
      <c r="G43" s="47"/>
      <c r="H43" s="46">
        <v>15</v>
      </c>
      <c r="I43" s="66"/>
      <c r="J43" s="66"/>
      <c r="K43" s="66"/>
      <c r="L43" s="55"/>
      <c r="M43" s="165"/>
      <c r="N43" s="48"/>
      <c r="O43" s="46"/>
    </row>
    <row r="44" spans="1:15" s="3" customFormat="1" ht="27" customHeight="1">
      <c r="B44" s="24"/>
      <c r="C44" s="24"/>
      <c r="D44" s="24"/>
      <c r="E44" s="46"/>
      <c r="F44" s="47"/>
      <c r="G44" s="47"/>
      <c r="H44" s="46"/>
      <c r="I44" s="50"/>
      <c r="J44" s="50"/>
      <c r="K44" s="50"/>
      <c r="L44" s="55"/>
      <c r="M44" s="165"/>
      <c r="N44" s="48"/>
      <c r="O44" s="46"/>
    </row>
    <row r="45" spans="1:15" ht="27" customHeight="1">
      <c r="A45" s="8"/>
      <c r="B45" s="24"/>
      <c r="C45" s="24"/>
      <c r="D45" s="24"/>
      <c r="E45" s="46"/>
      <c r="F45" s="47"/>
      <c r="G45" s="47"/>
      <c r="H45" s="46"/>
      <c r="I45" s="50"/>
      <c r="J45" s="50"/>
      <c r="K45" s="50"/>
      <c r="L45" s="55"/>
      <c r="M45" s="165"/>
      <c r="N45" s="48"/>
      <c r="O45" s="46"/>
    </row>
    <row r="46" spans="1:15" s="3" customFormat="1" ht="27" customHeight="1">
      <c r="B46" s="24"/>
      <c r="C46" s="24"/>
      <c r="D46" s="24"/>
      <c r="E46" s="46"/>
      <c r="F46" s="47"/>
      <c r="G46" s="47"/>
      <c r="H46" s="46"/>
      <c r="I46" s="50"/>
      <c r="J46" s="50"/>
      <c r="K46" s="50"/>
      <c r="L46" s="55"/>
      <c r="M46" s="165"/>
      <c r="N46" s="48"/>
      <c r="O46" s="46"/>
    </row>
    <row r="47" spans="1:15" ht="27" customHeight="1">
      <c r="B47" s="24"/>
      <c r="C47" s="24"/>
      <c r="D47" s="24"/>
      <c r="E47" s="46"/>
      <c r="F47" s="47"/>
      <c r="G47" s="47"/>
      <c r="H47" s="46"/>
      <c r="I47" s="50"/>
      <c r="J47" s="50"/>
      <c r="K47" s="50"/>
      <c r="L47" s="55"/>
      <c r="M47" s="165"/>
      <c r="N47" s="48"/>
      <c r="O47" s="46"/>
    </row>
    <row r="48" spans="1:15" s="3" customFormat="1" ht="27" customHeight="1">
      <c r="B48" s="24"/>
      <c r="C48" s="24"/>
      <c r="D48" s="24"/>
      <c r="E48" s="46"/>
      <c r="F48" s="47"/>
      <c r="G48" s="47"/>
      <c r="H48" s="46"/>
      <c r="I48" s="50"/>
      <c r="J48" s="50"/>
      <c r="K48" s="50"/>
      <c r="L48" s="55"/>
      <c r="M48" s="165"/>
      <c r="N48" s="48"/>
      <c r="O48" s="46"/>
    </row>
    <row r="49" spans="1:15" s="34" customFormat="1" ht="27" customHeight="1">
      <c r="A49" s="39"/>
      <c r="B49" s="24"/>
      <c r="C49" s="24"/>
      <c r="D49" s="24"/>
      <c r="E49" s="46"/>
      <c r="F49" s="53" t="s">
        <v>144</v>
      </c>
      <c r="G49" s="47"/>
      <c r="H49" s="46"/>
      <c r="I49" s="46"/>
      <c r="J49" s="46"/>
      <c r="K49" s="46"/>
      <c r="L49" s="55"/>
      <c r="M49" s="165"/>
      <c r="N49" s="48"/>
      <c r="O49" s="46"/>
    </row>
    <row r="50" spans="1:15" ht="27" customHeight="1">
      <c r="B50" s="24"/>
      <c r="C50" s="24"/>
      <c r="D50" s="24"/>
      <c r="E50" s="46"/>
      <c r="F50" s="47" t="s">
        <v>145</v>
      </c>
      <c r="G50" s="47">
        <v>5</v>
      </c>
      <c r="H50" s="54"/>
      <c r="I50" s="46"/>
      <c r="J50" s="46"/>
      <c r="K50" s="46"/>
      <c r="L50" s="55"/>
      <c r="M50" s="165"/>
      <c r="N50" s="48"/>
      <c r="O50" s="46"/>
    </row>
    <row r="51" spans="1:15" s="13" customFormat="1" ht="27" customHeight="1">
      <c r="B51" s="24"/>
      <c r="C51" s="24"/>
      <c r="D51" s="24"/>
      <c r="E51" s="46"/>
      <c r="F51" s="47" t="s">
        <v>146</v>
      </c>
      <c r="G51" s="47">
        <v>5</v>
      </c>
      <c r="H51" s="46"/>
      <c r="I51" s="46"/>
      <c r="J51" s="46"/>
      <c r="K51" s="46"/>
      <c r="L51" s="55"/>
      <c r="M51" s="165"/>
      <c r="N51" s="48"/>
      <c r="O51" s="46"/>
    </row>
    <row r="52" spans="1:15" s="13" customFormat="1" ht="27" customHeight="1">
      <c r="B52" s="24"/>
      <c r="C52" s="24"/>
      <c r="D52" s="24"/>
      <c r="E52" s="46"/>
      <c r="F52" s="47" t="s">
        <v>147</v>
      </c>
      <c r="G52" s="47">
        <v>1</v>
      </c>
      <c r="H52" s="46" t="s">
        <v>148</v>
      </c>
      <c r="I52" s="46"/>
      <c r="J52" s="46"/>
      <c r="K52" s="46"/>
      <c r="L52" s="55"/>
      <c r="M52" s="165"/>
      <c r="N52" s="48"/>
      <c r="O52" s="46"/>
    </row>
    <row r="53" spans="1:15" s="3" customFormat="1" ht="27" customHeight="1">
      <c r="B53" s="24"/>
      <c r="C53" s="24"/>
      <c r="D53" s="24"/>
      <c r="E53" s="46"/>
      <c r="F53" s="47"/>
      <c r="G53" s="47"/>
      <c r="H53" s="46"/>
      <c r="I53" s="46"/>
      <c r="J53" s="46"/>
      <c r="K53" s="46"/>
      <c r="L53" s="55"/>
      <c r="M53" s="165"/>
      <c r="N53" s="48"/>
      <c r="O53" s="46"/>
    </row>
    <row r="54" spans="1:15" s="3" customFormat="1" ht="27" customHeight="1">
      <c r="B54" s="24"/>
      <c r="C54" s="24"/>
      <c r="D54" s="24"/>
      <c r="E54" s="1"/>
      <c r="F54" s="24"/>
      <c r="G54" s="24"/>
      <c r="H54" s="1"/>
      <c r="I54" s="1"/>
      <c r="J54" s="1"/>
      <c r="K54" s="1"/>
      <c r="L54" s="55"/>
      <c r="M54" s="165"/>
      <c r="N54" s="48"/>
      <c r="O54" s="46"/>
    </row>
    <row r="55" spans="1:15" s="13" customFormat="1" ht="27" customHeight="1">
      <c r="B55" s="24"/>
      <c r="C55" s="24"/>
      <c r="D55" s="24"/>
      <c r="E55" s="1"/>
      <c r="F55" s="24"/>
      <c r="G55" s="24"/>
      <c r="H55" s="1"/>
      <c r="I55" s="1"/>
      <c r="J55" s="1"/>
      <c r="K55" s="1"/>
      <c r="L55" s="55"/>
      <c r="M55" s="165"/>
      <c r="N55" s="48"/>
      <c r="O55" s="46"/>
    </row>
    <row r="56" spans="1:15" ht="27" customHeight="1">
      <c r="B56" s="24"/>
      <c r="C56" s="24"/>
      <c r="D56" s="24"/>
      <c r="E56" s="1"/>
      <c r="F56" s="24"/>
      <c r="G56" s="24"/>
      <c r="H56" s="1"/>
      <c r="I56" s="1"/>
      <c r="J56" s="1"/>
      <c r="K56" s="1"/>
      <c r="L56" s="55"/>
      <c r="M56" s="165"/>
      <c r="N56" s="48"/>
      <c r="O56" s="46"/>
    </row>
    <row r="57" spans="1:15" ht="27" customHeight="1">
      <c r="B57" s="24"/>
      <c r="C57" s="24"/>
      <c r="D57" s="24"/>
      <c r="E57" s="1"/>
      <c r="F57" s="24"/>
      <c r="G57" s="24"/>
      <c r="H57" s="1"/>
      <c r="I57" s="1"/>
      <c r="J57" s="1"/>
      <c r="K57" s="1"/>
      <c r="L57" s="55"/>
      <c r="M57" s="165"/>
      <c r="N57" s="48"/>
      <c r="O57" s="46"/>
    </row>
    <row r="58" spans="1:15" s="13" customFormat="1" ht="27" customHeight="1">
      <c r="B58" s="24"/>
      <c r="C58" s="24"/>
      <c r="D58" s="24"/>
      <c r="E58" s="1"/>
      <c r="F58" s="24"/>
      <c r="G58" s="24"/>
      <c r="H58" s="1"/>
      <c r="I58" s="1"/>
      <c r="J58" s="1"/>
      <c r="K58" s="1"/>
      <c r="L58" s="55"/>
      <c r="M58" s="165"/>
      <c r="N58" s="48"/>
      <c r="O58" s="46"/>
    </row>
    <row r="59" spans="1:15" s="13" customFormat="1" ht="27" customHeight="1">
      <c r="B59" s="24"/>
      <c r="C59" s="24"/>
      <c r="D59" s="24"/>
      <c r="E59" s="1"/>
      <c r="F59" s="24"/>
      <c r="G59" s="24"/>
      <c r="H59" s="1"/>
      <c r="I59" s="1"/>
      <c r="J59" s="1"/>
      <c r="K59" s="1"/>
      <c r="L59" s="55"/>
      <c r="M59" s="165"/>
      <c r="N59" s="48"/>
      <c r="O59" s="46"/>
    </row>
    <row r="60" spans="1:15" ht="27" customHeight="1">
      <c r="B60" s="24"/>
      <c r="C60" s="24"/>
      <c r="D60" s="24"/>
      <c r="E60" s="1"/>
      <c r="F60" s="24"/>
      <c r="G60" s="24"/>
      <c r="H60" s="1"/>
      <c r="I60" s="1"/>
      <c r="J60" s="1"/>
      <c r="K60" s="1"/>
      <c r="L60" s="55"/>
      <c r="M60" s="165"/>
      <c r="N60" s="48"/>
      <c r="O60" s="46"/>
    </row>
    <row r="61" spans="1:15" s="3" customFormat="1" ht="27" customHeight="1">
      <c r="B61" s="24"/>
      <c r="C61" s="24"/>
      <c r="D61" s="24"/>
      <c r="E61" s="1"/>
      <c r="F61" s="24"/>
      <c r="G61" s="24"/>
      <c r="H61" s="1"/>
      <c r="I61" s="1"/>
      <c r="J61" s="1"/>
      <c r="K61" s="1"/>
      <c r="L61" s="55"/>
      <c r="M61" s="165"/>
      <c r="N61" s="29"/>
    </row>
    <row r="62" spans="1:15" ht="27" customHeight="1">
      <c r="B62" s="24"/>
      <c r="C62" s="24"/>
      <c r="D62" s="24"/>
      <c r="E62" s="1"/>
      <c r="F62" s="24"/>
      <c r="G62" s="24"/>
      <c r="H62" s="1"/>
      <c r="I62" s="1"/>
      <c r="J62" s="1"/>
      <c r="K62" s="1"/>
      <c r="L62" s="55"/>
      <c r="M62" s="165"/>
      <c r="N62" s="29"/>
      <c r="O62" s="3"/>
    </row>
    <row r="63" spans="1:15" ht="27" customHeight="1">
      <c r="B63" s="24"/>
      <c r="C63" s="24"/>
      <c r="D63" s="24"/>
      <c r="E63" s="1"/>
      <c r="F63" s="24"/>
      <c r="G63" s="24"/>
      <c r="H63" s="1"/>
      <c r="I63" s="1"/>
      <c r="J63" s="1"/>
      <c r="K63" s="1"/>
      <c r="L63" s="55"/>
      <c r="M63" s="165"/>
      <c r="N63" s="29"/>
      <c r="O63" s="3"/>
    </row>
    <row r="64" spans="1:15" s="3" customFormat="1" ht="27" customHeight="1">
      <c r="B64" s="24"/>
      <c r="C64" s="24"/>
      <c r="D64" s="24"/>
      <c r="E64" s="1"/>
      <c r="F64" s="24"/>
      <c r="G64" s="24"/>
      <c r="H64" s="1"/>
      <c r="I64" s="1"/>
      <c r="J64" s="1"/>
      <c r="K64" s="1"/>
      <c r="L64" s="55"/>
      <c r="M64" s="165"/>
      <c r="N64" s="29"/>
    </row>
    <row r="65" spans="1:15" s="3" customFormat="1" ht="27" customHeight="1">
      <c r="A65" s="8"/>
      <c r="B65" s="24"/>
      <c r="C65" s="24"/>
      <c r="D65" s="24"/>
      <c r="E65" s="1"/>
      <c r="F65" s="24"/>
      <c r="G65" s="24"/>
      <c r="H65" s="1"/>
      <c r="I65" s="1"/>
      <c r="J65" s="1"/>
      <c r="K65" s="1"/>
      <c r="L65" s="55"/>
      <c r="M65" s="165"/>
      <c r="N65" s="29"/>
    </row>
    <row r="66" spans="1:15" s="8" customFormat="1" ht="27" customHeight="1">
      <c r="B66" s="24"/>
      <c r="C66" s="24"/>
      <c r="D66" s="24"/>
      <c r="E66" s="1"/>
      <c r="F66" s="24"/>
      <c r="G66" s="24"/>
      <c r="H66" s="1"/>
      <c r="I66" s="1"/>
      <c r="J66" s="1"/>
      <c r="K66" s="1"/>
      <c r="L66" s="55"/>
      <c r="M66" s="165"/>
      <c r="N66" s="29"/>
      <c r="O66" s="3"/>
    </row>
    <row r="67" spans="1:15" ht="27" customHeight="1">
      <c r="B67" s="24"/>
      <c r="C67" s="24"/>
      <c r="D67" s="24"/>
      <c r="E67" s="1"/>
      <c r="F67" s="24"/>
      <c r="G67" s="24"/>
      <c r="H67" s="1"/>
      <c r="I67" s="1"/>
      <c r="J67" s="1"/>
      <c r="K67" s="1"/>
      <c r="L67" s="55"/>
      <c r="M67" s="165"/>
      <c r="N67" s="29"/>
      <c r="O67" s="3"/>
    </row>
    <row r="68" spans="1:15" ht="27" customHeight="1">
      <c r="B68" s="24"/>
      <c r="C68" s="24"/>
      <c r="D68" s="24"/>
      <c r="E68" s="1"/>
      <c r="F68" s="24"/>
      <c r="G68" s="24"/>
      <c r="H68" s="1"/>
      <c r="I68" s="1"/>
      <c r="J68" s="1"/>
      <c r="K68" s="1"/>
      <c r="L68" s="55"/>
      <c r="M68" s="165"/>
      <c r="N68" s="29"/>
      <c r="O68" s="3"/>
    </row>
    <row r="69" spans="1:15" ht="27" customHeight="1">
      <c r="L69" s="14"/>
      <c r="N69" s="29"/>
      <c r="O69" s="3"/>
    </row>
    <row r="70" spans="1:15" ht="27" customHeight="1">
      <c r="L70" s="14"/>
      <c r="N70" s="29"/>
      <c r="O70" s="3"/>
    </row>
    <row r="71" spans="1:15" s="3" customFormat="1" ht="27" customHeight="1">
      <c r="B71" s="9"/>
      <c r="C71" s="9"/>
      <c r="D71" s="9"/>
      <c r="F71" s="9"/>
      <c r="G71" s="9"/>
      <c r="L71" s="14"/>
      <c r="M71" s="164"/>
      <c r="N71" s="29"/>
    </row>
    <row r="72" spans="1:15" ht="27" customHeight="1">
      <c r="L72" s="14"/>
      <c r="N72" s="29"/>
      <c r="O72" s="3"/>
    </row>
    <row r="73" spans="1:15">
      <c r="A73" s="12"/>
      <c r="L73" s="14"/>
      <c r="N73" s="29"/>
      <c r="O73" s="3"/>
    </row>
    <row r="74" spans="1:15">
      <c r="A74" s="12"/>
      <c r="L74" s="14"/>
      <c r="N74" s="29"/>
      <c r="O74" s="3"/>
    </row>
    <row r="75" spans="1:15">
      <c r="L75" s="14"/>
      <c r="N75" s="29"/>
      <c r="O75" s="3"/>
    </row>
    <row r="76" spans="1:15">
      <c r="L76" s="14"/>
      <c r="N76" s="29"/>
      <c r="O76" s="3"/>
    </row>
    <row r="77" spans="1:15">
      <c r="L77" s="14"/>
      <c r="N77" s="29"/>
      <c r="O77" s="3"/>
    </row>
    <row r="78" spans="1:15">
      <c r="L78" s="14"/>
      <c r="N78" s="29"/>
      <c r="O78" s="3"/>
    </row>
    <row r="79" spans="1:15" ht="15" customHeight="1">
      <c r="N79" s="29"/>
      <c r="O79" s="3"/>
    </row>
    <row r="80" spans="1:15" ht="23.1" customHeight="1">
      <c r="N80" s="29"/>
      <c r="O80" s="3"/>
    </row>
    <row r="86" spans="2:15" ht="63" customHeight="1"/>
    <row r="90" spans="2:15" ht="61.5" customHeight="1"/>
    <row r="91" spans="2:15" ht="15" customHeight="1"/>
    <row r="93" spans="2:15" s="3" customFormat="1">
      <c r="B93" s="9"/>
      <c r="C93" s="9"/>
      <c r="D93" s="9"/>
      <c r="F93" s="9"/>
      <c r="G93" s="9"/>
      <c r="L93" s="31"/>
      <c r="M93" s="164"/>
      <c r="N93" s="22"/>
      <c r="O93" s="1"/>
    </row>
    <row r="94" spans="2:15" s="3" customFormat="1" ht="27" customHeight="1">
      <c r="B94" s="9"/>
      <c r="C94" s="9"/>
      <c r="D94" s="9"/>
      <c r="F94" s="9"/>
      <c r="G94" s="9"/>
      <c r="L94" s="31"/>
      <c r="M94" s="164"/>
      <c r="N94" s="22"/>
      <c r="O94" s="1"/>
    </row>
    <row r="95" spans="2:15" s="3" customFormat="1" ht="27" customHeight="1">
      <c r="B95" s="9"/>
      <c r="C95" s="9"/>
      <c r="D95" s="9"/>
      <c r="F95" s="9"/>
      <c r="G95" s="9"/>
      <c r="L95" s="31"/>
      <c r="M95" s="164"/>
      <c r="N95" s="22"/>
      <c r="O95" s="1"/>
    </row>
    <row r="96" spans="2:15" s="3" customFormat="1" ht="27" customHeight="1">
      <c r="B96" s="9"/>
      <c r="C96" s="9"/>
      <c r="D96" s="9"/>
      <c r="F96" s="9"/>
      <c r="G96" s="9"/>
      <c r="L96" s="31"/>
      <c r="M96" s="164"/>
      <c r="N96" s="22"/>
      <c r="O96" s="1"/>
    </row>
    <row r="97" spans="2:15" s="3" customFormat="1" ht="27" customHeight="1">
      <c r="B97" s="9"/>
      <c r="C97" s="9"/>
      <c r="D97" s="9"/>
      <c r="F97" s="9"/>
      <c r="G97" s="9"/>
      <c r="L97" s="31"/>
      <c r="M97" s="164"/>
      <c r="N97" s="22"/>
      <c r="O97" s="1"/>
    </row>
    <row r="98" spans="2:15" s="3" customFormat="1" ht="27" customHeight="1">
      <c r="B98" s="9"/>
      <c r="C98" s="9"/>
      <c r="D98" s="9"/>
      <c r="F98" s="9"/>
      <c r="G98" s="9"/>
      <c r="L98" s="31"/>
      <c r="M98" s="164"/>
      <c r="N98" s="22"/>
      <c r="O98" s="1"/>
    </row>
    <row r="99" spans="2:15" s="3" customFormat="1" ht="27" customHeight="1">
      <c r="B99" s="9"/>
      <c r="C99" s="9"/>
      <c r="D99" s="9"/>
      <c r="F99" s="9"/>
      <c r="G99" s="9"/>
      <c r="L99" s="31"/>
      <c r="M99" s="164"/>
      <c r="N99" s="22"/>
      <c r="O99" s="1"/>
    </row>
    <row r="100" spans="2:15" s="3" customFormat="1" ht="27" customHeight="1">
      <c r="B100" s="9"/>
      <c r="C100" s="9"/>
      <c r="D100" s="9"/>
      <c r="F100" s="9"/>
      <c r="G100" s="9"/>
      <c r="L100" s="31"/>
      <c r="M100" s="164"/>
      <c r="N100" s="22"/>
      <c r="O100" s="1"/>
    </row>
    <row r="101" spans="2:15" s="3" customFormat="1" ht="27" customHeight="1">
      <c r="B101" s="9"/>
      <c r="C101" s="9"/>
      <c r="D101" s="9"/>
      <c r="F101" s="9"/>
      <c r="G101" s="9"/>
      <c r="L101" s="31"/>
      <c r="M101" s="164"/>
      <c r="N101" s="22"/>
      <c r="O101" s="1"/>
    </row>
    <row r="102" spans="2:15" s="3" customFormat="1" ht="27" customHeight="1">
      <c r="B102" s="9"/>
      <c r="C102" s="9"/>
      <c r="D102" s="9"/>
      <c r="F102" s="9"/>
      <c r="G102" s="9"/>
      <c r="L102" s="31"/>
      <c r="M102" s="164"/>
      <c r="N102" s="22"/>
      <c r="O102" s="1"/>
    </row>
    <row r="103" spans="2:15" s="3" customFormat="1" ht="27" customHeight="1">
      <c r="B103" s="9"/>
      <c r="C103" s="9"/>
      <c r="D103" s="9"/>
      <c r="F103" s="9"/>
      <c r="G103" s="9"/>
      <c r="L103" s="31"/>
      <c r="M103" s="164"/>
      <c r="N103" s="22"/>
      <c r="O103" s="1"/>
    </row>
    <row r="104" spans="2:15" s="3" customFormat="1" ht="27" customHeight="1">
      <c r="B104" s="9"/>
      <c r="C104" s="9"/>
      <c r="D104" s="9"/>
      <c r="F104" s="9"/>
      <c r="G104" s="9"/>
      <c r="L104" s="31"/>
      <c r="M104" s="164"/>
      <c r="N104" s="22"/>
      <c r="O104" s="1"/>
    </row>
    <row r="105" spans="2:15" s="3" customFormat="1" ht="27" customHeight="1">
      <c r="B105" s="9"/>
      <c r="C105" s="9"/>
      <c r="D105" s="9"/>
      <c r="F105" s="9"/>
      <c r="G105" s="9"/>
      <c r="L105" s="31"/>
      <c r="M105" s="164"/>
      <c r="N105" s="22"/>
      <c r="O105" s="1"/>
    </row>
    <row r="106" spans="2:15" s="3" customFormat="1" ht="27" customHeight="1">
      <c r="B106" s="9"/>
      <c r="C106" s="9"/>
      <c r="D106" s="9"/>
      <c r="F106" s="9"/>
      <c r="G106" s="9"/>
      <c r="L106" s="31"/>
      <c r="M106" s="164"/>
      <c r="N106" s="22"/>
      <c r="O106" s="1"/>
    </row>
    <row r="107" spans="2:15" s="3" customFormat="1" ht="27" customHeight="1">
      <c r="B107" s="9"/>
      <c r="C107" s="9"/>
      <c r="D107" s="9"/>
      <c r="F107" s="9"/>
      <c r="G107" s="9"/>
      <c r="L107" s="31"/>
      <c r="M107" s="164"/>
      <c r="N107" s="22"/>
      <c r="O107" s="1"/>
    </row>
    <row r="108" spans="2:15" s="3" customFormat="1" ht="27" customHeight="1">
      <c r="B108" s="9"/>
      <c r="C108" s="9"/>
      <c r="D108" s="9"/>
      <c r="F108" s="9"/>
      <c r="G108" s="9"/>
      <c r="L108" s="31"/>
      <c r="M108" s="164"/>
      <c r="N108" s="22"/>
      <c r="O108" s="1"/>
    </row>
    <row r="109" spans="2:15" s="3" customFormat="1" ht="27" customHeight="1">
      <c r="B109" s="9"/>
      <c r="C109" s="9"/>
      <c r="D109" s="9"/>
      <c r="F109" s="9"/>
      <c r="G109" s="9"/>
      <c r="L109" s="31"/>
      <c r="M109" s="164"/>
      <c r="N109" s="22"/>
      <c r="O109" s="1"/>
    </row>
    <row r="110" spans="2:15" s="3" customFormat="1" ht="27" customHeight="1">
      <c r="B110" s="9"/>
      <c r="C110" s="9"/>
      <c r="D110" s="9"/>
      <c r="F110" s="9"/>
      <c r="G110" s="9"/>
      <c r="L110" s="31"/>
      <c r="M110" s="164"/>
      <c r="N110" s="22"/>
      <c r="O110" s="1"/>
    </row>
    <row r="111" spans="2:15" s="3" customFormat="1" ht="27" customHeight="1">
      <c r="B111" s="9"/>
      <c r="C111" s="9"/>
      <c r="D111" s="9"/>
      <c r="F111" s="9"/>
      <c r="G111" s="9"/>
      <c r="L111" s="31"/>
      <c r="M111" s="164"/>
      <c r="N111" s="22"/>
      <c r="O111" s="1"/>
    </row>
    <row r="112" spans="2:15" s="3" customFormat="1" ht="27" customHeight="1">
      <c r="B112" s="9"/>
      <c r="C112" s="9"/>
      <c r="D112" s="9"/>
      <c r="F112" s="9"/>
      <c r="G112" s="9"/>
      <c r="L112" s="31"/>
      <c r="M112" s="164"/>
      <c r="N112" s="22"/>
      <c r="O112" s="1"/>
    </row>
    <row r="113" spans="2:15" s="3" customFormat="1" ht="27" customHeight="1">
      <c r="B113" s="9"/>
      <c r="C113" s="9"/>
      <c r="D113" s="9"/>
      <c r="F113" s="9"/>
      <c r="G113" s="9"/>
      <c r="L113" s="31"/>
      <c r="M113" s="164"/>
      <c r="N113" s="22"/>
      <c r="O113" s="1"/>
    </row>
    <row r="114" spans="2:15" s="3" customFormat="1" ht="27" customHeight="1">
      <c r="B114" s="9"/>
      <c r="C114" s="9"/>
      <c r="D114" s="9"/>
      <c r="F114" s="9"/>
      <c r="G114" s="9"/>
      <c r="L114" s="31"/>
      <c r="M114" s="164"/>
      <c r="N114" s="22"/>
      <c r="O114" s="1"/>
    </row>
    <row r="115" spans="2:15" s="3" customFormat="1" ht="27" customHeight="1">
      <c r="B115" s="9"/>
      <c r="C115" s="9"/>
      <c r="D115" s="9"/>
      <c r="F115" s="9"/>
      <c r="G115" s="9"/>
      <c r="L115" s="31"/>
      <c r="M115" s="164"/>
      <c r="N115" s="22"/>
      <c r="O115" s="1"/>
    </row>
    <row r="116" spans="2:15" s="3" customFormat="1" ht="27" customHeight="1">
      <c r="B116" s="9"/>
      <c r="C116" s="9"/>
      <c r="D116" s="9"/>
      <c r="F116" s="9"/>
      <c r="G116" s="9"/>
      <c r="L116" s="31"/>
      <c r="M116" s="164"/>
      <c r="N116" s="22"/>
      <c r="O116" s="1"/>
    </row>
    <row r="117" spans="2:15" s="3" customFormat="1" ht="27" customHeight="1">
      <c r="B117" s="9"/>
      <c r="C117" s="9"/>
      <c r="D117" s="9"/>
      <c r="F117" s="9"/>
      <c r="G117" s="9"/>
      <c r="L117" s="31"/>
      <c r="M117" s="164"/>
      <c r="N117" s="22"/>
      <c r="O117" s="1"/>
    </row>
    <row r="118" spans="2:15" s="3" customFormat="1" ht="27" customHeight="1">
      <c r="B118" s="9"/>
      <c r="C118" s="9"/>
      <c r="D118" s="9"/>
      <c r="F118" s="9"/>
      <c r="G118" s="9"/>
      <c r="L118" s="31"/>
      <c r="M118" s="164"/>
      <c r="N118" s="22"/>
      <c r="O118" s="1"/>
    </row>
    <row r="119" spans="2:15" s="3" customFormat="1" ht="27" customHeight="1">
      <c r="B119" s="9"/>
      <c r="C119" s="9"/>
      <c r="D119" s="9"/>
      <c r="F119" s="9"/>
      <c r="G119" s="9"/>
      <c r="L119" s="31"/>
      <c r="M119" s="164"/>
      <c r="N119" s="22"/>
      <c r="O119" s="1"/>
    </row>
    <row r="120" spans="2:15" s="3" customFormat="1" ht="27" customHeight="1">
      <c r="B120" s="9"/>
      <c r="C120" s="9"/>
      <c r="D120" s="9"/>
      <c r="F120" s="9"/>
      <c r="G120" s="9"/>
      <c r="L120" s="31"/>
      <c r="M120" s="164"/>
      <c r="N120" s="22"/>
      <c r="O120" s="1"/>
    </row>
    <row r="121" spans="2:15" s="3" customFormat="1" ht="27" customHeight="1">
      <c r="B121" s="9"/>
      <c r="C121" s="9"/>
      <c r="D121" s="9"/>
      <c r="F121" s="9"/>
      <c r="G121" s="9"/>
      <c r="L121" s="31"/>
      <c r="M121" s="164"/>
      <c r="N121" s="22"/>
      <c r="O121" s="1"/>
    </row>
    <row r="122" spans="2:15" s="3" customFormat="1" ht="27" customHeight="1">
      <c r="B122" s="9"/>
      <c r="C122" s="9"/>
      <c r="D122" s="9"/>
      <c r="F122" s="9"/>
      <c r="G122" s="9"/>
      <c r="L122" s="31"/>
      <c r="M122" s="164"/>
      <c r="N122" s="22"/>
      <c r="O122" s="1"/>
    </row>
    <row r="123" spans="2:15" s="3" customFormat="1" ht="27" customHeight="1">
      <c r="B123" s="9"/>
      <c r="C123" s="9"/>
      <c r="D123" s="9"/>
      <c r="F123" s="9"/>
      <c r="G123" s="9"/>
      <c r="L123" s="31"/>
      <c r="M123" s="164"/>
      <c r="N123" s="22"/>
      <c r="O123" s="1"/>
    </row>
    <row r="124" spans="2:15" s="46" customFormat="1" ht="27" customHeight="1">
      <c r="B124" s="9"/>
      <c r="C124" s="9"/>
      <c r="D124" s="9"/>
      <c r="E124" s="3"/>
      <c r="F124" s="9"/>
      <c r="G124" s="9"/>
      <c r="H124" s="3"/>
      <c r="I124" s="3"/>
      <c r="J124" s="3"/>
      <c r="K124" s="3"/>
      <c r="L124" s="31"/>
      <c r="M124" s="164"/>
      <c r="N124" s="22"/>
      <c r="O124" s="1"/>
    </row>
    <row r="125" spans="2:15" s="46" customFormat="1" ht="27" customHeight="1">
      <c r="B125" s="9"/>
      <c r="C125" s="9"/>
      <c r="D125" s="9"/>
      <c r="E125" s="3"/>
      <c r="F125" s="9"/>
      <c r="G125" s="9"/>
      <c r="H125" s="3"/>
      <c r="I125" s="3"/>
      <c r="J125" s="3"/>
      <c r="K125" s="3"/>
      <c r="L125" s="31"/>
      <c r="M125" s="164"/>
      <c r="N125" s="22"/>
      <c r="O125" s="1"/>
    </row>
    <row r="126" spans="2:15" s="46" customFormat="1" ht="27" customHeight="1">
      <c r="B126" s="9"/>
      <c r="C126" s="9"/>
      <c r="D126" s="9"/>
      <c r="E126" s="3"/>
      <c r="F126" s="9"/>
      <c r="G126" s="9"/>
      <c r="H126" s="3"/>
      <c r="I126" s="3"/>
      <c r="J126" s="3"/>
      <c r="K126" s="3"/>
      <c r="L126" s="31"/>
      <c r="M126" s="164"/>
      <c r="N126" s="22"/>
      <c r="O126" s="1"/>
    </row>
    <row r="127" spans="2:15" s="46" customFormat="1" ht="27" customHeight="1">
      <c r="B127" s="9"/>
      <c r="C127" s="9"/>
      <c r="D127" s="9"/>
      <c r="E127" s="3"/>
      <c r="F127" s="9"/>
      <c r="G127" s="9"/>
      <c r="H127" s="3"/>
      <c r="I127" s="3"/>
      <c r="J127" s="3"/>
      <c r="K127" s="3"/>
      <c r="L127" s="31"/>
      <c r="M127" s="164"/>
      <c r="N127" s="22"/>
      <c r="O127" s="1"/>
    </row>
    <row r="128" spans="2:15" s="46" customFormat="1">
      <c r="B128" s="9"/>
      <c r="C128" s="9"/>
      <c r="D128" s="9"/>
      <c r="E128" s="3"/>
      <c r="F128" s="9"/>
      <c r="G128" s="9"/>
      <c r="H128" s="3"/>
      <c r="I128" s="3"/>
      <c r="J128" s="3"/>
      <c r="K128" s="3"/>
      <c r="L128" s="31"/>
      <c r="M128" s="164"/>
      <c r="N128" s="22"/>
      <c r="O128" s="1"/>
    </row>
    <row r="129" spans="2:15" s="46" customFormat="1">
      <c r="B129" s="9"/>
      <c r="C129" s="9"/>
      <c r="D129" s="9"/>
      <c r="E129" s="3"/>
      <c r="F129" s="9"/>
      <c r="G129" s="9"/>
      <c r="H129" s="3"/>
      <c r="I129" s="3"/>
      <c r="J129" s="3"/>
      <c r="K129" s="3"/>
      <c r="L129" s="31"/>
      <c r="M129" s="164"/>
      <c r="N129" s="22"/>
      <c r="O129" s="1"/>
    </row>
    <row r="130" spans="2:15" s="46" customFormat="1">
      <c r="B130" s="9"/>
      <c r="C130" s="9"/>
      <c r="D130" s="9"/>
      <c r="E130" s="3"/>
      <c r="F130" s="9"/>
      <c r="G130" s="9"/>
      <c r="H130" s="3"/>
      <c r="I130" s="3"/>
      <c r="J130" s="3"/>
      <c r="K130" s="3"/>
      <c r="L130" s="31"/>
      <c r="M130" s="164"/>
      <c r="N130" s="22"/>
      <c r="O130" s="1"/>
    </row>
    <row r="131" spans="2:15" s="46" customFormat="1">
      <c r="B131" s="9"/>
      <c r="C131" s="9"/>
      <c r="D131" s="9"/>
      <c r="E131" s="3"/>
      <c r="F131" s="9"/>
      <c r="G131" s="9"/>
      <c r="H131" s="3"/>
      <c r="I131" s="3"/>
      <c r="J131" s="3"/>
      <c r="K131" s="3"/>
      <c r="L131" s="31"/>
      <c r="M131" s="164"/>
      <c r="N131" s="22"/>
      <c r="O131" s="1"/>
    </row>
    <row r="132" spans="2:15" s="46" customFormat="1">
      <c r="B132" s="9"/>
      <c r="C132" s="9"/>
      <c r="D132" s="9"/>
      <c r="E132" s="3"/>
      <c r="F132" s="9"/>
      <c r="G132" s="9"/>
      <c r="H132" s="3"/>
      <c r="I132" s="3"/>
      <c r="J132" s="3"/>
      <c r="K132" s="3"/>
      <c r="L132" s="31"/>
      <c r="M132" s="164"/>
      <c r="N132" s="22"/>
      <c r="O132" s="1"/>
    </row>
    <row r="133" spans="2:15" s="46" customFormat="1">
      <c r="B133" s="9"/>
      <c r="C133" s="9"/>
      <c r="D133" s="9"/>
      <c r="E133" s="3"/>
      <c r="F133" s="9"/>
      <c r="G133" s="9"/>
      <c r="H133" s="3"/>
      <c r="I133" s="3"/>
      <c r="J133" s="3"/>
      <c r="K133" s="3"/>
      <c r="L133" s="31"/>
      <c r="M133" s="164"/>
      <c r="N133" s="22"/>
      <c r="O133" s="1"/>
    </row>
    <row r="134" spans="2:15" s="46" customFormat="1">
      <c r="B134" s="9"/>
      <c r="C134" s="9"/>
      <c r="D134" s="9"/>
      <c r="E134" s="3"/>
      <c r="F134" s="9"/>
      <c r="G134" s="9"/>
      <c r="H134" s="3"/>
      <c r="I134" s="3"/>
      <c r="J134" s="3"/>
      <c r="K134" s="3"/>
      <c r="L134" s="31"/>
      <c r="M134" s="164"/>
      <c r="N134" s="22"/>
      <c r="O134" s="1"/>
    </row>
    <row r="135" spans="2:15" s="46" customFormat="1">
      <c r="B135" s="9"/>
      <c r="C135" s="9"/>
      <c r="D135" s="9"/>
      <c r="E135" s="3"/>
      <c r="F135" s="9"/>
      <c r="G135" s="9"/>
      <c r="H135" s="3"/>
      <c r="I135" s="3"/>
      <c r="J135" s="3"/>
      <c r="K135" s="3"/>
      <c r="L135" s="31"/>
      <c r="M135" s="164"/>
      <c r="N135" s="22"/>
      <c r="O135" s="1"/>
    </row>
    <row r="136" spans="2:15" s="46" customFormat="1">
      <c r="B136" s="9"/>
      <c r="C136" s="9"/>
      <c r="D136" s="9"/>
      <c r="E136" s="3"/>
      <c r="F136" s="9"/>
      <c r="G136" s="9"/>
      <c r="H136" s="3"/>
      <c r="I136" s="3"/>
      <c r="J136" s="3"/>
      <c r="K136" s="3"/>
      <c r="L136" s="31"/>
      <c r="M136" s="164"/>
      <c r="N136" s="22"/>
      <c r="O136" s="1"/>
    </row>
    <row r="137" spans="2:15" s="46" customFormat="1">
      <c r="B137" s="9"/>
      <c r="C137" s="9"/>
      <c r="D137" s="9"/>
      <c r="E137" s="3"/>
      <c r="F137" s="9"/>
      <c r="G137" s="9"/>
      <c r="H137" s="3"/>
      <c r="I137" s="3"/>
      <c r="J137" s="3"/>
      <c r="K137" s="3"/>
      <c r="L137" s="31"/>
      <c r="M137" s="164"/>
      <c r="N137" s="22"/>
      <c r="O137" s="1"/>
    </row>
    <row r="138" spans="2:15" s="46" customFormat="1">
      <c r="B138" s="9"/>
      <c r="C138" s="9"/>
      <c r="D138" s="9"/>
      <c r="E138" s="3"/>
      <c r="F138" s="9"/>
      <c r="G138" s="9"/>
      <c r="H138" s="3"/>
      <c r="I138" s="3"/>
      <c r="J138" s="3"/>
      <c r="K138" s="3"/>
      <c r="L138" s="31"/>
      <c r="M138" s="164"/>
      <c r="N138" s="22"/>
      <c r="O138" s="1"/>
    </row>
    <row r="139" spans="2:15" s="46" customFormat="1">
      <c r="B139" s="9"/>
      <c r="C139" s="9"/>
      <c r="D139" s="9"/>
      <c r="E139" s="3"/>
      <c r="F139" s="9"/>
      <c r="G139" s="9"/>
      <c r="H139" s="3"/>
      <c r="I139" s="3"/>
      <c r="J139" s="3"/>
      <c r="K139" s="3"/>
      <c r="L139" s="31"/>
      <c r="M139" s="164"/>
      <c r="N139" s="22"/>
      <c r="O139" s="1"/>
    </row>
    <row r="140" spans="2:15" s="46" customFormat="1">
      <c r="B140" s="9"/>
      <c r="C140" s="9"/>
      <c r="D140" s="9"/>
      <c r="E140" s="3"/>
      <c r="F140" s="9"/>
      <c r="G140" s="9"/>
      <c r="H140" s="3"/>
      <c r="I140" s="3"/>
      <c r="J140" s="3"/>
      <c r="K140" s="3"/>
      <c r="L140" s="31"/>
      <c r="M140" s="164"/>
      <c r="N140" s="22"/>
      <c r="O140" s="1"/>
    </row>
    <row r="141" spans="2:15" s="46" customFormat="1">
      <c r="B141" s="9"/>
      <c r="C141" s="9"/>
      <c r="D141" s="9"/>
      <c r="E141" s="3"/>
      <c r="F141" s="9"/>
      <c r="G141" s="9"/>
      <c r="H141" s="3"/>
      <c r="I141" s="3"/>
      <c r="J141" s="3"/>
      <c r="K141" s="3"/>
      <c r="L141" s="31"/>
      <c r="M141" s="164"/>
      <c r="N141" s="22"/>
      <c r="O141" s="1"/>
    </row>
    <row r="142" spans="2:15" s="46" customFormat="1">
      <c r="B142" s="9"/>
      <c r="C142" s="9"/>
      <c r="D142" s="9"/>
      <c r="E142" s="3"/>
      <c r="F142" s="9"/>
      <c r="G142" s="9"/>
      <c r="H142" s="3"/>
      <c r="I142" s="3"/>
      <c r="J142" s="3"/>
      <c r="K142" s="3"/>
      <c r="L142" s="31"/>
      <c r="M142" s="164"/>
      <c r="N142" s="22"/>
      <c r="O142" s="1"/>
    </row>
    <row r="143" spans="2:15" s="46" customFormat="1">
      <c r="B143" s="9"/>
      <c r="C143" s="9"/>
      <c r="D143" s="9"/>
      <c r="E143" s="3"/>
      <c r="F143" s="9"/>
      <c r="G143" s="9"/>
      <c r="H143" s="3"/>
      <c r="I143" s="3"/>
      <c r="J143" s="3"/>
      <c r="K143" s="3"/>
      <c r="L143" s="31"/>
      <c r="M143" s="164"/>
      <c r="N143" s="22"/>
      <c r="O143" s="1"/>
    </row>
    <row r="144" spans="2:15" s="3" customFormat="1">
      <c r="B144" s="9"/>
      <c r="C144" s="9"/>
      <c r="D144" s="9"/>
      <c r="F144" s="9"/>
      <c r="G144" s="9"/>
      <c r="L144" s="31"/>
      <c r="M144" s="164"/>
      <c r="N144" s="22"/>
      <c r="O144" s="1"/>
    </row>
    <row r="145" spans="2:15" s="3" customFormat="1">
      <c r="B145" s="9"/>
      <c r="C145" s="9"/>
      <c r="D145" s="9"/>
      <c r="F145" s="9"/>
      <c r="G145" s="9"/>
      <c r="L145" s="31"/>
      <c r="M145" s="164"/>
      <c r="N145" s="22"/>
      <c r="O145" s="1"/>
    </row>
    <row r="146" spans="2:15" s="3" customFormat="1">
      <c r="B146" s="9"/>
      <c r="C146" s="9"/>
      <c r="D146" s="9"/>
      <c r="F146" s="9"/>
      <c r="G146" s="9"/>
      <c r="L146" s="31"/>
      <c r="M146" s="164"/>
      <c r="N146" s="22"/>
      <c r="O146" s="1"/>
    </row>
    <row r="147" spans="2:15" s="3" customFormat="1">
      <c r="B147" s="9"/>
      <c r="C147" s="9"/>
      <c r="D147" s="9"/>
      <c r="F147" s="9"/>
      <c r="G147" s="9"/>
      <c r="L147" s="31"/>
      <c r="M147" s="164"/>
      <c r="N147" s="22"/>
      <c r="O147" s="1"/>
    </row>
    <row r="148" spans="2:15" s="3" customFormat="1">
      <c r="B148" s="9"/>
      <c r="C148" s="9"/>
      <c r="D148" s="9"/>
      <c r="F148" s="9"/>
      <c r="G148" s="9"/>
      <c r="L148" s="31"/>
      <c r="M148" s="164"/>
      <c r="N148" s="22"/>
      <c r="O148" s="1"/>
    </row>
    <row r="149" spans="2:15" s="3" customFormat="1">
      <c r="B149" s="9"/>
      <c r="C149" s="9"/>
      <c r="D149" s="9"/>
      <c r="F149" s="9"/>
      <c r="G149" s="9"/>
      <c r="L149" s="31"/>
      <c r="M149" s="164"/>
      <c r="N149" s="22"/>
      <c r="O149" s="1"/>
    </row>
    <row r="150" spans="2:15" s="3" customFormat="1">
      <c r="B150" s="9"/>
      <c r="C150" s="9"/>
      <c r="D150" s="9"/>
      <c r="F150" s="9"/>
      <c r="G150" s="9"/>
      <c r="L150" s="31"/>
      <c r="M150" s="164"/>
      <c r="N150" s="22"/>
      <c r="O150" s="1"/>
    </row>
    <row r="151" spans="2:15" s="3" customFormat="1">
      <c r="B151" s="9"/>
      <c r="C151" s="9"/>
      <c r="D151" s="9"/>
      <c r="F151" s="9"/>
      <c r="G151" s="9"/>
      <c r="L151" s="31"/>
      <c r="M151" s="164"/>
      <c r="N151" s="22"/>
      <c r="O151" s="1"/>
    </row>
    <row r="152" spans="2:15" s="3" customFormat="1">
      <c r="B152" s="9"/>
      <c r="C152" s="9"/>
      <c r="D152" s="9"/>
      <c r="F152" s="9"/>
      <c r="G152" s="9"/>
      <c r="L152" s="31"/>
      <c r="M152" s="164"/>
      <c r="N152" s="22"/>
      <c r="O152" s="1"/>
    </row>
    <row r="153" spans="2:15" s="3" customFormat="1">
      <c r="B153" s="9"/>
      <c r="C153" s="9"/>
      <c r="D153" s="9"/>
      <c r="F153" s="9"/>
      <c r="G153" s="9"/>
      <c r="L153" s="31"/>
      <c r="M153" s="164"/>
      <c r="N153" s="22"/>
      <c r="O153" s="1"/>
    </row>
    <row r="154" spans="2:15" s="3" customFormat="1">
      <c r="B154" s="9"/>
      <c r="C154" s="9"/>
      <c r="D154" s="9"/>
      <c r="F154" s="9"/>
      <c r="G154" s="9"/>
      <c r="L154" s="31"/>
      <c r="M154" s="164"/>
      <c r="N154" s="22"/>
      <c r="O154" s="1"/>
    </row>
    <row r="155" spans="2:15" s="3" customFormat="1">
      <c r="B155" s="9"/>
      <c r="C155" s="9"/>
      <c r="D155" s="9"/>
      <c r="F155" s="9"/>
      <c r="G155" s="9"/>
      <c r="L155" s="31"/>
      <c r="M155" s="164"/>
      <c r="N155" s="22"/>
      <c r="O155" s="1"/>
    </row>
    <row r="156" spans="2:15" s="3" customFormat="1">
      <c r="B156" s="9"/>
      <c r="C156" s="9"/>
      <c r="D156" s="9"/>
      <c r="F156" s="9"/>
      <c r="G156" s="9"/>
      <c r="L156" s="31"/>
      <c r="M156" s="164"/>
      <c r="N156" s="22"/>
      <c r="O156" s="1"/>
    </row>
    <row r="157" spans="2:15" s="3" customFormat="1">
      <c r="B157" s="9"/>
      <c r="C157" s="9"/>
      <c r="D157" s="9"/>
      <c r="F157" s="9"/>
      <c r="G157" s="9"/>
      <c r="L157" s="31"/>
      <c r="M157" s="164"/>
      <c r="N157" s="22"/>
      <c r="O157" s="1"/>
    </row>
    <row r="158" spans="2:15" s="3" customFormat="1">
      <c r="B158" s="9"/>
      <c r="C158" s="9"/>
      <c r="D158" s="9"/>
      <c r="F158" s="9"/>
      <c r="G158" s="9"/>
      <c r="L158" s="31"/>
      <c r="M158" s="164"/>
      <c r="N158" s="22"/>
      <c r="O158" s="1"/>
    </row>
    <row r="159" spans="2:15" s="3" customFormat="1">
      <c r="B159" s="9"/>
      <c r="C159" s="9"/>
      <c r="D159" s="9"/>
      <c r="F159" s="9"/>
      <c r="G159" s="9"/>
      <c r="L159" s="31"/>
      <c r="M159" s="164"/>
      <c r="N159" s="22"/>
      <c r="O159" s="1"/>
    </row>
    <row r="160" spans="2:15" s="3" customFormat="1">
      <c r="B160" s="9"/>
      <c r="C160" s="9"/>
      <c r="D160" s="9"/>
      <c r="F160" s="9"/>
      <c r="G160" s="9"/>
      <c r="L160" s="31"/>
      <c r="M160" s="164"/>
      <c r="N160" s="22"/>
      <c r="O160" s="1"/>
    </row>
    <row r="161" spans="2:15" s="3" customFormat="1">
      <c r="B161" s="9"/>
      <c r="C161" s="9"/>
      <c r="D161" s="9"/>
      <c r="F161" s="9"/>
      <c r="G161" s="9"/>
      <c r="L161" s="31"/>
      <c r="M161" s="164"/>
      <c r="N161" s="22"/>
      <c r="O161" s="1"/>
    </row>
    <row r="162" spans="2:15" s="3" customFormat="1">
      <c r="B162" s="9"/>
      <c r="C162" s="9"/>
      <c r="D162" s="9"/>
      <c r="F162" s="9"/>
      <c r="G162" s="9"/>
      <c r="L162" s="31"/>
      <c r="M162" s="164"/>
      <c r="N162" s="22"/>
      <c r="O162" s="1"/>
    </row>
    <row r="163" spans="2:15" s="3" customFormat="1">
      <c r="B163" s="9"/>
      <c r="C163" s="9"/>
      <c r="D163" s="9"/>
      <c r="F163" s="9"/>
      <c r="G163" s="9"/>
      <c r="L163" s="31"/>
      <c r="M163" s="164"/>
      <c r="N163" s="22"/>
      <c r="O163" s="1"/>
    </row>
  </sheetData>
  <autoFilter ref="B2:K37"/>
  <mergeCells count="21">
    <mergeCell ref="M2:M3"/>
    <mergeCell ref="I34:I35"/>
    <mergeCell ref="K34:K35"/>
    <mergeCell ref="K8:K9"/>
    <mergeCell ref="K14:K15"/>
    <mergeCell ref="K22:K25"/>
    <mergeCell ref="K4:K7"/>
    <mergeCell ref="I2:I3"/>
    <mergeCell ref="J2:J3"/>
    <mergeCell ref="K2:K3"/>
    <mergeCell ref="C2:C3"/>
    <mergeCell ref="B2:B3"/>
    <mergeCell ref="D2:D3"/>
    <mergeCell ref="E2:E3"/>
    <mergeCell ref="F2:F3"/>
    <mergeCell ref="D26:D27"/>
    <mergeCell ref="F26:F27"/>
    <mergeCell ref="G26:G27"/>
    <mergeCell ref="H26:H27"/>
    <mergeCell ref="G2:G3"/>
    <mergeCell ref="H2:H3"/>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H14" sqref="H14"/>
    </sheetView>
  </sheetViews>
  <sheetFormatPr defaultRowHeight="1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zoomScale="80" zoomScaleNormal="80" workbookViewId="0">
      <selection sqref="A1:I36"/>
    </sheetView>
  </sheetViews>
  <sheetFormatPr defaultRowHeight="15"/>
  <cols>
    <col min="1" max="1" width="15" bestFit="1" customWidth="1"/>
    <col min="2" max="2" width="9.140625" bestFit="1" customWidth="1"/>
    <col min="3" max="3" width="3.42578125" bestFit="1" customWidth="1"/>
    <col min="4" max="5" width="4.28515625" bestFit="1" customWidth="1"/>
    <col min="6" max="6" width="5.140625" bestFit="1" customWidth="1"/>
    <col min="7" max="7" width="12.28515625" bestFit="1" customWidth="1"/>
    <col min="8" max="8" width="12.42578125" style="439" bestFit="1" customWidth="1"/>
    <col min="9" max="9" width="12.42578125" bestFit="1" customWidth="1"/>
  </cols>
  <sheetData>
    <row r="1" spans="1:9">
      <c r="A1" s="513" t="s">
        <v>330</v>
      </c>
      <c r="B1" s="513" t="s">
        <v>598</v>
      </c>
      <c r="C1" s="513"/>
      <c r="D1" s="513"/>
      <c r="E1" s="513"/>
      <c r="F1" s="513"/>
      <c r="G1" s="513"/>
      <c r="H1" s="513"/>
      <c r="I1" s="513"/>
    </row>
    <row r="2" spans="1:9">
      <c r="A2" s="513"/>
      <c r="B2" s="513" t="s">
        <v>550</v>
      </c>
      <c r="C2" s="513" t="s">
        <v>549</v>
      </c>
      <c r="D2" s="513"/>
      <c r="E2" s="513"/>
      <c r="F2" s="513" t="s">
        <v>147</v>
      </c>
      <c r="G2" s="513" t="s">
        <v>599</v>
      </c>
      <c r="H2" s="511" t="s">
        <v>643</v>
      </c>
      <c r="I2" s="511" t="s">
        <v>645</v>
      </c>
    </row>
    <row r="3" spans="1:9">
      <c r="A3" s="513"/>
      <c r="B3" s="513"/>
      <c r="C3" s="422" t="s">
        <v>600</v>
      </c>
      <c r="D3" s="422" t="s">
        <v>601</v>
      </c>
      <c r="E3" s="422" t="s">
        <v>602</v>
      </c>
      <c r="F3" s="513"/>
      <c r="G3" s="513"/>
      <c r="H3" s="511"/>
      <c r="I3" s="511"/>
    </row>
    <row r="4" spans="1:9">
      <c r="A4" s="421" t="s">
        <v>603</v>
      </c>
      <c r="B4" s="421">
        <v>2</v>
      </c>
      <c r="C4" s="411" t="s">
        <v>604</v>
      </c>
      <c r="D4" s="411" t="s">
        <v>604</v>
      </c>
      <c r="E4" s="411" t="s">
        <v>604</v>
      </c>
      <c r="F4" s="411" t="s">
        <v>604</v>
      </c>
      <c r="G4" s="411" t="s">
        <v>604</v>
      </c>
      <c r="H4" s="411" t="s">
        <v>604</v>
      </c>
      <c r="I4" s="411" t="s">
        <v>604</v>
      </c>
    </row>
    <row r="5" spans="1:9">
      <c r="A5" s="421" t="s">
        <v>605</v>
      </c>
      <c r="B5" s="421">
        <v>3</v>
      </c>
      <c r="C5" s="411" t="s">
        <v>604</v>
      </c>
      <c r="D5" s="411" t="s">
        <v>604</v>
      </c>
      <c r="E5" s="411" t="s">
        <v>604</v>
      </c>
      <c r="F5" s="411" t="s">
        <v>604</v>
      </c>
      <c r="G5" s="421">
        <v>11</v>
      </c>
      <c r="H5" s="411" t="s">
        <v>604</v>
      </c>
      <c r="I5" s="411" t="s">
        <v>604</v>
      </c>
    </row>
    <row r="6" spans="1:9">
      <c r="A6" s="421" t="s">
        <v>606</v>
      </c>
      <c r="B6" s="411" t="s">
        <v>604</v>
      </c>
      <c r="C6" s="411" t="s">
        <v>604</v>
      </c>
      <c r="D6" s="411" t="s">
        <v>604</v>
      </c>
      <c r="E6" s="411" t="s">
        <v>604</v>
      </c>
      <c r="F6" s="421">
        <v>4</v>
      </c>
      <c r="G6" s="411" t="s">
        <v>604</v>
      </c>
      <c r="H6" s="411" t="s">
        <v>604</v>
      </c>
      <c r="I6" s="411" t="s">
        <v>604</v>
      </c>
    </row>
    <row r="7" spans="1:9">
      <c r="A7" s="421" t="s">
        <v>607</v>
      </c>
      <c r="B7" s="421">
        <v>5</v>
      </c>
      <c r="C7" s="411" t="s">
        <v>604</v>
      </c>
      <c r="D7" s="411" t="s">
        <v>604</v>
      </c>
      <c r="E7" s="411" t="s">
        <v>604</v>
      </c>
      <c r="F7" s="411" t="s">
        <v>604</v>
      </c>
      <c r="G7" s="421">
        <v>1</v>
      </c>
      <c r="H7" s="411" t="s">
        <v>604</v>
      </c>
      <c r="I7" s="411" t="s">
        <v>604</v>
      </c>
    </row>
    <row r="8" spans="1:9">
      <c r="A8" s="421" t="s">
        <v>608</v>
      </c>
      <c r="B8" s="411" t="s">
        <v>604</v>
      </c>
      <c r="C8" s="411" t="s">
        <v>604</v>
      </c>
      <c r="D8" s="411" t="s">
        <v>604</v>
      </c>
      <c r="E8" s="411" t="s">
        <v>604</v>
      </c>
      <c r="F8" s="421">
        <v>6</v>
      </c>
      <c r="G8" s="411" t="s">
        <v>604</v>
      </c>
      <c r="H8" s="411" t="s">
        <v>604</v>
      </c>
      <c r="I8" s="411" t="s">
        <v>604</v>
      </c>
    </row>
    <row r="9" spans="1:9">
      <c r="A9" s="421" t="s">
        <v>609</v>
      </c>
      <c r="B9" s="421">
        <v>5</v>
      </c>
      <c r="C9" s="421">
        <v>4</v>
      </c>
      <c r="D9" s="411" t="s">
        <v>604</v>
      </c>
      <c r="E9" s="411" t="s">
        <v>604</v>
      </c>
      <c r="F9" s="411" t="s">
        <v>604</v>
      </c>
      <c r="G9" s="411" t="s">
        <v>604</v>
      </c>
      <c r="H9" s="411" t="s">
        <v>604</v>
      </c>
      <c r="I9" s="411" t="s">
        <v>604</v>
      </c>
    </row>
    <row r="10" spans="1:9">
      <c r="A10" s="421" t="s">
        <v>610</v>
      </c>
      <c r="B10" s="421">
        <v>36</v>
      </c>
      <c r="C10" s="421">
        <v>15</v>
      </c>
      <c r="D10" s="421">
        <v>19</v>
      </c>
      <c r="E10" s="411" t="s">
        <v>604</v>
      </c>
      <c r="F10" s="421">
        <v>2</v>
      </c>
      <c r="G10" s="411" t="s">
        <v>604</v>
      </c>
      <c r="H10" s="411" t="s">
        <v>604</v>
      </c>
      <c r="I10" s="411" t="s">
        <v>604</v>
      </c>
    </row>
    <row r="11" spans="1:9">
      <c r="A11" s="421" t="s">
        <v>611</v>
      </c>
      <c r="B11" s="411" t="s">
        <v>604</v>
      </c>
      <c r="C11" s="411" t="s">
        <v>604</v>
      </c>
      <c r="D11" s="411" t="s">
        <v>604</v>
      </c>
      <c r="E11" s="411" t="s">
        <v>604</v>
      </c>
      <c r="F11" s="421">
        <v>4</v>
      </c>
      <c r="G11" s="411" t="s">
        <v>604</v>
      </c>
      <c r="H11" s="411" t="s">
        <v>604</v>
      </c>
      <c r="I11" s="411" t="s">
        <v>604</v>
      </c>
    </row>
    <row r="12" spans="1:9">
      <c r="A12" s="421" t="s">
        <v>612</v>
      </c>
      <c r="B12" s="421">
        <v>23</v>
      </c>
      <c r="C12" s="421">
        <v>14</v>
      </c>
      <c r="D12" s="411" t="s">
        <v>604</v>
      </c>
      <c r="E12" s="411" t="s">
        <v>604</v>
      </c>
      <c r="F12" s="421">
        <v>6</v>
      </c>
      <c r="G12" s="411" t="s">
        <v>604</v>
      </c>
      <c r="H12" s="411" t="s">
        <v>604</v>
      </c>
      <c r="I12" s="411" t="s">
        <v>604</v>
      </c>
    </row>
    <row r="13" spans="1:9">
      <c r="A13" s="421" t="s">
        <v>613</v>
      </c>
      <c r="B13" s="421">
        <v>0</v>
      </c>
      <c r="C13" s="411" t="s">
        <v>604</v>
      </c>
      <c r="D13" s="411" t="s">
        <v>604</v>
      </c>
      <c r="E13" s="411" t="s">
        <v>604</v>
      </c>
      <c r="F13" s="411" t="s">
        <v>604</v>
      </c>
      <c r="G13" s="411" t="s">
        <v>604</v>
      </c>
      <c r="H13" s="411" t="s">
        <v>604</v>
      </c>
      <c r="I13" s="411" t="s">
        <v>604</v>
      </c>
    </row>
    <row r="14" spans="1:9">
      <c r="A14" s="421" t="s">
        <v>614</v>
      </c>
      <c r="B14" s="421">
        <v>7</v>
      </c>
      <c r="C14" s="411" t="s">
        <v>604</v>
      </c>
      <c r="D14" s="411" t="s">
        <v>604</v>
      </c>
      <c r="E14" s="411" t="s">
        <v>604</v>
      </c>
      <c r="F14" s="411" t="s">
        <v>604</v>
      </c>
      <c r="G14" s="411" t="s">
        <v>604</v>
      </c>
      <c r="H14" s="411" t="s">
        <v>604</v>
      </c>
      <c r="I14" s="411" t="s">
        <v>604</v>
      </c>
    </row>
    <row r="15" spans="1:9">
      <c r="A15" s="421" t="s">
        <v>615</v>
      </c>
      <c r="B15" s="411" t="s">
        <v>604</v>
      </c>
      <c r="C15" s="411" t="s">
        <v>604</v>
      </c>
      <c r="D15" s="411" t="s">
        <v>604</v>
      </c>
      <c r="E15" s="411" t="s">
        <v>604</v>
      </c>
      <c r="F15" s="411" t="s">
        <v>604</v>
      </c>
      <c r="G15" s="421">
        <v>2</v>
      </c>
      <c r="H15" s="411" t="s">
        <v>604</v>
      </c>
      <c r="I15" s="411" t="s">
        <v>604</v>
      </c>
    </row>
    <row r="16" spans="1:9">
      <c r="A16" s="421" t="s">
        <v>616</v>
      </c>
      <c r="B16" s="411" t="s">
        <v>604</v>
      </c>
      <c r="C16" s="411" t="s">
        <v>604</v>
      </c>
      <c r="D16" s="411" t="s">
        <v>604</v>
      </c>
      <c r="E16" s="411" t="s">
        <v>604</v>
      </c>
      <c r="F16" s="411" t="s">
        <v>604</v>
      </c>
      <c r="G16" s="421">
        <v>3</v>
      </c>
      <c r="H16" s="411" t="s">
        <v>604</v>
      </c>
      <c r="I16" s="411" t="s">
        <v>604</v>
      </c>
    </row>
    <row r="17" spans="1:9">
      <c r="A17" s="421" t="s">
        <v>617</v>
      </c>
      <c r="B17" s="411" t="s">
        <v>604</v>
      </c>
      <c r="C17" s="411" t="s">
        <v>604</v>
      </c>
      <c r="D17" s="411" t="s">
        <v>604</v>
      </c>
      <c r="E17" s="411" t="s">
        <v>604</v>
      </c>
      <c r="F17" s="411" t="s">
        <v>604</v>
      </c>
      <c r="G17" s="421">
        <v>7</v>
      </c>
      <c r="H17" s="411" t="s">
        <v>604</v>
      </c>
      <c r="I17" s="411" t="s">
        <v>604</v>
      </c>
    </row>
    <row r="18" spans="1:9">
      <c r="A18" s="421" t="s">
        <v>618</v>
      </c>
      <c r="B18" s="421">
        <v>5</v>
      </c>
      <c r="C18" s="411" t="s">
        <v>604</v>
      </c>
      <c r="D18" s="411" t="s">
        <v>604</v>
      </c>
      <c r="E18" s="411" t="s">
        <v>604</v>
      </c>
      <c r="F18" s="411" t="s">
        <v>604</v>
      </c>
      <c r="G18" s="421">
        <v>3</v>
      </c>
      <c r="H18" s="411" t="s">
        <v>604</v>
      </c>
      <c r="I18" s="411" t="s">
        <v>604</v>
      </c>
    </row>
    <row r="19" spans="1:9">
      <c r="A19" s="421" t="s">
        <v>619</v>
      </c>
      <c r="B19" s="411" t="s">
        <v>604</v>
      </c>
      <c r="C19" s="411" t="s">
        <v>604</v>
      </c>
      <c r="D19" s="411" t="s">
        <v>604</v>
      </c>
      <c r="E19" s="411" t="s">
        <v>604</v>
      </c>
      <c r="F19" s="411" t="s">
        <v>604</v>
      </c>
      <c r="G19" s="421">
        <v>2</v>
      </c>
      <c r="H19" s="411" t="s">
        <v>604</v>
      </c>
      <c r="I19" s="411" t="s">
        <v>604</v>
      </c>
    </row>
    <row r="20" spans="1:9">
      <c r="A20" s="421" t="s">
        <v>620</v>
      </c>
      <c r="B20" s="411" t="s">
        <v>604</v>
      </c>
      <c r="C20" s="411" t="s">
        <v>604</v>
      </c>
      <c r="D20" s="411" t="s">
        <v>604</v>
      </c>
      <c r="E20" s="411" t="s">
        <v>604</v>
      </c>
      <c r="F20" s="411" t="s">
        <v>604</v>
      </c>
      <c r="G20" s="421">
        <v>1</v>
      </c>
      <c r="H20" s="411" t="s">
        <v>604</v>
      </c>
      <c r="I20" s="411" t="s">
        <v>604</v>
      </c>
    </row>
    <row r="21" spans="1:9">
      <c r="A21" s="421" t="s">
        <v>621</v>
      </c>
      <c r="B21" s="411" t="s">
        <v>604</v>
      </c>
      <c r="C21" s="411" t="s">
        <v>604</v>
      </c>
      <c r="D21" s="411" t="s">
        <v>604</v>
      </c>
      <c r="E21" s="411" t="s">
        <v>604</v>
      </c>
      <c r="F21" s="411" t="s">
        <v>604</v>
      </c>
      <c r="G21" s="421">
        <v>2</v>
      </c>
      <c r="H21" s="411" t="s">
        <v>604</v>
      </c>
      <c r="I21" s="411" t="s">
        <v>604</v>
      </c>
    </row>
    <row r="22" spans="1:9">
      <c r="A22" s="421" t="s">
        <v>622</v>
      </c>
      <c r="B22" s="411" t="s">
        <v>604</v>
      </c>
      <c r="C22" s="411" t="s">
        <v>604</v>
      </c>
      <c r="D22" s="411" t="s">
        <v>604</v>
      </c>
      <c r="E22" s="411" t="s">
        <v>604</v>
      </c>
      <c r="F22" s="411" t="s">
        <v>604</v>
      </c>
      <c r="G22" s="421">
        <v>1</v>
      </c>
      <c r="H22" s="411" t="s">
        <v>604</v>
      </c>
      <c r="I22" s="411" t="s">
        <v>604</v>
      </c>
    </row>
    <row r="23" spans="1:9">
      <c r="A23" s="421" t="s">
        <v>623</v>
      </c>
      <c r="B23" s="411" t="s">
        <v>604</v>
      </c>
      <c r="C23" s="411" t="s">
        <v>604</v>
      </c>
      <c r="D23" s="411" t="s">
        <v>604</v>
      </c>
      <c r="E23" s="411" t="s">
        <v>604</v>
      </c>
      <c r="F23" s="411" t="s">
        <v>604</v>
      </c>
      <c r="G23" s="421">
        <v>2</v>
      </c>
      <c r="H23" s="411" t="s">
        <v>604</v>
      </c>
      <c r="I23" s="411" t="s">
        <v>604</v>
      </c>
    </row>
    <row r="24" spans="1:9">
      <c r="A24" s="421" t="s">
        <v>624</v>
      </c>
      <c r="B24" s="421">
        <v>11</v>
      </c>
      <c r="C24" s="411" t="s">
        <v>604</v>
      </c>
      <c r="D24" s="411" t="s">
        <v>604</v>
      </c>
      <c r="E24" s="421">
        <v>3</v>
      </c>
      <c r="F24" s="411" t="s">
        <v>604</v>
      </c>
      <c r="G24" s="411" t="s">
        <v>604</v>
      </c>
      <c r="H24" s="411" t="s">
        <v>604</v>
      </c>
      <c r="I24" s="411" t="s">
        <v>604</v>
      </c>
    </row>
    <row r="25" spans="1:9">
      <c r="A25" s="421" t="s">
        <v>625</v>
      </c>
      <c r="B25" s="421">
        <v>11</v>
      </c>
      <c r="C25" s="512">
        <v>9</v>
      </c>
      <c r="D25" s="411" t="s">
        <v>604</v>
      </c>
      <c r="E25" s="411" t="s">
        <v>604</v>
      </c>
      <c r="F25" s="411" t="s">
        <v>604</v>
      </c>
      <c r="G25" s="411" t="s">
        <v>604</v>
      </c>
      <c r="H25" s="411" t="s">
        <v>604</v>
      </c>
      <c r="I25" s="411" t="s">
        <v>604</v>
      </c>
    </row>
    <row r="26" spans="1:9">
      <c r="A26" s="421" t="s">
        <v>626</v>
      </c>
      <c r="B26" s="421">
        <v>8</v>
      </c>
      <c r="C26" s="512"/>
      <c r="D26" s="411" t="s">
        <v>604</v>
      </c>
      <c r="E26" s="411" t="s">
        <v>604</v>
      </c>
      <c r="F26" s="411" t="s">
        <v>604</v>
      </c>
      <c r="G26" s="411" t="s">
        <v>604</v>
      </c>
      <c r="H26" s="411" t="s">
        <v>604</v>
      </c>
      <c r="I26" s="411" t="s">
        <v>604</v>
      </c>
    </row>
    <row r="27" spans="1:9">
      <c r="A27" s="421" t="s">
        <v>627</v>
      </c>
      <c r="B27" s="421">
        <v>7</v>
      </c>
      <c r="C27" s="411" t="s">
        <v>604</v>
      </c>
      <c r="D27" s="411" t="s">
        <v>604</v>
      </c>
      <c r="E27" s="411" t="s">
        <v>604</v>
      </c>
      <c r="F27" s="411" t="s">
        <v>604</v>
      </c>
      <c r="G27" s="411" t="s">
        <v>604</v>
      </c>
      <c r="H27" s="411" t="s">
        <v>604</v>
      </c>
      <c r="I27" s="411" t="s">
        <v>604</v>
      </c>
    </row>
    <row r="28" spans="1:9">
      <c r="A28" s="421" t="s">
        <v>628</v>
      </c>
      <c r="B28" s="421">
        <v>12</v>
      </c>
      <c r="C28" s="411" t="s">
        <v>604</v>
      </c>
      <c r="D28" s="411" t="s">
        <v>604</v>
      </c>
      <c r="E28" s="411" t="s">
        <v>604</v>
      </c>
      <c r="F28" s="411" t="s">
        <v>604</v>
      </c>
      <c r="G28" s="411" t="s">
        <v>604</v>
      </c>
      <c r="H28" s="411" t="s">
        <v>604</v>
      </c>
      <c r="I28" s="411" t="s">
        <v>604</v>
      </c>
    </row>
    <row r="29" spans="1:9">
      <c r="A29" s="421" t="s">
        <v>629</v>
      </c>
      <c r="B29" s="421">
        <v>4</v>
      </c>
      <c r="C29" s="411" t="s">
        <v>604</v>
      </c>
      <c r="D29" s="411" t="s">
        <v>604</v>
      </c>
      <c r="E29" s="411" t="s">
        <v>604</v>
      </c>
      <c r="F29" s="411" t="s">
        <v>604</v>
      </c>
      <c r="G29" s="411" t="s">
        <v>604</v>
      </c>
      <c r="H29" s="411" t="s">
        <v>604</v>
      </c>
      <c r="I29" s="411" t="s">
        <v>604</v>
      </c>
    </row>
    <row r="30" spans="1:9">
      <c r="A30" s="421" t="s">
        <v>630</v>
      </c>
      <c r="B30" s="421">
        <v>7</v>
      </c>
      <c r="C30" s="411" t="s">
        <v>604</v>
      </c>
      <c r="D30" s="411" t="s">
        <v>604</v>
      </c>
      <c r="E30" s="411" t="s">
        <v>604</v>
      </c>
      <c r="F30" s="421">
        <v>3</v>
      </c>
      <c r="G30" s="411" t="s">
        <v>604</v>
      </c>
      <c r="H30" s="411" t="s">
        <v>604</v>
      </c>
      <c r="I30" s="411" t="s">
        <v>604</v>
      </c>
    </row>
    <row r="31" spans="1:9">
      <c r="A31" s="421" t="s">
        <v>631</v>
      </c>
      <c r="B31" s="421">
        <v>12</v>
      </c>
      <c r="C31" s="421">
        <v>6</v>
      </c>
      <c r="D31" s="411" t="s">
        <v>604</v>
      </c>
      <c r="E31" s="411" t="s">
        <v>604</v>
      </c>
      <c r="F31" s="411" t="s">
        <v>604</v>
      </c>
      <c r="G31" s="411" t="s">
        <v>604</v>
      </c>
      <c r="H31" s="411" t="s">
        <v>604</v>
      </c>
      <c r="I31" s="411" t="s">
        <v>604</v>
      </c>
    </row>
    <row r="32" spans="1:9">
      <c r="A32" s="421" t="s">
        <v>632</v>
      </c>
      <c r="B32" s="421">
        <v>4</v>
      </c>
      <c r="C32" s="411" t="s">
        <v>604</v>
      </c>
      <c r="D32" s="411" t="s">
        <v>604</v>
      </c>
      <c r="E32" s="411" t="s">
        <v>604</v>
      </c>
      <c r="F32" s="411" t="s">
        <v>604</v>
      </c>
      <c r="G32" s="411" t="s">
        <v>604</v>
      </c>
      <c r="H32" s="411" t="s">
        <v>604</v>
      </c>
      <c r="I32" s="411" t="s">
        <v>604</v>
      </c>
    </row>
    <row r="33" spans="1:9">
      <c r="A33" s="421" t="s">
        <v>633</v>
      </c>
      <c r="B33" s="421">
        <v>2</v>
      </c>
      <c r="C33" s="411" t="s">
        <v>604</v>
      </c>
      <c r="D33" s="411" t="s">
        <v>604</v>
      </c>
      <c r="E33" s="411" t="s">
        <v>604</v>
      </c>
      <c r="F33" s="411" t="s">
        <v>604</v>
      </c>
      <c r="G33" s="411" t="s">
        <v>604</v>
      </c>
      <c r="H33" s="411" t="s">
        <v>604</v>
      </c>
      <c r="I33" s="411" t="s">
        <v>604</v>
      </c>
    </row>
    <row r="34" spans="1:9">
      <c r="A34" s="421" t="s">
        <v>191</v>
      </c>
      <c r="B34" s="411" t="s">
        <v>604</v>
      </c>
      <c r="C34" s="411" t="s">
        <v>604</v>
      </c>
      <c r="D34" s="411" t="s">
        <v>604</v>
      </c>
      <c r="E34" s="411" t="s">
        <v>604</v>
      </c>
      <c r="F34" s="411" t="s">
        <v>604</v>
      </c>
      <c r="G34" s="411" t="s">
        <v>604</v>
      </c>
      <c r="H34" s="440">
        <v>25</v>
      </c>
      <c r="I34" s="411" t="s">
        <v>604</v>
      </c>
    </row>
    <row r="35" spans="1:9">
      <c r="A35" s="423" t="s">
        <v>644</v>
      </c>
      <c r="B35" s="411" t="s">
        <v>604</v>
      </c>
      <c r="C35" s="411" t="s">
        <v>604</v>
      </c>
      <c r="D35" s="411" t="s">
        <v>604</v>
      </c>
      <c r="E35" s="411" t="s">
        <v>604</v>
      </c>
      <c r="F35" s="411" t="s">
        <v>604</v>
      </c>
      <c r="G35" s="411" t="s">
        <v>604</v>
      </c>
      <c r="H35" s="411" t="s">
        <v>604</v>
      </c>
      <c r="I35" s="440">
        <v>12</v>
      </c>
    </row>
    <row r="36" spans="1:9">
      <c r="A36" s="423" t="s">
        <v>646</v>
      </c>
      <c r="B36" s="411" t="s">
        <v>604</v>
      </c>
      <c r="C36" s="411" t="s">
        <v>604</v>
      </c>
      <c r="D36" s="411" t="s">
        <v>604</v>
      </c>
      <c r="E36" s="411" t="s">
        <v>604</v>
      </c>
      <c r="F36" s="411" t="s">
        <v>604</v>
      </c>
      <c r="G36" s="411" t="s">
        <v>604</v>
      </c>
      <c r="H36" s="411" t="s">
        <v>604</v>
      </c>
      <c r="I36" s="440">
        <v>2</v>
      </c>
    </row>
  </sheetData>
  <mergeCells count="9">
    <mergeCell ref="I2:I3"/>
    <mergeCell ref="B1:I1"/>
    <mergeCell ref="H2:H3"/>
    <mergeCell ref="C25:C26"/>
    <mergeCell ref="A1:A3"/>
    <mergeCell ref="B2:B3"/>
    <mergeCell ref="C2:E2"/>
    <mergeCell ref="F2:F3"/>
    <mergeCell ref="G2:G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heetViews>
  <sheetFormatPr defaultRowHeight="15"/>
  <sheetData>
    <row r="1" spans="1:7">
      <c r="A1" t="s">
        <v>50</v>
      </c>
      <c r="B1" t="s">
        <v>51</v>
      </c>
      <c r="C1" t="s">
        <v>52</v>
      </c>
      <c r="D1" t="s">
        <v>53</v>
      </c>
      <c r="E1" t="s">
        <v>54</v>
      </c>
      <c r="F1" t="s">
        <v>55</v>
      </c>
      <c r="G1" t="s">
        <v>56</v>
      </c>
    </row>
    <row r="2" spans="1:7">
      <c r="A2" t="s">
        <v>57</v>
      </c>
      <c r="B2" t="s">
        <v>58</v>
      </c>
      <c r="C2" t="s">
        <v>59</v>
      </c>
      <c r="D2" t="s">
        <v>60</v>
      </c>
      <c r="E2" t="s">
        <v>61</v>
      </c>
      <c r="F2">
        <v>23</v>
      </c>
      <c r="G2" t="s">
        <v>62</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
  <sheetViews>
    <sheetView workbookViewId="0"/>
  </sheetViews>
  <sheetFormatPr defaultRowHeight="15"/>
  <sheetData/>
  <phoneticPr fontId="1" type="noConversion"/>
  <pageMargins left="0.7" right="0.7" top="0.75" bottom="0.75" header="0.3" footer="0.3"/>
  <customProperties>
    <customPr name="DCFIdentifier"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HW_Transfer_Status</vt:lpstr>
      <vt:lpstr>Non ST-ATK_HW</vt:lpstr>
      <vt:lpstr>Additional Info for ST-ATK</vt:lpstr>
      <vt:lpstr>LB Summary</vt:lpstr>
      <vt:lpstr>Classified as UnClassified</vt:lpstr>
    </vt:vector>
  </TitlesOfParts>
  <Company>default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사용자</dc:creator>
  <cp:lastModifiedBy>Gierod Manuel Alejandro</cp:lastModifiedBy>
  <cp:lastPrinted>2018-06-22T01:50:45Z</cp:lastPrinted>
  <dcterms:created xsi:type="dcterms:W3CDTF">2014-08-14T00:19:05Z</dcterms:created>
  <dcterms:modified xsi:type="dcterms:W3CDTF">2018-10-08T05:33:56Z</dcterms:modified>
</cp:coreProperties>
</file>