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geloas/code/opentrons/templates/"/>
    </mc:Choice>
  </mc:AlternateContent>
  <xr:revisionPtr revIDLastSave="0" documentId="13_ncr:1_{EE74F70F-A901-2849-9BC8-24E39C09F860}" xr6:coauthVersionLast="47" xr6:coauthVersionMax="47" xr10:uidLastSave="{00000000-0000-0000-0000-000000000000}"/>
  <bookViews>
    <workbookView xWindow="0" yWindow="760" windowWidth="30240" windowHeight="17820" activeTab="5" xr2:uid="{00000000-000D-0000-FFFF-FFFF00000000}"/>
  </bookViews>
  <sheets>
    <sheet name="master" sheetId="6" r:id="rId1"/>
    <sheet name="primers" sheetId="5" r:id="rId2"/>
    <sheet name="source_plate" sheetId="1" r:id="rId3"/>
    <sheet name="source_strip" sheetId="3" r:id="rId4"/>
    <sheet name="source_tube" sheetId="2" r:id="rId5"/>
    <sheet name="final_sheet_SangerBC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7" l="1"/>
  <c r="H3" i="7"/>
  <c r="I3" i="7"/>
  <c r="G4" i="7"/>
  <c r="H4" i="7"/>
  <c r="I4" i="7"/>
  <c r="G5" i="7"/>
  <c r="H5" i="7"/>
  <c r="I5" i="7"/>
  <c r="G6" i="7"/>
  <c r="H6" i="7"/>
  <c r="I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G38" i="7"/>
  <c r="H38" i="7"/>
  <c r="I38" i="7"/>
  <c r="G39" i="7"/>
  <c r="H39" i="7"/>
  <c r="I39" i="7"/>
  <c r="G40" i="7"/>
  <c r="H40" i="7"/>
  <c r="I40" i="7"/>
  <c r="G41" i="7"/>
  <c r="H41" i="7"/>
  <c r="I41" i="7"/>
  <c r="G42" i="7"/>
  <c r="H42" i="7"/>
  <c r="I42" i="7"/>
  <c r="G43" i="7"/>
  <c r="H43" i="7"/>
  <c r="I43" i="7"/>
  <c r="G44" i="7"/>
  <c r="H44" i="7"/>
  <c r="I44" i="7"/>
  <c r="G45" i="7"/>
  <c r="H45" i="7"/>
  <c r="I45" i="7"/>
  <c r="G46" i="7"/>
  <c r="H46" i="7"/>
  <c r="I46" i="7"/>
  <c r="G47" i="7"/>
  <c r="H47" i="7"/>
  <c r="I47" i="7"/>
  <c r="G48" i="7"/>
  <c r="H48" i="7"/>
  <c r="I48" i="7"/>
  <c r="G49" i="7"/>
  <c r="H49" i="7"/>
  <c r="I49" i="7"/>
  <c r="G50" i="7"/>
  <c r="H50" i="7"/>
  <c r="I50" i="7"/>
  <c r="G51" i="7"/>
  <c r="H51" i="7"/>
  <c r="I51" i="7"/>
  <c r="G52" i="7"/>
  <c r="H52" i="7"/>
  <c r="I52" i="7"/>
  <c r="G53" i="7"/>
  <c r="H53" i="7"/>
  <c r="I53" i="7"/>
  <c r="G54" i="7"/>
  <c r="H54" i="7"/>
  <c r="I54" i="7"/>
  <c r="G55" i="7"/>
  <c r="H55" i="7"/>
  <c r="I55" i="7"/>
  <c r="G56" i="7"/>
  <c r="H56" i="7"/>
  <c r="I56" i="7"/>
  <c r="G57" i="7"/>
  <c r="H57" i="7"/>
  <c r="I57" i="7"/>
  <c r="G58" i="7"/>
  <c r="H58" i="7"/>
  <c r="I58" i="7"/>
  <c r="G59" i="7"/>
  <c r="H59" i="7"/>
  <c r="I59" i="7"/>
  <c r="G60" i="7"/>
  <c r="H60" i="7"/>
  <c r="I60" i="7"/>
  <c r="G61" i="7"/>
  <c r="H61" i="7"/>
  <c r="I61" i="7"/>
  <c r="G62" i="7"/>
  <c r="H62" i="7"/>
  <c r="I62" i="7"/>
  <c r="G63" i="7"/>
  <c r="H63" i="7"/>
  <c r="I63" i="7"/>
  <c r="G64" i="7"/>
  <c r="H64" i="7"/>
  <c r="I64" i="7"/>
  <c r="G65" i="7"/>
  <c r="H65" i="7"/>
  <c r="I65" i="7"/>
  <c r="G66" i="7"/>
  <c r="H66" i="7"/>
  <c r="I66" i="7"/>
  <c r="G67" i="7"/>
  <c r="H67" i="7"/>
  <c r="I67" i="7"/>
  <c r="G68" i="7"/>
  <c r="H68" i="7"/>
  <c r="I68" i="7"/>
  <c r="G69" i="7"/>
  <c r="H69" i="7"/>
  <c r="I69" i="7"/>
  <c r="G70" i="7"/>
  <c r="H70" i="7"/>
  <c r="I70" i="7"/>
  <c r="G71" i="7"/>
  <c r="H71" i="7"/>
  <c r="I71" i="7"/>
  <c r="G72" i="7"/>
  <c r="H72" i="7"/>
  <c r="I72" i="7"/>
  <c r="G73" i="7"/>
  <c r="H73" i="7"/>
  <c r="I73" i="7"/>
  <c r="G74" i="7"/>
  <c r="H74" i="7"/>
  <c r="I74" i="7"/>
  <c r="G75" i="7"/>
  <c r="H75" i="7"/>
  <c r="I75" i="7"/>
  <c r="G76" i="7"/>
  <c r="H76" i="7"/>
  <c r="I76" i="7"/>
  <c r="G77" i="7"/>
  <c r="H77" i="7"/>
  <c r="I77" i="7"/>
  <c r="G78" i="7"/>
  <c r="H78" i="7"/>
  <c r="I78" i="7"/>
  <c r="G79" i="7"/>
  <c r="H79" i="7"/>
  <c r="I79" i="7"/>
  <c r="G80" i="7"/>
  <c r="H80" i="7"/>
  <c r="I80" i="7"/>
  <c r="G81" i="7"/>
  <c r="H81" i="7"/>
  <c r="I81" i="7"/>
  <c r="G82" i="7"/>
  <c r="H82" i="7"/>
  <c r="I82" i="7"/>
  <c r="G83" i="7"/>
  <c r="H83" i="7"/>
  <c r="I83" i="7"/>
  <c r="G84" i="7"/>
  <c r="H84" i="7"/>
  <c r="I84" i="7"/>
  <c r="G85" i="7"/>
  <c r="H85" i="7"/>
  <c r="I85" i="7"/>
  <c r="G86" i="7"/>
  <c r="H86" i="7"/>
  <c r="I86" i="7"/>
  <c r="G87" i="7"/>
  <c r="H87" i="7"/>
  <c r="I87" i="7"/>
  <c r="G88" i="7"/>
  <c r="H88" i="7"/>
  <c r="I88" i="7"/>
  <c r="G89" i="7"/>
  <c r="H89" i="7"/>
  <c r="I89" i="7"/>
  <c r="G90" i="7"/>
  <c r="H90" i="7"/>
  <c r="I90" i="7"/>
  <c r="G91" i="7"/>
  <c r="H91" i="7"/>
  <c r="I91" i="7"/>
  <c r="G92" i="7"/>
  <c r="H92" i="7"/>
  <c r="I92" i="7"/>
  <c r="G93" i="7"/>
  <c r="H93" i="7"/>
  <c r="I93" i="7"/>
  <c r="G94" i="7"/>
  <c r="H94" i="7"/>
  <c r="I94" i="7"/>
  <c r="G95" i="7"/>
  <c r="H95" i="7"/>
  <c r="I95" i="7"/>
  <c r="G96" i="7"/>
  <c r="H96" i="7"/>
  <c r="I96" i="7"/>
  <c r="G97" i="7"/>
  <c r="H97" i="7"/>
  <c r="I97" i="7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I2" i="7"/>
  <c r="H2" i="7"/>
  <c r="G2" i="7"/>
  <c r="D3" i="7"/>
  <c r="E3" i="7"/>
  <c r="F3" i="7"/>
  <c r="D4" i="7"/>
  <c r="E4" i="7"/>
  <c r="F4" i="7"/>
  <c r="D5" i="7"/>
  <c r="E5" i="7"/>
  <c r="F5" i="7"/>
  <c r="D6" i="7"/>
  <c r="E6" i="7"/>
  <c r="F6" i="7"/>
  <c r="E7" i="7"/>
  <c r="D8" i="7"/>
  <c r="E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F2" i="7"/>
  <c r="E2" i="7"/>
  <c r="D2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B81" i="7"/>
  <c r="C81" i="7"/>
  <c r="B82" i="7"/>
  <c r="C82" i="7"/>
  <c r="B83" i="7"/>
  <c r="C83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B91" i="7"/>
  <c r="C91" i="7"/>
  <c r="B92" i="7"/>
  <c r="C92" i="7"/>
  <c r="B93" i="7"/>
  <c r="C93" i="7"/>
  <c r="B94" i="7"/>
  <c r="C94" i="7"/>
  <c r="B95" i="7"/>
  <c r="C95" i="7"/>
  <c r="B96" i="7"/>
  <c r="C96" i="7"/>
  <c r="B97" i="7"/>
  <c r="C97" i="7"/>
  <c r="B3" i="7"/>
  <c r="C3" i="7"/>
  <c r="B4" i="7"/>
  <c r="C4" i="7"/>
  <c r="B5" i="7"/>
  <c r="C5" i="7"/>
  <c r="B6" i="7"/>
  <c r="C6" i="7"/>
  <c r="B7" i="7"/>
  <c r="B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C2" i="7"/>
  <c r="B2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3" i="7"/>
  <c r="A4" i="7"/>
  <c r="A5" i="7"/>
  <c r="A6" i="7"/>
  <c r="A8" i="7"/>
  <c r="A9" i="7"/>
  <c r="A10" i="7"/>
  <c r="A11" i="7"/>
  <c r="A12" i="7"/>
  <c r="A13" i="7"/>
  <c r="A14" i="7"/>
  <c r="A15" i="7"/>
  <c r="A2" i="7"/>
  <c r="N3" i="6"/>
  <c r="O6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3" i="6"/>
  <c r="O4" i="6"/>
  <c r="O5" i="6"/>
  <c r="O7" i="6"/>
  <c r="O8" i="6"/>
  <c r="O9" i="6"/>
  <c r="O10" i="6"/>
  <c r="O11" i="6"/>
  <c r="O12" i="6"/>
  <c r="O13" i="6"/>
  <c r="O14" i="6"/>
  <c r="O15" i="6"/>
  <c r="O2" i="6"/>
  <c r="N2" i="6"/>
  <c r="AC5" i="6"/>
  <c r="AC6" i="6"/>
  <c r="AC7" i="6"/>
  <c r="AC8" i="6"/>
  <c r="AC9" i="6"/>
  <c r="AC10" i="6"/>
  <c r="AC11" i="6"/>
  <c r="AC4" i="6"/>
  <c r="AB5" i="6"/>
  <c r="AB6" i="6"/>
  <c r="AB7" i="6"/>
  <c r="AB8" i="6"/>
  <c r="AB9" i="6"/>
  <c r="AB10" i="6"/>
  <c r="AB11" i="6"/>
  <c r="AB4" i="6"/>
  <c r="AA5" i="6"/>
  <c r="AA6" i="6"/>
  <c r="AA7" i="6"/>
  <c r="AA8" i="6"/>
  <c r="AA9" i="6"/>
  <c r="AA10" i="6"/>
  <c r="AA11" i="6"/>
  <c r="AA4" i="6"/>
  <c r="Z11" i="6"/>
  <c r="Z5" i="6"/>
  <c r="Z6" i="6"/>
  <c r="Z7" i="6"/>
  <c r="Z8" i="6"/>
  <c r="Z9" i="6"/>
  <c r="Z10" i="6"/>
  <c r="Z4" i="6"/>
  <c r="Y5" i="6"/>
  <c r="Y6" i="6"/>
  <c r="Y7" i="6"/>
  <c r="Y8" i="6"/>
  <c r="Y9" i="6"/>
  <c r="Y10" i="6"/>
  <c r="Y11" i="6"/>
  <c r="Y4" i="6"/>
  <c r="X5" i="6"/>
  <c r="X6" i="6"/>
  <c r="X7" i="6"/>
  <c r="X8" i="6"/>
  <c r="X9" i="6"/>
  <c r="X10" i="6"/>
  <c r="X11" i="6"/>
  <c r="X4" i="6"/>
  <c r="V11" i="6"/>
  <c r="W5" i="6"/>
  <c r="W6" i="6"/>
  <c r="W7" i="6"/>
  <c r="W8" i="6"/>
  <c r="W9" i="6"/>
  <c r="W10" i="6"/>
  <c r="W11" i="6"/>
  <c r="W4" i="6"/>
  <c r="V4" i="6"/>
  <c r="V5" i="6"/>
  <c r="V6" i="6"/>
  <c r="V7" i="6"/>
  <c r="V8" i="6"/>
  <c r="V9" i="6"/>
  <c r="V10" i="6"/>
  <c r="U4" i="6"/>
  <c r="U5" i="6"/>
  <c r="U6" i="6"/>
  <c r="U7" i="6"/>
  <c r="U8" i="6"/>
  <c r="U9" i="6"/>
  <c r="U10" i="6"/>
  <c r="U11" i="6"/>
  <c r="T5" i="6"/>
  <c r="T6" i="6"/>
  <c r="T7" i="6"/>
  <c r="T8" i="6"/>
  <c r="T9" i="6"/>
  <c r="T10" i="6"/>
  <c r="T11" i="6"/>
  <c r="T4" i="6"/>
  <c r="S4" i="6"/>
  <c r="S5" i="6"/>
  <c r="S6" i="6"/>
  <c r="S7" i="6"/>
  <c r="S8" i="6"/>
  <c r="S9" i="6"/>
  <c r="S10" i="6"/>
  <c r="S11" i="6"/>
  <c r="R11" i="6"/>
  <c r="R5" i="6"/>
  <c r="R6" i="6"/>
  <c r="R7" i="6"/>
  <c r="R8" i="6"/>
  <c r="R9" i="6"/>
  <c r="R10" i="6"/>
  <c r="R4" i="6"/>
  <c r="A2" i="3"/>
  <c r="A13" i="2"/>
  <c r="A14" i="2"/>
  <c r="A15" i="2"/>
  <c r="A16" i="2"/>
  <c r="A17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C3" i="3"/>
  <c r="C6" i="3"/>
  <c r="C8" i="3"/>
  <c r="F8" i="7" s="1"/>
  <c r="C9" i="3"/>
  <c r="C14" i="3"/>
  <c r="C15" i="3"/>
  <c r="C16" i="3"/>
  <c r="C17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A3" i="3"/>
  <c r="A4" i="3"/>
  <c r="A5" i="3"/>
  <c r="A6" i="3"/>
  <c r="A7" i="3"/>
  <c r="D7" i="7" s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20" i="6"/>
  <c r="C20" i="2" s="1"/>
  <c r="I21" i="6"/>
  <c r="C21" i="2" s="1"/>
  <c r="I22" i="6"/>
  <c r="C22" i="2" s="1"/>
  <c r="I23" i="6"/>
  <c r="C23" i="2" s="1"/>
  <c r="I24" i="6"/>
  <c r="C24" i="2" s="1"/>
  <c r="I25" i="6"/>
  <c r="C25" i="2" s="1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3" i="6"/>
  <c r="C3" i="2" s="1"/>
  <c r="I4" i="6"/>
  <c r="C4" i="2" s="1"/>
  <c r="I5" i="6"/>
  <c r="C5" i="2" s="1"/>
  <c r="I6" i="6"/>
  <c r="K6" i="6" s="1"/>
  <c r="C6" i="1" s="1"/>
  <c r="I7" i="6"/>
  <c r="K7" i="6" s="1"/>
  <c r="C7" i="1" s="1"/>
  <c r="C7" i="7" s="1"/>
  <c r="I8" i="6"/>
  <c r="K8" i="6" s="1"/>
  <c r="C8" i="1" s="1"/>
  <c r="C8" i="7" s="1"/>
  <c r="I9" i="6"/>
  <c r="K9" i="6" s="1"/>
  <c r="C9" i="1" s="1"/>
  <c r="I10" i="6"/>
  <c r="K10" i="6" s="1"/>
  <c r="C10" i="3" s="1"/>
  <c r="I11" i="6"/>
  <c r="K11" i="6" s="1"/>
  <c r="C11" i="3" s="1"/>
  <c r="I12" i="6"/>
  <c r="C12" i="2" s="1"/>
  <c r="I13" i="6"/>
  <c r="C13" i="2" s="1"/>
  <c r="I14" i="6"/>
  <c r="C14" i="2" s="1"/>
  <c r="I15" i="6"/>
  <c r="C15" i="2" s="1"/>
  <c r="I16" i="6"/>
  <c r="C16" i="2" s="1"/>
  <c r="I17" i="6"/>
  <c r="C17" i="2" s="1"/>
  <c r="I18" i="6"/>
  <c r="K18" i="6" s="1"/>
  <c r="C18" i="1" s="1"/>
  <c r="I19" i="6"/>
  <c r="K19" i="6" s="1"/>
  <c r="C19" i="1" s="1"/>
  <c r="I2" i="6"/>
  <c r="K2" i="6" s="1"/>
  <c r="C2" i="1" s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11" i="1"/>
  <c r="C13" i="1"/>
  <c r="C14" i="1"/>
  <c r="C16" i="1"/>
  <c r="C17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3" i="1"/>
  <c r="A4" i="1"/>
  <c r="A5" i="1"/>
  <c r="A6" i="1"/>
  <c r="A7" i="1"/>
  <c r="A7" i="7" s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" i="1"/>
  <c r="K21" i="6"/>
  <c r="C21" i="3" s="1"/>
  <c r="K22" i="6"/>
  <c r="C22" i="3" s="1"/>
  <c r="K23" i="6"/>
  <c r="C23" i="3" s="1"/>
  <c r="K24" i="6"/>
  <c r="C24" i="3" s="1"/>
  <c r="K25" i="6"/>
  <c r="K26" i="6"/>
  <c r="K27" i="6"/>
  <c r="K28" i="6"/>
  <c r="C28" i="3" s="1"/>
  <c r="K29" i="6"/>
  <c r="K30" i="6"/>
  <c r="K31" i="6"/>
  <c r="K32" i="6"/>
  <c r="K33" i="6"/>
  <c r="K34" i="6"/>
  <c r="C34" i="1" s="1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12" i="6"/>
  <c r="C12" i="3" s="1"/>
  <c r="K13" i="6"/>
  <c r="C13" i="3" s="1"/>
  <c r="K14" i="6"/>
  <c r="K15" i="6"/>
  <c r="C15" i="1" s="1"/>
  <c r="K16" i="6"/>
  <c r="K17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11" i="6"/>
  <c r="A11" i="2" s="1"/>
  <c r="H12" i="6"/>
  <c r="A12" i="2" s="1"/>
  <c r="H13" i="6"/>
  <c r="H14" i="6"/>
  <c r="H15" i="6"/>
  <c r="H16" i="6"/>
  <c r="H17" i="6"/>
  <c r="H18" i="6"/>
  <c r="A18" i="2" s="1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3" i="6"/>
  <c r="A3" i="2" s="1"/>
  <c r="H4" i="6"/>
  <c r="A4" i="2" s="1"/>
  <c r="H5" i="6"/>
  <c r="A5" i="2" s="1"/>
  <c r="H6" i="6"/>
  <c r="A6" i="2" s="1"/>
  <c r="H7" i="6"/>
  <c r="A7" i="2" s="1"/>
  <c r="H8" i="6"/>
  <c r="A8" i="2" s="1"/>
  <c r="H9" i="6"/>
  <c r="A9" i="2" s="1"/>
  <c r="H10" i="6"/>
  <c r="A10" i="2" s="1"/>
  <c r="H2" i="6"/>
  <c r="A2" i="2" s="1"/>
  <c r="C7" i="3" l="1"/>
  <c r="F7" i="7" s="1"/>
  <c r="C12" i="1"/>
  <c r="C10" i="1"/>
  <c r="K4" i="6"/>
  <c r="C2" i="3"/>
  <c r="K5" i="6"/>
  <c r="K20" i="6"/>
  <c r="C20" i="3" s="1"/>
  <c r="C19" i="3"/>
  <c r="C11" i="2"/>
  <c r="K3" i="6"/>
  <c r="C3" i="1" s="1"/>
  <c r="C18" i="3"/>
  <c r="C10" i="2"/>
  <c r="C19" i="2"/>
  <c r="C9" i="2"/>
  <c r="C2" i="2"/>
  <c r="C18" i="2"/>
  <c r="C8" i="2"/>
  <c r="C7" i="2"/>
  <c r="C6" i="2"/>
  <c r="C5" i="1" l="1"/>
  <c r="C5" i="3"/>
  <c r="C4" i="1"/>
  <c r="C4" i="3"/>
</calcChain>
</file>

<file path=xl/sharedStrings.xml><?xml version="1.0" encoding="utf-8"?>
<sst xmlns="http://schemas.openxmlformats.org/spreadsheetml/2006/main" count="629" uniqueCount="190">
  <si>
    <t>source_well</t>
  </si>
  <si>
    <t>dest_well</t>
  </si>
  <si>
    <t>vol</t>
  </si>
  <si>
    <t>A01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</si>
  <si>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</si>
  <si>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</si>
  <si>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</si>
  <si>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</si>
  <si>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</si>
  <si>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</si>
  <si>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</si>
  <si>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</si>
  <si>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</si>
  <si>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</si>
  <si>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</si>
  <si>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</si>
  <si>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</si>
  <si>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</si>
  <si>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</si>
  <si>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</si>
  <si>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</si>
  <si>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</si>
  <si>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</si>
  <si>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</si>
  <si>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</si>
  <si>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</si>
  <si>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</si>
  <si>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</si>
  <si>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</si>
  <si>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</si>
  <si>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</si>
  <si>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</si>
  <si>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</si>
  <si>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</si>
  <si>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</si>
  <si>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</si>
  <si>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</si>
  <si>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</si>
  <si>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</si>
  <si>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</si>
  <si>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</si>
  <si>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</si>
  <si>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</si>
  <si>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</si>
  <si>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</si>
  <si>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</si>
  <si>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</si>
  <si>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</si>
  <si>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</si>
  <si>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</si>
  <si>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</si>
  <si>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</si>
  <si>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</si>
  <si>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</si>
  <si>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</si>
  <si>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</si>
  <si>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</si>
  <si>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</si>
  <si>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</si>
  <si>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</si>
  <si>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</si>
  <si>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</si>
  <si>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</si>
  <si>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</si>
  <si>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</si>
  <si>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</si>
  <si>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</si>
  <si>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</si>
  <si>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</si>
  <si>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</si>
  <si>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</si>
  <si>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</si>
  <si>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</si>
  <si>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</si>
  <si>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</si>
  <si>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</si>
  <si>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</si>
  <si>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</si>
  <si>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</si>
  <si>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</si>
  <si>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</si>
  <si>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</si>
  <si>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</si>
  <si>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</si>
  <si>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</si>
  <si>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</si>
  <si>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</si>
  <si>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</si>
  <si>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</si>
  <si>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</si>
  <si>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</si>
  <si>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</si>
  <si>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</si>
  <si>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</si>
  <si>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</si>
  <si>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</si>
  <si>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</si>
  <si>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</si>
  <si>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</si>
  <si>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pos</t>
  </si>
  <si>
    <t>primer</t>
  </si>
  <si>
    <t>source_type</t>
  </si>
  <si>
    <t>plate</t>
  </si>
  <si>
    <t>strip</t>
  </si>
  <si>
    <t>CMV-F</t>
  </si>
  <si>
    <t>M13rev(-29)</t>
  </si>
  <si>
    <t>M13rev(-49)</t>
  </si>
  <si>
    <t>M13uni(-21)</t>
  </si>
  <si>
    <t>M13uni(-43)</t>
  </si>
  <si>
    <t>pEGFPC1-F</t>
  </si>
  <si>
    <t>peGFPC1-R</t>
  </si>
  <si>
    <t>pEGFPN1-F</t>
  </si>
  <si>
    <t>pEGFPN1-R</t>
  </si>
  <si>
    <t>pGEX-F</t>
  </si>
  <si>
    <t>pGEX-R</t>
  </si>
  <si>
    <t>T3</t>
  </si>
  <si>
    <t>T7-F</t>
  </si>
  <si>
    <t>T7-Term</t>
  </si>
  <si>
    <t>M13-pUC-F</t>
  </si>
  <si>
    <t>M13-pUC-R</t>
  </si>
  <si>
    <t>pENTR-F</t>
  </si>
  <si>
    <t>pENTR-R</t>
  </si>
  <si>
    <t>CMV-min</t>
  </si>
  <si>
    <t>EuVH</t>
  </si>
  <si>
    <t>EUVL</t>
  </si>
  <si>
    <t>Gal4AD</t>
  </si>
  <si>
    <t>Gal4BD</t>
  </si>
  <si>
    <t>M13(-96)</t>
  </si>
  <si>
    <t>pcDNA3-F</t>
  </si>
  <si>
    <t>pcDNA3-R</t>
  </si>
  <si>
    <t>pFASTBAC-F</t>
  </si>
  <si>
    <t>pFASTBAC-R</t>
  </si>
  <si>
    <t>Polyhed-F</t>
  </si>
  <si>
    <t>Polyhed-R</t>
  </si>
  <si>
    <t>pQE-F</t>
  </si>
  <si>
    <t>pQE-R</t>
  </si>
  <si>
    <t>pTrcHis-F</t>
  </si>
  <si>
    <t>pTrcHis-R</t>
  </si>
  <si>
    <t>T7(pCS-2)</t>
  </si>
  <si>
    <t>LucN-rev</t>
  </si>
  <si>
    <t>MSCV</t>
  </si>
  <si>
    <t>3primeAOX1</t>
  </si>
  <si>
    <t>5primeAOX1</t>
  </si>
  <si>
    <t>Alpha-factor</t>
  </si>
  <si>
    <t>Amp-R</t>
  </si>
  <si>
    <t>CAT-R</t>
  </si>
  <si>
    <t>CRE-R</t>
  </si>
  <si>
    <t>GAL1</t>
  </si>
  <si>
    <t>GW-3prime</t>
  </si>
  <si>
    <t>GW-5prime</t>
  </si>
  <si>
    <t>HA-F</t>
  </si>
  <si>
    <t>HA-R</t>
  </si>
  <si>
    <t>HAT</t>
  </si>
  <si>
    <t>MBP-F</t>
  </si>
  <si>
    <t>pQEPromoterRegion</t>
  </si>
  <si>
    <t>pQEPrimer-TypeIII-IV</t>
  </si>
  <si>
    <t>other_primers</t>
  </si>
  <si>
    <t>input_type</t>
  </si>
  <si>
    <t>do not edit</t>
  </si>
  <si>
    <t>edit</t>
  </si>
  <si>
    <t>customer_primer</t>
  </si>
  <si>
    <t>sample_name</t>
  </si>
  <si>
    <t>Ctf full 2</t>
  </si>
  <si>
    <t>bcl_primer</t>
  </si>
  <si>
    <t>3F</t>
  </si>
  <si>
    <t>3R</t>
  </si>
  <si>
    <t>bcl_primer_pos</t>
  </si>
  <si>
    <t>bcl_primer_vol</t>
  </si>
  <si>
    <t>A</t>
  </si>
  <si>
    <t>B</t>
  </si>
  <si>
    <t>C</t>
  </si>
  <si>
    <t>D</t>
  </si>
  <si>
    <t>E</t>
  </si>
  <si>
    <t>F</t>
  </si>
  <si>
    <t>G</t>
  </si>
  <si>
    <t>H</t>
  </si>
  <si>
    <t>DESTINATION PLATE LAYOUT</t>
  </si>
  <si>
    <t>well_names</t>
  </si>
  <si>
    <t>check templ</t>
  </si>
  <si>
    <t>check primer</t>
  </si>
  <si>
    <t>water</t>
  </si>
  <si>
    <t>sourcewells1</t>
  </si>
  <si>
    <t>destwells1</t>
  </si>
  <si>
    <t>volume1</t>
  </si>
  <si>
    <t>sourcewells2</t>
  </si>
  <si>
    <t>destwells2</t>
  </si>
  <si>
    <t>volume2</t>
  </si>
  <si>
    <t>sourcewells3</t>
  </si>
  <si>
    <t>destwells3</t>
  </si>
  <si>
    <t>volume3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</si>
</sst>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2" fillId="0" borderId="0" xfId="0" applyFont="1"/>
    <xf numFmtId="0" fontId="0" fillId="0" borderId="3" xfId="0" applyBorder="1"/>
    <xf numFmtId="0" fontId="4" fillId="0" borderId="4" xfId="0" applyFont="1" applyBorder="1"/>
    <xf numFmtId="0" fontId="5" fillId="0" borderId="3" xfId="0" applyFont="1" applyBorder="1"/>
    <xf numFmtId="0" fontId="7" fillId="0" borderId="0" xfId="0" applyFont="1"/>
    <xf numFmtId="0" fontId="4" fillId="0" borderId="0" xfId="0" applyFont="1"/>
    <xf numFmtId="0" fontId="0" fillId="0" borderId="5" xfId="0" applyBorder="1"/>
    <xf numFmtId="0" fontId="0" fillId="0" borderId="0" xfId="0" applyBorder="1"/>
    <xf numFmtId="0" fontId="8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8" fillId="0" borderId="10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12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5" xfId="0" applyFont="1" applyBorder="1"/>
    <xf numFmtId="0" fontId="3" fillId="0" borderId="0" xfId="0" applyFont="1"/>
    <xf numFmtId="0" fontId="3" fillId="2" borderId="2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7" fillId="0" borderId="3" xfId="0" applyFont="1" applyBorder="1"/>
    <xf numFmtId="0" fontId="4" fillId="0" borderId="3" xfId="0" applyFont="1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65F6F9-2A80-994A-BA83-3F7BE3142C66}" name="Table2" displayName="Table2" ref="F1:F36" totalsRowShown="0">
  <autoFilter ref="F1:F36" xr:uid="{B765F6F9-2A80-994A-BA83-3F7BE3142C66}"/>
  <tableColumns count="1">
    <tableColumn id="1" xr3:uid="{4E109720-AAE9-794E-831F-F20F604914CE}" name="other_prime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4DC758-5D86-6544-9EC3-C083E26ACFC0}" name="Table3" displayName="Table3" ref="H1:H3" totalsRowShown="0">
  <autoFilter ref="H1:H3" xr:uid="{664DC758-5D86-6544-9EC3-C083E26ACFC0}"/>
  <tableColumns count="1">
    <tableColumn id="1" xr3:uid="{3DBD3EB2-7C8C-8F4E-9492-6460A3AF76B9}" name="input_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4A5EE2-1080-B34A-BB40-8F3F3FEA7305}" name="Table4" displayName="Table4" ref="A1:B25" totalsRowShown="0">
  <autoFilter ref="A1:B25" xr:uid="{4E4A5EE2-1080-B34A-BB40-8F3F3FEA7305}"/>
  <tableColumns count="2">
    <tableColumn id="1" xr3:uid="{CDB38DFA-789C-8F4B-840F-972D89DD6C8F}" name="pos" dataDxfId="0"/>
    <tableColumn id="2" xr3:uid="{13A22DA2-122E-D84B-A12E-BE492FE435E8}" name="prim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3F22EC-046D-A740-81D7-592EB8C705CC}" name="Table5" displayName="Table5" ref="J1:J97" totalsRowShown="0">
  <autoFilter ref="J1:J97" xr:uid="{E03F22EC-046D-A740-81D7-592EB8C705CC}"/>
  <tableColumns count="1">
    <tableColumn id="1" xr3:uid="{63B19DD6-57D3-2744-9F22-FA4CC11DEA68}" name="well_na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9B67-8429-8048-9283-347E3AC0EFCF}">
  <sheetPr codeName="Sheet1">
    <tabColor rgb="FF0070C0"/>
  </sheetPr>
  <dimension ref="A1:AC97"/>
  <sheetViews>
    <sheetView zoomScaleNormal="100" workbookViewId="0">
      <pane ySplit="1" topLeftCell="A2" activePane="bottomLeft" state="frozen"/>
      <selection pane="bottomLeft" activeCell="F10" sqref="F10"/>
    </sheetView>
  </sheetViews>
  <sheetFormatPr baseColWidth="10" defaultRowHeight="16" x14ac:dyDescent="0.2"/>
  <cols>
    <col min="1" max="1" width="5.33203125" customWidth="1"/>
    <col min="4" max="4" width="12.83203125" bestFit="1" customWidth="1"/>
    <col min="5" max="5" width="15.33203125" customWidth="1"/>
    <col min="6" max="6" width="12.33203125" customWidth="1"/>
    <col min="7" max="7" width="4.33203125" customWidth="1"/>
    <col min="8" max="8" width="13.83203125" bestFit="1" customWidth="1"/>
    <col min="9" max="9" width="13.33203125" bestFit="1" customWidth="1"/>
    <col min="10" max="10" width="12" customWidth="1"/>
    <col min="14" max="14" width="12.33203125" customWidth="1"/>
    <col min="15" max="15" width="12.5" customWidth="1"/>
    <col min="16" max="16" width="4.33203125" customWidth="1"/>
    <col min="17" max="17" width="5.5" customWidth="1"/>
    <col min="18" max="29" width="12.83203125" customWidth="1"/>
  </cols>
  <sheetData>
    <row r="1" spans="1:29" ht="17" thickBot="1" x14ac:dyDescent="0.25">
      <c r="A1" s="5"/>
      <c r="B1" s="29" t="s">
        <v>101</v>
      </c>
      <c r="C1" s="29" t="s">
        <v>0</v>
      </c>
      <c r="D1" s="29" t="s">
        <v>161</v>
      </c>
      <c r="E1" s="29" t="s">
        <v>160</v>
      </c>
      <c r="F1" s="29" t="s">
        <v>163</v>
      </c>
      <c r="G1" s="7"/>
      <c r="H1" s="30" t="s">
        <v>166</v>
      </c>
      <c r="I1" s="30" t="s">
        <v>167</v>
      </c>
      <c r="J1" s="6" t="s">
        <v>1</v>
      </c>
      <c r="K1" s="30" t="s">
        <v>2</v>
      </c>
      <c r="N1" s="9" t="s">
        <v>178</v>
      </c>
      <c r="O1" s="9" t="s">
        <v>179</v>
      </c>
      <c r="P1" s="9"/>
      <c r="Q1" s="9" t="s">
        <v>176</v>
      </c>
    </row>
    <row r="2" spans="1:29" x14ac:dyDescent="0.2">
      <c r="B2" t="s">
        <v>102</v>
      </c>
      <c r="C2" t="s">
        <v>3</v>
      </c>
      <c r="D2" t="s">
        <v>162</v>
      </c>
      <c r="E2" t="s">
        <v>165</v>
      </c>
      <c r="H2" s="25" t="str">
        <f>IF(F2="","",_xlfn.XLOOKUP(F2,Table4[primer],Table4[pos],"",0))</f>
        <v/>
      </c>
      <c r="I2" s="25">
        <f>IF(F2="",0,5)</f>
        <v>0</v>
      </c>
      <c r="J2" s="26" t="s">
        <v>3</v>
      </c>
      <c r="K2" s="25">
        <f t="shared" ref="K2:K33" si="0">IF(C2 = "",0,15-I2)</f>
        <v>15</v>
      </c>
      <c r="M2" s="8" t="s">
        <v>159</v>
      </c>
      <c r="N2">
        <f>COUNTIFS($C$2:$C$97,C2,$B$2:$B$97,B2)</f>
        <v>1</v>
      </c>
      <c r="O2">
        <f>COUNTIFS($E$2:$E$97, E2, $F$2:$F$97, F2)</f>
        <v>0</v>
      </c>
    </row>
    <row r="3" spans="1:29" x14ac:dyDescent="0.2">
      <c r="B3" t="s">
        <v>102</v>
      </c>
      <c r="C3" t="s">
        <v>4</v>
      </c>
      <c r="D3" t="s">
        <v>162</v>
      </c>
      <c r="E3" t="s">
        <v>165</v>
      </c>
      <c r="H3" s="25" t="str">
        <f>IF(F3="","",_xlfn.XLOOKUP(F3,Table4[primer],Table4[pos],"",0))</f>
        <v/>
      </c>
      <c r="I3" s="25">
        <f t="shared" ref="I3:I66" si="1">IF(F3="",0,5)</f>
        <v>0</v>
      </c>
      <c r="J3" s="27" t="s">
        <v>4</v>
      </c>
      <c r="K3" s="25">
        <f t="shared" si="0"/>
        <v>15</v>
      </c>
      <c r="M3" s="9" t="s">
        <v>158</v>
      </c>
      <c r="N3">
        <f>COUNTIFS($C$2:$C$97,C3,$B$2:$B$97,B3)</f>
        <v>1</v>
      </c>
      <c r="O3">
        <f t="shared" ref="O3:O66" si="2">COUNTIFS($E$2:$E$97, E3, $F$2:$F$97, F3)</f>
        <v>0</v>
      </c>
      <c r="Q3" s="10"/>
      <c r="R3" s="15">
        <v>1</v>
      </c>
      <c r="S3" s="16">
        <v>2</v>
      </c>
      <c r="T3" s="16">
        <v>3</v>
      </c>
      <c r="U3" s="16">
        <v>4</v>
      </c>
      <c r="V3" s="16">
        <v>5</v>
      </c>
      <c r="W3" s="16">
        <v>6</v>
      </c>
      <c r="X3" s="16">
        <v>7</v>
      </c>
      <c r="Y3" s="16">
        <v>8</v>
      </c>
      <c r="Z3" s="16">
        <v>9</v>
      </c>
      <c r="AA3" s="16">
        <v>10</v>
      </c>
      <c r="AB3" s="16">
        <v>11</v>
      </c>
      <c r="AC3" s="16">
        <v>12</v>
      </c>
    </row>
    <row r="4" spans="1:29" x14ac:dyDescent="0.2">
      <c r="B4" t="s">
        <v>102</v>
      </c>
      <c r="C4" t="s">
        <v>5</v>
      </c>
      <c r="D4" t="s">
        <v>162</v>
      </c>
      <c r="F4" t="s">
        <v>105</v>
      </c>
      <c r="H4" s="25" t="str">
        <f>IF(F4="","",_xlfn.XLOOKUP(F4,Table4[primer],Table4[pos],"",0))</f>
        <v>A01</v>
      </c>
      <c r="I4" s="25">
        <f t="shared" si="1"/>
        <v>5</v>
      </c>
      <c r="J4" s="27" t="s">
        <v>5</v>
      </c>
      <c r="K4" s="25">
        <f t="shared" si="0"/>
        <v>10</v>
      </c>
      <c r="N4">
        <f t="shared" ref="N4:N33" si="3">COUNTIFS($C$2:$C$97,C4,$B$2:$B$97,B4)</f>
        <v>1</v>
      </c>
      <c r="O4">
        <f t="shared" si="2"/>
        <v>0</v>
      </c>
      <c r="Q4" s="13" t="s">
        <v>168</v>
      </c>
      <c r="R4" s="17" t="str">
        <f>_xlfn.CONCAT(D2,"-",E2,F2)</f>
        <v>Ctf full 2-3R</v>
      </c>
      <c r="S4" s="18" t="str">
        <f>_xlfn.CONCAT(D10,"-",E10,F10)</f>
        <v>-</v>
      </c>
      <c r="T4" s="18" t="str">
        <f>_xlfn.CONCAT(D18,"-",E18,F18)</f>
        <v>-</v>
      </c>
      <c r="U4" s="18" t="str">
        <f>_xlfn.CONCAT(D26,"-",E26,F26)</f>
        <v>-</v>
      </c>
      <c r="V4" s="18" t="str">
        <f>_xlfn.CONCAT(D34,"-",E34,F34)</f>
        <v>-</v>
      </c>
      <c r="W4" s="18" t="str">
        <f>_xlfn.CONCAT(D42,"-",E42,F42)</f>
        <v>-</v>
      </c>
      <c r="X4" s="18" t="str">
        <f>_xlfn.CONCAT(D50,"-",E50,F50)</f>
        <v>-</v>
      </c>
      <c r="Y4" s="18" t="str">
        <f>_xlfn.CONCAT(D58,"-",E58,F58)</f>
        <v>-</v>
      </c>
      <c r="Z4" s="18" t="str">
        <f>_xlfn.CONCAT(D66,"-",E66,F66)</f>
        <v>-</v>
      </c>
      <c r="AA4" s="18" t="str">
        <f>_xlfn.CONCAT(D74,"-",E74,F74)</f>
        <v>-</v>
      </c>
      <c r="AB4" s="18" t="str">
        <f>_xlfn.CONCAT(D82,"-",E82,F82)</f>
        <v>-</v>
      </c>
      <c r="AC4" s="19" t="str">
        <f>_xlfn.CONCAT(D90,"-",E90,F90)</f>
        <v>-</v>
      </c>
    </row>
    <row r="5" spans="1:29" x14ac:dyDescent="0.2">
      <c r="B5" t="s">
        <v>102</v>
      </c>
      <c r="C5" t="s">
        <v>6</v>
      </c>
      <c r="D5" t="s">
        <v>162</v>
      </c>
      <c r="E5" t="s">
        <v>164</v>
      </c>
      <c r="H5" s="25" t="str">
        <f>IF(F5="","",_xlfn.XLOOKUP(F5,Table4[primer],Table4[pos],"",0))</f>
        <v/>
      </c>
      <c r="I5" s="25">
        <f t="shared" si="1"/>
        <v>0</v>
      </c>
      <c r="J5" s="27" t="s">
        <v>6</v>
      </c>
      <c r="K5" s="25">
        <f t="shared" si="0"/>
        <v>15</v>
      </c>
      <c r="N5">
        <f t="shared" si="3"/>
        <v>1</v>
      </c>
      <c r="O5">
        <f t="shared" si="2"/>
        <v>0</v>
      </c>
      <c r="Q5" s="14" t="s">
        <v>169</v>
      </c>
      <c r="R5" s="20" t="str">
        <f t="shared" ref="R5:R10" si="4">_xlfn.CONCAT(D3,"-",E3,F3)</f>
        <v>Ctf full 2-3R</v>
      </c>
      <c r="S5" s="12" t="str">
        <f t="shared" ref="S5:S11" si="5">_xlfn.CONCAT(D11,"-",E11,F11)</f>
        <v>-</v>
      </c>
      <c r="T5" s="12" t="str">
        <f t="shared" ref="T5:T11" si="6">_xlfn.CONCAT(D19,"-",E19,F19)</f>
        <v>-</v>
      </c>
      <c r="U5" s="12" t="str">
        <f t="shared" ref="U5:U11" si="7">_xlfn.CONCAT(D27,"-",E27,F27)</f>
        <v>-</v>
      </c>
      <c r="V5" s="12" t="str">
        <f t="shared" ref="V5:V10" si="8">_xlfn.CONCAT(D35,"-",E35,F35)</f>
        <v>-</v>
      </c>
      <c r="W5" s="12" t="str">
        <f t="shared" ref="W5:W11" si="9">_xlfn.CONCAT(D43,"-",E43,F43)</f>
        <v>-</v>
      </c>
      <c r="X5" s="12" t="str">
        <f t="shared" ref="X5:X11" si="10">_xlfn.CONCAT(D51,"-",E51,F51)</f>
        <v>-</v>
      </c>
      <c r="Y5" s="12" t="str">
        <f t="shared" ref="Y5:Y11" si="11">_xlfn.CONCAT(D59,"-",E59,F59)</f>
        <v>-</v>
      </c>
      <c r="Z5" s="12" t="str">
        <f t="shared" ref="Z5:Z10" si="12">_xlfn.CONCAT(D67,"-",E67,F67)</f>
        <v>-</v>
      </c>
      <c r="AA5" s="12" t="str">
        <f t="shared" ref="AA5:AA11" si="13">_xlfn.CONCAT(D75,"-",E75,F75)</f>
        <v>-</v>
      </c>
      <c r="AB5" s="12" t="str">
        <f t="shared" ref="AB5:AB11" si="14">_xlfn.CONCAT(D83,"-",E83,F83)</f>
        <v>-</v>
      </c>
      <c r="AC5" s="21" t="str">
        <f t="shared" ref="AC5:AC11" si="15">_xlfn.CONCAT(D91,"-",E91,F91)</f>
        <v>-</v>
      </c>
    </row>
    <row r="6" spans="1:29" x14ac:dyDescent="0.2">
      <c r="B6" t="s">
        <v>102</v>
      </c>
      <c r="C6" t="s">
        <v>7</v>
      </c>
      <c r="D6" t="s">
        <v>162</v>
      </c>
      <c r="H6" s="25" t="str">
        <f>IF(F6="","",_xlfn.XLOOKUP(F6,Table4[primer],Table4[pos],"",0))</f>
        <v/>
      </c>
      <c r="I6" s="25">
        <f t="shared" si="1"/>
        <v>0</v>
      </c>
      <c r="J6" s="27" t="s">
        <v>7</v>
      </c>
      <c r="K6" s="25">
        <f t="shared" si="0"/>
        <v>15</v>
      </c>
      <c r="N6">
        <f t="shared" si="3"/>
        <v>1</v>
      </c>
      <c r="O6">
        <f>COUNTIFS($E$2:$E$97, E6, $F$2:$F$97, F6)</f>
        <v>0</v>
      </c>
      <c r="Q6" s="14" t="s">
        <v>170</v>
      </c>
      <c r="R6" s="20" t="str">
        <f t="shared" si="4"/>
        <v>Ctf full 2-M13rev(-29)</v>
      </c>
      <c r="S6" s="12" t="str">
        <f t="shared" si="5"/>
        <v>-</v>
      </c>
      <c r="T6" s="12" t="str">
        <f t="shared" si="6"/>
        <v>-</v>
      </c>
      <c r="U6" s="12" t="str">
        <f t="shared" si="7"/>
        <v>-</v>
      </c>
      <c r="V6" s="12" t="str">
        <f t="shared" si="8"/>
        <v>-</v>
      </c>
      <c r="W6" s="12" t="str">
        <f t="shared" si="9"/>
        <v>-</v>
      </c>
      <c r="X6" s="12" t="str">
        <f t="shared" si="10"/>
        <v>-</v>
      </c>
      <c r="Y6" s="12" t="str">
        <f t="shared" si="11"/>
        <v>-</v>
      </c>
      <c r="Z6" s="12" t="str">
        <f t="shared" si="12"/>
        <v>-</v>
      </c>
      <c r="AA6" s="12" t="str">
        <f t="shared" si="13"/>
        <v>-</v>
      </c>
      <c r="AB6" s="12" t="str">
        <f t="shared" si="14"/>
        <v>-</v>
      </c>
      <c r="AC6" s="21" t="str">
        <f t="shared" si="15"/>
        <v>-</v>
      </c>
    </row>
    <row r="7" spans="1:29" x14ac:dyDescent="0.2">
      <c r="B7" t="s">
        <v>103</v>
      </c>
      <c r="C7" t="s">
        <v>8</v>
      </c>
      <c r="D7" t="s">
        <v>162</v>
      </c>
      <c r="F7" t="s">
        <v>109</v>
      </c>
      <c r="H7" s="25" t="str">
        <f>IF(F7="","",_xlfn.XLOOKUP(F7,Table4[primer],Table4[pos],"",0))</f>
        <v>C02</v>
      </c>
      <c r="I7" s="25">
        <f t="shared" si="1"/>
        <v>5</v>
      </c>
      <c r="J7" s="27" t="s">
        <v>8</v>
      </c>
      <c r="K7" s="25">
        <f t="shared" si="0"/>
        <v>10</v>
      </c>
      <c r="N7">
        <f t="shared" si="3"/>
        <v>1</v>
      </c>
      <c r="O7">
        <f t="shared" si="2"/>
        <v>0</v>
      </c>
      <c r="Q7" s="14" t="s">
        <v>171</v>
      </c>
      <c r="R7" s="20" t="str">
        <f t="shared" si="4"/>
        <v>Ctf full 2-3F</v>
      </c>
      <c r="S7" s="12" t="str">
        <f t="shared" si="5"/>
        <v>-</v>
      </c>
      <c r="T7" s="12" t="str">
        <f t="shared" si="6"/>
        <v>-</v>
      </c>
      <c r="U7" s="12" t="str">
        <f t="shared" si="7"/>
        <v>-</v>
      </c>
      <c r="V7" s="12" t="str">
        <f t="shared" si="8"/>
        <v>-</v>
      </c>
      <c r="W7" s="12" t="str">
        <f t="shared" si="9"/>
        <v>-</v>
      </c>
      <c r="X7" s="12" t="str">
        <f t="shared" si="10"/>
        <v>-</v>
      </c>
      <c r="Y7" s="12" t="str">
        <f t="shared" si="11"/>
        <v>-</v>
      </c>
      <c r="Z7" s="12" t="str">
        <f t="shared" si="12"/>
        <v>-</v>
      </c>
      <c r="AA7" s="12" t="str">
        <f t="shared" si="13"/>
        <v>-</v>
      </c>
      <c r="AB7" s="12" t="str">
        <f t="shared" si="14"/>
        <v>-</v>
      </c>
      <c r="AC7" s="21" t="str">
        <f t="shared" si="15"/>
        <v>-</v>
      </c>
    </row>
    <row r="8" spans="1:29" x14ac:dyDescent="0.2">
      <c r="H8" s="25" t="str">
        <f>IF(F8="","",_xlfn.XLOOKUP(F8,Table4[primer],Table4[pos],"",0))</f>
        <v/>
      </c>
      <c r="I8" s="25">
        <f t="shared" si="1"/>
        <v>0</v>
      </c>
      <c r="J8" s="27" t="s">
        <v>9</v>
      </c>
      <c r="K8" s="25">
        <f t="shared" si="0"/>
        <v>0</v>
      </c>
      <c r="N8">
        <f t="shared" si="3"/>
        <v>0</v>
      </c>
      <c r="O8">
        <f t="shared" si="2"/>
        <v>0</v>
      </c>
      <c r="Q8" s="14" t="s">
        <v>172</v>
      </c>
      <c r="R8" s="20" t="str">
        <f t="shared" si="4"/>
        <v>Ctf full 2-</v>
      </c>
      <c r="S8" s="12" t="str">
        <f t="shared" si="5"/>
        <v>-</v>
      </c>
      <c r="T8" s="12" t="str">
        <f t="shared" si="6"/>
        <v>-</v>
      </c>
      <c r="U8" s="12" t="str">
        <f t="shared" si="7"/>
        <v>-</v>
      </c>
      <c r="V8" s="12" t="str">
        <f t="shared" si="8"/>
        <v>-</v>
      </c>
      <c r="W8" s="12" t="str">
        <f t="shared" si="9"/>
        <v>-</v>
      </c>
      <c r="X8" s="12" t="str">
        <f t="shared" si="10"/>
        <v>-</v>
      </c>
      <c r="Y8" s="12" t="str">
        <f t="shared" si="11"/>
        <v>-</v>
      </c>
      <c r="Z8" s="12" t="str">
        <f t="shared" si="12"/>
        <v>-</v>
      </c>
      <c r="AA8" s="12" t="str">
        <f t="shared" si="13"/>
        <v>-</v>
      </c>
      <c r="AB8" s="12" t="str">
        <f t="shared" si="14"/>
        <v>-</v>
      </c>
      <c r="AC8" s="21" t="str">
        <f t="shared" si="15"/>
        <v>-</v>
      </c>
    </row>
    <row r="9" spans="1:29" x14ac:dyDescent="0.2">
      <c r="H9" s="25" t="str">
        <f>IF(F9="","",_xlfn.XLOOKUP(F9,Table4[primer],Table4[pos],"",0))</f>
        <v/>
      </c>
      <c r="I9" s="25">
        <f t="shared" si="1"/>
        <v>0</v>
      </c>
      <c r="J9" s="27" t="s">
        <v>10</v>
      </c>
      <c r="K9" s="25">
        <f t="shared" si="0"/>
        <v>0</v>
      </c>
      <c r="N9">
        <f t="shared" si="3"/>
        <v>0</v>
      </c>
      <c r="O9">
        <f t="shared" si="2"/>
        <v>0</v>
      </c>
      <c r="Q9" s="14" t="s">
        <v>173</v>
      </c>
      <c r="R9" s="20" t="str">
        <f t="shared" si="4"/>
        <v>Ctf full 2-pEGFPC1-F</v>
      </c>
      <c r="S9" s="12" t="str">
        <f t="shared" si="5"/>
        <v>-</v>
      </c>
      <c r="T9" s="12" t="str">
        <f t="shared" si="6"/>
        <v>-</v>
      </c>
      <c r="U9" s="12" t="str">
        <f t="shared" si="7"/>
        <v>-</v>
      </c>
      <c r="V9" s="12" t="str">
        <f t="shared" si="8"/>
        <v>-</v>
      </c>
      <c r="W9" s="12" t="str">
        <f t="shared" si="9"/>
        <v>-</v>
      </c>
      <c r="X9" s="12" t="str">
        <f t="shared" si="10"/>
        <v>-</v>
      </c>
      <c r="Y9" s="12" t="str">
        <f t="shared" si="11"/>
        <v>-</v>
      </c>
      <c r="Z9" s="12" t="str">
        <f t="shared" si="12"/>
        <v>-</v>
      </c>
      <c r="AA9" s="12" t="str">
        <f t="shared" si="13"/>
        <v>-</v>
      </c>
      <c r="AB9" s="12" t="str">
        <f t="shared" si="14"/>
        <v>-</v>
      </c>
      <c r="AC9" s="21" t="str">
        <f t="shared" si="15"/>
        <v>-</v>
      </c>
    </row>
    <row r="10" spans="1:29" x14ac:dyDescent="0.2">
      <c r="H10" s="25" t="str">
        <f>IF(F10="","",_xlfn.XLOOKUP(F10,Table4[primer],Table4[pos],"",0))</f>
        <v/>
      </c>
      <c r="I10" s="25">
        <f t="shared" si="1"/>
        <v>0</v>
      </c>
      <c r="J10" s="28" t="s">
        <v>11</v>
      </c>
      <c r="K10" s="25">
        <f t="shared" si="0"/>
        <v>0</v>
      </c>
      <c r="N10">
        <f t="shared" si="3"/>
        <v>0</v>
      </c>
      <c r="O10">
        <f t="shared" si="2"/>
        <v>0</v>
      </c>
      <c r="Q10" s="14" t="s">
        <v>174</v>
      </c>
      <c r="R10" s="20" t="str">
        <f t="shared" si="4"/>
        <v>-</v>
      </c>
      <c r="S10" s="12" t="str">
        <f t="shared" si="5"/>
        <v>-</v>
      </c>
      <c r="T10" s="12" t="str">
        <f t="shared" si="6"/>
        <v>-</v>
      </c>
      <c r="U10" s="12" t="str">
        <f t="shared" si="7"/>
        <v>-</v>
      </c>
      <c r="V10" s="12" t="str">
        <f t="shared" si="8"/>
        <v>-</v>
      </c>
      <c r="W10" s="12" t="str">
        <f t="shared" si="9"/>
        <v>-</v>
      </c>
      <c r="X10" s="12" t="str">
        <f t="shared" si="10"/>
        <v>-</v>
      </c>
      <c r="Y10" s="12" t="str">
        <f t="shared" si="11"/>
        <v>-</v>
      </c>
      <c r="Z10" s="12" t="str">
        <f t="shared" si="12"/>
        <v>-</v>
      </c>
      <c r="AA10" s="12" t="str">
        <f t="shared" si="13"/>
        <v>-</v>
      </c>
      <c r="AB10" s="12" t="str">
        <f t="shared" si="14"/>
        <v>-</v>
      </c>
      <c r="AC10" s="21" t="str">
        <f t="shared" si="15"/>
        <v>-</v>
      </c>
    </row>
    <row r="11" spans="1:29" x14ac:dyDescent="0.2">
      <c r="H11" s="25" t="str">
        <f>IF(F11="","",_xlfn.XLOOKUP(F11,Table4[primer],Table4[pos],"",0))</f>
        <v/>
      </c>
      <c r="I11" s="25">
        <f t="shared" si="1"/>
        <v>0</v>
      </c>
      <c r="J11" s="28" t="s">
        <v>12</v>
      </c>
      <c r="K11" s="25">
        <f t="shared" si="0"/>
        <v>0</v>
      </c>
      <c r="N11">
        <f t="shared" si="3"/>
        <v>0</v>
      </c>
      <c r="O11">
        <f t="shared" si="2"/>
        <v>0</v>
      </c>
      <c r="Q11" s="14" t="s">
        <v>175</v>
      </c>
      <c r="R11" s="22" t="str">
        <f>_xlfn.CONCAT(D9,"-",E9,F9)</f>
        <v>-</v>
      </c>
      <c r="S11" s="23" t="str">
        <f t="shared" si="5"/>
        <v>-</v>
      </c>
      <c r="T11" s="23" t="str">
        <f t="shared" si="6"/>
        <v>-</v>
      </c>
      <c r="U11" s="23" t="str">
        <f t="shared" si="7"/>
        <v>-</v>
      </c>
      <c r="V11" s="23" t="str">
        <f>_xlfn.CONCAT(D41,"-",E41,F41)</f>
        <v>-</v>
      </c>
      <c r="W11" s="23" t="str">
        <f t="shared" si="9"/>
        <v>-</v>
      </c>
      <c r="X11" s="23" t="str">
        <f t="shared" si="10"/>
        <v>-</v>
      </c>
      <c r="Y11" s="23" t="str">
        <f t="shared" si="11"/>
        <v>-</v>
      </c>
      <c r="Z11" s="23" t="str">
        <f>_xlfn.CONCAT(D73,"-",E73,F73)</f>
        <v>-</v>
      </c>
      <c r="AA11" s="23" t="str">
        <f t="shared" si="13"/>
        <v>-</v>
      </c>
      <c r="AB11" s="23" t="str">
        <f t="shared" si="14"/>
        <v>-</v>
      </c>
      <c r="AC11" s="24" t="str">
        <f t="shared" si="15"/>
        <v>-</v>
      </c>
    </row>
    <row r="12" spans="1:29" x14ac:dyDescent="0.2">
      <c r="H12" s="25" t="str">
        <f>IF(F12="","",_xlfn.XLOOKUP(F12,Table4[primer],Table4[pos],"",0))</f>
        <v/>
      </c>
      <c r="I12" s="25">
        <f t="shared" si="1"/>
        <v>0</v>
      </c>
      <c r="J12" s="28" t="s">
        <v>13</v>
      </c>
      <c r="K12" s="25">
        <f t="shared" si="0"/>
        <v>0</v>
      </c>
      <c r="N12">
        <f t="shared" si="3"/>
        <v>0</v>
      </c>
      <c r="O12">
        <f t="shared" si="2"/>
        <v>0</v>
      </c>
      <c r="Q12" s="11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x14ac:dyDescent="0.2">
      <c r="H13" s="25" t="str">
        <f>IF(F13="","",_xlfn.XLOOKUP(F13,Table4[primer],Table4[pos],"",0))</f>
        <v/>
      </c>
      <c r="I13" s="25">
        <f t="shared" si="1"/>
        <v>0</v>
      </c>
      <c r="J13" s="28" t="s">
        <v>14</v>
      </c>
      <c r="K13" s="25">
        <f t="shared" si="0"/>
        <v>0</v>
      </c>
      <c r="N13">
        <f t="shared" si="3"/>
        <v>0</v>
      </c>
      <c r="O13">
        <f t="shared" si="2"/>
        <v>0</v>
      </c>
      <c r="Q13" s="11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 x14ac:dyDescent="0.2">
      <c r="H14" s="25" t="str">
        <f>IF(F14="","",_xlfn.XLOOKUP(F14,Table4[primer],Table4[pos],"",0))</f>
        <v/>
      </c>
      <c r="I14" s="25">
        <f t="shared" si="1"/>
        <v>0</v>
      </c>
      <c r="J14" s="28" t="s">
        <v>15</v>
      </c>
      <c r="K14" s="25">
        <f t="shared" si="0"/>
        <v>0</v>
      </c>
      <c r="N14">
        <f t="shared" si="3"/>
        <v>0</v>
      </c>
      <c r="O14">
        <f t="shared" si="2"/>
        <v>0</v>
      </c>
      <c r="Q14" s="1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 x14ac:dyDescent="0.2">
      <c r="H15" s="25" t="str">
        <f>IF(F15="","",_xlfn.XLOOKUP(F15,Table4[primer],Table4[pos],"",0))</f>
        <v/>
      </c>
      <c r="I15" s="25">
        <f t="shared" si="1"/>
        <v>0</v>
      </c>
      <c r="J15" s="28" t="s">
        <v>16</v>
      </c>
      <c r="K15" s="25">
        <f t="shared" si="0"/>
        <v>0</v>
      </c>
      <c r="N15">
        <f t="shared" si="3"/>
        <v>0</v>
      </c>
      <c r="O15">
        <f t="shared" si="2"/>
        <v>0</v>
      </c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 x14ac:dyDescent="0.2">
      <c r="H16" s="25" t="str">
        <f>IF(F16="","",_xlfn.XLOOKUP(F16,Table4[primer],Table4[pos],"",0))</f>
        <v/>
      </c>
      <c r="I16" s="25">
        <f t="shared" si="1"/>
        <v>0</v>
      </c>
      <c r="J16" s="28" t="s">
        <v>17</v>
      </c>
      <c r="K16" s="25">
        <f t="shared" si="0"/>
        <v>0</v>
      </c>
      <c r="N16">
        <f t="shared" si="3"/>
        <v>0</v>
      </c>
      <c r="O16">
        <f t="shared" si="2"/>
        <v>0</v>
      </c>
      <c r="Q16" s="11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8:29" x14ac:dyDescent="0.2">
      <c r="H17" s="25" t="str">
        <f>IF(F17="","",_xlfn.XLOOKUP(F17,Table4[primer],Table4[pos],"",0))</f>
        <v/>
      </c>
      <c r="I17" s="25">
        <f t="shared" si="1"/>
        <v>0</v>
      </c>
      <c r="J17" s="28" t="s">
        <v>18</v>
      </c>
      <c r="K17" s="25">
        <f t="shared" si="0"/>
        <v>0</v>
      </c>
      <c r="N17">
        <f t="shared" si="3"/>
        <v>0</v>
      </c>
      <c r="O17">
        <f t="shared" si="2"/>
        <v>0</v>
      </c>
      <c r="Q17" s="11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8:29" x14ac:dyDescent="0.2">
      <c r="H18" s="25" t="str">
        <f>IF(F18="","",_xlfn.XLOOKUP(F18,Table4[primer],Table4[pos],"",0))</f>
        <v/>
      </c>
      <c r="I18" s="25">
        <f t="shared" si="1"/>
        <v>0</v>
      </c>
      <c r="J18" s="27" t="s">
        <v>19</v>
      </c>
      <c r="K18" s="25">
        <f t="shared" si="0"/>
        <v>0</v>
      </c>
      <c r="N18">
        <f t="shared" si="3"/>
        <v>0</v>
      </c>
      <c r="O18">
        <f t="shared" si="2"/>
        <v>0</v>
      </c>
      <c r="Q18" s="11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8:29" x14ac:dyDescent="0.2">
      <c r="H19" s="25" t="str">
        <f>IF(F19="","",_xlfn.XLOOKUP(F19,Table4[primer],Table4[pos],"",0))</f>
        <v/>
      </c>
      <c r="I19" s="25">
        <f t="shared" si="1"/>
        <v>0</v>
      </c>
      <c r="J19" s="27" t="s">
        <v>20</v>
      </c>
      <c r="K19" s="25">
        <f t="shared" si="0"/>
        <v>0</v>
      </c>
      <c r="N19">
        <f t="shared" si="3"/>
        <v>0</v>
      </c>
      <c r="O19">
        <f t="shared" si="2"/>
        <v>0</v>
      </c>
    </row>
    <row r="20" spans="8:29" x14ac:dyDescent="0.2">
      <c r="H20" s="25" t="str">
        <f>IF(F20="","",_xlfn.XLOOKUP(F20,Table4[primer],Table4[pos],"",0))</f>
        <v/>
      </c>
      <c r="I20" s="25">
        <f t="shared" si="1"/>
        <v>0</v>
      </c>
      <c r="J20" s="27" t="s">
        <v>21</v>
      </c>
      <c r="K20" s="25">
        <f t="shared" si="0"/>
        <v>0</v>
      </c>
      <c r="N20">
        <f t="shared" si="3"/>
        <v>0</v>
      </c>
      <c r="O20">
        <f t="shared" si="2"/>
        <v>0</v>
      </c>
    </row>
    <row r="21" spans="8:29" x14ac:dyDescent="0.2">
      <c r="H21" s="25" t="str">
        <f>IF(F21="","",_xlfn.XLOOKUP(F21,Table4[primer],Table4[pos],"",0))</f>
        <v/>
      </c>
      <c r="I21" s="25">
        <f t="shared" si="1"/>
        <v>0</v>
      </c>
      <c r="J21" s="27" t="s">
        <v>22</v>
      </c>
      <c r="K21" s="25">
        <f t="shared" si="0"/>
        <v>0</v>
      </c>
      <c r="N21">
        <f t="shared" si="3"/>
        <v>0</v>
      </c>
      <c r="O21">
        <f t="shared" si="2"/>
        <v>0</v>
      </c>
    </row>
    <row r="22" spans="8:29" x14ac:dyDescent="0.2">
      <c r="H22" s="25" t="str">
        <f>IF(F22="","",_xlfn.XLOOKUP(F22,Table4[primer],Table4[pos],"",0))</f>
        <v/>
      </c>
      <c r="I22" s="25">
        <f t="shared" si="1"/>
        <v>0</v>
      </c>
      <c r="J22" s="27" t="s">
        <v>23</v>
      </c>
      <c r="K22" s="25">
        <f t="shared" si="0"/>
        <v>0</v>
      </c>
      <c r="N22">
        <f t="shared" si="3"/>
        <v>0</v>
      </c>
      <c r="O22">
        <f t="shared" si="2"/>
        <v>0</v>
      </c>
    </row>
    <row r="23" spans="8:29" x14ac:dyDescent="0.2">
      <c r="H23" s="25" t="str">
        <f>IF(F23="","",_xlfn.XLOOKUP(F23,Table4[primer],Table4[pos],"",0))</f>
        <v/>
      </c>
      <c r="I23" s="25">
        <f t="shared" si="1"/>
        <v>0</v>
      </c>
      <c r="J23" s="27" t="s">
        <v>24</v>
      </c>
      <c r="K23" s="25">
        <f t="shared" si="0"/>
        <v>0</v>
      </c>
      <c r="N23">
        <f t="shared" si="3"/>
        <v>0</v>
      </c>
      <c r="O23">
        <f t="shared" si="2"/>
        <v>0</v>
      </c>
    </row>
    <row r="24" spans="8:29" x14ac:dyDescent="0.2">
      <c r="H24" s="25" t="str">
        <f>IF(F24="","",_xlfn.XLOOKUP(F24,Table4[primer],Table4[pos],"",0))</f>
        <v/>
      </c>
      <c r="I24" s="25">
        <f t="shared" si="1"/>
        <v>0</v>
      </c>
      <c r="J24" s="27" t="s">
        <v>25</v>
      </c>
      <c r="K24" s="25">
        <f t="shared" si="0"/>
        <v>0</v>
      </c>
      <c r="N24">
        <f t="shared" si="3"/>
        <v>0</v>
      </c>
      <c r="O24">
        <f t="shared" si="2"/>
        <v>0</v>
      </c>
    </row>
    <row r="25" spans="8:29" x14ac:dyDescent="0.2">
      <c r="H25" s="25" t="str">
        <f>IF(F25="","",_xlfn.XLOOKUP(F25,Table4[primer],Table4[pos],"",0))</f>
        <v/>
      </c>
      <c r="I25" s="25">
        <f t="shared" si="1"/>
        <v>0</v>
      </c>
      <c r="J25" s="27" t="s">
        <v>26</v>
      </c>
      <c r="K25" s="25">
        <f t="shared" si="0"/>
        <v>0</v>
      </c>
      <c r="N25">
        <f t="shared" si="3"/>
        <v>0</v>
      </c>
      <c r="O25">
        <f t="shared" si="2"/>
        <v>0</v>
      </c>
    </row>
    <row r="26" spans="8:29" x14ac:dyDescent="0.2">
      <c r="H26" s="25" t="str">
        <f>IF(F26="","",_xlfn.XLOOKUP(F26,Table4[primer],Table4[pos],"",0))</f>
        <v/>
      </c>
      <c r="I26" s="25">
        <f t="shared" si="1"/>
        <v>0</v>
      </c>
      <c r="J26" s="28" t="s">
        <v>27</v>
      </c>
      <c r="K26" s="25">
        <f t="shared" si="0"/>
        <v>0</v>
      </c>
      <c r="N26">
        <f t="shared" si="3"/>
        <v>0</v>
      </c>
      <c r="O26">
        <f t="shared" si="2"/>
        <v>0</v>
      </c>
    </row>
    <row r="27" spans="8:29" x14ac:dyDescent="0.2">
      <c r="H27" s="25" t="str">
        <f>IF(F27="","",_xlfn.XLOOKUP(F27,Table4[primer],Table4[pos],"",0))</f>
        <v/>
      </c>
      <c r="I27" s="25">
        <f t="shared" si="1"/>
        <v>0</v>
      </c>
      <c r="J27" s="28" t="s">
        <v>28</v>
      </c>
      <c r="K27" s="25">
        <f t="shared" si="0"/>
        <v>0</v>
      </c>
      <c r="N27">
        <f t="shared" si="3"/>
        <v>0</v>
      </c>
      <c r="O27">
        <f t="shared" si="2"/>
        <v>0</v>
      </c>
    </row>
    <row r="28" spans="8:29" x14ac:dyDescent="0.2">
      <c r="H28" s="25" t="str">
        <f>IF(F28="","",_xlfn.XLOOKUP(F28,Table4[primer],Table4[pos],"",0))</f>
        <v/>
      </c>
      <c r="I28" s="25">
        <f t="shared" si="1"/>
        <v>0</v>
      </c>
      <c r="J28" s="28" t="s">
        <v>29</v>
      </c>
      <c r="K28" s="25">
        <f t="shared" si="0"/>
        <v>0</v>
      </c>
      <c r="N28">
        <f t="shared" si="3"/>
        <v>0</v>
      </c>
      <c r="O28">
        <f t="shared" si="2"/>
        <v>0</v>
      </c>
    </row>
    <row r="29" spans="8:29" x14ac:dyDescent="0.2">
      <c r="H29" s="25" t="str">
        <f>IF(F29="","",_xlfn.XLOOKUP(F29,Table4[primer],Table4[pos],"",0))</f>
        <v/>
      </c>
      <c r="I29" s="25">
        <f t="shared" si="1"/>
        <v>0</v>
      </c>
      <c r="J29" s="28" t="s">
        <v>30</v>
      </c>
      <c r="K29" s="25">
        <f t="shared" si="0"/>
        <v>0</v>
      </c>
      <c r="N29">
        <f t="shared" si="3"/>
        <v>0</v>
      </c>
      <c r="O29">
        <f t="shared" si="2"/>
        <v>0</v>
      </c>
    </row>
    <row r="30" spans="8:29" x14ac:dyDescent="0.2">
      <c r="H30" s="25" t="str">
        <f>IF(F30="","",_xlfn.XLOOKUP(F30,Table4[primer],Table4[pos],"",0))</f>
        <v/>
      </c>
      <c r="I30" s="25">
        <f t="shared" si="1"/>
        <v>0</v>
      </c>
      <c r="J30" s="28" t="s">
        <v>31</v>
      </c>
      <c r="K30" s="25">
        <f t="shared" si="0"/>
        <v>0</v>
      </c>
      <c r="N30">
        <f t="shared" si="3"/>
        <v>0</v>
      </c>
      <c r="O30">
        <f t="shared" si="2"/>
        <v>0</v>
      </c>
    </row>
    <row r="31" spans="8:29" x14ac:dyDescent="0.2">
      <c r="H31" s="25" t="str">
        <f>IF(F31="","",_xlfn.XLOOKUP(F31,Table4[primer],Table4[pos],"",0))</f>
        <v/>
      </c>
      <c r="I31" s="25">
        <f t="shared" si="1"/>
        <v>0</v>
      </c>
      <c r="J31" s="28" t="s">
        <v>32</v>
      </c>
      <c r="K31" s="25">
        <f t="shared" si="0"/>
        <v>0</v>
      </c>
      <c r="N31">
        <f t="shared" si="3"/>
        <v>0</v>
      </c>
      <c r="O31">
        <f t="shared" si="2"/>
        <v>0</v>
      </c>
    </row>
    <row r="32" spans="8:29" x14ac:dyDescent="0.2">
      <c r="H32" s="25" t="str">
        <f>IF(F32="","",_xlfn.XLOOKUP(F32,Table4[primer],Table4[pos],"",0))</f>
        <v/>
      </c>
      <c r="I32" s="25">
        <f t="shared" si="1"/>
        <v>0</v>
      </c>
      <c r="J32" s="28" t="s">
        <v>33</v>
      </c>
      <c r="K32" s="25">
        <f t="shared" si="0"/>
        <v>0</v>
      </c>
      <c r="N32">
        <f t="shared" si="3"/>
        <v>0</v>
      </c>
      <c r="O32">
        <f t="shared" si="2"/>
        <v>0</v>
      </c>
    </row>
    <row r="33" spans="8:15" x14ac:dyDescent="0.2">
      <c r="H33" s="25" t="str">
        <f>IF(F33="","",_xlfn.XLOOKUP(F33,Table4[primer],Table4[pos],"",0))</f>
        <v/>
      </c>
      <c r="I33" s="25">
        <f t="shared" si="1"/>
        <v>0</v>
      </c>
      <c r="J33" s="28" t="s">
        <v>34</v>
      </c>
      <c r="K33" s="25">
        <f t="shared" si="0"/>
        <v>0</v>
      </c>
      <c r="N33">
        <f t="shared" si="3"/>
        <v>0</v>
      </c>
      <c r="O33">
        <f t="shared" si="2"/>
        <v>0</v>
      </c>
    </row>
    <row r="34" spans="8:15" x14ac:dyDescent="0.2">
      <c r="H34" s="25" t="str">
        <f>IF(F34="","",_xlfn.XLOOKUP(F34,Table4[primer],Table4[pos],"",0))</f>
        <v/>
      </c>
      <c r="I34" s="25">
        <f t="shared" si="1"/>
        <v>0</v>
      </c>
      <c r="J34" s="27" t="s">
        <v>35</v>
      </c>
      <c r="K34" s="25">
        <f t="shared" ref="K34:K65" si="16">IF(C34 = "",0,15-I34)</f>
        <v>0</v>
      </c>
      <c r="N34">
        <f t="shared" ref="N34:N65" si="17">COUNTIFS($C$2:$C$97,C34,$B$2:$B$97,B34)</f>
        <v>0</v>
      </c>
      <c r="O34">
        <f t="shared" si="2"/>
        <v>0</v>
      </c>
    </row>
    <row r="35" spans="8:15" x14ac:dyDescent="0.2">
      <c r="H35" s="25" t="str">
        <f>IF(F35="","",_xlfn.XLOOKUP(F35,Table4[primer],Table4[pos],"",0))</f>
        <v/>
      </c>
      <c r="I35" s="25">
        <f t="shared" si="1"/>
        <v>0</v>
      </c>
      <c r="J35" s="27" t="s">
        <v>36</v>
      </c>
      <c r="K35" s="25">
        <f t="shared" si="16"/>
        <v>0</v>
      </c>
      <c r="N35">
        <f t="shared" si="17"/>
        <v>0</v>
      </c>
      <c r="O35">
        <f t="shared" si="2"/>
        <v>0</v>
      </c>
    </row>
    <row r="36" spans="8:15" x14ac:dyDescent="0.2">
      <c r="H36" s="25" t="str">
        <f>IF(F36="","",_xlfn.XLOOKUP(F36,Table4[primer],Table4[pos],"",0))</f>
        <v/>
      </c>
      <c r="I36" s="25">
        <f t="shared" si="1"/>
        <v>0</v>
      </c>
      <c r="J36" s="27" t="s">
        <v>37</v>
      </c>
      <c r="K36" s="25">
        <f t="shared" si="16"/>
        <v>0</v>
      </c>
      <c r="N36">
        <f t="shared" si="17"/>
        <v>0</v>
      </c>
      <c r="O36">
        <f t="shared" si="2"/>
        <v>0</v>
      </c>
    </row>
    <row r="37" spans="8:15" x14ac:dyDescent="0.2">
      <c r="H37" s="25" t="str">
        <f>IF(F37="","",_xlfn.XLOOKUP(F37,Table4[primer],Table4[pos],"",0))</f>
        <v/>
      </c>
      <c r="I37" s="25">
        <f t="shared" si="1"/>
        <v>0</v>
      </c>
      <c r="J37" s="27" t="s">
        <v>38</v>
      </c>
      <c r="K37" s="25">
        <f t="shared" si="16"/>
        <v>0</v>
      </c>
      <c r="N37">
        <f t="shared" si="17"/>
        <v>0</v>
      </c>
      <c r="O37">
        <f t="shared" si="2"/>
        <v>0</v>
      </c>
    </row>
    <row r="38" spans="8:15" x14ac:dyDescent="0.2">
      <c r="H38" s="25" t="str">
        <f>IF(F38="","",_xlfn.XLOOKUP(F38,Table4[primer],Table4[pos],"",0))</f>
        <v/>
      </c>
      <c r="I38" s="25">
        <f t="shared" si="1"/>
        <v>0</v>
      </c>
      <c r="J38" s="27" t="s">
        <v>39</v>
      </c>
      <c r="K38" s="25">
        <f t="shared" si="16"/>
        <v>0</v>
      </c>
      <c r="N38">
        <f t="shared" si="17"/>
        <v>0</v>
      </c>
      <c r="O38">
        <f t="shared" si="2"/>
        <v>0</v>
      </c>
    </row>
    <row r="39" spans="8:15" x14ac:dyDescent="0.2">
      <c r="H39" s="25" t="str">
        <f>IF(F39="","",_xlfn.XLOOKUP(F39,Table4[primer],Table4[pos],"",0))</f>
        <v/>
      </c>
      <c r="I39" s="25">
        <f t="shared" si="1"/>
        <v>0</v>
      </c>
      <c r="J39" s="27" t="s">
        <v>40</v>
      </c>
      <c r="K39" s="25">
        <f t="shared" si="16"/>
        <v>0</v>
      </c>
      <c r="N39">
        <f t="shared" si="17"/>
        <v>0</v>
      </c>
      <c r="O39">
        <f t="shared" si="2"/>
        <v>0</v>
      </c>
    </row>
    <row r="40" spans="8:15" x14ac:dyDescent="0.2">
      <c r="H40" s="25" t="str">
        <f>IF(F40="","",_xlfn.XLOOKUP(F40,Table4[primer],Table4[pos],"",0))</f>
        <v/>
      </c>
      <c r="I40" s="25">
        <f t="shared" si="1"/>
        <v>0</v>
      </c>
      <c r="J40" s="27" t="s">
        <v>41</v>
      </c>
      <c r="K40" s="25">
        <f t="shared" si="16"/>
        <v>0</v>
      </c>
      <c r="N40">
        <f t="shared" si="17"/>
        <v>0</v>
      </c>
      <c r="O40">
        <f t="shared" si="2"/>
        <v>0</v>
      </c>
    </row>
    <row r="41" spans="8:15" x14ac:dyDescent="0.2">
      <c r="H41" s="25" t="str">
        <f>IF(F41="","",_xlfn.XLOOKUP(F41,Table4[primer],Table4[pos],"",0))</f>
        <v/>
      </c>
      <c r="I41" s="25">
        <f t="shared" si="1"/>
        <v>0</v>
      </c>
      <c r="J41" s="27" t="s">
        <v>42</v>
      </c>
      <c r="K41" s="25">
        <f t="shared" si="16"/>
        <v>0</v>
      </c>
      <c r="N41">
        <f t="shared" si="17"/>
        <v>0</v>
      </c>
      <c r="O41">
        <f t="shared" si="2"/>
        <v>0</v>
      </c>
    </row>
    <row r="42" spans="8:15" x14ac:dyDescent="0.2">
      <c r="H42" s="25" t="str">
        <f>IF(F42="","",_xlfn.XLOOKUP(F42,Table4[primer],Table4[pos],"",0))</f>
        <v/>
      </c>
      <c r="I42" s="25">
        <f t="shared" si="1"/>
        <v>0</v>
      </c>
      <c r="J42" s="28" t="s">
        <v>43</v>
      </c>
      <c r="K42" s="25">
        <f t="shared" si="16"/>
        <v>0</v>
      </c>
      <c r="N42">
        <f t="shared" si="17"/>
        <v>0</v>
      </c>
      <c r="O42">
        <f t="shared" si="2"/>
        <v>0</v>
      </c>
    </row>
    <row r="43" spans="8:15" x14ac:dyDescent="0.2">
      <c r="H43" s="25" t="str">
        <f>IF(F43="","",_xlfn.XLOOKUP(F43,Table4[primer],Table4[pos],"",0))</f>
        <v/>
      </c>
      <c r="I43" s="25">
        <f t="shared" si="1"/>
        <v>0</v>
      </c>
      <c r="J43" s="28" t="s">
        <v>44</v>
      </c>
      <c r="K43" s="25">
        <f t="shared" si="16"/>
        <v>0</v>
      </c>
      <c r="N43">
        <f t="shared" si="17"/>
        <v>0</v>
      </c>
      <c r="O43">
        <f t="shared" si="2"/>
        <v>0</v>
      </c>
    </row>
    <row r="44" spans="8:15" x14ac:dyDescent="0.2">
      <c r="H44" s="25" t="str">
        <f>IF(F44="","",_xlfn.XLOOKUP(F44,Table4[primer],Table4[pos],"",0))</f>
        <v/>
      </c>
      <c r="I44" s="25">
        <f t="shared" si="1"/>
        <v>0</v>
      </c>
      <c r="J44" s="28" t="s">
        <v>45</v>
      </c>
      <c r="K44" s="25">
        <f t="shared" si="16"/>
        <v>0</v>
      </c>
      <c r="N44">
        <f t="shared" si="17"/>
        <v>0</v>
      </c>
      <c r="O44">
        <f t="shared" si="2"/>
        <v>0</v>
      </c>
    </row>
    <row r="45" spans="8:15" x14ac:dyDescent="0.2">
      <c r="H45" s="25" t="str">
        <f>IF(F45="","",_xlfn.XLOOKUP(F45,Table4[primer],Table4[pos],"",0))</f>
        <v/>
      </c>
      <c r="I45" s="25">
        <f t="shared" si="1"/>
        <v>0</v>
      </c>
      <c r="J45" s="28" t="s">
        <v>46</v>
      </c>
      <c r="K45" s="25">
        <f t="shared" si="16"/>
        <v>0</v>
      </c>
      <c r="N45">
        <f t="shared" si="17"/>
        <v>0</v>
      </c>
      <c r="O45">
        <f t="shared" si="2"/>
        <v>0</v>
      </c>
    </row>
    <row r="46" spans="8:15" x14ac:dyDescent="0.2">
      <c r="H46" s="25" t="str">
        <f>IF(F46="","",_xlfn.XLOOKUP(F46,Table4[primer],Table4[pos],"",0))</f>
        <v/>
      </c>
      <c r="I46" s="25">
        <f t="shared" si="1"/>
        <v>0</v>
      </c>
      <c r="J46" s="28" t="s">
        <v>47</v>
      </c>
      <c r="K46" s="25">
        <f t="shared" si="16"/>
        <v>0</v>
      </c>
      <c r="N46">
        <f t="shared" si="17"/>
        <v>0</v>
      </c>
      <c r="O46">
        <f t="shared" si="2"/>
        <v>0</v>
      </c>
    </row>
    <row r="47" spans="8:15" x14ac:dyDescent="0.2">
      <c r="H47" s="25" t="str">
        <f>IF(F47="","",_xlfn.XLOOKUP(F47,Table4[primer],Table4[pos],"",0))</f>
        <v/>
      </c>
      <c r="I47" s="25">
        <f t="shared" si="1"/>
        <v>0</v>
      </c>
      <c r="J47" s="28" t="s">
        <v>48</v>
      </c>
      <c r="K47" s="25">
        <f t="shared" si="16"/>
        <v>0</v>
      </c>
      <c r="N47">
        <f t="shared" si="17"/>
        <v>0</v>
      </c>
      <c r="O47">
        <f t="shared" si="2"/>
        <v>0</v>
      </c>
    </row>
    <row r="48" spans="8:15" x14ac:dyDescent="0.2">
      <c r="H48" s="25" t="str">
        <f>IF(F48="","",_xlfn.XLOOKUP(F48,Table4[primer],Table4[pos],"",0))</f>
        <v/>
      </c>
      <c r="I48" s="25">
        <f t="shared" si="1"/>
        <v>0</v>
      </c>
      <c r="J48" s="28" t="s">
        <v>49</v>
      </c>
      <c r="K48" s="25">
        <f t="shared" si="16"/>
        <v>0</v>
      </c>
      <c r="N48">
        <f t="shared" si="17"/>
        <v>0</v>
      </c>
      <c r="O48">
        <f t="shared" si="2"/>
        <v>0</v>
      </c>
    </row>
    <row r="49" spans="8:15" x14ac:dyDescent="0.2">
      <c r="H49" s="25" t="str">
        <f>IF(F49="","",_xlfn.XLOOKUP(F49,Table4[primer],Table4[pos],"",0))</f>
        <v/>
      </c>
      <c r="I49" s="25">
        <f t="shared" si="1"/>
        <v>0</v>
      </c>
      <c r="J49" s="28" t="s">
        <v>50</v>
      </c>
      <c r="K49" s="25">
        <f t="shared" si="16"/>
        <v>0</v>
      </c>
      <c r="N49">
        <f t="shared" si="17"/>
        <v>0</v>
      </c>
      <c r="O49">
        <f t="shared" si="2"/>
        <v>0</v>
      </c>
    </row>
    <row r="50" spans="8:15" x14ac:dyDescent="0.2">
      <c r="H50" s="25" t="str">
        <f>IF(F50="","",_xlfn.XLOOKUP(F50,Table4[primer],Table4[pos],"",0))</f>
        <v/>
      </c>
      <c r="I50" s="25">
        <f t="shared" si="1"/>
        <v>0</v>
      </c>
      <c r="J50" s="27" t="s">
        <v>51</v>
      </c>
      <c r="K50" s="25">
        <f t="shared" si="16"/>
        <v>0</v>
      </c>
      <c r="N50">
        <f t="shared" si="17"/>
        <v>0</v>
      </c>
      <c r="O50">
        <f t="shared" si="2"/>
        <v>0</v>
      </c>
    </row>
    <row r="51" spans="8:15" x14ac:dyDescent="0.2">
      <c r="H51" s="25" t="str">
        <f>IF(F51="","",_xlfn.XLOOKUP(F51,Table4[primer],Table4[pos],"",0))</f>
        <v/>
      </c>
      <c r="I51" s="25">
        <f t="shared" si="1"/>
        <v>0</v>
      </c>
      <c r="J51" s="27" t="s">
        <v>52</v>
      </c>
      <c r="K51" s="25">
        <f t="shared" si="16"/>
        <v>0</v>
      </c>
      <c r="N51">
        <f t="shared" si="17"/>
        <v>0</v>
      </c>
      <c r="O51">
        <f t="shared" si="2"/>
        <v>0</v>
      </c>
    </row>
    <row r="52" spans="8:15" x14ac:dyDescent="0.2">
      <c r="H52" s="25" t="str">
        <f>IF(F52="","",_xlfn.XLOOKUP(F52,Table4[primer],Table4[pos],"",0))</f>
        <v/>
      </c>
      <c r="I52" s="25">
        <f t="shared" si="1"/>
        <v>0</v>
      </c>
      <c r="J52" s="27" t="s">
        <v>53</v>
      </c>
      <c r="K52" s="25">
        <f t="shared" si="16"/>
        <v>0</v>
      </c>
      <c r="N52">
        <f t="shared" si="17"/>
        <v>0</v>
      </c>
      <c r="O52">
        <f t="shared" si="2"/>
        <v>0</v>
      </c>
    </row>
    <row r="53" spans="8:15" x14ac:dyDescent="0.2">
      <c r="H53" s="25" t="str">
        <f>IF(F53="","",_xlfn.XLOOKUP(F53,Table4[primer],Table4[pos],"",0))</f>
        <v/>
      </c>
      <c r="I53" s="25">
        <f t="shared" si="1"/>
        <v>0</v>
      </c>
      <c r="J53" s="27" t="s">
        <v>54</v>
      </c>
      <c r="K53" s="25">
        <f t="shared" si="16"/>
        <v>0</v>
      </c>
      <c r="N53">
        <f t="shared" si="17"/>
        <v>0</v>
      </c>
      <c r="O53">
        <f t="shared" si="2"/>
        <v>0</v>
      </c>
    </row>
    <row r="54" spans="8:15" x14ac:dyDescent="0.2">
      <c r="H54" s="25" t="str">
        <f>IF(F54="","",_xlfn.XLOOKUP(F54,Table4[primer],Table4[pos],"",0))</f>
        <v/>
      </c>
      <c r="I54" s="25">
        <f t="shared" si="1"/>
        <v>0</v>
      </c>
      <c r="J54" s="27" t="s">
        <v>55</v>
      </c>
      <c r="K54" s="25">
        <f t="shared" si="16"/>
        <v>0</v>
      </c>
      <c r="N54">
        <f t="shared" si="17"/>
        <v>0</v>
      </c>
      <c r="O54">
        <f t="shared" si="2"/>
        <v>0</v>
      </c>
    </row>
    <row r="55" spans="8:15" x14ac:dyDescent="0.2">
      <c r="H55" s="25" t="str">
        <f>IF(F55="","",_xlfn.XLOOKUP(F55,Table4[primer],Table4[pos],"",0))</f>
        <v/>
      </c>
      <c r="I55" s="25">
        <f t="shared" si="1"/>
        <v>0</v>
      </c>
      <c r="J55" s="27" t="s">
        <v>56</v>
      </c>
      <c r="K55" s="25">
        <f t="shared" si="16"/>
        <v>0</v>
      </c>
      <c r="N55">
        <f t="shared" si="17"/>
        <v>0</v>
      </c>
      <c r="O55">
        <f t="shared" si="2"/>
        <v>0</v>
      </c>
    </row>
    <row r="56" spans="8:15" x14ac:dyDescent="0.2">
      <c r="H56" s="25" t="str">
        <f>IF(F56="","",_xlfn.XLOOKUP(F56,Table4[primer],Table4[pos],"",0))</f>
        <v/>
      </c>
      <c r="I56" s="25">
        <f t="shared" si="1"/>
        <v>0</v>
      </c>
      <c r="J56" s="27" t="s">
        <v>57</v>
      </c>
      <c r="K56" s="25">
        <f t="shared" si="16"/>
        <v>0</v>
      </c>
      <c r="N56">
        <f t="shared" si="17"/>
        <v>0</v>
      </c>
      <c r="O56">
        <f t="shared" si="2"/>
        <v>0</v>
      </c>
    </row>
    <row r="57" spans="8:15" x14ac:dyDescent="0.2">
      <c r="H57" s="25" t="str">
        <f>IF(F57="","",_xlfn.XLOOKUP(F57,Table4[primer],Table4[pos],"",0))</f>
        <v/>
      </c>
      <c r="I57" s="25">
        <f t="shared" si="1"/>
        <v>0</v>
      </c>
      <c r="J57" s="27" t="s">
        <v>58</v>
      </c>
      <c r="K57" s="25">
        <f t="shared" si="16"/>
        <v>0</v>
      </c>
      <c r="N57">
        <f t="shared" si="17"/>
        <v>0</v>
      </c>
      <c r="O57">
        <f t="shared" si="2"/>
        <v>0</v>
      </c>
    </row>
    <row r="58" spans="8:15" x14ac:dyDescent="0.2">
      <c r="H58" s="25" t="str">
        <f>IF(F58="","",_xlfn.XLOOKUP(F58,Table4[primer],Table4[pos],"",0))</f>
        <v/>
      </c>
      <c r="I58" s="25">
        <f>IF(F58="",0,5)</f>
        <v>0</v>
      </c>
      <c r="J58" s="28" t="s">
        <v>59</v>
      </c>
      <c r="K58" s="25">
        <f t="shared" si="16"/>
        <v>0</v>
      </c>
      <c r="N58">
        <f t="shared" si="17"/>
        <v>0</v>
      </c>
      <c r="O58">
        <f t="shared" si="2"/>
        <v>0</v>
      </c>
    </row>
    <row r="59" spans="8:15" x14ac:dyDescent="0.2">
      <c r="H59" s="25" t="str">
        <f>IF(F59="","",_xlfn.XLOOKUP(F59,Table4[primer],Table4[pos],"",0))</f>
        <v/>
      </c>
      <c r="I59" s="25">
        <f t="shared" si="1"/>
        <v>0</v>
      </c>
      <c r="J59" s="28" t="s">
        <v>60</v>
      </c>
      <c r="K59" s="25">
        <f t="shared" si="16"/>
        <v>0</v>
      </c>
      <c r="N59">
        <f t="shared" si="17"/>
        <v>0</v>
      </c>
      <c r="O59">
        <f t="shared" si="2"/>
        <v>0</v>
      </c>
    </row>
    <row r="60" spans="8:15" x14ac:dyDescent="0.2">
      <c r="H60" s="25" t="str">
        <f>IF(F60="","",_xlfn.XLOOKUP(F60,Table4[primer],Table4[pos],"",0))</f>
        <v/>
      </c>
      <c r="I60" s="25">
        <f t="shared" si="1"/>
        <v>0</v>
      </c>
      <c r="J60" s="28" t="s">
        <v>61</v>
      </c>
      <c r="K60" s="25">
        <f t="shared" si="16"/>
        <v>0</v>
      </c>
      <c r="N60">
        <f t="shared" si="17"/>
        <v>0</v>
      </c>
      <c r="O60">
        <f t="shared" si="2"/>
        <v>0</v>
      </c>
    </row>
    <row r="61" spans="8:15" x14ac:dyDescent="0.2">
      <c r="H61" s="25" t="str">
        <f>IF(F61="","",_xlfn.XLOOKUP(F61,Table4[primer],Table4[pos],"",0))</f>
        <v/>
      </c>
      <c r="I61" s="25">
        <f t="shared" si="1"/>
        <v>0</v>
      </c>
      <c r="J61" s="28" t="s">
        <v>62</v>
      </c>
      <c r="K61" s="25">
        <f t="shared" si="16"/>
        <v>0</v>
      </c>
      <c r="N61">
        <f t="shared" si="17"/>
        <v>0</v>
      </c>
      <c r="O61">
        <f t="shared" si="2"/>
        <v>0</v>
      </c>
    </row>
    <row r="62" spans="8:15" x14ac:dyDescent="0.2">
      <c r="H62" s="25" t="str">
        <f>IF(F62="","",_xlfn.XLOOKUP(F62,Table4[primer],Table4[pos],"",0))</f>
        <v/>
      </c>
      <c r="I62" s="25">
        <f t="shared" si="1"/>
        <v>0</v>
      </c>
      <c r="J62" s="28" t="s">
        <v>63</v>
      </c>
      <c r="K62" s="25">
        <f t="shared" si="16"/>
        <v>0</v>
      </c>
      <c r="N62">
        <f t="shared" si="17"/>
        <v>0</v>
      </c>
      <c r="O62">
        <f t="shared" si="2"/>
        <v>0</v>
      </c>
    </row>
    <row r="63" spans="8:15" x14ac:dyDescent="0.2">
      <c r="H63" s="25" t="str">
        <f>IF(F63="","",_xlfn.XLOOKUP(F63,Table4[primer],Table4[pos],"",0))</f>
        <v/>
      </c>
      <c r="I63" s="25">
        <f t="shared" si="1"/>
        <v>0</v>
      </c>
      <c r="J63" s="28" t="s">
        <v>64</v>
      </c>
      <c r="K63" s="25">
        <f t="shared" si="16"/>
        <v>0</v>
      </c>
      <c r="N63">
        <f t="shared" si="17"/>
        <v>0</v>
      </c>
      <c r="O63">
        <f t="shared" si="2"/>
        <v>0</v>
      </c>
    </row>
    <row r="64" spans="8:15" x14ac:dyDescent="0.2">
      <c r="H64" s="25" t="str">
        <f>IF(F64="","",_xlfn.XLOOKUP(F64,Table4[primer],Table4[pos],"",0))</f>
        <v/>
      </c>
      <c r="I64" s="25">
        <f t="shared" si="1"/>
        <v>0</v>
      </c>
      <c r="J64" s="28" t="s">
        <v>65</v>
      </c>
      <c r="K64" s="25">
        <f t="shared" si="16"/>
        <v>0</v>
      </c>
      <c r="N64">
        <f t="shared" si="17"/>
        <v>0</v>
      </c>
      <c r="O64">
        <f t="shared" si="2"/>
        <v>0</v>
      </c>
    </row>
    <row r="65" spans="8:15" x14ac:dyDescent="0.2">
      <c r="H65" s="25" t="str">
        <f>IF(F65="","",_xlfn.XLOOKUP(F65,Table4[primer],Table4[pos],"",0))</f>
        <v/>
      </c>
      <c r="I65" s="25">
        <f t="shared" si="1"/>
        <v>0</v>
      </c>
      <c r="J65" s="28" t="s">
        <v>66</v>
      </c>
      <c r="K65" s="25">
        <f t="shared" si="16"/>
        <v>0</v>
      </c>
      <c r="N65">
        <f t="shared" si="17"/>
        <v>0</v>
      </c>
      <c r="O65">
        <f t="shared" si="2"/>
        <v>0</v>
      </c>
    </row>
    <row r="66" spans="8:15" x14ac:dyDescent="0.2">
      <c r="H66" s="25" t="str">
        <f>IF(F66="","",_xlfn.XLOOKUP(F66,Table4[primer],Table4[pos],"",0))</f>
        <v/>
      </c>
      <c r="I66" s="25">
        <f t="shared" si="1"/>
        <v>0</v>
      </c>
      <c r="J66" s="27" t="s">
        <v>67</v>
      </c>
      <c r="K66" s="25">
        <f t="shared" ref="K66:K97" si="18">IF(C66 = "",0,15-I66)</f>
        <v>0</v>
      </c>
      <c r="N66">
        <f t="shared" ref="N66:N97" si="19">COUNTIFS($C$2:$C$97,C66,$B$2:$B$97,B66)</f>
        <v>0</v>
      </c>
      <c r="O66">
        <f t="shared" si="2"/>
        <v>0</v>
      </c>
    </row>
    <row r="67" spans="8:15" x14ac:dyDescent="0.2">
      <c r="H67" s="25" t="str">
        <f>IF(F67="","",_xlfn.XLOOKUP(F67,Table4[primer],Table4[pos],"",0))</f>
        <v/>
      </c>
      <c r="I67" s="25">
        <f t="shared" ref="I67:I97" si="20">IF(F67="",0,5)</f>
        <v>0</v>
      </c>
      <c r="J67" s="27" t="s">
        <v>68</v>
      </c>
      <c r="K67" s="25">
        <f t="shared" si="18"/>
        <v>0</v>
      </c>
      <c r="N67">
        <f t="shared" si="19"/>
        <v>0</v>
      </c>
      <c r="O67">
        <f t="shared" ref="O67:O97" si="21">COUNTIFS($E$2:$E$97, E67, $F$2:$F$97, F67)</f>
        <v>0</v>
      </c>
    </row>
    <row r="68" spans="8:15" x14ac:dyDescent="0.2">
      <c r="H68" s="25" t="str">
        <f>IF(F68="","",_xlfn.XLOOKUP(F68,Table4[primer],Table4[pos],"",0))</f>
        <v/>
      </c>
      <c r="I68" s="25">
        <f t="shared" si="20"/>
        <v>0</v>
      </c>
      <c r="J68" s="27" t="s">
        <v>69</v>
      </c>
      <c r="K68" s="25">
        <f t="shared" si="18"/>
        <v>0</v>
      </c>
      <c r="N68">
        <f t="shared" si="19"/>
        <v>0</v>
      </c>
      <c r="O68">
        <f t="shared" si="21"/>
        <v>0</v>
      </c>
    </row>
    <row r="69" spans="8:15" x14ac:dyDescent="0.2">
      <c r="H69" s="25" t="str">
        <f>IF(F69="","",_xlfn.XLOOKUP(F69,Table4[primer],Table4[pos],"",0))</f>
        <v/>
      </c>
      <c r="I69" s="25">
        <f t="shared" si="20"/>
        <v>0</v>
      </c>
      <c r="J69" s="27" t="s">
        <v>70</v>
      </c>
      <c r="K69" s="25">
        <f t="shared" si="18"/>
        <v>0</v>
      </c>
      <c r="N69">
        <f t="shared" si="19"/>
        <v>0</v>
      </c>
      <c r="O69">
        <f t="shared" si="21"/>
        <v>0</v>
      </c>
    </row>
    <row r="70" spans="8:15" x14ac:dyDescent="0.2">
      <c r="H70" s="25" t="str">
        <f>IF(F70="","",_xlfn.XLOOKUP(F70,Table4[primer],Table4[pos],"",0))</f>
        <v/>
      </c>
      <c r="I70" s="25">
        <f t="shared" si="20"/>
        <v>0</v>
      </c>
      <c r="J70" s="27" t="s">
        <v>71</v>
      </c>
      <c r="K70" s="25">
        <f t="shared" si="18"/>
        <v>0</v>
      </c>
      <c r="N70">
        <f t="shared" si="19"/>
        <v>0</v>
      </c>
      <c r="O70">
        <f t="shared" si="21"/>
        <v>0</v>
      </c>
    </row>
    <row r="71" spans="8:15" x14ac:dyDescent="0.2">
      <c r="H71" s="25" t="str">
        <f>IF(F71="","",_xlfn.XLOOKUP(F71,Table4[primer],Table4[pos],"",0))</f>
        <v/>
      </c>
      <c r="I71" s="25">
        <f t="shared" si="20"/>
        <v>0</v>
      </c>
      <c r="J71" s="27" t="s">
        <v>72</v>
      </c>
      <c r="K71" s="25">
        <f t="shared" si="18"/>
        <v>0</v>
      </c>
      <c r="N71">
        <f t="shared" si="19"/>
        <v>0</v>
      </c>
      <c r="O71">
        <f t="shared" si="21"/>
        <v>0</v>
      </c>
    </row>
    <row r="72" spans="8:15" x14ac:dyDescent="0.2">
      <c r="H72" s="25" t="str">
        <f>IF(F72="","",_xlfn.XLOOKUP(F72,Table4[primer],Table4[pos],"",0))</f>
        <v/>
      </c>
      <c r="I72" s="25">
        <f t="shared" si="20"/>
        <v>0</v>
      </c>
      <c r="J72" s="27" t="s">
        <v>73</v>
      </c>
      <c r="K72" s="25">
        <f t="shared" si="18"/>
        <v>0</v>
      </c>
      <c r="N72">
        <f t="shared" si="19"/>
        <v>0</v>
      </c>
      <c r="O72">
        <f t="shared" si="21"/>
        <v>0</v>
      </c>
    </row>
    <row r="73" spans="8:15" x14ac:dyDescent="0.2">
      <c r="H73" s="25" t="str">
        <f>IF(F73="","",_xlfn.XLOOKUP(F73,Table4[primer],Table4[pos],"",0))</f>
        <v/>
      </c>
      <c r="I73" s="25">
        <f t="shared" si="20"/>
        <v>0</v>
      </c>
      <c r="J73" s="27" t="s">
        <v>74</v>
      </c>
      <c r="K73" s="25">
        <f t="shared" si="18"/>
        <v>0</v>
      </c>
      <c r="N73">
        <f t="shared" si="19"/>
        <v>0</v>
      </c>
      <c r="O73">
        <f t="shared" si="21"/>
        <v>0</v>
      </c>
    </row>
    <row r="74" spans="8:15" x14ac:dyDescent="0.2">
      <c r="H74" s="25" t="str">
        <f>IF(F74="","",_xlfn.XLOOKUP(F74,Table4[primer],Table4[pos],"",0))</f>
        <v/>
      </c>
      <c r="I74" s="25">
        <f t="shared" si="20"/>
        <v>0</v>
      </c>
      <c r="J74" s="28" t="s">
        <v>75</v>
      </c>
      <c r="K74" s="25">
        <f t="shared" si="18"/>
        <v>0</v>
      </c>
      <c r="N74">
        <f t="shared" si="19"/>
        <v>0</v>
      </c>
      <c r="O74">
        <f t="shared" si="21"/>
        <v>0</v>
      </c>
    </row>
    <row r="75" spans="8:15" x14ac:dyDescent="0.2">
      <c r="H75" s="25" t="str">
        <f>IF(F75="","",_xlfn.XLOOKUP(F75,Table4[primer],Table4[pos],"",0))</f>
        <v/>
      </c>
      <c r="I75" s="25">
        <f t="shared" si="20"/>
        <v>0</v>
      </c>
      <c r="J75" s="28" t="s">
        <v>76</v>
      </c>
      <c r="K75" s="25">
        <f t="shared" si="18"/>
        <v>0</v>
      </c>
      <c r="N75">
        <f t="shared" si="19"/>
        <v>0</v>
      </c>
      <c r="O75">
        <f t="shared" si="21"/>
        <v>0</v>
      </c>
    </row>
    <row r="76" spans="8:15" x14ac:dyDescent="0.2">
      <c r="H76" s="25" t="str">
        <f>IF(F76="","",_xlfn.XLOOKUP(F76,Table4[primer],Table4[pos],"",0))</f>
        <v/>
      </c>
      <c r="I76" s="25">
        <f t="shared" si="20"/>
        <v>0</v>
      </c>
      <c r="J76" s="28" t="s">
        <v>77</v>
      </c>
      <c r="K76" s="25">
        <f t="shared" si="18"/>
        <v>0</v>
      </c>
      <c r="N76">
        <f t="shared" si="19"/>
        <v>0</v>
      </c>
      <c r="O76">
        <f t="shared" si="21"/>
        <v>0</v>
      </c>
    </row>
    <row r="77" spans="8:15" x14ac:dyDescent="0.2">
      <c r="H77" s="25" t="str">
        <f>IF(F77="","",_xlfn.XLOOKUP(F77,Table4[primer],Table4[pos],"",0))</f>
        <v/>
      </c>
      <c r="I77" s="25">
        <f t="shared" si="20"/>
        <v>0</v>
      </c>
      <c r="J77" s="28" t="s">
        <v>78</v>
      </c>
      <c r="K77" s="25">
        <f t="shared" si="18"/>
        <v>0</v>
      </c>
      <c r="N77">
        <f t="shared" si="19"/>
        <v>0</v>
      </c>
      <c r="O77">
        <f t="shared" si="21"/>
        <v>0</v>
      </c>
    </row>
    <row r="78" spans="8:15" x14ac:dyDescent="0.2">
      <c r="H78" s="25" t="str">
        <f>IF(F78="","",_xlfn.XLOOKUP(F78,Table4[primer],Table4[pos],"",0))</f>
        <v/>
      </c>
      <c r="I78" s="25">
        <f t="shared" si="20"/>
        <v>0</v>
      </c>
      <c r="J78" s="28" t="s">
        <v>79</v>
      </c>
      <c r="K78" s="25">
        <f t="shared" si="18"/>
        <v>0</v>
      </c>
      <c r="N78">
        <f t="shared" si="19"/>
        <v>0</v>
      </c>
      <c r="O78">
        <f t="shared" si="21"/>
        <v>0</v>
      </c>
    </row>
    <row r="79" spans="8:15" x14ac:dyDescent="0.2">
      <c r="H79" s="25" t="str">
        <f>IF(F79="","",_xlfn.XLOOKUP(F79,Table4[primer],Table4[pos],"",0))</f>
        <v/>
      </c>
      <c r="I79" s="25">
        <f t="shared" si="20"/>
        <v>0</v>
      </c>
      <c r="J79" s="28" t="s">
        <v>80</v>
      </c>
      <c r="K79" s="25">
        <f t="shared" si="18"/>
        <v>0</v>
      </c>
      <c r="N79">
        <f t="shared" si="19"/>
        <v>0</v>
      </c>
      <c r="O79">
        <f t="shared" si="21"/>
        <v>0</v>
      </c>
    </row>
    <row r="80" spans="8:15" x14ac:dyDescent="0.2">
      <c r="H80" s="25" t="str">
        <f>IF(F80="","",_xlfn.XLOOKUP(F80,Table4[primer],Table4[pos],"",0))</f>
        <v/>
      </c>
      <c r="I80" s="25">
        <f t="shared" si="20"/>
        <v>0</v>
      </c>
      <c r="J80" s="28" t="s">
        <v>81</v>
      </c>
      <c r="K80" s="25">
        <f t="shared" si="18"/>
        <v>0</v>
      </c>
      <c r="N80">
        <f t="shared" si="19"/>
        <v>0</v>
      </c>
      <c r="O80">
        <f t="shared" si="21"/>
        <v>0</v>
      </c>
    </row>
    <row r="81" spans="8:15" x14ac:dyDescent="0.2">
      <c r="H81" s="25" t="str">
        <f>IF(F81="","",_xlfn.XLOOKUP(F81,Table4[primer],Table4[pos],"",0))</f>
        <v/>
      </c>
      <c r="I81" s="25">
        <f t="shared" si="20"/>
        <v>0</v>
      </c>
      <c r="J81" s="28" t="s">
        <v>82</v>
      </c>
      <c r="K81" s="25">
        <f t="shared" si="18"/>
        <v>0</v>
      </c>
      <c r="N81">
        <f t="shared" si="19"/>
        <v>0</v>
      </c>
      <c r="O81">
        <f t="shared" si="21"/>
        <v>0</v>
      </c>
    </row>
    <row r="82" spans="8:15" x14ac:dyDescent="0.2">
      <c r="H82" s="25" t="str">
        <f>IF(F82="","",_xlfn.XLOOKUP(F82,Table4[primer],Table4[pos],"",0))</f>
        <v/>
      </c>
      <c r="I82" s="25">
        <f t="shared" si="20"/>
        <v>0</v>
      </c>
      <c r="J82" s="27" t="s">
        <v>83</v>
      </c>
      <c r="K82" s="25">
        <f t="shared" si="18"/>
        <v>0</v>
      </c>
      <c r="N82">
        <f t="shared" si="19"/>
        <v>0</v>
      </c>
      <c r="O82">
        <f t="shared" si="21"/>
        <v>0</v>
      </c>
    </row>
    <row r="83" spans="8:15" x14ac:dyDescent="0.2">
      <c r="H83" s="25" t="str">
        <f>IF(F83="","",_xlfn.XLOOKUP(F83,Table4[primer],Table4[pos],"",0))</f>
        <v/>
      </c>
      <c r="I83" s="25">
        <f t="shared" si="20"/>
        <v>0</v>
      </c>
      <c r="J83" s="27" t="s">
        <v>84</v>
      </c>
      <c r="K83" s="25">
        <f t="shared" si="18"/>
        <v>0</v>
      </c>
      <c r="N83">
        <f t="shared" si="19"/>
        <v>0</v>
      </c>
      <c r="O83">
        <f t="shared" si="21"/>
        <v>0</v>
      </c>
    </row>
    <row r="84" spans="8:15" x14ac:dyDescent="0.2">
      <c r="H84" s="25" t="str">
        <f>IF(F84="","",_xlfn.XLOOKUP(F84,Table4[primer],Table4[pos],"",0))</f>
        <v/>
      </c>
      <c r="I84" s="25">
        <f t="shared" si="20"/>
        <v>0</v>
      </c>
      <c r="J84" s="27" t="s">
        <v>85</v>
      </c>
      <c r="K84" s="25">
        <f t="shared" si="18"/>
        <v>0</v>
      </c>
      <c r="N84">
        <f t="shared" si="19"/>
        <v>0</v>
      </c>
      <c r="O84">
        <f t="shared" si="21"/>
        <v>0</v>
      </c>
    </row>
    <row r="85" spans="8:15" x14ac:dyDescent="0.2">
      <c r="H85" s="25" t="str">
        <f>IF(F85="","",_xlfn.XLOOKUP(F85,Table4[primer],Table4[pos],"",0))</f>
        <v/>
      </c>
      <c r="I85" s="25">
        <f t="shared" si="20"/>
        <v>0</v>
      </c>
      <c r="J85" s="27" t="s">
        <v>86</v>
      </c>
      <c r="K85" s="25">
        <f t="shared" si="18"/>
        <v>0</v>
      </c>
      <c r="N85">
        <f t="shared" si="19"/>
        <v>0</v>
      </c>
      <c r="O85">
        <f t="shared" si="21"/>
        <v>0</v>
      </c>
    </row>
    <row r="86" spans="8:15" x14ac:dyDescent="0.2">
      <c r="H86" s="25" t="str">
        <f>IF(F86="","",_xlfn.XLOOKUP(F86,Table4[primer],Table4[pos],"",0))</f>
        <v/>
      </c>
      <c r="I86" s="25">
        <f t="shared" si="20"/>
        <v>0</v>
      </c>
      <c r="J86" s="27" t="s">
        <v>87</v>
      </c>
      <c r="K86" s="25">
        <f t="shared" si="18"/>
        <v>0</v>
      </c>
      <c r="N86">
        <f t="shared" si="19"/>
        <v>0</v>
      </c>
      <c r="O86">
        <f t="shared" si="21"/>
        <v>0</v>
      </c>
    </row>
    <row r="87" spans="8:15" x14ac:dyDescent="0.2">
      <c r="H87" s="25" t="str">
        <f>IF(F87="","",_xlfn.XLOOKUP(F87,Table4[primer],Table4[pos],"",0))</f>
        <v/>
      </c>
      <c r="I87" s="25">
        <f t="shared" si="20"/>
        <v>0</v>
      </c>
      <c r="J87" s="27" t="s">
        <v>88</v>
      </c>
      <c r="K87" s="25">
        <f t="shared" si="18"/>
        <v>0</v>
      </c>
      <c r="N87">
        <f t="shared" si="19"/>
        <v>0</v>
      </c>
      <c r="O87">
        <f t="shared" si="21"/>
        <v>0</v>
      </c>
    </row>
    <row r="88" spans="8:15" x14ac:dyDescent="0.2">
      <c r="H88" s="25" t="str">
        <f>IF(F88="","",_xlfn.XLOOKUP(F88,Table4[primer],Table4[pos],"",0))</f>
        <v/>
      </c>
      <c r="I88" s="25">
        <f t="shared" si="20"/>
        <v>0</v>
      </c>
      <c r="J88" s="27" t="s">
        <v>89</v>
      </c>
      <c r="K88" s="25">
        <f t="shared" si="18"/>
        <v>0</v>
      </c>
      <c r="N88">
        <f t="shared" si="19"/>
        <v>0</v>
      </c>
      <c r="O88">
        <f t="shared" si="21"/>
        <v>0</v>
      </c>
    </row>
    <row r="89" spans="8:15" x14ac:dyDescent="0.2">
      <c r="H89" s="25" t="str">
        <f>IF(F89="","",_xlfn.XLOOKUP(F89,Table4[primer],Table4[pos],"",0))</f>
        <v/>
      </c>
      <c r="I89" s="25">
        <f t="shared" si="20"/>
        <v>0</v>
      </c>
      <c r="J89" s="27" t="s">
        <v>90</v>
      </c>
      <c r="K89" s="25">
        <f t="shared" si="18"/>
        <v>0</v>
      </c>
      <c r="N89">
        <f t="shared" si="19"/>
        <v>0</v>
      </c>
      <c r="O89">
        <f t="shared" si="21"/>
        <v>0</v>
      </c>
    </row>
    <row r="90" spans="8:15" x14ac:dyDescent="0.2">
      <c r="H90" s="25" t="str">
        <f>IF(F90="","",_xlfn.XLOOKUP(F90,Table4[primer],Table4[pos],"",0))</f>
        <v/>
      </c>
      <c r="I90" s="25">
        <f t="shared" si="20"/>
        <v>0</v>
      </c>
      <c r="J90" s="28" t="s">
        <v>91</v>
      </c>
      <c r="K90" s="25">
        <f t="shared" si="18"/>
        <v>0</v>
      </c>
      <c r="N90">
        <f t="shared" si="19"/>
        <v>0</v>
      </c>
      <c r="O90">
        <f t="shared" si="21"/>
        <v>0</v>
      </c>
    </row>
    <row r="91" spans="8:15" x14ac:dyDescent="0.2">
      <c r="H91" s="25" t="str">
        <f>IF(F91="","",_xlfn.XLOOKUP(F91,Table4[primer],Table4[pos],"",0))</f>
        <v/>
      </c>
      <c r="I91" s="25">
        <f t="shared" si="20"/>
        <v>0</v>
      </c>
      <c r="J91" s="28" t="s">
        <v>92</v>
      </c>
      <c r="K91" s="25">
        <f t="shared" si="18"/>
        <v>0</v>
      </c>
      <c r="N91">
        <f t="shared" si="19"/>
        <v>0</v>
      </c>
      <c r="O91">
        <f t="shared" si="21"/>
        <v>0</v>
      </c>
    </row>
    <row r="92" spans="8:15" x14ac:dyDescent="0.2">
      <c r="H92" s="25" t="str">
        <f>IF(F92="","",_xlfn.XLOOKUP(F92,Table4[primer],Table4[pos],"",0))</f>
        <v/>
      </c>
      <c r="I92" s="25">
        <f t="shared" si="20"/>
        <v>0</v>
      </c>
      <c r="J92" s="28" t="s">
        <v>93</v>
      </c>
      <c r="K92" s="25">
        <f t="shared" si="18"/>
        <v>0</v>
      </c>
      <c r="N92">
        <f t="shared" si="19"/>
        <v>0</v>
      </c>
      <c r="O92">
        <f t="shared" si="21"/>
        <v>0</v>
      </c>
    </row>
    <row r="93" spans="8:15" x14ac:dyDescent="0.2">
      <c r="H93" s="25" t="str">
        <f>IF(F93="","",_xlfn.XLOOKUP(F93,Table4[primer],Table4[pos],"",0))</f>
        <v/>
      </c>
      <c r="I93" s="25">
        <f t="shared" si="20"/>
        <v>0</v>
      </c>
      <c r="J93" s="28" t="s">
        <v>94</v>
      </c>
      <c r="K93" s="25">
        <f t="shared" si="18"/>
        <v>0</v>
      </c>
      <c r="N93">
        <f t="shared" si="19"/>
        <v>0</v>
      </c>
      <c r="O93">
        <f t="shared" si="21"/>
        <v>0</v>
      </c>
    </row>
    <row r="94" spans="8:15" x14ac:dyDescent="0.2">
      <c r="H94" s="25" t="str">
        <f>IF(F94="","",_xlfn.XLOOKUP(F94,Table4[primer],Table4[pos],"",0))</f>
        <v/>
      </c>
      <c r="I94" s="25">
        <f t="shared" si="20"/>
        <v>0</v>
      </c>
      <c r="J94" s="28" t="s">
        <v>95</v>
      </c>
      <c r="K94" s="25">
        <f t="shared" si="18"/>
        <v>0</v>
      </c>
      <c r="N94">
        <f t="shared" si="19"/>
        <v>0</v>
      </c>
      <c r="O94">
        <f t="shared" si="21"/>
        <v>0</v>
      </c>
    </row>
    <row r="95" spans="8:15" x14ac:dyDescent="0.2">
      <c r="H95" s="25" t="str">
        <f>IF(F95="","",_xlfn.XLOOKUP(F95,Table4[primer],Table4[pos],"",0))</f>
        <v/>
      </c>
      <c r="I95" s="25">
        <f t="shared" si="20"/>
        <v>0</v>
      </c>
      <c r="J95" s="28" t="s">
        <v>96</v>
      </c>
      <c r="K95" s="25">
        <f t="shared" si="18"/>
        <v>0</v>
      </c>
      <c r="N95">
        <f t="shared" si="19"/>
        <v>0</v>
      </c>
      <c r="O95">
        <f t="shared" si="21"/>
        <v>0</v>
      </c>
    </row>
    <row r="96" spans="8:15" x14ac:dyDescent="0.2">
      <c r="H96" s="25" t="str">
        <f>IF(F96="","",_xlfn.XLOOKUP(F96,Table4[primer],Table4[pos],"",0))</f>
        <v/>
      </c>
      <c r="I96" s="25">
        <f t="shared" si="20"/>
        <v>0</v>
      </c>
      <c r="J96" s="28" t="s">
        <v>97</v>
      </c>
      <c r="K96" s="25">
        <f t="shared" si="18"/>
        <v>0</v>
      </c>
      <c r="N96">
        <f t="shared" si="19"/>
        <v>0</v>
      </c>
      <c r="O96">
        <f t="shared" si="21"/>
        <v>0</v>
      </c>
    </row>
    <row r="97" spans="8:15" x14ac:dyDescent="0.2">
      <c r="H97" s="25" t="str">
        <f>IF(F97="","",_xlfn.XLOOKUP(F97,Table4[primer],Table4[pos],"",0))</f>
        <v/>
      </c>
      <c r="I97" s="25">
        <f t="shared" si="20"/>
        <v>0</v>
      </c>
      <c r="J97" s="28" t="s">
        <v>98</v>
      </c>
      <c r="K97" s="25">
        <f t="shared" si="18"/>
        <v>0</v>
      </c>
      <c r="N97">
        <f t="shared" si="19"/>
        <v>0</v>
      </c>
      <c r="O97">
        <f t="shared" si="21"/>
        <v>0</v>
      </c>
    </row>
  </sheetData>
  <phoneticPr fontId="6" type="noConversion"/>
  <conditionalFormatting sqref="N2:N97">
    <cfRule type="cellIs" dxfId="2" priority="2" operator="greaterThan">
      <formula>1</formula>
    </cfRule>
  </conditionalFormatting>
  <conditionalFormatting sqref="O2:O97">
    <cfRule type="cellIs" dxfId="1" priority="1" operator="greaterThan">
      <formula>0</formula>
    </cfRule>
  </conditionalFormatting>
  <dataValidations count="1">
    <dataValidation type="whole" allowBlank="1" showInputMessage="1" showErrorMessage="1" sqref="I2:I97" xr:uid="{9D0C813C-1993-CD42-B2CB-F33F2EA69826}">
      <formula1>0</formula1>
      <formula2>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1DD38C-5518-ED41-B605-B2BA5E832FBD}">
          <x14:formula1>
            <xm:f>primers!$H$2:$H$3</xm:f>
          </x14:formula1>
          <xm:sqref>B2:B97</xm:sqref>
        </x14:dataValidation>
        <x14:dataValidation type="list" allowBlank="1" showInputMessage="1" showErrorMessage="1" xr:uid="{A57E73BF-DCAC-1F41-9AA1-C3F5D574317F}">
          <x14:formula1>
            <xm:f>primers!$B$2:$B$25</xm:f>
          </x14:formula1>
          <xm:sqref>F2:G97</xm:sqref>
        </x14:dataValidation>
        <x14:dataValidation type="list" allowBlank="1" showInputMessage="1" showErrorMessage="1" xr:uid="{E956F686-3D51-A243-8E8C-9CFDE6DA0B60}">
          <x14:formula1>
            <xm:f>primers!$J$2:$J$97</xm:f>
          </x14:formula1>
          <xm:sqref>C2:C97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3C9F-9A61-BD45-B6B6-56A5857737DC}">
  <sheetPr codeName="Sheet2">
    <tabColor theme="4"/>
  </sheetPr>
  <dimension ref="A1:J97"/>
  <sheetViews>
    <sheetView workbookViewId="0">
      <selection activeCell="C20" sqref="C20"/>
    </sheetView>
  </sheetViews>
  <sheetFormatPr baseColWidth="10" defaultRowHeight="16" x14ac:dyDescent="0.2"/>
  <cols>
    <col min="2" max="2" width="12.5" customWidth="1"/>
    <col min="6" max="6" width="18.6640625" customWidth="1"/>
    <col min="8" max="8" width="12.33203125" customWidth="1"/>
    <col min="10" max="10" width="13.5" customWidth="1"/>
  </cols>
  <sheetData>
    <row r="1" spans="1:10" x14ac:dyDescent="0.2">
      <c r="A1" t="s">
        <v>99</v>
      </c>
      <c r="B1" t="s">
        <v>100</v>
      </c>
      <c r="F1" t="s">
        <v>156</v>
      </c>
      <c r="H1" t="s">
        <v>157</v>
      </c>
      <c r="J1" t="s">
        <v>177</v>
      </c>
    </row>
    <row r="2" spans="1:10" x14ac:dyDescent="0.2">
      <c r="A2" t="s">
        <v>3</v>
      </c>
      <c r="B2" t="s">
        <v>105</v>
      </c>
      <c r="F2" t="s">
        <v>122</v>
      </c>
      <c r="H2" t="s">
        <v>102</v>
      </c>
      <c r="J2" t="s">
        <v>3</v>
      </c>
    </row>
    <row r="3" spans="1:10" x14ac:dyDescent="0.2">
      <c r="A3" t="s">
        <v>4</v>
      </c>
      <c r="B3" t="s">
        <v>106</v>
      </c>
      <c r="F3" t="s">
        <v>123</v>
      </c>
      <c r="H3" t="s">
        <v>103</v>
      </c>
      <c r="J3" t="s">
        <v>4</v>
      </c>
    </row>
    <row r="4" spans="1:10" x14ac:dyDescent="0.2">
      <c r="A4" t="s">
        <v>5</v>
      </c>
      <c r="B4" t="s">
        <v>107</v>
      </c>
      <c r="F4" t="s">
        <v>124</v>
      </c>
      <c r="J4" t="s">
        <v>5</v>
      </c>
    </row>
    <row r="5" spans="1:10" x14ac:dyDescent="0.2">
      <c r="A5" t="s">
        <v>6</v>
      </c>
      <c r="B5" t="s">
        <v>108</v>
      </c>
      <c r="F5" t="s">
        <v>125</v>
      </c>
      <c r="J5" t="s">
        <v>6</v>
      </c>
    </row>
    <row r="6" spans="1:10" x14ac:dyDescent="0.2">
      <c r="A6" s="4" t="s">
        <v>11</v>
      </c>
      <c r="B6" s="4" t="s">
        <v>118</v>
      </c>
      <c r="F6" t="s">
        <v>126</v>
      </c>
      <c r="J6" t="s">
        <v>7</v>
      </c>
    </row>
    <row r="7" spans="1:10" x14ac:dyDescent="0.2">
      <c r="A7" s="4" t="s">
        <v>12</v>
      </c>
      <c r="B7" s="4" t="s">
        <v>119</v>
      </c>
      <c r="F7" t="s">
        <v>127</v>
      </c>
      <c r="J7" t="s">
        <v>8</v>
      </c>
    </row>
    <row r="8" spans="1:10" x14ac:dyDescent="0.2">
      <c r="A8" s="4" t="s">
        <v>13</v>
      </c>
      <c r="B8" s="4" t="s">
        <v>109</v>
      </c>
      <c r="F8" t="s">
        <v>128</v>
      </c>
      <c r="J8" t="s">
        <v>9</v>
      </c>
    </row>
    <row r="9" spans="1:10" x14ac:dyDescent="0.2">
      <c r="A9" s="4" t="s">
        <v>14</v>
      </c>
      <c r="B9" s="4" t="s">
        <v>110</v>
      </c>
      <c r="F9" t="s">
        <v>129</v>
      </c>
      <c r="J9" t="s">
        <v>10</v>
      </c>
    </row>
    <row r="10" spans="1:10" x14ac:dyDescent="0.2">
      <c r="A10" t="s">
        <v>19</v>
      </c>
      <c r="B10" t="s">
        <v>111</v>
      </c>
      <c r="F10" t="s">
        <v>130</v>
      </c>
      <c r="J10" t="s">
        <v>11</v>
      </c>
    </row>
    <row r="11" spans="1:10" x14ac:dyDescent="0.2">
      <c r="A11" t="s">
        <v>20</v>
      </c>
      <c r="B11" t="s">
        <v>112</v>
      </c>
      <c r="F11" t="s">
        <v>131</v>
      </c>
      <c r="J11" t="s">
        <v>12</v>
      </c>
    </row>
    <row r="12" spans="1:10" x14ac:dyDescent="0.2">
      <c r="A12" t="s">
        <v>21</v>
      </c>
      <c r="B12" t="s">
        <v>113</v>
      </c>
      <c r="F12" t="s">
        <v>132</v>
      </c>
      <c r="J12" t="s">
        <v>13</v>
      </c>
    </row>
    <row r="13" spans="1:10" x14ac:dyDescent="0.2">
      <c r="A13" t="s">
        <v>22</v>
      </c>
      <c r="B13" t="s">
        <v>114</v>
      </c>
      <c r="F13" t="s">
        <v>133</v>
      </c>
      <c r="J13" t="s">
        <v>14</v>
      </c>
    </row>
    <row r="14" spans="1:10" x14ac:dyDescent="0.2">
      <c r="A14" s="4" t="s">
        <v>27</v>
      </c>
      <c r="B14" s="4" t="s">
        <v>115</v>
      </c>
      <c r="F14" t="s">
        <v>134</v>
      </c>
      <c r="J14" t="s">
        <v>15</v>
      </c>
    </row>
    <row r="15" spans="1:10" x14ac:dyDescent="0.2">
      <c r="A15" s="4" t="s">
        <v>28</v>
      </c>
      <c r="B15" s="4" t="s">
        <v>116</v>
      </c>
      <c r="F15" t="s">
        <v>135</v>
      </c>
      <c r="J15" t="s">
        <v>16</v>
      </c>
    </row>
    <row r="16" spans="1:10" x14ac:dyDescent="0.2">
      <c r="A16" s="4" t="s">
        <v>29</v>
      </c>
      <c r="B16" s="4" t="s">
        <v>117</v>
      </c>
      <c r="F16" t="s">
        <v>136</v>
      </c>
      <c r="J16" t="s">
        <v>17</v>
      </c>
    </row>
    <row r="17" spans="1:10" x14ac:dyDescent="0.2">
      <c r="A17" s="4" t="s">
        <v>30</v>
      </c>
      <c r="B17" s="4" t="s">
        <v>120</v>
      </c>
      <c r="F17" t="s">
        <v>137</v>
      </c>
      <c r="J17" t="s">
        <v>18</v>
      </c>
    </row>
    <row r="18" spans="1:10" x14ac:dyDescent="0.2">
      <c r="A18" t="s">
        <v>35</v>
      </c>
      <c r="B18" t="s">
        <v>121</v>
      </c>
      <c r="F18" t="s">
        <v>138</v>
      </c>
      <c r="J18" t="s">
        <v>19</v>
      </c>
    </row>
    <row r="19" spans="1:10" x14ac:dyDescent="0.2">
      <c r="A19" t="s">
        <v>36</v>
      </c>
      <c r="B19" t="s">
        <v>104</v>
      </c>
      <c r="F19" t="s">
        <v>139</v>
      </c>
      <c r="J19" t="s">
        <v>20</v>
      </c>
    </row>
    <row r="20" spans="1:10" x14ac:dyDescent="0.2">
      <c r="A20" t="s">
        <v>37</v>
      </c>
      <c r="B20" t="s">
        <v>123</v>
      </c>
      <c r="F20" t="s">
        <v>140</v>
      </c>
      <c r="J20" t="s">
        <v>21</v>
      </c>
    </row>
    <row r="21" spans="1:10" x14ac:dyDescent="0.2">
      <c r="A21" t="s">
        <v>38</v>
      </c>
      <c r="B21" t="s">
        <v>180</v>
      </c>
      <c r="F21" t="s">
        <v>141</v>
      </c>
      <c r="J21" t="s">
        <v>22</v>
      </c>
    </row>
    <row r="22" spans="1:10" x14ac:dyDescent="0.2">
      <c r="A22" s="4" t="s">
        <v>43</v>
      </c>
      <c r="F22" t="s">
        <v>142</v>
      </c>
      <c r="J22" t="s">
        <v>23</v>
      </c>
    </row>
    <row r="23" spans="1:10" x14ac:dyDescent="0.2">
      <c r="A23" s="4" t="s">
        <v>44</v>
      </c>
      <c r="F23" t="s">
        <v>143</v>
      </c>
      <c r="J23" t="s">
        <v>24</v>
      </c>
    </row>
    <row r="24" spans="1:10" x14ac:dyDescent="0.2">
      <c r="A24" s="4" t="s">
        <v>45</v>
      </c>
      <c r="F24" t="s">
        <v>144</v>
      </c>
      <c r="J24" t="s">
        <v>25</v>
      </c>
    </row>
    <row r="25" spans="1:10" x14ac:dyDescent="0.2">
      <c r="A25" s="4" t="s">
        <v>46</v>
      </c>
      <c r="F25" t="s">
        <v>145</v>
      </c>
      <c r="J25" t="s">
        <v>26</v>
      </c>
    </row>
    <row r="26" spans="1:10" x14ac:dyDescent="0.2">
      <c r="F26" t="s">
        <v>146</v>
      </c>
      <c r="J26" t="s">
        <v>27</v>
      </c>
    </row>
    <row r="27" spans="1:10" x14ac:dyDescent="0.2">
      <c r="F27" t="s">
        <v>147</v>
      </c>
      <c r="J27" t="s">
        <v>28</v>
      </c>
    </row>
    <row r="28" spans="1:10" x14ac:dyDescent="0.2">
      <c r="F28" t="s">
        <v>148</v>
      </c>
      <c r="J28" t="s">
        <v>29</v>
      </c>
    </row>
    <row r="29" spans="1:10" x14ac:dyDescent="0.2">
      <c r="F29" t="s">
        <v>149</v>
      </c>
      <c r="J29" t="s">
        <v>30</v>
      </c>
    </row>
    <row r="30" spans="1:10" x14ac:dyDescent="0.2">
      <c r="F30" t="s">
        <v>150</v>
      </c>
      <c r="J30" t="s">
        <v>31</v>
      </c>
    </row>
    <row r="31" spans="1:10" x14ac:dyDescent="0.2">
      <c r="F31" t="s">
        <v>151</v>
      </c>
      <c r="J31" t="s">
        <v>32</v>
      </c>
    </row>
    <row r="32" spans="1:10" x14ac:dyDescent="0.2">
      <c r="F32" t="s">
        <v>152</v>
      </c>
      <c r="J32" t="s">
        <v>33</v>
      </c>
    </row>
    <row r="33" spans="6:10" x14ac:dyDescent="0.2">
      <c r="F33" t="s">
        <v>153</v>
      </c>
      <c r="J33" t="s">
        <v>34</v>
      </c>
    </row>
    <row r="34" spans="6:10" x14ac:dyDescent="0.2">
      <c r="F34" t="s">
        <v>154</v>
      </c>
      <c r="J34" t="s">
        <v>35</v>
      </c>
    </row>
    <row r="35" spans="6:10" x14ac:dyDescent="0.2">
      <c r="F35" t="s">
        <v>155</v>
      </c>
      <c r="J35" t="s">
        <v>36</v>
      </c>
    </row>
    <row r="36" spans="6:10" x14ac:dyDescent="0.2">
      <c r="F36" t="s">
        <v>180</v>
      </c>
      <c r="J36" t="s">
        <v>37</v>
      </c>
    </row>
    <row r="37" spans="6:10" x14ac:dyDescent="0.2">
      <c r="J37" t="s">
        <v>38</v>
      </c>
    </row>
    <row r="38" spans="6:10" x14ac:dyDescent="0.2">
      <c r="J38" t="s">
        <v>39</v>
      </c>
    </row>
    <row r="39" spans="6:10" x14ac:dyDescent="0.2">
      <c r="J39" t="s">
        <v>40</v>
      </c>
    </row>
    <row r="40" spans="6:10" x14ac:dyDescent="0.2">
      <c r="J40" t="s">
        <v>41</v>
      </c>
    </row>
    <row r="41" spans="6:10" x14ac:dyDescent="0.2">
      <c r="J41" t="s">
        <v>42</v>
      </c>
    </row>
    <row r="42" spans="6:10" x14ac:dyDescent="0.2">
      <c r="J42" t="s">
        <v>43</v>
      </c>
    </row>
    <row r="43" spans="6:10" x14ac:dyDescent="0.2">
      <c r="J43" t="s">
        <v>44</v>
      </c>
    </row>
    <row r="44" spans="6:10" x14ac:dyDescent="0.2">
      <c r="J44" t="s">
        <v>45</v>
      </c>
    </row>
    <row r="45" spans="6:10" x14ac:dyDescent="0.2">
      <c r="J45" t="s">
        <v>46</v>
      </c>
    </row>
    <row r="46" spans="6:10" x14ac:dyDescent="0.2">
      <c r="J46" t="s">
        <v>47</v>
      </c>
    </row>
    <row r="47" spans="6:10" x14ac:dyDescent="0.2">
      <c r="J47" t="s">
        <v>48</v>
      </c>
    </row>
    <row r="48" spans="6:10" x14ac:dyDescent="0.2">
      <c r="J48" t="s">
        <v>49</v>
      </c>
    </row>
    <row r="49" spans="10:10" x14ac:dyDescent="0.2">
      <c r="J49" t="s">
        <v>50</v>
      </c>
    </row>
    <row r="50" spans="10:10" x14ac:dyDescent="0.2">
      <c r="J50" t="s">
        <v>51</v>
      </c>
    </row>
    <row r="51" spans="10:10" x14ac:dyDescent="0.2">
      <c r="J51" t="s">
        <v>52</v>
      </c>
    </row>
    <row r="52" spans="10:10" x14ac:dyDescent="0.2">
      <c r="J52" t="s">
        <v>53</v>
      </c>
    </row>
    <row r="53" spans="10:10" x14ac:dyDescent="0.2">
      <c r="J53" t="s">
        <v>54</v>
      </c>
    </row>
    <row r="54" spans="10:10" x14ac:dyDescent="0.2">
      <c r="J54" t="s">
        <v>55</v>
      </c>
    </row>
    <row r="55" spans="10:10" x14ac:dyDescent="0.2">
      <c r="J55" t="s">
        <v>56</v>
      </c>
    </row>
    <row r="56" spans="10:10" x14ac:dyDescent="0.2">
      <c r="J56" t="s">
        <v>57</v>
      </c>
    </row>
    <row r="57" spans="10:10" x14ac:dyDescent="0.2">
      <c r="J57" t="s">
        <v>58</v>
      </c>
    </row>
    <row r="58" spans="10:10" x14ac:dyDescent="0.2">
      <c r="J58" t="s">
        <v>59</v>
      </c>
    </row>
    <row r="59" spans="10:10" x14ac:dyDescent="0.2">
      <c r="J59" t="s">
        <v>60</v>
      </c>
    </row>
    <row r="60" spans="10:10" x14ac:dyDescent="0.2">
      <c r="J60" t="s">
        <v>61</v>
      </c>
    </row>
    <row r="61" spans="10:10" x14ac:dyDescent="0.2">
      <c r="J61" t="s">
        <v>62</v>
      </c>
    </row>
    <row r="62" spans="10:10" x14ac:dyDescent="0.2">
      <c r="J62" t="s">
        <v>63</v>
      </c>
    </row>
    <row r="63" spans="10:10" x14ac:dyDescent="0.2">
      <c r="J63" t="s">
        <v>64</v>
      </c>
    </row>
    <row r="64" spans="10:10" x14ac:dyDescent="0.2">
      <c r="J64" t="s">
        <v>65</v>
      </c>
    </row>
    <row r="65" spans="10:10" x14ac:dyDescent="0.2">
      <c r="J65" t="s">
        <v>66</v>
      </c>
    </row>
    <row r="66" spans="10:10" x14ac:dyDescent="0.2">
      <c r="J66" t="s">
        <v>67</v>
      </c>
    </row>
    <row r="67" spans="10:10" x14ac:dyDescent="0.2">
      <c r="J67" t="s">
        <v>68</v>
      </c>
    </row>
    <row r="68" spans="10:10" x14ac:dyDescent="0.2">
      <c r="J68" t="s">
        <v>69</v>
      </c>
    </row>
    <row r="69" spans="10:10" x14ac:dyDescent="0.2">
      <c r="J69" t="s">
        <v>70</v>
      </c>
    </row>
    <row r="70" spans="10:10" x14ac:dyDescent="0.2">
      <c r="J70" t="s">
        <v>71</v>
      </c>
    </row>
    <row r="71" spans="10:10" x14ac:dyDescent="0.2">
      <c r="J71" t="s">
        <v>72</v>
      </c>
    </row>
    <row r="72" spans="10:10" x14ac:dyDescent="0.2">
      <c r="J72" t="s">
        <v>73</v>
      </c>
    </row>
    <row r="73" spans="10:10" x14ac:dyDescent="0.2">
      <c r="J73" t="s">
        <v>74</v>
      </c>
    </row>
    <row r="74" spans="10:10" x14ac:dyDescent="0.2">
      <c r="J74" t="s">
        <v>75</v>
      </c>
    </row>
    <row r="75" spans="10:10" x14ac:dyDescent="0.2">
      <c r="J75" t="s">
        <v>76</v>
      </c>
    </row>
    <row r="76" spans="10:10" x14ac:dyDescent="0.2">
      <c r="J76" t="s">
        <v>77</v>
      </c>
    </row>
    <row r="77" spans="10:10" x14ac:dyDescent="0.2">
      <c r="J77" t="s">
        <v>78</v>
      </c>
    </row>
    <row r="78" spans="10:10" x14ac:dyDescent="0.2">
      <c r="J78" t="s">
        <v>79</v>
      </c>
    </row>
    <row r="79" spans="10:10" x14ac:dyDescent="0.2">
      <c r="J79" t="s">
        <v>80</v>
      </c>
    </row>
    <row r="80" spans="10:10" x14ac:dyDescent="0.2">
      <c r="J80" t="s">
        <v>81</v>
      </c>
    </row>
    <row r="81" spans="10:10" x14ac:dyDescent="0.2">
      <c r="J81" t="s">
        <v>82</v>
      </c>
    </row>
    <row r="82" spans="10:10" x14ac:dyDescent="0.2">
      <c r="J82" t="s">
        <v>83</v>
      </c>
    </row>
    <row r="83" spans="10:10" x14ac:dyDescent="0.2">
      <c r="J83" t="s">
        <v>84</v>
      </c>
    </row>
    <row r="84" spans="10:10" x14ac:dyDescent="0.2">
      <c r="J84" t="s">
        <v>85</v>
      </c>
    </row>
    <row r="85" spans="10:10" x14ac:dyDescent="0.2">
      <c r="J85" t="s">
        <v>86</v>
      </c>
    </row>
    <row r="86" spans="10:10" x14ac:dyDescent="0.2">
      <c r="J86" t="s">
        <v>87</v>
      </c>
    </row>
    <row r="87" spans="10:10" x14ac:dyDescent="0.2">
      <c r="J87" t="s">
        <v>88</v>
      </c>
    </row>
    <row r="88" spans="10:10" x14ac:dyDescent="0.2">
      <c r="J88" t="s">
        <v>89</v>
      </c>
    </row>
    <row r="89" spans="10:10" x14ac:dyDescent="0.2">
      <c r="J89" t="s">
        <v>90</v>
      </c>
    </row>
    <row r="90" spans="10:10" x14ac:dyDescent="0.2">
      <c r="J90" t="s">
        <v>91</v>
      </c>
    </row>
    <row r="91" spans="10:10" x14ac:dyDescent="0.2">
      <c r="J91" t="s">
        <v>92</v>
      </c>
    </row>
    <row r="92" spans="10:10" x14ac:dyDescent="0.2">
      <c r="J92" t="s">
        <v>93</v>
      </c>
    </row>
    <row r="93" spans="10:10" x14ac:dyDescent="0.2">
      <c r="J93" t="s">
        <v>94</v>
      </c>
    </row>
    <row r="94" spans="10:10" x14ac:dyDescent="0.2">
      <c r="J94" t="s">
        <v>95</v>
      </c>
    </row>
    <row r="95" spans="10:10" x14ac:dyDescent="0.2">
      <c r="J95" t="s">
        <v>96</v>
      </c>
    </row>
    <row r="96" spans="10:10" x14ac:dyDescent="0.2">
      <c r="J96" t="s">
        <v>97</v>
      </c>
    </row>
    <row r="97" spans="10:10" x14ac:dyDescent="0.2">
      <c r="J97" t="s">
        <v>98</v>
      </c>
    </row>
  </sheetData>
  <dataValidations count="1">
    <dataValidation type="list" allowBlank="1" showInputMessage="1" showErrorMessage="1" sqref="B20:B25" xr:uid="{4A8E4FB8-C681-EA4A-B74B-7277824AFFF4}">
      <formula1>$F$2:$F$36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C00000"/>
  </sheetPr>
  <dimension ref="A1:C97"/>
  <sheetViews>
    <sheetView zoomScale="110" zoomScaleNormal="110" workbookViewId="0">
      <selection activeCell="A97" sqref="A97"/>
    </sheetView>
  </sheetViews>
  <sheetFormatPr baseColWidth="10" defaultColWidth="11" defaultRowHeight="16" x14ac:dyDescent="0.2"/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 s="1" t="str">
        <f>IF(master!B2="plate",master!C2, "")</f>
        <v>A01</v>
      </c>
      <c r="B2" s="2" t="s">
        <v>3</v>
      </c>
      <c r="C2" s="1">
        <f>IF(master!B2="plate",master!K2,0)</f>
        <v>15</v>
      </c>
    </row>
    <row r="3" spans="1:3" x14ac:dyDescent="0.2">
      <c r="A3" s="1" t="str">
        <f>IF(master!B3="plate",master!C3, "")</f>
        <v>B01</v>
      </c>
      <c r="B3" s="2" t="s">
        <v>4</v>
      </c>
      <c r="C3" s="1">
        <f>IF(master!B3="plate",master!K3,0)</f>
        <v>15</v>
      </c>
    </row>
    <row r="4" spans="1:3" x14ac:dyDescent="0.2">
      <c r="A4" s="1" t="str">
        <f>IF(master!B4="plate",master!C4, "")</f>
        <v>C01</v>
      </c>
      <c r="B4" s="2" t="s">
        <v>5</v>
      </c>
      <c r="C4" s="1">
        <f>IF(master!B4="plate",master!K4,0)</f>
        <v>10</v>
      </c>
    </row>
    <row r="5" spans="1:3" x14ac:dyDescent="0.2">
      <c r="A5" s="1" t="str">
        <f>IF(master!B5="plate",master!C5, "")</f>
        <v>D01</v>
      </c>
      <c r="B5" s="2" t="s">
        <v>6</v>
      </c>
      <c r="C5" s="1">
        <f>IF(master!B5="plate",master!K5,0)</f>
        <v>15</v>
      </c>
    </row>
    <row r="6" spans="1:3" x14ac:dyDescent="0.2">
      <c r="A6" s="1" t="str">
        <f>IF(master!B6="plate",master!C6, "")</f>
        <v>E01</v>
      </c>
      <c r="B6" s="2" t="s">
        <v>7</v>
      </c>
      <c r="C6" s="1">
        <f>IF(master!B6="plate",master!K6,0)</f>
        <v>15</v>
      </c>
    </row>
    <row r="7" spans="1:3" x14ac:dyDescent="0.2">
      <c r="A7" s="1" t="str">
        <f>IF(master!B7="plate",master!C7, "")</f>
        <v/>
      </c>
      <c r="B7" s="2" t="s">
        <v>8</v>
      </c>
      <c r="C7" s="1">
        <f>IF(master!B7="plate",master!K7,0)</f>
        <v>0</v>
      </c>
    </row>
    <row r="8" spans="1:3" x14ac:dyDescent="0.2">
      <c r="A8" s="1" t="str">
        <f>IF(master!B8="plate",master!C8, "")</f>
        <v/>
      </c>
      <c r="B8" s="2" t="s">
        <v>9</v>
      </c>
      <c r="C8" s="1">
        <f>IF(master!B8="plate",master!K8,0)</f>
        <v>0</v>
      </c>
    </row>
    <row r="9" spans="1:3" x14ac:dyDescent="0.2">
      <c r="A9" s="1" t="str">
        <f>IF(master!B9="plate",master!C9, "")</f>
        <v/>
      </c>
      <c r="B9" s="2" t="s">
        <v>10</v>
      </c>
      <c r="C9" s="1">
        <f>IF(master!B9="plate",master!K9,0)</f>
        <v>0</v>
      </c>
    </row>
    <row r="10" spans="1:3" x14ac:dyDescent="0.2">
      <c r="A10" s="1" t="str">
        <f>IF(master!B10="plate",master!C10, "")</f>
        <v/>
      </c>
      <c r="B10" s="1" t="s">
        <v>11</v>
      </c>
      <c r="C10" s="1">
        <f>IF(master!B10="plate",master!K10,0)</f>
        <v>0</v>
      </c>
    </row>
    <row r="11" spans="1:3" x14ac:dyDescent="0.2">
      <c r="A11" s="1" t="str">
        <f>IF(master!B11="plate",master!C11, "")</f>
        <v/>
      </c>
      <c r="B11" s="1" t="s">
        <v>12</v>
      </c>
      <c r="C11" s="1">
        <f>IF(master!B11="plate",master!K11,0)</f>
        <v>0</v>
      </c>
    </row>
    <row r="12" spans="1:3" x14ac:dyDescent="0.2">
      <c r="A12" s="1" t="str">
        <f>IF(master!B12="plate",master!C12, "")</f>
        <v/>
      </c>
      <c r="B12" s="1" t="s">
        <v>13</v>
      </c>
      <c r="C12" s="1">
        <f>IF(master!B12="plate",master!K12,0)</f>
        <v>0</v>
      </c>
    </row>
    <row r="13" spans="1:3" x14ac:dyDescent="0.2">
      <c r="A13" s="1" t="str">
        <f>IF(master!B13="plate",master!C13, "")</f>
        <v/>
      </c>
      <c r="B13" s="1" t="s">
        <v>14</v>
      </c>
      <c r="C13" s="1">
        <f>IF(master!B13="plate",master!K13,0)</f>
        <v>0</v>
      </c>
    </row>
    <row r="14" spans="1:3" x14ac:dyDescent="0.2">
      <c r="A14" s="1" t="str">
        <f>IF(master!B14="plate",master!C14, "")</f>
        <v/>
      </c>
      <c r="B14" s="1" t="s">
        <v>15</v>
      </c>
      <c r="C14" s="1">
        <f>IF(master!B14="plate",master!K14,0)</f>
        <v>0</v>
      </c>
    </row>
    <row r="15" spans="1:3" x14ac:dyDescent="0.2">
      <c r="A15" s="1" t="str">
        <f>IF(master!B15="plate",master!C15, "")</f>
        <v/>
      </c>
      <c r="B15" s="1" t="s">
        <v>16</v>
      </c>
      <c r="C15" s="1">
        <f>IF(master!B15="plate",master!K15,0)</f>
        <v>0</v>
      </c>
    </row>
    <row r="16" spans="1:3" x14ac:dyDescent="0.2">
      <c r="A16" s="1" t="str">
        <f>IF(master!B16="plate",master!C16, "")</f>
        <v/>
      </c>
      <c r="B16" s="1" t="s">
        <v>17</v>
      </c>
      <c r="C16" s="1">
        <f>IF(master!B16="plate",master!K16,0)</f>
        <v>0</v>
      </c>
    </row>
    <row r="17" spans="1:3" x14ac:dyDescent="0.2">
      <c r="A17" s="1" t="str">
        <f>IF(master!B17="plate",master!C17, "")</f>
        <v/>
      </c>
      <c r="B17" s="1" t="s">
        <v>18</v>
      </c>
      <c r="C17" s="1">
        <f>IF(master!B17="plate",master!K17,0)</f>
        <v>0</v>
      </c>
    </row>
    <row r="18" spans="1:3" x14ac:dyDescent="0.2">
      <c r="A18" s="1" t="str">
        <f>IF(master!B18="plate",master!C18, "")</f>
        <v/>
      </c>
      <c r="B18" s="2" t="s">
        <v>19</v>
      </c>
      <c r="C18" s="1">
        <f>IF(master!B18="plate",master!K18,0)</f>
        <v>0</v>
      </c>
    </row>
    <row r="19" spans="1:3" x14ac:dyDescent="0.2">
      <c r="A19" s="1" t="str">
        <f>IF(master!B19="plate",master!C19, "")</f>
        <v/>
      </c>
      <c r="B19" s="2" t="s">
        <v>20</v>
      </c>
      <c r="C19" s="1">
        <f>IF(master!B19="plate",master!K19,0)</f>
        <v>0</v>
      </c>
    </row>
    <row r="20" spans="1:3" x14ac:dyDescent="0.2">
      <c r="A20" s="1" t="str">
        <f>IF(master!B20="plate",master!C20, "")</f>
        <v/>
      </c>
      <c r="B20" s="2" t="s">
        <v>21</v>
      </c>
      <c r="C20" s="1">
        <f>IF(master!B20="plate",master!K20,0)</f>
        <v>0</v>
      </c>
    </row>
    <row r="21" spans="1:3" x14ac:dyDescent="0.2">
      <c r="A21" s="1" t="str">
        <f>IF(master!B21="plate",master!C21, "")</f>
        <v/>
      </c>
      <c r="B21" s="2" t="s">
        <v>22</v>
      </c>
      <c r="C21" s="1">
        <f>IF(master!B21="plate",master!K21,0)</f>
        <v>0</v>
      </c>
    </row>
    <row r="22" spans="1:3" x14ac:dyDescent="0.2">
      <c r="A22" s="1" t="str">
        <f>IF(master!B22="plate",master!C22, "")</f>
        <v/>
      </c>
      <c r="B22" s="2" t="s">
        <v>23</v>
      </c>
      <c r="C22" s="1">
        <f>IF(master!B22="plate",master!K22,0)</f>
        <v>0</v>
      </c>
    </row>
    <row r="23" spans="1:3" x14ac:dyDescent="0.2">
      <c r="A23" s="1" t="str">
        <f>IF(master!B23="plate",master!C23, "")</f>
        <v/>
      </c>
      <c r="B23" s="2" t="s">
        <v>24</v>
      </c>
      <c r="C23" s="1">
        <f>IF(master!B23="plate",master!K23,0)</f>
        <v>0</v>
      </c>
    </row>
    <row r="24" spans="1:3" x14ac:dyDescent="0.2">
      <c r="A24" s="1" t="str">
        <f>IF(master!B24="plate",master!C24, "")</f>
        <v/>
      </c>
      <c r="B24" s="2" t="s">
        <v>25</v>
      </c>
      <c r="C24" s="1">
        <f>IF(master!B24="plate",master!K24,0)</f>
        <v>0</v>
      </c>
    </row>
    <row r="25" spans="1:3" x14ac:dyDescent="0.2">
      <c r="A25" s="1" t="str">
        <f>IF(master!B25="plate",master!C25, "")</f>
        <v/>
      </c>
      <c r="B25" s="2" t="s">
        <v>26</v>
      </c>
      <c r="C25" s="1">
        <f>IF(master!B25="plate",master!K25,0)</f>
        <v>0</v>
      </c>
    </row>
    <row r="26" spans="1:3" x14ac:dyDescent="0.2">
      <c r="A26" s="1" t="str">
        <f>IF(master!B26="plate",master!C26, "")</f>
        <v/>
      </c>
      <c r="B26" s="1" t="s">
        <v>27</v>
      </c>
      <c r="C26" s="1">
        <f>IF(master!B26="plate",master!K26,0)</f>
        <v>0</v>
      </c>
    </row>
    <row r="27" spans="1:3" x14ac:dyDescent="0.2">
      <c r="A27" s="1" t="str">
        <f>IF(master!B27="plate",master!C27, "")</f>
        <v/>
      </c>
      <c r="B27" s="1" t="s">
        <v>28</v>
      </c>
      <c r="C27" s="1">
        <f>IF(master!B27="plate",master!K27,0)</f>
        <v>0</v>
      </c>
    </row>
    <row r="28" spans="1:3" x14ac:dyDescent="0.2">
      <c r="A28" s="1" t="str">
        <f>IF(master!B28="plate",master!C28, "")</f>
        <v/>
      </c>
      <c r="B28" s="1" t="s">
        <v>29</v>
      </c>
      <c r="C28" s="1">
        <f>IF(master!B28="plate",master!K28,0)</f>
        <v>0</v>
      </c>
    </row>
    <row r="29" spans="1:3" x14ac:dyDescent="0.2">
      <c r="A29" s="1" t="str">
        <f>IF(master!B29="plate",master!C29, "")</f>
        <v/>
      </c>
      <c r="B29" s="1" t="s">
        <v>30</v>
      </c>
      <c r="C29" s="1">
        <f>IF(master!B29="plate",master!K29,0)</f>
        <v>0</v>
      </c>
    </row>
    <row r="30" spans="1:3" x14ac:dyDescent="0.2">
      <c r="A30" s="1" t="str">
        <f>IF(master!B30="plate",master!C30, "")</f>
        <v/>
      </c>
      <c r="B30" s="1" t="s">
        <v>31</v>
      </c>
      <c r="C30" s="1">
        <f>IF(master!B30="plate",master!K30,0)</f>
        <v>0</v>
      </c>
    </row>
    <row r="31" spans="1:3" x14ac:dyDescent="0.2">
      <c r="A31" s="1" t="str">
        <f>IF(master!B31="plate",master!C31, "")</f>
        <v/>
      </c>
      <c r="B31" s="1" t="s">
        <v>32</v>
      </c>
      <c r="C31" s="1">
        <f>IF(master!B31="plate",master!K31,0)</f>
        <v>0</v>
      </c>
    </row>
    <row r="32" spans="1:3" x14ac:dyDescent="0.2">
      <c r="A32" s="1" t="str">
        <f>IF(master!B32="plate",master!C32, "")</f>
        <v/>
      </c>
      <c r="B32" s="1" t="s">
        <v>33</v>
      </c>
      <c r="C32" s="1">
        <f>IF(master!B32="plate",master!K32,0)</f>
        <v>0</v>
      </c>
    </row>
    <row r="33" spans="1:3" x14ac:dyDescent="0.2">
      <c r="A33" s="1" t="str">
        <f>IF(master!B33="plate",master!C33, "")</f>
        <v/>
      </c>
      <c r="B33" s="1" t="s">
        <v>34</v>
      </c>
      <c r="C33" s="1">
        <f>IF(master!B33="plate",master!K33,0)</f>
        <v>0</v>
      </c>
    </row>
    <row r="34" spans="1:3" x14ac:dyDescent="0.2">
      <c r="A34" s="1" t="str">
        <f>IF(master!B34="plate",master!C34, "")</f>
        <v/>
      </c>
      <c r="B34" s="2" t="s">
        <v>35</v>
      </c>
      <c r="C34" s="1">
        <f>IF(master!B34="plate",master!K34,0)</f>
        <v>0</v>
      </c>
    </row>
    <row r="35" spans="1:3" x14ac:dyDescent="0.2">
      <c r="A35" s="1" t="str">
        <f>IF(master!B35="plate",master!C35, "")</f>
        <v/>
      </c>
      <c r="B35" s="2" t="s">
        <v>36</v>
      </c>
      <c r="C35" s="1">
        <f>IF(master!B35="plate",master!K35,0)</f>
        <v>0</v>
      </c>
    </row>
    <row r="36" spans="1:3" x14ac:dyDescent="0.2">
      <c r="A36" s="1" t="str">
        <f>IF(master!B36="plate",master!C36, "")</f>
        <v/>
      </c>
      <c r="B36" s="2" t="s">
        <v>37</v>
      </c>
      <c r="C36" s="1">
        <f>IF(master!B36="plate",master!K36,0)</f>
        <v>0</v>
      </c>
    </row>
    <row r="37" spans="1:3" x14ac:dyDescent="0.2">
      <c r="A37" s="1" t="str">
        <f>IF(master!B37="plate",master!C37, "")</f>
        <v/>
      </c>
      <c r="B37" s="2" t="s">
        <v>38</v>
      </c>
      <c r="C37" s="1">
        <f>IF(master!B37="plate",master!K37,0)</f>
        <v>0</v>
      </c>
    </row>
    <row r="38" spans="1:3" x14ac:dyDescent="0.2">
      <c r="A38" s="1" t="str">
        <f>IF(master!B38="plate",master!C38, "")</f>
        <v/>
      </c>
      <c r="B38" s="2" t="s">
        <v>39</v>
      </c>
      <c r="C38" s="1">
        <f>IF(master!B38="plate",master!K38,0)</f>
        <v>0</v>
      </c>
    </row>
    <row r="39" spans="1:3" x14ac:dyDescent="0.2">
      <c r="A39" s="1" t="str">
        <f>IF(master!B39="plate",master!C39, "")</f>
        <v/>
      </c>
      <c r="B39" s="2" t="s">
        <v>40</v>
      </c>
      <c r="C39" s="1">
        <f>IF(master!B39="plate",master!K39,0)</f>
        <v>0</v>
      </c>
    </row>
    <row r="40" spans="1:3" x14ac:dyDescent="0.2">
      <c r="A40" s="1" t="str">
        <f>IF(master!B40="plate",master!C40, "")</f>
        <v/>
      </c>
      <c r="B40" s="2" t="s">
        <v>41</v>
      </c>
      <c r="C40" s="1">
        <f>IF(master!B40="plate",master!K40,0)</f>
        <v>0</v>
      </c>
    </row>
    <row r="41" spans="1:3" x14ac:dyDescent="0.2">
      <c r="A41" s="1" t="str">
        <f>IF(master!B41="plate",master!C41, "")</f>
        <v/>
      </c>
      <c r="B41" s="2" t="s">
        <v>42</v>
      </c>
      <c r="C41" s="1">
        <f>IF(master!B41="plate",master!K41,0)</f>
        <v>0</v>
      </c>
    </row>
    <row r="42" spans="1:3" x14ac:dyDescent="0.2">
      <c r="A42" s="1" t="str">
        <f>IF(master!B42="plate",master!C42, "")</f>
        <v/>
      </c>
      <c r="B42" s="1" t="s">
        <v>43</v>
      </c>
      <c r="C42" s="1">
        <f>IF(master!B42="plate",master!K42,0)</f>
        <v>0</v>
      </c>
    </row>
    <row r="43" spans="1:3" x14ac:dyDescent="0.2">
      <c r="A43" s="1" t="str">
        <f>IF(master!B43="plate",master!C43, "")</f>
        <v/>
      </c>
      <c r="B43" s="1" t="s">
        <v>44</v>
      </c>
      <c r="C43" s="1">
        <f>IF(master!B43="plate",master!K43,0)</f>
        <v>0</v>
      </c>
    </row>
    <row r="44" spans="1:3" x14ac:dyDescent="0.2">
      <c r="A44" s="1" t="str">
        <f>IF(master!B44="plate",master!C44, "")</f>
        <v/>
      </c>
      <c r="B44" s="1" t="s">
        <v>45</v>
      </c>
      <c r="C44" s="1">
        <f>IF(master!B44="plate",master!K44,0)</f>
        <v>0</v>
      </c>
    </row>
    <row r="45" spans="1:3" x14ac:dyDescent="0.2">
      <c r="A45" s="1" t="str">
        <f>IF(master!B45="plate",master!C45, "")</f>
        <v/>
      </c>
      <c r="B45" s="1" t="s">
        <v>46</v>
      </c>
      <c r="C45" s="1">
        <f>IF(master!B45="plate",master!K45,0)</f>
        <v>0</v>
      </c>
    </row>
    <row r="46" spans="1:3" x14ac:dyDescent="0.2">
      <c r="A46" s="1" t="str">
        <f>IF(master!B46="plate",master!C46, "")</f>
        <v/>
      </c>
      <c r="B46" s="1" t="s">
        <v>47</v>
      </c>
      <c r="C46" s="1">
        <f>IF(master!B46="plate",master!K46,0)</f>
        <v>0</v>
      </c>
    </row>
    <row r="47" spans="1:3" x14ac:dyDescent="0.2">
      <c r="A47" s="1" t="str">
        <f>IF(master!B47="plate",master!C47, "")</f>
        <v/>
      </c>
      <c r="B47" s="1" t="s">
        <v>48</v>
      </c>
      <c r="C47" s="1">
        <f>IF(master!B47="plate",master!K47,0)</f>
        <v>0</v>
      </c>
    </row>
    <row r="48" spans="1:3" x14ac:dyDescent="0.2">
      <c r="A48" s="1" t="str">
        <f>IF(master!B48="plate",master!C48, "")</f>
        <v/>
      </c>
      <c r="B48" s="1" t="s">
        <v>49</v>
      </c>
      <c r="C48" s="1">
        <f>IF(master!B48="plate",master!K48,0)</f>
        <v>0</v>
      </c>
    </row>
    <row r="49" spans="1:3" x14ac:dyDescent="0.2">
      <c r="A49" s="1" t="str">
        <f>IF(master!B49="plate",master!C49, "")</f>
        <v/>
      </c>
      <c r="B49" s="1" t="s">
        <v>50</v>
      </c>
      <c r="C49" s="1">
        <f>IF(master!B49="plate",master!K49,0)</f>
        <v>0</v>
      </c>
    </row>
    <row r="50" spans="1:3" x14ac:dyDescent="0.2">
      <c r="A50" s="1" t="str">
        <f>IF(master!B50="plate",master!C50, "")</f>
        <v/>
      </c>
      <c r="B50" s="2" t="s">
        <v>51</v>
      </c>
      <c r="C50" s="1">
        <f>IF(master!B50="plate",master!K50,0)</f>
        <v>0</v>
      </c>
    </row>
    <row r="51" spans="1:3" x14ac:dyDescent="0.2">
      <c r="A51" s="1" t="str">
        <f>IF(master!B51="plate",master!C51, "")</f>
        <v/>
      </c>
      <c r="B51" s="2" t="s">
        <v>52</v>
      </c>
      <c r="C51" s="1">
        <f>IF(master!B51="plate",master!K51,0)</f>
        <v>0</v>
      </c>
    </row>
    <row r="52" spans="1:3" x14ac:dyDescent="0.2">
      <c r="A52" s="1" t="str">
        <f>IF(master!B52="plate",master!C52, "")</f>
        <v/>
      </c>
      <c r="B52" s="2" t="s">
        <v>53</v>
      </c>
      <c r="C52" s="1">
        <f>IF(master!B52="plate",master!K52,0)</f>
        <v>0</v>
      </c>
    </row>
    <row r="53" spans="1:3" x14ac:dyDescent="0.2">
      <c r="A53" s="1" t="str">
        <f>IF(master!B53="plate",master!C53, "")</f>
        <v/>
      </c>
      <c r="B53" s="2" t="s">
        <v>54</v>
      </c>
      <c r="C53" s="1">
        <f>IF(master!B53="plate",master!K53,0)</f>
        <v>0</v>
      </c>
    </row>
    <row r="54" spans="1:3" x14ac:dyDescent="0.2">
      <c r="A54" s="1" t="str">
        <f>IF(master!B54="plate",master!C54, "")</f>
        <v/>
      </c>
      <c r="B54" s="2" t="s">
        <v>55</v>
      </c>
      <c r="C54" s="1">
        <f>IF(master!B54="plate",master!K54,0)</f>
        <v>0</v>
      </c>
    </row>
    <row r="55" spans="1:3" x14ac:dyDescent="0.2">
      <c r="A55" s="1" t="str">
        <f>IF(master!B55="plate",master!C55, "")</f>
        <v/>
      </c>
      <c r="B55" s="2" t="s">
        <v>56</v>
      </c>
      <c r="C55" s="1">
        <f>IF(master!B55="plate",master!K55,0)</f>
        <v>0</v>
      </c>
    </row>
    <row r="56" spans="1:3" x14ac:dyDescent="0.2">
      <c r="A56" s="1" t="str">
        <f>IF(master!B56="plate",master!C56, "")</f>
        <v/>
      </c>
      <c r="B56" s="2" t="s">
        <v>57</v>
      </c>
      <c r="C56" s="1">
        <f>IF(master!B56="plate",master!K56,0)</f>
        <v>0</v>
      </c>
    </row>
    <row r="57" spans="1:3" x14ac:dyDescent="0.2">
      <c r="A57" s="1" t="str">
        <f>IF(master!B57="plate",master!C57, "")</f>
        <v/>
      </c>
      <c r="B57" s="2" t="s">
        <v>58</v>
      </c>
      <c r="C57" s="1">
        <f>IF(master!B57="plate",master!K57,0)</f>
        <v>0</v>
      </c>
    </row>
    <row r="58" spans="1:3" x14ac:dyDescent="0.2">
      <c r="A58" s="1" t="str">
        <f>IF(master!B58="plate",master!C58, "")</f>
        <v/>
      </c>
      <c r="B58" s="1" t="s">
        <v>59</v>
      </c>
      <c r="C58" s="1">
        <f>IF(master!B58="plate",master!K58,0)</f>
        <v>0</v>
      </c>
    </row>
    <row r="59" spans="1:3" x14ac:dyDescent="0.2">
      <c r="A59" s="1" t="str">
        <f>IF(master!B59="plate",master!C59, "")</f>
        <v/>
      </c>
      <c r="B59" s="1" t="s">
        <v>60</v>
      </c>
      <c r="C59" s="1">
        <f>IF(master!B59="plate",master!K59,0)</f>
        <v>0</v>
      </c>
    </row>
    <row r="60" spans="1:3" x14ac:dyDescent="0.2">
      <c r="A60" s="1" t="str">
        <f>IF(master!B60="plate",master!C60, "")</f>
        <v/>
      </c>
      <c r="B60" s="1" t="s">
        <v>61</v>
      </c>
      <c r="C60" s="1">
        <f>IF(master!B60="plate",master!K60,0)</f>
        <v>0</v>
      </c>
    </row>
    <row r="61" spans="1:3" x14ac:dyDescent="0.2">
      <c r="A61" s="1" t="str">
        <f>IF(master!B61="plate",master!C61, "")</f>
        <v/>
      </c>
      <c r="B61" s="1" t="s">
        <v>62</v>
      </c>
      <c r="C61" s="1">
        <f>IF(master!B61="plate",master!K61,0)</f>
        <v>0</v>
      </c>
    </row>
    <row r="62" spans="1:3" x14ac:dyDescent="0.2">
      <c r="A62" s="1" t="str">
        <f>IF(master!B62="plate",master!C62, "")</f>
        <v/>
      </c>
      <c r="B62" s="1" t="s">
        <v>63</v>
      </c>
      <c r="C62" s="1">
        <f>IF(master!B62="plate",master!K62,0)</f>
        <v>0</v>
      </c>
    </row>
    <row r="63" spans="1:3" x14ac:dyDescent="0.2">
      <c r="A63" s="1" t="str">
        <f>IF(master!B63="plate",master!C63, "")</f>
        <v/>
      </c>
      <c r="B63" s="1" t="s">
        <v>64</v>
      </c>
      <c r="C63" s="1">
        <f>IF(master!B63="plate",master!K63,0)</f>
        <v>0</v>
      </c>
    </row>
    <row r="64" spans="1:3" x14ac:dyDescent="0.2">
      <c r="A64" s="1" t="str">
        <f>IF(master!B64="plate",master!C64, "")</f>
        <v/>
      </c>
      <c r="B64" s="1" t="s">
        <v>65</v>
      </c>
      <c r="C64" s="1">
        <f>IF(master!B64="plate",master!K64,0)</f>
        <v>0</v>
      </c>
    </row>
    <row r="65" spans="1:3" x14ac:dyDescent="0.2">
      <c r="A65" s="1" t="str">
        <f>IF(master!B65="plate",master!C65, "")</f>
        <v/>
      </c>
      <c r="B65" s="1" t="s">
        <v>66</v>
      </c>
      <c r="C65" s="1">
        <f>IF(master!B65="plate",master!K65,0)</f>
        <v>0</v>
      </c>
    </row>
    <row r="66" spans="1:3" x14ac:dyDescent="0.2">
      <c r="A66" s="1" t="str">
        <f>IF(master!B66="plate",master!C66, "")</f>
        <v/>
      </c>
      <c r="B66" s="2" t="s">
        <v>67</v>
      </c>
      <c r="C66" s="1">
        <f>IF(master!B66="plate",master!K66,0)</f>
        <v>0</v>
      </c>
    </row>
    <row r="67" spans="1:3" x14ac:dyDescent="0.2">
      <c r="A67" s="1" t="str">
        <f>IF(master!B67="plate",master!C67, "")</f>
        <v/>
      </c>
      <c r="B67" s="2" t="s">
        <v>68</v>
      </c>
      <c r="C67" s="1">
        <f>IF(master!B67="plate",master!K67,0)</f>
        <v>0</v>
      </c>
    </row>
    <row r="68" spans="1:3" x14ac:dyDescent="0.2">
      <c r="A68" s="1" t="str">
        <f>IF(master!B68="plate",master!C68, "")</f>
        <v/>
      </c>
      <c r="B68" s="2" t="s">
        <v>69</v>
      </c>
      <c r="C68" s="1">
        <f>IF(master!B68="plate",master!K68,0)</f>
        <v>0</v>
      </c>
    </row>
    <row r="69" spans="1:3" x14ac:dyDescent="0.2">
      <c r="A69" s="1" t="str">
        <f>IF(master!B69="plate",master!C69, "")</f>
        <v/>
      </c>
      <c r="B69" s="2" t="s">
        <v>70</v>
      </c>
      <c r="C69" s="1">
        <f>IF(master!B69="plate",master!K69,0)</f>
        <v>0</v>
      </c>
    </row>
    <row r="70" spans="1:3" x14ac:dyDescent="0.2">
      <c r="A70" s="1" t="str">
        <f>IF(master!B70="plate",master!C70, "")</f>
        <v/>
      </c>
      <c r="B70" s="2" t="s">
        <v>71</v>
      </c>
      <c r="C70" s="1">
        <f>IF(master!B70="plate",master!K70,0)</f>
        <v>0</v>
      </c>
    </row>
    <row r="71" spans="1:3" x14ac:dyDescent="0.2">
      <c r="A71" s="1" t="str">
        <f>IF(master!B71="plate",master!C71, "")</f>
        <v/>
      </c>
      <c r="B71" s="2" t="s">
        <v>72</v>
      </c>
      <c r="C71" s="1">
        <f>IF(master!B71="plate",master!K71,0)</f>
        <v>0</v>
      </c>
    </row>
    <row r="72" spans="1:3" x14ac:dyDescent="0.2">
      <c r="A72" s="1" t="str">
        <f>IF(master!B72="plate",master!C72, "")</f>
        <v/>
      </c>
      <c r="B72" s="2" t="s">
        <v>73</v>
      </c>
      <c r="C72" s="1">
        <f>IF(master!B72="plate",master!K72,0)</f>
        <v>0</v>
      </c>
    </row>
    <row r="73" spans="1:3" x14ac:dyDescent="0.2">
      <c r="A73" s="1" t="str">
        <f>IF(master!B73="plate",master!C73, "")</f>
        <v/>
      </c>
      <c r="B73" s="2" t="s">
        <v>74</v>
      </c>
      <c r="C73" s="1">
        <f>IF(master!B73="plate",master!K73,0)</f>
        <v>0</v>
      </c>
    </row>
    <row r="74" spans="1:3" x14ac:dyDescent="0.2">
      <c r="A74" s="1" t="str">
        <f>IF(master!B74="plate",master!C74, "")</f>
        <v/>
      </c>
      <c r="B74" s="1" t="s">
        <v>75</v>
      </c>
      <c r="C74" s="1">
        <f>IF(master!B74="plate",master!K74,0)</f>
        <v>0</v>
      </c>
    </row>
    <row r="75" spans="1:3" x14ac:dyDescent="0.2">
      <c r="A75" s="1" t="str">
        <f>IF(master!B75="plate",master!C75, "")</f>
        <v/>
      </c>
      <c r="B75" s="1" t="s">
        <v>76</v>
      </c>
      <c r="C75" s="1">
        <f>IF(master!B75="plate",master!K75,0)</f>
        <v>0</v>
      </c>
    </row>
    <row r="76" spans="1:3" x14ac:dyDescent="0.2">
      <c r="A76" s="1" t="str">
        <f>IF(master!B76="plate",master!C76, "")</f>
        <v/>
      </c>
      <c r="B76" s="1" t="s">
        <v>77</v>
      </c>
      <c r="C76" s="1">
        <f>IF(master!B76="plate",master!K76,0)</f>
        <v>0</v>
      </c>
    </row>
    <row r="77" spans="1:3" x14ac:dyDescent="0.2">
      <c r="A77" s="1" t="str">
        <f>IF(master!B77="plate",master!C77, "")</f>
        <v/>
      </c>
      <c r="B77" s="1" t="s">
        <v>78</v>
      </c>
      <c r="C77" s="1">
        <f>IF(master!B77="plate",master!K77,0)</f>
        <v>0</v>
      </c>
    </row>
    <row r="78" spans="1:3" x14ac:dyDescent="0.2">
      <c r="A78" s="1" t="str">
        <f>IF(master!B78="plate",master!C78, "")</f>
        <v/>
      </c>
      <c r="B78" s="1" t="s">
        <v>79</v>
      </c>
      <c r="C78" s="1">
        <f>IF(master!B78="plate",master!K78,0)</f>
        <v>0</v>
      </c>
    </row>
    <row r="79" spans="1:3" x14ac:dyDescent="0.2">
      <c r="A79" s="1" t="str">
        <f>IF(master!B79="plate",master!C79, "")</f>
        <v/>
      </c>
      <c r="B79" s="1" t="s">
        <v>80</v>
      </c>
      <c r="C79" s="1">
        <f>IF(master!B79="plate",master!K79,0)</f>
        <v>0</v>
      </c>
    </row>
    <row r="80" spans="1:3" x14ac:dyDescent="0.2">
      <c r="A80" s="1" t="str">
        <f>IF(master!B80="plate",master!C80, "")</f>
        <v/>
      </c>
      <c r="B80" s="1" t="s">
        <v>81</v>
      </c>
      <c r="C80" s="1">
        <f>IF(master!B80="plate",master!K80,0)</f>
        <v>0</v>
      </c>
    </row>
    <row r="81" spans="1:3" x14ac:dyDescent="0.2">
      <c r="A81" s="1" t="str">
        <f>IF(master!B81="plate",master!C81, "")</f>
        <v/>
      </c>
      <c r="B81" s="1" t="s">
        <v>82</v>
      </c>
      <c r="C81" s="1">
        <f>IF(master!B81="plate",master!K81,0)</f>
        <v>0</v>
      </c>
    </row>
    <row r="82" spans="1:3" x14ac:dyDescent="0.2">
      <c r="A82" s="1" t="str">
        <f>IF(master!B82="plate",master!C82, "")</f>
        <v/>
      </c>
      <c r="B82" s="2" t="s">
        <v>83</v>
      </c>
      <c r="C82" s="1">
        <f>IF(master!B82="plate",master!K82,0)</f>
        <v>0</v>
      </c>
    </row>
    <row r="83" spans="1:3" x14ac:dyDescent="0.2">
      <c r="A83" s="1" t="str">
        <f>IF(master!B83="plate",master!C83, "")</f>
        <v/>
      </c>
      <c r="B83" s="2" t="s">
        <v>84</v>
      </c>
      <c r="C83" s="1">
        <f>IF(master!B83="plate",master!K83,0)</f>
        <v>0</v>
      </c>
    </row>
    <row r="84" spans="1:3" x14ac:dyDescent="0.2">
      <c r="A84" s="1" t="str">
        <f>IF(master!B84="plate",master!C84, "")</f>
        <v/>
      </c>
      <c r="B84" s="2" t="s">
        <v>85</v>
      </c>
      <c r="C84" s="1">
        <f>IF(master!B84="plate",master!K84,0)</f>
        <v>0</v>
      </c>
    </row>
    <row r="85" spans="1:3" x14ac:dyDescent="0.2">
      <c r="A85" s="1" t="str">
        <f>IF(master!B85="plate",master!C85, "")</f>
        <v/>
      </c>
      <c r="B85" s="2" t="s">
        <v>86</v>
      </c>
      <c r="C85" s="1">
        <f>IF(master!B85="plate",master!K85,0)</f>
        <v>0</v>
      </c>
    </row>
    <row r="86" spans="1:3" x14ac:dyDescent="0.2">
      <c r="A86" s="1" t="str">
        <f>IF(master!B86="plate",master!C86, "")</f>
        <v/>
      </c>
      <c r="B86" s="2" t="s">
        <v>87</v>
      </c>
      <c r="C86" s="1">
        <f>IF(master!B86="plate",master!K86,0)</f>
        <v>0</v>
      </c>
    </row>
    <row r="87" spans="1:3" x14ac:dyDescent="0.2">
      <c r="A87" s="1" t="str">
        <f>IF(master!B87="plate",master!C87, "")</f>
        <v/>
      </c>
      <c r="B87" s="2" t="s">
        <v>88</v>
      </c>
      <c r="C87" s="1">
        <f>IF(master!B87="plate",master!K87,0)</f>
        <v>0</v>
      </c>
    </row>
    <row r="88" spans="1:3" x14ac:dyDescent="0.2">
      <c r="A88" s="1" t="str">
        <f>IF(master!B88="plate",master!C88, "")</f>
        <v/>
      </c>
      <c r="B88" s="2" t="s">
        <v>89</v>
      </c>
      <c r="C88" s="1">
        <f>IF(master!B88="plate",master!K88,0)</f>
        <v>0</v>
      </c>
    </row>
    <row r="89" spans="1:3" x14ac:dyDescent="0.2">
      <c r="A89" s="1" t="str">
        <f>IF(master!B89="plate",master!C89, "")</f>
        <v/>
      </c>
      <c r="B89" s="2" t="s">
        <v>90</v>
      </c>
      <c r="C89" s="1">
        <f>IF(master!B89="plate",master!K89,0)</f>
        <v>0</v>
      </c>
    </row>
    <row r="90" spans="1:3" x14ac:dyDescent="0.2">
      <c r="A90" s="1" t="str">
        <f>IF(master!B90="plate",master!C90, "")</f>
        <v/>
      </c>
      <c r="B90" s="1" t="s">
        <v>91</v>
      </c>
      <c r="C90" s="1">
        <f>IF(master!B90="plate",master!K90,0)</f>
        <v>0</v>
      </c>
    </row>
    <row r="91" spans="1:3" x14ac:dyDescent="0.2">
      <c r="A91" s="1" t="str">
        <f>IF(master!B91="plate",master!C91, "")</f>
        <v/>
      </c>
      <c r="B91" s="1" t="s">
        <v>92</v>
      </c>
      <c r="C91" s="1">
        <f>IF(master!B91="plate",master!K91,0)</f>
        <v>0</v>
      </c>
    </row>
    <row r="92" spans="1:3" x14ac:dyDescent="0.2">
      <c r="A92" s="1" t="str">
        <f>IF(master!B92="plate",master!C92, "")</f>
        <v/>
      </c>
      <c r="B92" s="1" t="s">
        <v>93</v>
      </c>
      <c r="C92" s="1">
        <f>IF(master!B92="plate",master!K92,0)</f>
        <v>0</v>
      </c>
    </row>
    <row r="93" spans="1:3" x14ac:dyDescent="0.2">
      <c r="A93" s="1" t="str">
        <f>IF(master!B93="plate",master!C93, "")</f>
        <v/>
      </c>
      <c r="B93" s="1" t="s">
        <v>94</v>
      </c>
      <c r="C93" s="1">
        <f>IF(master!B93="plate",master!K93,0)</f>
        <v>0</v>
      </c>
    </row>
    <row r="94" spans="1:3" x14ac:dyDescent="0.2">
      <c r="A94" s="1" t="str">
        <f>IF(master!B94="plate",master!C94, "")</f>
        <v/>
      </c>
      <c r="B94" s="1" t="s">
        <v>95</v>
      </c>
      <c r="C94" s="1">
        <f>IF(master!B94="plate",master!K94,0)</f>
        <v>0</v>
      </c>
    </row>
    <row r="95" spans="1:3" x14ac:dyDescent="0.2">
      <c r="A95" s="1" t="str">
        <f>IF(master!B95="plate",master!C95, "")</f>
        <v/>
      </c>
      <c r="B95" s="1" t="s">
        <v>96</v>
      </c>
      <c r="C95" s="1">
        <f>IF(master!B95="plate",master!K95,0)</f>
        <v>0</v>
      </c>
    </row>
    <row r="96" spans="1:3" x14ac:dyDescent="0.2">
      <c r="A96" s="1" t="str">
        <f>IF(master!B96="plate",master!C96, "")</f>
        <v/>
      </c>
      <c r="B96" s="1" t="s">
        <v>97</v>
      </c>
      <c r="C96" s="1">
        <f>IF(master!B96="plate",master!K96,0)</f>
        <v>0</v>
      </c>
    </row>
    <row r="97" spans="1:3" x14ac:dyDescent="0.2">
      <c r="A97" s="1" t="str">
        <f>IF(master!B97="plate",master!C97, "")</f>
        <v/>
      </c>
      <c r="B97" s="1" t="s">
        <v>98</v>
      </c>
      <c r="C97" s="1">
        <f>IF(master!B97="plate",master!K97,0)</f>
        <v>0</v>
      </c>
    </row>
  </sheetData>
  <dataValidations count="1">
    <dataValidation type="whole" allowBlank="1" showInputMessage="1" showErrorMessage="1" sqref="C2:C97" xr:uid="{F54D6B49-F59B-094E-A3E9-013B07F6EB24}">
      <formula1>0</formula1>
      <formula2>15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C00000"/>
  </sheetPr>
  <dimension ref="A1:C97"/>
  <sheetViews>
    <sheetView topLeftCell="A42" zoomScale="110" zoomScaleNormal="110" workbookViewId="0">
      <selection activeCell="C10" sqref="C10"/>
    </sheetView>
  </sheetViews>
  <sheetFormatPr baseColWidth="10" defaultColWidth="11" defaultRowHeight="16" x14ac:dyDescent="0.2"/>
  <cols>
    <col min="2" max="2" width="9.1640625" bestFit="1" customWidth="1"/>
  </cols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 s="1" t="str">
        <f>IF(AND(master!B2="strip",ISTEXT(master!C2)),master!C2,"")</f>
        <v/>
      </c>
      <c r="B2" s="2" t="s">
        <v>3</v>
      </c>
      <c r="C2" s="1">
        <f>IF(master!B2="strip",master!K2,0)</f>
        <v>0</v>
      </c>
    </row>
    <row r="3" spans="1:3" x14ac:dyDescent="0.2">
      <c r="A3" s="1" t="str">
        <f>IF(master!B3="strip",master!C3,"")</f>
        <v/>
      </c>
      <c r="B3" s="2" t="s">
        <v>4</v>
      </c>
      <c r="C3" s="1">
        <f>IF(master!B3="strip",master!K3,0)</f>
        <v>0</v>
      </c>
    </row>
    <row r="4" spans="1:3" x14ac:dyDescent="0.2">
      <c r="A4" s="1" t="str">
        <f>IF(master!B4="strip",master!C4,"")</f>
        <v/>
      </c>
      <c r="B4" s="2" t="s">
        <v>5</v>
      </c>
      <c r="C4" s="1">
        <f>IF(master!B4="strip",master!K4,0)</f>
        <v>0</v>
      </c>
    </row>
    <row r="5" spans="1:3" x14ac:dyDescent="0.2">
      <c r="A5" s="1" t="str">
        <f>IF(master!B5="strip",master!C5,"")</f>
        <v/>
      </c>
      <c r="B5" s="2" t="s">
        <v>6</v>
      </c>
      <c r="C5" s="1">
        <f>IF(master!B5="strip",master!K5,0)</f>
        <v>0</v>
      </c>
    </row>
    <row r="6" spans="1:3" x14ac:dyDescent="0.2">
      <c r="A6" s="1" t="str">
        <f>IF(master!B6="strip",master!C6,"")</f>
        <v/>
      </c>
      <c r="B6" s="2" t="s">
        <v>7</v>
      </c>
      <c r="C6" s="1">
        <f>IF(master!B6="strip",master!K6,0)</f>
        <v>0</v>
      </c>
    </row>
    <row r="7" spans="1:3" x14ac:dyDescent="0.2">
      <c r="A7" s="1" t="str">
        <f>IF(master!B7="strip",master!C7,"")</f>
        <v>F01</v>
      </c>
      <c r="B7" s="2" t="s">
        <v>8</v>
      </c>
      <c r="C7" s="1">
        <f>IF(master!B7="strip",master!K7,0)</f>
        <v>10</v>
      </c>
    </row>
    <row r="8" spans="1:3" x14ac:dyDescent="0.2">
      <c r="A8" s="1" t="str">
        <f>IF(master!B8="strip",master!C8,"")</f>
        <v/>
      </c>
      <c r="B8" s="2" t="s">
        <v>9</v>
      </c>
      <c r="C8" s="1">
        <f>IF(master!B8="strip",master!K8,0)</f>
        <v>0</v>
      </c>
    </row>
    <row r="9" spans="1:3" x14ac:dyDescent="0.2">
      <c r="A9" s="1" t="str">
        <f>IF(master!B9="strip",master!C9,"")</f>
        <v/>
      </c>
      <c r="B9" s="2" t="s">
        <v>10</v>
      </c>
      <c r="C9" s="1">
        <f>IF(master!B9="strip",master!K9,0)</f>
        <v>0</v>
      </c>
    </row>
    <row r="10" spans="1:3" x14ac:dyDescent="0.2">
      <c r="A10" s="1" t="str">
        <f>IF(master!B10="strip",master!C10,"")</f>
        <v/>
      </c>
      <c r="B10" s="1" t="s">
        <v>11</v>
      </c>
      <c r="C10" s="1">
        <f>IF(master!B10="strip",master!K10,0)</f>
        <v>0</v>
      </c>
    </row>
    <row r="11" spans="1:3" x14ac:dyDescent="0.2">
      <c r="A11" s="1" t="str">
        <f>IF(master!B11="strip",master!C11,"")</f>
        <v/>
      </c>
      <c r="B11" s="1" t="s">
        <v>12</v>
      </c>
      <c r="C11" s="1">
        <f>IF(master!B11="strip",master!K11,0)</f>
        <v>0</v>
      </c>
    </row>
    <row r="12" spans="1:3" x14ac:dyDescent="0.2">
      <c r="A12" s="1" t="str">
        <f>IF(master!B12="strip",master!C12,"")</f>
        <v/>
      </c>
      <c r="B12" s="1" t="s">
        <v>13</v>
      </c>
      <c r="C12" s="1">
        <f>IF(master!B12="strip",master!K12,0)</f>
        <v>0</v>
      </c>
    </row>
    <row r="13" spans="1:3" x14ac:dyDescent="0.2">
      <c r="A13" s="1" t="str">
        <f>IF(master!B13="strip",master!C13,"")</f>
        <v/>
      </c>
      <c r="B13" s="1" t="s">
        <v>14</v>
      </c>
      <c r="C13" s="1">
        <f>IF(master!B13="strip",master!K13,0)</f>
        <v>0</v>
      </c>
    </row>
    <row r="14" spans="1:3" x14ac:dyDescent="0.2">
      <c r="A14" s="1" t="str">
        <f>IF(master!B14="strip",master!C14,"")</f>
        <v/>
      </c>
      <c r="B14" s="1" t="s">
        <v>15</v>
      </c>
      <c r="C14" s="1">
        <f>IF(master!B14="strip",master!K14,0)</f>
        <v>0</v>
      </c>
    </row>
    <row r="15" spans="1:3" x14ac:dyDescent="0.2">
      <c r="A15" s="1" t="str">
        <f>IF(master!B15="strip",master!C15,"")</f>
        <v/>
      </c>
      <c r="B15" s="1" t="s">
        <v>16</v>
      </c>
      <c r="C15" s="1">
        <f>IF(master!B15="strip",master!K15,0)</f>
        <v>0</v>
      </c>
    </row>
    <row r="16" spans="1:3" x14ac:dyDescent="0.2">
      <c r="A16" s="1" t="str">
        <f>IF(master!B16="strip",master!C16,"")</f>
        <v/>
      </c>
      <c r="B16" s="1" t="s">
        <v>17</v>
      </c>
      <c r="C16" s="1">
        <f>IF(master!B16="strip",master!K16,0)</f>
        <v>0</v>
      </c>
    </row>
    <row r="17" spans="1:3" x14ac:dyDescent="0.2">
      <c r="A17" s="1" t="str">
        <f>IF(master!B17="strip",master!C17,"")</f>
        <v/>
      </c>
      <c r="B17" s="1" t="s">
        <v>18</v>
      </c>
      <c r="C17" s="1">
        <f>IF(master!B17="strip",master!K17,0)</f>
        <v>0</v>
      </c>
    </row>
    <row r="18" spans="1:3" x14ac:dyDescent="0.2">
      <c r="A18" s="1" t="str">
        <f>IF(master!B18="strip",master!C18,"")</f>
        <v/>
      </c>
      <c r="B18" s="2" t="s">
        <v>19</v>
      </c>
      <c r="C18" s="1">
        <f>IF(master!B18="strip",master!K18,0)</f>
        <v>0</v>
      </c>
    </row>
    <row r="19" spans="1:3" x14ac:dyDescent="0.2">
      <c r="A19" s="1" t="str">
        <f>IF(master!B19="strip",master!C19,"")</f>
        <v/>
      </c>
      <c r="B19" s="2" t="s">
        <v>20</v>
      </c>
      <c r="C19" s="1">
        <f>IF(master!B19="strip",master!K19,0)</f>
        <v>0</v>
      </c>
    </row>
    <row r="20" spans="1:3" x14ac:dyDescent="0.2">
      <c r="A20" s="1" t="str">
        <f>IF(master!B20="strip",master!C20,"")</f>
        <v/>
      </c>
      <c r="B20" s="2" t="s">
        <v>21</v>
      </c>
      <c r="C20" s="1">
        <f>IF(master!B20="strip",master!K20,0)</f>
        <v>0</v>
      </c>
    </row>
    <row r="21" spans="1:3" x14ac:dyDescent="0.2">
      <c r="A21" s="1" t="str">
        <f>IF(master!B21="strip",master!C21,"")</f>
        <v/>
      </c>
      <c r="B21" s="2" t="s">
        <v>22</v>
      </c>
      <c r="C21" s="1">
        <f>IF(master!B21="strip",master!K21,0)</f>
        <v>0</v>
      </c>
    </row>
    <row r="22" spans="1:3" x14ac:dyDescent="0.2">
      <c r="A22" s="1" t="str">
        <f>IF(master!B22="strip",master!C22,"")</f>
        <v/>
      </c>
      <c r="B22" s="2" t="s">
        <v>23</v>
      </c>
      <c r="C22" s="1">
        <f>IF(master!B22="strip",master!K22,0)</f>
        <v>0</v>
      </c>
    </row>
    <row r="23" spans="1:3" x14ac:dyDescent="0.2">
      <c r="A23" s="1" t="str">
        <f>IF(master!B23="strip",master!C23,"")</f>
        <v/>
      </c>
      <c r="B23" s="2" t="s">
        <v>24</v>
      </c>
      <c r="C23" s="1">
        <f>IF(master!B23="strip",master!K23,0)</f>
        <v>0</v>
      </c>
    </row>
    <row r="24" spans="1:3" x14ac:dyDescent="0.2">
      <c r="A24" s="1" t="str">
        <f>IF(master!B24="strip",master!C24,"")</f>
        <v/>
      </c>
      <c r="B24" s="2" t="s">
        <v>25</v>
      </c>
      <c r="C24" s="1">
        <f>IF(master!B24="strip",master!K24,0)</f>
        <v>0</v>
      </c>
    </row>
    <row r="25" spans="1:3" x14ac:dyDescent="0.2">
      <c r="A25" s="1" t="str">
        <f>IF(master!B25="strip",master!C25,"")</f>
        <v/>
      </c>
      <c r="B25" s="2" t="s">
        <v>26</v>
      </c>
      <c r="C25" s="1">
        <f>IF(master!B25="strip",master!K25,0)</f>
        <v>0</v>
      </c>
    </row>
    <row r="26" spans="1:3" x14ac:dyDescent="0.2">
      <c r="A26" s="1" t="str">
        <f>IF(master!B26="strip",master!C26,"")</f>
        <v/>
      </c>
      <c r="B26" s="1" t="s">
        <v>27</v>
      </c>
      <c r="C26" s="1">
        <f>IF(master!B26="strip",master!K26,0)</f>
        <v>0</v>
      </c>
    </row>
    <row r="27" spans="1:3" x14ac:dyDescent="0.2">
      <c r="A27" s="1" t="str">
        <f>IF(master!B27="strip",master!C27,"")</f>
        <v/>
      </c>
      <c r="B27" s="1" t="s">
        <v>28</v>
      </c>
      <c r="C27" s="1">
        <f>IF(master!B27="strip",master!K27,0)</f>
        <v>0</v>
      </c>
    </row>
    <row r="28" spans="1:3" x14ac:dyDescent="0.2">
      <c r="A28" s="1" t="str">
        <f>IF(master!B28="strip",master!C28,"")</f>
        <v/>
      </c>
      <c r="B28" s="1" t="s">
        <v>29</v>
      </c>
      <c r="C28" s="1">
        <f>IF(master!B28="strip",master!K28,0)</f>
        <v>0</v>
      </c>
    </row>
    <row r="29" spans="1:3" x14ac:dyDescent="0.2">
      <c r="A29" s="1" t="str">
        <f>IF(master!B29="strip",master!C29,"")</f>
        <v/>
      </c>
      <c r="B29" s="1" t="s">
        <v>30</v>
      </c>
      <c r="C29" s="1">
        <f>IF(master!B29="strip",master!K29,0)</f>
        <v>0</v>
      </c>
    </row>
    <row r="30" spans="1:3" x14ac:dyDescent="0.2">
      <c r="A30" s="1" t="str">
        <f>IF(master!B30="strip",master!C30,"")</f>
        <v/>
      </c>
      <c r="B30" s="1" t="s">
        <v>31</v>
      </c>
      <c r="C30" s="1">
        <f>IF(master!B30="strip",master!K30,0)</f>
        <v>0</v>
      </c>
    </row>
    <row r="31" spans="1:3" x14ac:dyDescent="0.2">
      <c r="A31" s="1" t="str">
        <f>IF(master!B31="strip",master!C31,"")</f>
        <v/>
      </c>
      <c r="B31" s="1" t="s">
        <v>32</v>
      </c>
      <c r="C31" s="1">
        <f>IF(master!B31="strip",master!K31,0)</f>
        <v>0</v>
      </c>
    </row>
    <row r="32" spans="1:3" x14ac:dyDescent="0.2">
      <c r="A32" s="1" t="str">
        <f>IF(master!B32="strip",master!C32,"")</f>
        <v/>
      </c>
      <c r="B32" s="1" t="s">
        <v>33</v>
      </c>
      <c r="C32" s="1">
        <f>IF(master!B32="strip",master!K32,0)</f>
        <v>0</v>
      </c>
    </row>
    <row r="33" spans="1:3" x14ac:dyDescent="0.2">
      <c r="A33" s="1" t="str">
        <f>IF(master!B33="strip",master!C33,"")</f>
        <v/>
      </c>
      <c r="B33" s="1" t="s">
        <v>34</v>
      </c>
      <c r="C33" s="1">
        <f>IF(master!B33="strip",master!K33,0)</f>
        <v>0</v>
      </c>
    </row>
    <row r="34" spans="1:3" x14ac:dyDescent="0.2">
      <c r="A34" s="1" t="str">
        <f>IF(master!B34="strip",master!C34,"")</f>
        <v/>
      </c>
      <c r="B34" s="2" t="s">
        <v>35</v>
      </c>
      <c r="C34" s="1">
        <f>IF(master!B34="strip",master!K34,0)</f>
        <v>0</v>
      </c>
    </row>
    <row r="35" spans="1:3" x14ac:dyDescent="0.2">
      <c r="A35" s="1" t="str">
        <f>IF(master!B35="strip",master!C35,"")</f>
        <v/>
      </c>
      <c r="B35" s="2" t="s">
        <v>36</v>
      </c>
      <c r="C35" s="1">
        <f>IF(master!B35="strip",master!K35,0)</f>
        <v>0</v>
      </c>
    </row>
    <row r="36" spans="1:3" x14ac:dyDescent="0.2">
      <c r="A36" s="1" t="str">
        <f>IF(master!B36="strip",master!C36,"")</f>
        <v/>
      </c>
      <c r="B36" s="2" t="s">
        <v>37</v>
      </c>
      <c r="C36" s="1">
        <f>IF(master!B36="strip",master!K36,0)</f>
        <v>0</v>
      </c>
    </row>
    <row r="37" spans="1:3" x14ac:dyDescent="0.2">
      <c r="A37" s="1" t="str">
        <f>IF(master!B37="strip",master!C37,"")</f>
        <v/>
      </c>
      <c r="B37" s="2" t="s">
        <v>38</v>
      </c>
      <c r="C37" s="1">
        <f>IF(master!B37="strip",master!K37,0)</f>
        <v>0</v>
      </c>
    </row>
    <row r="38" spans="1:3" x14ac:dyDescent="0.2">
      <c r="A38" s="1" t="str">
        <f>IF(master!B38="strip",master!C38,"")</f>
        <v/>
      </c>
      <c r="B38" s="2" t="s">
        <v>39</v>
      </c>
      <c r="C38" s="1">
        <f>IF(master!B38="strip",master!K38,0)</f>
        <v>0</v>
      </c>
    </row>
    <row r="39" spans="1:3" x14ac:dyDescent="0.2">
      <c r="A39" s="1" t="str">
        <f>IF(master!B39="strip",master!C39,"")</f>
        <v/>
      </c>
      <c r="B39" s="2" t="s">
        <v>40</v>
      </c>
      <c r="C39" s="1">
        <f>IF(master!B39="strip",master!K39,0)</f>
        <v>0</v>
      </c>
    </row>
    <row r="40" spans="1:3" x14ac:dyDescent="0.2">
      <c r="A40" s="1" t="str">
        <f>IF(master!B40="strip",master!C40,"")</f>
        <v/>
      </c>
      <c r="B40" s="2" t="s">
        <v>41</v>
      </c>
      <c r="C40" s="1">
        <f>IF(master!B40="strip",master!K40,0)</f>
        <v>0</v>
      </c>
    </row>
    <row r="41" spans="1:3" x14ac:dyDescent="0.2">
      <c r="A41" s="1" t="str">
        <f>IF(master!B41="strip",master!C41,"")</f>
        <v/>
      </c>
      <c r="B41" s="2" t="s">
        <v>42</v>
      </c>
      <c r="C41" s="1">
        <f>IF(master!B41="strip",master!K41,0)</f>
        <v>0</v>
      </c>
    </row>
    <row r="42" spans="1:3" x14ac:dyDescent="0.2">
      <c r="A42" s="1" t="str">
        <f>IF(master!B42="strip",master!C42,"")</f>
        <v/>
      </c>
      <c r="B42" s="1" t="s">
        <v>43</v>
      </c>
      <c r="C42" s="1">
        <f>IF(master!B42="strip",master!K42,0)</f>
        <v>0</v>
      </c>
    </row>
    <row r="43" spans="1:3" x14ac:dyDescent="0.2">
      <c r="A43" s="1" t="str">
        <f>IF(master!B43="strip",master!C43,"")</f>
        <v/>
      </c>
      <c r="B43" s="1" t="s">
        <v>44</v>
      </c>
      <c r="C43" s="1">
        <f>IF(master!B43="strip",master!K43,0)</f>
        <v>0</v>
      </c>
    </row>
    <row r="44" spans="1:3" x14ac:dyDescent="0.2">
      <c r="A44" s="1" t="str">
        <f>IF(master!B44="strip",master!C44,"")</f>
        <v/>
      </c>
      <c r="B44" s="1" t="s">
        <v>45</v>
      </c>
      <c r="C44" s="1">
        <f>IF(master!B44="strip",master!K44,0)</f>
        <v>0</v>
      </c>
    </row>
    <row r="45" spans="1:3" x14ac:dyDescent="0.2">
      <c r="A45" s="1" t="str">
        <f>IF(master!B45="strip",master!C45,"")</f>
        <v/>
      </c>
      <c r="B45" s="1" t="s">
        <v>46</v>
      </c>
      <c r="C45" s="1">
        <f>IF(master!B45="strip",master!K45,0)</f>
        <v>0</v>
      </c>
    </row>
    <row r="46" spans="1:3" x14ac:dyDescent="0.2">
      <c r="A46" s="1" t="str">
        <f>IF(master!B46="strip",master!C46,"")</f>
        <v/>
      </c>
      <c r="B46" s="1" t="s">
        <v>47</v>
      </c>
      <c r="C46" s="1">
        <f>IF(master!B46="strip",master!K46,0)</f>
        <v>0</v>
      </c>
    </row>
    <row r="47" spans="1:3" x14ac:dyDescent="0.2">
      <c r="A47" s="1" t="str">
        <f>IF(master!B47="strip",master!C47,"")</f>
        <v/>
      </c>
      <c r="B47" s="1" t="s">
        <v>48</v>
      </c>
      <c r="C47" s="1">
        <f>IF(master!B47="strip",master!K47,0)</f>
        <v>0</v>
      </c>
    </row>
    <row r="48" spans="1:3" x14ac:dyDescent="0.2">
      <c r="A48" s="1" t="str">
        <f>IF(master!B48="strip",master!C48,"")</f>
        <v/>
      </c>
      <c r="B48" s="1" t="s">
        <v>49</v>
      </c>
      <c r="C48" s="1">
        <f>IF(master!B48="strip",master!K48,0)</f>
        <v>0</v>
      </c>
    </row>
    <row r="49" spans="1:3" x14ac:dyDescent="0.2">
      <c r="A49" s="1" t="str">
        <f>IF(master!B49="strip",master!C49,"")</f>
        <v/>
      </c>
      <c r="B49" s="1" t="s">
        <v>50</v>
      </c>
      <c r="C49" s="1">
        <f>IF(master!B49="strip",master!K49,0)</f>
        <v>0</v>
      </c>
    </row>
    <row r="50" spans="1:3" x14ac:dyDescent="0.2">
      <c r="A50" s="1" t="str">
        <f>IF(master!B50="strip",master!C50,"")</f>
        <v/>
      </c>
      <c r="B50" s="2" t="s">
        <v>51</v>
      </c>
      <c r="C50" s="1">
        <f>IF(master!B50="strip",master!K50,0)</f>
        <v>0</v>
      </c>
    </row>
    <row r="51" spans="1:3" x14ac:dyDescent="0.2">
      <c r="A51" s="1" t="str">
        <f>IF(master!B51="strip",master!C51,"")</f>
        <v/>
      </c>
      <c r="B51" s="2" t="s">
        <v>52</v>
      </c>
      <c r="C51" s="1">
        <f>IF(master!B51="strip",master!K51,0)</f>
        <v>0</v>
      </c>
    </row>
    <row r="52" spans="1:3" x14ac:dyDescent="0.2">
      <c r="A52" s="1" t="str">
        <f>IF(master!B52="strip",master!C52,"")</f>
        <v/>
      </c>
      <c r="B52" s="2" t="s">
        <v>53</v>
      </c>
      <c r="C52" s="1">
        <f>IF(master!B52="strip",master!K52,0)</f>
        <v>0</v>
      </c>
    </row>
    <row r="53" spans="1:3" x14ac:dyDescent="0.2">
      <c r="A53" s="1" t="str">
        <f>IF(master!B53="strip",master!C53,"")</f>
        <v/>
      </c>
      <c r="B53" s="2" t="s">
        <v>54</v>
      </c>
      <c r="C53" s="1">
        <f>IF(master!B53="strip",master!K53,0)</f>
        <v>0</v>
      </c>
    </row>
    <row r="54" spans="1:3" x14ac:dyDescent="0.2">
      <c r="A54" s="1" t="str">
        <f>IF(master!B54="strip",master!C54,"")</f>
        <v/>
      </c>
      <c r="B54" s="2" t="s">
        <v>55</v>
      </c>
      <c r="C54" s="1">
        <f>IF(master!B54="strip",master!K54,0)</f>
        <v>0</v>
      </c>
    </row>
    <row r="55" spans="1:3" x14ac:dyDescent="0.2">
      <c r="A55" s="1" t="str">
        <f>IF(master!B55="strip",master!C55,"")</f>
        <v/>
      </c>
      <c r="B55" s="2" t="s">
        <v>56</v>
      </c>
      <c r="C55" s="1">
        <f>IF(master!B55="strip",master!K55,0)</f>
        <v>0</v>
      </c>
    </row>
    <row r="56" spans="1:3" x14ac:dyDescent="0.2">
      <c r="A56" s="1" t="str">
        <f>IF(master!B56="strip",master!C56,"")</f>
        <v/>
      </c>
      <c r="B56" s="2" t="s">
        <v>57</v>
      </c>
      <c r="C56" s="1">
        <f>IF(master!B56="strip",master!K56,0)</f>
        <v>0</v>
      </c>
    </row>
    <row r="57" spans="1:3" x14ac:dyDescent="0.2">
      <c r="A57" s="1" t="str">
        <f>IF(master!B57="strip",master!C57,"")</f>
        <v/>
      </c>
      <c r="B57" s="2" t="s">
        <v>58</v>
      </c>
      <c r="C57" s="1">
        <f>IF(master!B57="strip",master!K57,0)</f>
        <v>0</v>
      </c>
    </row>
    <row r="58" spans="1:3" x14ac:dyDescent="0.2">
      <c r="A58" s="1" t="str">
        <f>IF(master!B58="strip",master!C58,"")</f>
        <v/>
      </c>
      <c r="B58" s="1" t="s">
        <v>59</v>
      </c>
      <c r="C58" s="1">
        <f>IF(master!B58="strip",master!K58,0)</f>
        <v>0</v>
      </c>
    </row>
    <row r="59" spans="1:3" x14ac:dyDescent="0.2">
      <c r="A59" s="1" t="str">
        <f>IF(master!B59="strip",master!C59,"")</f>
        <v/>
      </c>
      <c r="B59" s="1" t="s">
        <v>60</v>
      </c>
      <c r="C59" s="1">
        <f>IF(master!B59="strip",master!K59,0)</f>
        <v>0</v>
      </c>
    </row>
    <row r="60" spans="1:3" x14ac:dyDescent="0.2">
      <c r="A60" s="1" t="str">
        <f>IF(master!B60="strip",master!C60,"")</f>
        <v/>
      </c>
      <c r="B60" s="1" t="s">
        <v>61</v>
      </c>
      <c r="C60" s="1">
        <f>IF(master!B60="strip",master!K60,0)</f>
        <v>0</v>
      </c>
    </row>
    <row r="61" spans="1:3" x14ac:dyDescent="0.2">
      <c r="A61" s="1" t="str">
        <f>IF(master!B61="strip",master!C61,"")</f>
        <v/>
      </c>
      <c r="B61" s="1" t="s">
        <v>62</v>
      </c>
      <c r="C61" s="1">
        <f>IF(master!B61="strip",master!K61,0)</f>
        <v>0</v>
      </c>
    </row>
    <row r="62" spans="1:3" x14ac:dyDescent="0.2">
      <c r="A62" s="1" t="str">
        <f>IF(master!B62="strip",master!C62,"")</f>
        <v/>
      </c>
      <c r="B62" s="1" t="s">
        <v>63</v>
      </c>
      <c r="C62" s="1">
        <f>IF(master!B62="strip",master!K62,0)</f>
        <v>0</v>
      </c>
    </row>
    <row r="63" spans="1:3" x14ac:dyDescent="0.2">
      <c r="A63" s="1" t="str">
        <f>IF(master!B63="strip",master!C63,"")</f>
        <v/>
      </c>
      <c r="B63" s="1" t="s">
        <v>64</v>
      </c>
      <c r="C63" s="1">
        <f>IF(master!B63="strip",master!K63,0)</f>
        <v>0</v>
      </c>
    </row>
    <row r="64" spans="1:3" x14ac:dyDescent="0.2">
      <c r="A64" s="1" t="str">
        <f>IF(master!B64="strip",master!C64,"")</f>
        <v/>
      </c>
      <c r="B64" s="1" t="s">
        <v>65</v>
      </c>
      <c r="C64" s="1">
        <f>IF(master!B64="strip",master!K64,0)</f>
        <v>0</v>
      </c>
    </row>
    <row r="65" spans="1:3" x14ac:dyDescent="0.2">
      <c r="A65" s="1" t="str">
        <f>IF(master!B65="strip",master!C65,"")</f>
        <v/>
      </c>
      <c r="B65" s="1" t="s">
        <v>66</v>
      </c>
      <c r="C65" s="1">
        <f>IF(master!B65="strip",master!K65,0)</f>
        <v>0</v>
      </c>
    </row>
    <row r="66" spans="1:3" x14ac:dyDescent="0.2">
      <c r="A66" s="1" t="str">
        <f>IF(master!B66="strip",master!C66,"")</f>
        <v/>
      </c>
      <c r="B66" s="2" t="s">
        <v>67</v>
      </c>
      <c r="C66" s="1">
        <f>IF(master!B66="strip",master!K66,0)</f>
        <v>0</v>
      </c>
    </row>
    <row r="67" spans="1:3" x14ac:dyDescent="0.2">
      <c r="A67" s="1" t="str">
        <f>IF(master!B67="strip",master!C67,"")</f>
        <v/>
      </c>
      <c r="B67" s="2" t="s">
        <v>68</v>
      </c>
      <c r="C67" s="1">
        <f>IF(master!B67="strip",master!K67,0)</f>
        <v>0</v>
      </c>
    </row>
    <row r="68" spans="1:3" x14ac:dyDescent="0.2">
      <c r="A68" s="1" t="str">
        <f>IF(master!B68="strip",master!C68,"")</f>
        <v/>
      </c>
      <c r="B68" s="2" t="s">
        <v>69</v>
      </c>
      <c r="C68" s="1">
        <f>IF(master!B68="strip",master!K68,0)</f>
        <v>0</v>
      </c>
    </row>
    <row r="69" spans="1:3" x14ac:dyDescent="0.2">
      <c r="A69" s="1" t="str">
        <f>IF(master!B69="strip",master!C69,"")</f>
        <v/>
      </c>
      <c r="B69" s="2" t="s">
        <v>70</v>
      </c>
      <c r="C69" s="1">
        <f>IF(master!B69="strip",master!K69,0)</f>
        <v>0</v>
      </c>
    </row>
    <row r="70" spans="1:3" x14ac:dyDescent="0.2">
      <c r="A70" s="1" t="str">
        <f>IF(master!B70="strip",master!C70,"")</f>
        <v/>
      </c>
      <c r="B70" s="2" t="s">
        <v>71</v>
      </c>
      <c r="C70" s="1">
        <f>IF(master!B70="strip",master!K70,0)</f>
        <v>0</v>
      </c>
    </row>
    <row r="71" spans="1:3" x14ac:dyDescent="0.2">
      <c r="A71" s="1" t="str">
        <f>IF(master!B71="strip",master!C71,"")</f>
        <v/>
      </c>
      <c r="B71" s="2" t="s">
        <v>72</v>
      </c>
      <c r="C71" s="1">
        <f>IF(master!B71="strip",master!K71,0)</f>
        <v>0</v>
      </c>
    </row>
    <row r="72" spans="1:3" x14ac:dyDescent="0.2">
      <c r="A72" s="1" t="str">
        <f>IF(master!B72="strip",master!C72,"")</f>
        <v/>
      </c>
      <c r="B72" s="2" t="s">
        <v>73</v>
      </c>
      <c r="C72" s="1">
        <f>IF(master!B72="strip",master!K72,0)</f>
        <v>0</v>
      </c>
    </row>
    <row r="73" spans="1:3" x14ac:dyDescent="0.2">
      <c r="A73" s="1" t="str">
        <f>IF(master!B73="strip",master!C73,"")</f>
        <v/>
      </c>
      <c r="B73" s="2" t="s">
        <v>74</v>
      </c>
      <c r="C73" s="1">
        <f>IF(master!B73="strip",master!K73,0)</f>
        <v>0</v>
      </c>
    </row>
    <row r="74" spans="1:3" x14ac:dyDescent="0.2">
      <c r="A74" s="1" t="str">
        <f>IF(master!B74="strip",master!C74,"")</f>
        <v/>
      </c>
      <c r="B74" s="1" t="s">
        <v>75</v>
      </c>
      <c r="C74" s="1">
        <f>IF(master!B74="strip",master!K74,0)</f>
        <v>0</v>
      </c>
    </row>
    <row r="75" spans="1:3" x14ac:dyDescent="0.2">
      <c r="A75" s="1" t="str">
        <f>IF(master!B75="strip",master!C75,"")</f>
        <v/>
      </c>
      <c r="B75" s="1" t="s">
        <v>76</v>
      </c>
      <c r="C75" s="1">
        <f>IF(master!B75="strip",master!K75,0)</f>
        <v>0</v>
      </c>
    </row>
    <row r="76" spans="1:3" x14ac:dyDescent="0.2">
      <c r="A76" s="1" t="str">
        <f>IF(master!B76="strip",master!C76,"")</f>
        <v/>
      </c>
      <c r="B76" s="1" t="s">
        <v>77</v>
      </c>
      <c r="C76" s="1">
        <f>IF(master!B76="strip",master!K76,0)</f>
        <v>0</v>
      </c>
    </row>
    <row r="77" spans="1:3" x14ac:dyDescent="0.2">
      <c r="A77" s="1" t="str">
        <f>IF(master!B77="strip",master!C77,"")</f>
        <v/>
      </c>
      <c r="B77" s="1" t="s">
        <v>78</v>
      </c>
      <c r="C77" s="1">
        <f>IF(master!B77="strip",master!K77,0)</f>
        <v>0</v>
      </c>
    </row>
    <row r="78" spans="1:3" x14ac:dyDescent="0.2">
      <c r="A78" s="1" t="str">
        <f>IF(master!B78="strip",master!C78,"")</f>
        <v/>
      </c>
      <c r="B78" s="1" t="s">
        <v>79</v>
      </c>
      <c r="C78" s="1">
        <f>IF(master!B78="strip",master!K78,0)</f>
        <v>0</v>
      </c>
    </row>
    <row r="79" spans="1:3" x14ac:dyDescent="0.2">
      <c r="A79" s="1" t="str">
        <f>IF(master!B79="strip",master!C79,"")</f>
        <v/>
      </c>
      <c r="B79" s="1" t="s">
        <v>80</v>
      </c>
      <c r="C79" s="1">
        <f>IF(master!B79="strip",master!K79,0)</f>
        <v>0</v>
      </c>
    </row>
    <row r="80" spans="1:3" x14ac:dyDescent="0.2">
      <c r="A80" s="1" t="str">
        <f>IF(master!B80="strip",master!C80,"")</f>
        <v/>
      </c>
      <c r="B80" s="1" t="s">
        <v>81</v>
      </c>
      <c r="C80" s="1">
        <f>IF(master!B80="strip",master!K80,0)</f>
        <v>0</v>
      </c>
    </row>
    <row r="81" spans="1:3" x14ac:dyDescent="0.2">
      <c r="A81" s="1" t="str">
        <f>IF(master!B81="strip",master!C81,"")</f>
        <v/>
      </c>
      <c r="B81" s="1" t="s">
        <v>82</v>
      </c>
      <c r="C81" s="1">
        <f>IF(master!B81="strip",master!K81,0)</f>
        <v>0</v>
      </c>
    </row>
    <row r="82" spans="1:3" x14ac:dyDescent="0.2">
      <c r="A82" s="1" t="str">
        <f>IF(master!B82="strip",master!C82,"")</f>
        <v/>
      </c>
      <c r="B82" s="2" t="s">
        <v>83</v>
      </c>
      <c r="C82" s="1">
        <f>IF(master!B82="strip",master!K82,0)</f>
        <v>0</v>
      </c>
    </row>
    <row r="83" spans="1:3" x14ac:dyDescent="0.2">
      <c r="A83" s="1" t="str">
        <f>IF(master!B83="strip",master!C83,"")</f>
        <v/>
      </c>
      <c r="B83" s="2" t="s">
        <v>84</v>
      </c>
      <c r="C83" s="1">
        <f>IF(master!B83="strip",master!K83,0)</f>
        <v>0</v>
      </c>
    </row>
    <row r="84" spans="1:3" x14ac:dyDescent="0.2">
      <c r="A84" s="1" t="str">
        <f>IF(master!B84="strip",master!C84,"")</f>
        <v/>
      </c>
      <c r="B84" s="2" t="s">
        <v>85</v>
      </c>
      <c r="C84" s="1">
        <f>IF(master!B84="strip",master!K84,0)</f>
        <v>0</v>
      </c>
    </row>
    <row r="85" spans="1:3" x14ac:dyDescent="0.2">
      <c r="A85" s="1" t="str">
        <f>IF(master!B85="strip",master!C85,"")</f>
        <v/>
      </c>
      <c r="B85" s="2" t="s">
        <v>86</v>
      </c>
      <c r="C85" s="1">
        <f>IF(master!B85="strip",master!K85,0)</f>
        <v>0</v>
      </c>
    </row>
    <row r="86" spans="1:3" x14ac:dyDescent="0.2">
      <c r="A86" s="1" t="str">
        <f>IF(master!B86="strip",master!C86,"")</f>
        <v/>
      </c>
      <c r="B86" s="2" t="s">
        <v>87</v>
      </c>
      <c r="C86" s="1">
        <f>IF(master!B86="strip",master!K86,0)</f>
        <v>0</v>
      </c>
    </row>
    <row r="87" spans="1:3" x14ac:dyDescent="0.2">
      <c r="A87" s="1" t="str">
        <f>IF(master!B87="strip",master!C87,"")</f>
        <v/>
      </c>
      <c r="B87" s="2" t="s">
        <v>88</v>
      </c>
      <c r="C87" s="1">
        <f>IF(master!B87="strip",master!K87,0)</f>
        <v>0</v>
      </c>
    </row>
    <row r="88" spans="1:3" x14ac:dyDescent="0.2">
      <c r="A88" s="1" t="str">
        <f>IF(master!B88="strip",master!C88,"")</f>
        <v/>
      </c>
      <c r="B88" s="2" t="s">
        <v>89</v>
      </c>
      <c r="C88" s="1">
        <f>IF(master!B88="strip",master!K88,0)</f>
        <v>0</v>
      </c>
    </row>
    <row r="89" spans="1:3" x14ac:dyDescent="0.2">
      <c r="A89" s="1" t="str">
        <f>IF(master!B89="strip",master!C89,"")</f>
        <v/>
      </c>
      <c r="B89" s="2" t="s">
        <v>90</v>
      </c>
      <c r="C89" s="1">
        <f>IF(master!B89="strip",master!K89,0)</f>
        <v>0</v>
      </c>
    </row>
    <row r="90" spans="1:3" x14ac:dyDescent="0.2">
      <c r="A90" s="1" t="str">
        <f>IF(master!B90="strip",master!C90,"")</f>
        <v/>
      </c>
      <c r="B90" s="1" t="s">
        <v>91</v>
      </c>
      <c r="C90" s="1">
        <f>IF(master!B90="strip",master!K90,0)</f>
        <v>0</v>
      </c>
    </row>
    <row r="91" spans="1:3" x14ac:dyDescent="0.2">
      <c r="A91" s="1" t="str">
        <f>IF(master!B91="strip",master!C91,"")</f>
        <v/>
      </c>
      <c r="B91" s="1" t="s">
        <v>92</v>
      </c>
      <c r="C91" s="1">
        <f>IF(master!B91="strip",master!K91,0)</f>
        <v>0</v>
      </c>
    </row>
    <row r="92" spans="1:3" x14ac:dyDescent="0.2">
      <c r="A92" s="1" t="str">
        <f>IF(master!B92="strip",master!C92,"")</f>
        <v/>
      </c>
      <c r="B92" s="1" t="s">
        <v>93</v>
      </c>
      <c r="C92" s="1">
        <f>IF(master!B92="strip",master!K92,0)</f>
        <v>0</v>
      </c>
    </row>
    <row r="93" spans="1:3" x14ac:dyDescent="0.2">
      <c r="A93" s="1" t="str">
        <f>IF(master!B93="strip",master!C93,"")</f>
        <v/>
      </c>
      <c r="B93" s="1" t="s">
        <v>94</v>
      </c>
      <c r="C93" s="1">
        <f>IF(master!B93="strip",master!K93,0)</f>
        <v>0</v>
      </c>
    </row>
    <row r="94" spans="1:3" x14ac:dyDescent="0.2">
      <c r="A94" s="1" t="str">
        <f>IF(master!B94="strip",master!C94,"")</f>
        <v/>
      </c>
      <c r="B94" s="1" t="s">
        <v>95</v>
      </c>
      <c r="C94" s="1">
        <f>IF(master!B94="strip",master!K94,0)</f>
        <v>0</v>
      </c>
    </row>
    <row r="95" spans="1:3" x14ac:dyDescent="0.2">
      <c r="A95" s="1" t="str">
        <f>IF(master!B95="strip",master!C95,"")</f>
        <v/>
      </c>
      <c r="B95" s="1" t="s">
        <v>96</v>
      </c>
      <c r="C95" s="1">
        <f>IF(master!B95="strip",master!K95,0)</f>
        <v>0</v>
      </c>
    </row>
    <row r="96" spans="1:3" x14ac:dyDescent="0.2">
      <c r="A96" s="1" t="str">
        <f>IF(master!B96="strip",master!C96,"")</f>
        <v/>
      </c>
      <c r="B96" s="1" t="s">
        <v>97</v>
      </c>
      <c r="C96" s="1">
        <f>IF(master!B96="strip",master!K96,0)</f>
        <v>0</v>
      </c>
    </row>
    <row r="97" spans="1:3" x14ac:dyDescent="0.2">
      <c r="A97" s="1" t="str">
        <f>IF(master!B97="strip",master!C97,"")</f>
        <v/>
      </c>
      <c r="B97" s="1" t="s">
        <v>98</v>
      </c>
      <c r="C97" s="1">
        <f>IF(master!B97="strip",master!K97,0)</f>
        <v>0</v>
      </c>
    </row>
  </sheetData>
  <dataValidations count="1">
    <dataValidation type="whole" allowBlank="1" showInputMessage="1" showErrorMessage="1" sqref="C2:C97" xr:uid="{7512B9FF-65F3-DE42-B16A-A5AC27503777}">
      <formula1>0</formula1>
      <formula2>15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C00000"/>
  </sheetPr>
  <dimension ref="A1:C97"/>
  <sheetViews>
    <sheetView zoomScale="110" zoomScaleNormal="110" workbookViewId="0">
      <selection activeCell="F31" sqref="F31"/>
    </sheetView>
  </sheetViews>
  <sheetFormatPr baseColWidth="10" defaultColWidth="8.83203125" defaultRowHeight="16" x14ac:dyDescent="0.2"/>
  <cols>
    <col min="1" max="1" width="11" bestFit="1" customWidth="1"/>
    <col min="2" max="2" width="9.5" customWidth="1"/>
    <col min="3" max="3" width="10.1640625" customWidth="1"/>
  </cols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 s="1" t="str">
        <f>IF(ISTEXT(master!F2),master!H2,"")</f>
        <v/>
      </c>
      <c r="B2" s="2" t="s">
        <v>3</v>
      </c>
      <c r="C2" s="1">
        <f>master!I2</f>
        <v>0</v>
      </c>
    </row>
    <row r="3" spans="1:3" x14ac:dyDescent="0.2">
      <c r="A3" s="1" t="str">
        <f>IF(ISTEXT(master!F3),master!H3,"")</f>
        <v/>
      </c>
      <c r="B3" s="2" t="s">
        <v>4</v>
      </c>
      <c r="C3" s="1">
        <f>master!I3</f>
        <v>0</v>
      </c>
    </row>
    <row r="4" spans="1:3" x14ac:dyDescent="0.2">
      <c r="A4" s="1" t="str">
        <f>IF(ISTEXT(master!F4),master!H4,"")</f>
        <v>A01</v>
      </c>
      <c r="B4" s="2" t="s">
        <v>5</v>
      </c>
      <c r="C4" s="1">
        <f>master!I4</f>
        <v>5</v>
      </c>
    </row>
    <row r="5" spans="1:3" x14ac:dyDescent="0.2">
      <c r="A5" s="1" t="str">
        <f>IF(ISTEXT(master!F5),master!H5,"")</f>
        <v/>
      </c>
      <c r="B5" s="2" t="s">
        <v>6</v>
      </c>
      <c r="C5" s="1">
        <f>master!I5</f>
        <v>0</v>
      </c>
    </row>
    <row r="6" spans="1:3" x14ac:dyDescent="0.2">
      <c r="A6" s="1" t="str">
        <f>IF(ISTEXT(master!F6),master!H6,"")</f>
        <v/>
      </c>
      <c r="B6" s="2" t="s">
        <v>7</v>
      </c>
      <c r="C6" s="1">
        <f>master!I6</f>
        <v>0</v>
      </c>
    </row>
    <row r="7" spans="1:3" x14ac:dyDescent="0.2">
      <c r="A7" s="1" t="str">
        <f>IF(ISTEXT(master!F7),master!H7,"")</f>
        <v>C02</v>
      </c>
      <c r="B7" s="2" t="s">
        <v>8</v>
      </c>
      <c r="C7" s="1">
        <f>master!I7</f>
        <v>5</v>
      </c>
    </row>
    <row r="8" spans="1:3" x14ac:dyDescent="0.2">
      <c r="A8" s="1" t="str">
        <f>IF(ISTEXT(master!F8),master!H8,"")</f>
        <v/>
      </c>
      <c r="B8" s="2" t="s">
        <v>9</v>
      </c>
      <c r="C8" s="1">
        <f>master!I8</f>
        <v>0</v>
      </c>
    </row>
    <row r="9" spans="1:3" x14ac:dyDescent="0.2">
      <c r="A9" s="1" t="str">
        <f>IF(ISTEXT(master!F9),master!H9,"")</f>
        <v/>
      </c>
      <c r="B9" s="2" t="s">
        <v>10</v>
      </c>
      <c r="C9" s="1">
        <f>master!I9</f>
        <v>0</v>
      </c>
    </row>
    <row r="10" spans="1:3" x14ac:dyDescent="0.2">
      <c r="A10" s="1" t="str">
        <f>IF(ISTEXT(master!F10),master!H10,"")</f>
        <v/>
      </c>
      <c r="B10" s="1" t="s">
        <v>11</v>
      </c>
      <c r="C10" s="1">
        <f>master!I10</f>
        <v>0</v>
      </c>
    </row>
    <row r="11" spans="1:3" x14ac:dyDescent="0.2">
      <c r="A11" s="1" t="str">
        <f>IF(ISTEXT(master!F11),master!H11,"")</f>
        <v/>
      </c>
      <c r="B11" s="1" t="s">
        <v>12</v>
      </c>
      <c r="C11" s="1">
        <f>master!I11</f>
        <v>0</v>
      </c>
    </row>
    <row r="12" spans="1:3" x14ac:dyDescent="0.2">
      <c r="A12" s="1" t="str">
        <f>IF(ISTEXT(master!F12),master!H12,"")</f>
        <v/>
      </c>
      <c r="B12" s="1" t="s">
        <v>13</v>
      </c>
      <c r="C12" s="1">
        <f>master!I12</f>
        <v>0</v>
      </c>
    </row>
    <row r="13" spans="1:3" x14ac:dyDescent="0.2">
      <c r="A13" s="1" t="str">
        <f>IF(ISTEXT(master!F13),master!H13,"")</f>
        <v/>
      </c>
      <c r="B13" s="1" t="s">
        <v>14</v>
      </c>
      <c r="C13" s="1">
        <f>master!I13</f>
        <v>0</v>
      </c>
    </row>
    <row r="14" spans="1:3" x14ac:dyDescent="0.2">
      <c r="A14" s="1" t="str">
        <f>IF(ISTEXT(master!F14),master!H14,"")</f>
        <v/>
      </c>
      <c r="B14" s="1" t="s">
        <v>15</v>
      </c>
      <c r="C14" s="1">
        <f>master!I14</f>
        <v>0</v>
      </c>
    </row>
    <row r="15" spans="1:3" x14ac:dyDescent="0.2">
      <c r="A15" s="1" t="str">
        <f>IF(ISTEXT(master!F15),master!H15,"")</f>
        <v/>
      </c>
      <c r="B15" s="1" t="s">
        <v>16</v>
      </c>
      <c r="C15" s="1">
        <f>master!I15</f>
        <v>0</v>
      </c>
    </row>
    <row r="16" spans="1:3" x14ac:dyDescent="0.2">
      <c r="A16" s="1" t="str">
        <f>IF(ISTEXT(master!F16),master!H16,"")</f>
        <v/>
      </c>
      <c r="B16" s="1" t="s">
        <v>17</v>
      </c>
      <c r="C16" s="1">
        <f>master!I16</f>
        <v>0</v>
      </c>
    </row>
    <row r="17" spans="1:3" x14ac:dyDescent="0.2">
      <c r="A17" s="1" t="str">
        <f>IF(ISTEXT(master!F17),master!H17,"")</f>
        <v/>
      </c>
      <c r="B17" s="1" t="s">
        <v>18</v>
      </c>
      <c r="C17" s="1">
        <f>master!I17</f>
        <v>0</v>
      </c>
    </row>
    <row r="18" spans="1:3" x14ac:dyDescent="0.2">
      <c r="A18" s="1" t="str">
        <f>IF(ISTEXT(master!F18),master!H18,"")</f>
        <v/>
      </c>
      <c r="B18" s="2" t="s">
        <v>19</v>
      </c>
      <c r="C18" s="1">
        <f>master!I18</f>
        <v>0</v>
      </c>
    </row>
    <row r="19" spans="1:3" x14ac:dyDescent="0.2">
      <c r="A19" s="1" t="str">
        <f>IF(ISTEXT(master!F19),master!H19,"")</f>
        <v/>
      </c>
      <c r="B19" s="2" t="s">
        <v>20</v>
      </c>
      <c r="C19" s="1">
        <f>master!I19</f>
        <v>0</v>
      </c>
    </row>
    <row r="20" spans="1:3" x14ac:dyDescent="0.2">
      <c r="A20" s="1" t="str">
        <f>IF(ISTEXT(master!F20),master!H20,"")</f>
        <v/>
      </c>
      <c r="B20" s="2" t="s">
        <v>21</v>
      </c>
      <c r="C20" s="1">
        <f>master!I20</f>
        <v>0</v>
      </c>
    </row>
    <row r="21" spans="1:3" x14ac:dyDescent="0.2">
      <c r="A21" s="1" t="str">
        <f>IF(ISTEXT(master!F21),master!H21,"")</f>
        <v/>
      </c>
      <c r="B21" s="2" t="s">
        <v>22</v>
      </c>
      <c r="C21" s="1">
        <f>master!I21</f>
        <v>0</v>
      </c>
    </row>
    <row r="22" spans="1:3" x14ac:dyDescent="0.2">
      <c r="A22" s="1" t="str">
        <f>IF(ISTEXT(master!F22),master!H22,"")</f>
        <v/>
      </c>
      <c r="B22" s="2" t="s">
        <v>23</v>
      </c>
      <c r="C22" s="1">
        <f>master!I22</f>
        <v>0</v>
      </c>
    </row>
    <row r="23" spans="1:3" x14ac:dyDescent="0.2">
      <c r="A23" s="1" t="str">
        <f>IF(ISTEXT(master!F23),master!H23,"")</f>
        <v/>
      </c>
      <c r="B23" s="2" t="s">
        <v>24</v>
      </c>
      <c r="C23" s="1">
        <f>master!I23</f>
        <v>0</v>
      </c>
    </row>
    <row r="24" spans="1:3" x14ac:dyDescent="0.2">
      <c r="A24" s="1" t="str">
        <f>IF(ISTEXT(master!F24),master!H24,"")</f>
        <v/>
      </c>
      <c r="B24" s="2" t="s">
        <v>25</v>
      </c>
      <c r="C24" s="1">
        <f>master!I24</f>
        <v>0</v>
      </c>
    </row>
    <row r="25" spans="1:3" x14ac:dyDescent="0.2">
      <c r="A25" s="1" t="str">
        <f>IF(ISTEXT(master!F25),master!H25,"")</f>
        <v/>
      </c>
      <c r="B25" s="2" t="s">
        <v>26</v>
      </c>
      <c r="C25" s="1">
        <f>master!I25</f>
        <v>0</v>
      </c>
    </row>
    <row r="26" spans="1:3" x14ac:dyDescent="0.2">
      <c r="A26" s="1" t="str">
        <f>IF(ISTEXT(master!F26),master!H26,"")</f>
        <v/>
      </c>
      <c r="B26" s="1" t="s">
        <v>27</v>
      </c>
      <c r="C26" s="1">
        <f>master!I26</f>
        <v>0</v>
      </c>
    </row>
    <row r="27" spans="1:3" x14ac:dyDescent="0.2">
      <c r="A27" s="1" t="str">
        <f>IF(ISTEXT(master!F27),master!H27,"")</f>
        <v/>
      </c>
      <c r="B27" s="1" t="s">
        <v>28</v>
      </c>
      <c r="C27" s="1">
        <f>master!I27</f>
        <v>0</v>
      </c>
    </row>
    <row r="28" spans="1:3" x14ac:dyDescent="0.2">
      <c r="A28" s="1" t="str">
        <f>IF(ISTEXT(master!F28),master!H28,"")</f>
        <v/>
      </c>
      <c r="B28" s="1" t="s">
        <v>29</v>
      </c>
      <c r="C28" s="1">
        <f>master!I28</f>
        <v>0</v>
      </c>
    </row>
    <row r="29" spans="1:3" x14ac:dyDescent="0.2">
      <c r="A29" s="1" t="str">
        <f>IF(ISTEXT(master!F29),master!H29,"")</f>
        <v/>
      </c>
      <c r="B29" s="1" t="s">
        <v>30</v>
      </c>
      <c r="C29" s="1">
        <f>master!I29</f>
        <v>0</v>
      </c>
    </row>
    <row r="30" spans="1:3" x14ac:dyDescent="0.2">
      <c r="A30" s="1" t="str">
        <f>IF(ISTEXT(master!F30),master!H30,"")</f>
        <v/>
      </c>
      <c r="B30" s="1" t="s">
        <v>31</v>
      </c>
      <c r="C30" s="1">
        <f>master!I30</f>
        <v>0</v>
      </c>
    </row>
    <row r="31" spans="1:3" x14ac:dyDescent="0.2">
      <c r="A31" s="1" t="str">
        <f>IF(ISTEXT(master!F31),master!H31,"")</f>
        <v/>
      </c>
      <c r="B31" s="1" t="s">
        <v>32</v>
      </c>
      <c r="C31" s="1">
        <f>master!I31</f>
        <v>0</v>
      </c>
    </row>
    <row r="32" spans="1:3" x14ac:dyDescent="0.2">
      <c r="A32" s="1" t="str">
        <f>IF(ISTEXT(master!F32),master!H32,"")</f>
        <v/>
      </c>
      <c r="B32" s="1" t="s">
        <v>33</v>
      </c>
      <c r="C32" s="1">
        <f>master!I32</f>
        <v>0</v>
      </c>
    </row>
    <row r="33" spans="1:3" x14ac:dyDescent="0.2">
      <c r="A33" s="1" t="str">
        <f>IF(ISTEXT(master!F33),master!H33,"")</f>
        <v/>
      </c>
      <c r="B33" s="1" t="s">
        <v>34</v>
      </c>
      <c r="C33" s="1">
        <f>master!I33</f>
        <v>0</v>
      </c>
    </row>
    <row r="34" spans="1:3" x14ac:dyDescent="0.2">
      <c r="A34" s="1" t="str">
        <f>IF(ISTEXT(master!F34),master!H34,"")</f>
        <v/>
      </c>
      <c r="B34" s="2" t="s">
        <v>35</v>
      </c>
      <c r="C34" s="1">
        <f>master!I34</f>
        <v>0</v>
      </c>
    </row>
    <row r="35" spans="1:3" x14ac:dyDescent="0.2">
      <c r="A35" s="1" t="str">
        <f>IF(ISTEXT(master!F35),master!H35,"")</f>
        <v/>
      </c>
      <c r="B35" s="2" t="s">
        <v>36</v>
      </c>
      <c r="C35" s="1">
        <f>master!I35</f>
        <v>0</v>
      </c>
    </row>
    <row r="36" spans="1:3" x14ac:dyDescent="0.2">
      <c r="A36" s="1" t="str">
        <f>IF(ISTEXT(master!F36),master!H36,"")</f>
        <v/>
      </c>
      <c r="B36" s="2" t="s">
        <v>37</v>
      </c>
      <c r="C36" s="1">
        <f>master!I36</f>
        <v>0</v>
      </c>
    </row>
    <row r="37" spans="1:3" x14ac:dyDescent="0.2">
      <c r="A37" s="1" t="str">
        <f>IF(ISTEXT(master!F37),master!H37,"")</f>
        <v/>
      </c>
      <c r="B37" s="2" t="s">
        <v>38</v>
      </c>
      <c r="C37" s="1">
        <f>master!I37</f>
        <v>0</v>
      </c>
    </row>
    <row r="38" spans="1:3" x14ac:dyDescent="0.2">
      <c r="A38" s="1" t="str">
        <f>IF(ISTEXT(master!F38),master!H38,"")</f>
        <v/>
      </c>
      <c r="B38" s="2" t="s">
        <v>39</v>
      </c>
      <c r="C38" s="1">
        <f>master!I38</f>
        <v>0</v>
      </c>
    </row>
    <row r="39" spans="1:3" x14ac:dyDescent="0.2">
      <c r="A39" s="1" t="str">
        <f>IF(ISTEXT(master!F39),master!H39,"")</f>
        <v/>
      </c>
      <c r="B39" s="2" t="s">
        <v>40</v>
      </c>
      <c r="C39" s="1">
        <f>master!I39</f>
        <v>0</v>
      </c>
    </row>
    <row r="40" spans="1:3" x14ac:dyDescent="0.2">
      <c r="A40" s="1" t="str">
        <f>IF(ISTEXT(master!F40),master!H40,"")</f>
        <v/>
      </c>
      <c r="B40" s="2" t="s">
        <v>41</v>
      </c>
      <c r="C40" s="1">
        <f>master!I40</f>
        <v>0</v>
      </c>
    </row>
    <row r="41" spans="1:3" x14ac:dyDescent="0.2">
      <c r="A41" s="1" t="str">
        <f>IF(ISTEXT(master!F41),master!H41,"")</f>
        <v/>
      </c>
      <c r="B41" s="2" t="s">
        <v>42</v>
      </c>
      <c r="C41" s="1">
        <f>master!I41</f>
        <v>0</v>
      </c>
    </row>
    <row r="42" spans="1:3" x14ac:dyDescent="0.2">
      <c r="A42" s="1" t="str">
        <f>IF(ISTEXT(master!F42),master!H42,"")</f>
        <v/>
      </c>
      <c r="B42" s="1" t="s">
        <v>43</v>
      </c>
      <c r="C42" s="1">
        <f>master!I42</f>
        <v>0</v>
      </c>
    </row>
    <row r="43" spans="1:3" x14ac:dyDescent="0.2">
      <c r="A43" s="1" t="str">
        <f>IF(ISTEXT(master!F43),master!H43,"")</f>
        <v/>
      </c>
      <c r="B43" s="1" t="s">
        <v>44</v>
      </c>
      <c r="C43" s="1">
        <f>master!I43</f>
        <v>0</v>
      </c>
    </row>
    <row r="44" spans="1:3" x14ac:dyDescent="0.2">
      <c r="A44" s="1" t="str">
        <f>IF(ISTEXT(master!F44),master!H44,"")</f>
        <v/>
      </c>
      <c r="B44" s="1" t="s">
        <v>45</v>
      </c>
      <c r="C44" s="1">
        <f>master!I44</f>
        <v>0</v>
      </c>
    </row>
    <row r="45" spans="1:3" x14ac:dyDescent="0.2">
      <c r="A45" s="1" t="str">
        <f>IF(ISTEXT(master!F45),master!H45,"")</f>
        <v/>
      </c>
      <c r="B45" s="1" t="s">
        <v>46</v>
      </c>
      <c r="C45" s="1">
        <f>master!I45</f>
        <v>0</v>
      </c>
    </row>
    <row r="46" spans="1:3" x14ac:dyDescent="0.2">
      <c r="A46" s="1" t="str">
        <f>IF(ISTEXT(master!F46),master!H46,"")</f>
        <v/>
      </c>
      <c r="B46" s="1" t="s">
        <v>47</v>
      </c>
      <c r="C46" s="1">
        <f>master!I46</f>
        <v>0</v>
      </c>
    </row>
    <row r="47" spans="1:3" x14ac:dyDescent="0.2">
      <c r="A47" s="1" t="str">
        <f>IF(ISTEXT(master!F47),master!H47,"")</f>
        <v/>
      </c>
      <c r="B47" s="1" t="s">
        <v>48</v>
      </c>
      <c r="C47" s="1">
        <f>master!I47</f>
        <v>0</v>
      </c>
    </row>
    <row r="48" spans="1:3" x14ac:dyDescent="0.2">
      <c r="A48" s="1" t="str">
        <f>IF(ISTEXT(master!F48),master!H48,"")</f>
        <v/>
      </c>
      <c r="B48" s="1" t="s">
        <v>49</v>
      </c>
      <c r="C48" s="1">
        <f>master!I48</f>
        <v>0</v>
      </c>
    </row>
    <row r="49" spans="1:3" x14ac:dyDescent="0.2">
      <c r="A49" s="1" t="str">
        <f>IF(ISTEXT(master!F49),master!H49,"")</f>
        <v/>
      </c>
      <c r="B49" s="1" t="s">
        <v>50</v>
      </c>
      <c r="C49" s="1">
        <f>master!I49</f>
        <v>0</v>
      </c>
    </row>
    <row r="50" spans="1:3" x14ac:dyDescent="0.2">
      <c r="A50" s="1" t="str">
        <f>IF(ISTEXT(master!F50),master!H50,"")</f>
        <v/>
      </c>
      <c r="B50" s="2" t="s">
        <v>51</v>
      </c>
      <c r="C50" s="1">
        <f>master!I50</f>
        <v>0</v>
      </c>
    </row>
    <row r="51" spans="1:3" x14ac:dyDescent="0.2">
      <c r="A51" s="1" t="str">
        <f>IF(ISTEXT(master!F51),master!H51,"")</f>
        <v/>
      </c>
      <c r="B51" s="2" t="s">
        <v>52</v>
      </c>
      <c r="C51" s="1">
        <f>master!I51</f>
        <v>0</v>
      </c>
    </row>
    <row r="52" spans="1:3" x14ac:dyDescent="0.2">
      <c r="A52" s="1" t="str">
        <f>IF(ISTEXT(master!F52),master!H52,"")</f>
        <v/>
      </c>
      <c r="B52" s="2" t="s">
        <v>53</v>
      </c>
      <c r="C52" s="1">
        <f>master!I52</f>
        <v>0</v>
      </c>
    </row>
    <row r="53" spans="1:3" x14ac:dyDescent="0.2">
      <c r="A53" s="1" t="str">
        <f>IF(ISTEXT(master!F53),master!H53,"")</f>
        <v/>
      </c>
      <c r="B53" s="2" t="s">
        <v>54</v>
      </c>
      <c r="C53" s="1">
        <f>master!I53</f>
        <v>0</v>
      </c>
    </row>
    <row r="54" spans="1:3" x14ac:dyDescent="0.2">
      <c r="A54" s="1" t="str">
        <f>IF(ISTEXT(master!F54),master!H54,"")</f>
        <v/>
      </c>
      <c r="B54" s="2" t="s">
        <v>55</v>
      </c>
      <c r="C54" s="1">
        <f>master!I54</f>
        <v>0</v>
      </c>
    </row>
    <row r="55" spans="1:3" x14ac:dyDescent="0.2">
      <c r="A55" s="1" t="str">
        <f>IF(ISTEXT(master!F55),master!H55,"")</f>
        <v/>
      </c>
      <c r="B55" s="2" t="s">
        <v>56</v>
      </c>
      <c r="C55" s="1">
        <f>master!I55</f>
        <v>0</v>
      </c>
    </row>
    <row r="56" spans="1:3" x14ac:dyDescent="0.2">
      <c r="A56" s="1" t="str">
        <f>IF(ISTEXT(master!F56),master!H56,"")</f>
        <v/>
      </c>
      <c r="B56" s="2" t="s">
        <v>57</v>
      </c>
      <c r="C56" s="1">
        <f>master!I56</f>
        <v>0</v>
      </c>
    </row>
    <row r="57" spans="1:3" x14ac:dyDescent="0.2">
      <c r="A57" s="1" t="str">
        <f>IF(ISTEXT(master!F57),master!H57,"")</f>
        <v/>
      </c>
      <c r="B57" s="2" t="s">
        <v>58</v>
      </c>
      <c r="C57" s="1">
        <f>master!I57</f>
        <v>0</v>
      </c>
    </row>
    <row r="58" spans="1:3" x14ac:dyDescent="0.2">
      <c r="A58" s="1" t="str">
        <f>IF(ISTEXT(master!F58),master!H58,"")</f>
        <v/>
      </c>
      <c r="B58" s="1" t="s">
        <v>59</v>
      </c>
      <c r="C58" s="1">
        <f>master!I58</f>
        <v>0</v>
      </c>
    </row>
    <row r="59" spans="1:3" x14ac:dyDescent="0.2">
      <c r="A59" s="1" t="str">
        <f>IF(ISTEXT(master!F59),master!H59,"")</f>
        <v/>
      </c>
      <c r="B59" s="1" t="s">
        <v>60</v>
      </c>
      <c r="C59" s="1">
        <f>master!I59</f>
        <v>0</v>
      </c>
    </row>
    <row r="60" spans="1:3" x14ac:dyDescent="0.2">
      <c r="A60" s="1" t="str">
        <f>IF(ISTEXT(master!F60),master!H60,"")</f>
        <v/>
      </c>
      <c r="B60" s="1" t="s">
        <v>61</v>
      </c>
      <c r="C60" s="1">
        <f>master!I60</f>
        <v>0</v>
      </c>
    </row>
    <row r="61" spans="1:3" x14ac:dyDescent="0.2">
      <c r="A61" s="1" t="str">
        <f>IF(ISTEXT(master!F61),master!H61,"")</f>
        <v/>
      </c>
      <c r="B61" s="1" t="s">
        <v>62</v>
      </c>
      <c r="C61" s="1">
        <f>master!I61</f>
        <v>0</v>
      </c>
    </row>
    <row r="62" spans="1:3" x14ac:dyDescent="0.2">
      <c r="A62" s="1" t="str">
        <f>IF(ISTEXT(master!F62),master!H62,"")</f>
        <v/>
      </c>
      <c r="B62" s="1" t="s">
        <v>63</v>
      </c>
      <c r="C62" s="1">
        <f>master!I62</f>
        <v>0</v>
      </c>
    </row>
    <row r="63" spans="1:3" x14ac:dyDescent="0.2">
      <c r="A63" s="1" t="str">
        <f>IF(ISTEXT(master!F63),master!H63,"")</f>
        <v/>
      </c>
      <c r="B63" s="1" t="s">
        <v>64</v>
      </c>
      <c r="C63" s="1">
        <f>master!I63</f>
        <v>0</v>
      </c>
    </row>
    <row r="64" spans="1:3" x14ac:dyDescent="0.2">
      <c r="A64" s="1" t="str">
        <f>IF(ISTEXT(master!F64),master!H64,"")</f>
        <v/>
      </c>
      <c r="B64" s="1" t="s">
        <v>65</v>
      </c>
      <c r="C64" s="1">
        <f>master!I64</f>
        <v>0</v>
      </c>
    </row>
    <row r="65" spans="1:3" x14ac:dyDescent="0.2">
      <c r="A65" s="1" t="str">
        <f>IF(ISTEXT(master!F65),master!H65,"")</f>
        <v/>
      </c>
      <c r="B65" s="1" t="s">
        <v>66</v>
      </c>
      <c r="C65" s="1">
        <f>master!I65</f>
        <v>0</v>
      </c>
    </row>
    <row r="66" spans="1:3" x14ac:dyDescent="0.2">
      <c r="A66" s="1" t="str">
        <f>IF(ISTEXT(master!F66),master!H66,"")</f>
        <v/>
      </c>
      <c r="B66" s="2" t="s">
        <v>67</v>
      </c>
      <c r="C66" s="1">
        <f>master!I66</f>
        <v>0</v>
      </c>
    </row>
    <row r="67" spans="1:3" x14ac:dyDescent="0.2">
      <c r="A67" s="1" t="str">
        <f>IF(ISTEXT(master!F67),master!H67,"")</f>
        <v/>
      </c>
      <c r="B67" s="2" t="s">
        <v>68</v>
      </c>
      <c r="C67" s="1">
        <f>master!I67</f>
        <v>0</v>
      </c>
    </row>
    <row r="68" spans="1:3" x14ac:dyDescent="0.2">
      <c r="A68" s="1" t="str">
        <f>IF(ISTEXT(master!F68),master!H68,"")</f>
        <v/>
      </c>
      <c r="B68" s="2" t="s">
        <v>69</v>
      </c>
      <c r="C68" s="1">
        <f>master!I68</f>
        <v>0</v>
      </c>
    </row>
    <row r="69" spans="1:3" x14ac:dyDescent="0.2">
      <c r="A69" s="1" t="str">
        <f>IF(ISTEXT(master!F69),master!H69,"")</f>
        <v/>
      </c>
      <c r="B69" s="2" t="s">
        <v>70</v>
      </c>
      <c r="C69" s="1">
        <f>master!I69</f>
        <v>0</v>
      </c>
    </row>
    <row r="70" spans="1:3" x14ac:dyDescent="0.2">
      <c r="A70" s="1" t="str">
        <f>IF(ISTEXT(master!F70),master!H70,"")</f>
        <v/>
      </c>
      <c r="B70" s="2" t="s">
        <v>71</v>
      </c>
      <c r="C70" s="1">
        <f>master!I70</f>
        <v>0</v>
      </c>
    </row>
    <row r="71" spans="1:3" x14ac:dyDescent="0.2">
      <c r="A71" s="1" t="str">
        <f>IF(ISTEXT(master!F71),master!H71,"")</f>
        <v/>
      </c>
      <c r="B71" s="2" t="s">
        <v>72</v>
      </c>
      <c r="C71" s="1">
        <f>master!I71</f>
        <v>0</v>
      </c>
    </row>
    <row r="72" spans="1:3" x14ac:dyDescent="0.2">
      <c r="A72" s="1" t="str">
        <f>IF(ISTEXT(master!F72),master!H72,"")</f>
        <v/>
      </c>
      <c r="B72" s="2" t="s">
        <v>73</v>
      </c>
      <c r="C72" s="1">
        <f>master!I72</f>
        <v>0</v>
      </c>
    </row>
    <row r="73" spans="1:3" x14ac:dyDescent="0.2">
      <c r="A73" s="1" t="str">
        <f>IF(ISTEXT(master!F73),master!H73,"")</f>
        <v/>
      </c>
      <c r="B73" s="2" t="s">
        <v>74</v>
      </c>
      <c r="C73" s="1">
        <f>master!I73</f>
        <v>0</v>
      </c>
    </row>
    <row r="74" spans="1:3" x14ac:dyDescent="0.2">
      <c r="A74" s="1" t="str">
        <f>IF(ISTEXT(master!F74),master!H74,"")</f>
        <v/>
      </c>
      <c r="B74" s="1" t="s">
        <v>75</v>
      </c>
      <c r="C74" s="1">
        <f>master!I74</f>
        <v>0</v>
      </c>
    </row>
    <row r="75" spans="1:3" x14ac:dyDescent="0.2">
      <c r="A75" s="1" t="str">
        <f>IF(ISTEXT(master!F75),master!H75,"")</f>
        <v/>
      </c>
      <c r="B75" s="1" t="s">
        <v>76</v>
      </c>
      <c r="C75" s="1">
        <f>master!I75</f>
        <v>0</v>
      </c>
    </row>
    <row r="76" spans="1:3" x14ac:dyDescent="0.2">
      <c r="A76" s="1" t="str">
        <f>IF(ISTEXT(master!F76),master!H76,"")</f>
        <v/>
      </c>
      <c r="B76" s="1" t="s">
        <v>77</v>
      </c>
      <c r="C76" s="1">
        <f>master!I76</f>
        <v>0</v>
      </c>
    </row>
    <row r="77" spans="1:3" x14ac:dyDescent="0.2">
      <c r="A77" s="1" t="str">
        <f>IF(ISTEXT(master!F77),master!H77,"")</f>
        <v/>
      </c>
      <c r="B77" s="1" t="s">
        <v>78</v>
      </c>
      <c r="C77" s="1">
        <f>master!I77</f>
        <v>0</v>
      </c>
    </row>
    <row r="78" spans="1:3" x14ac:dyDescent="0.2">
      <c r="A78" s="1" t="str">
        <f>IF(ISTEXT(master!F78),master!H78,"")</f>
        <v/>
      </c>
      <c r="B78" s="1" t="s">
        <v>79</v>
      </c>
      <c r="C78" s="1">
        <f>master!I78</f>
        <v>0</v>
      </c>
    </row>
    <row r="79" spans="1:3" x14ac:dyDescent="0.2">
      <c r="A79" s="1" t="str">
        <f>IF(ISTEXT(master!F79),master!H79,"")</f>
        <v/>
      </c>
      <c r="B79" s="1" t="s">
        <v>80</v>
      </c>
      <c r="C79" s="1">
        <f>master!I79</f>
        <v>0</v>
      </c>
    </row>
    <row r="80" spans="1:3" x14ac:dyDescent="0.2">
      <c r="A80" s="1" t="str">
        <f>IF(ISTEXT(master!F80),master!H80,"")</f>
        <v/>
      </c>
      <c r="B80" s="1" t="s">
        <v>81</v>
      </c>
      <c r="C80" s="1">
        <f>master!I80</f>
        <v>0</v>
      </c>
    </row>
    <row r="81" spans="1:3" x14ac:dyDescent="0.2">
      <c r="A81" s="1" t="str">
        <f>IF(ISTEXT(master!F81),master!H81,"")</f>
        <v/>
      </c>
      <c r="B81" s="1" t="s">
        <v>82</v>
      </c>
      <c r="C81" s="1">
        <f>master!I81</f>
        <v>0</v>
      </c>
    </row>
    <row r="82" spans="1:3" x14ac:dyDescent="0.2">
      <c r="A82" s="1" t="str">
        <f>IF(ISTEXT(master!F82),master!H82,"")</f>
        <v/>
      </c>
      <c r="B82" s="2" t="s">
        <v>83</v>
      </c>
      <c r="C82" s="1">
        <f>master!I82</f>
        <v>0</v>
      </c>
    </row>
    <row r="83" spans="1:3" x14ac:dyDescent="0.2">
      <c r="A83" s="1" t="str">
        <f>IF(ISTEXT(master!F83),master!H83,"")</f>
        <v/>
      </c>
      <c r="B83" s="2" t="s">
        <v>84</v>
      </c>
      <c r="C83" s="1">
        <f>master!I83</f>
        <v>0</v>
      </c>
    </row>
    <row r="84" spans="1:3" x14ac:dyDescent="0.2">
      <c r="A84" s="1" t="str">
        <f>IF(ISTEXT(master!F84),master!H84,"")</f>
        <v/>
      </c>
      <c r="B84" s="2" t="s">
        <v>85</v>
      </c>
      <c r="C84" s="1">
        <f>master!I84</f>
        <v>0</v>
      </c>
    </row>
    <row r="85" spans="1:3" x14ac:dyDescent="0.2">
      <c r="A85" s="1" t="str">
        <f>IF(ISTEXT(master!F85),master!H85,"")</f>
        <v/>
      </c>
      <c r="B85" s="2" t="s">
        <v>86</v>
      </c>
      <c r="C85" s="1">
        <f>master!I85</f>
        <v>0</v>
      </c>
    </row>
    <row r="86" spans="1:3" x14ac:dyDescent="0.2">
      <c r="A86" s="1" t="str">
        <f>IF(ISTEXT(master!F86),master!H86,"")</f>
        <v/>
      </c>
      <c r="B86" s="2" t="s">
        <v>87</v>
      </c>
      <c r="C86" s="1">
        <f>master!I86</f>
        <v>0</v>
      </c>
    </row>
    <row r="87" spans="1:3" x14ac:dyDescent="0.2">
      <c r="A87" s="1" t="str">
        <f>IF(ISTEXT(master!F87),master!H87,"")</f>
        <v/>
      </c>
      <c r="B87" s="2" t="s">
        <v>88</v>
      </c>
      <c r="C87" s="1">
        <f>master!I87</f>
        <v>0</v>
      </c>
    </row>
    <row r="88" spans="1:3" x14ac:dyDescent="0.2">
      <c r="A88" s="1" t="str">
        <f>IF(ISTEXT(master!F88),master!H88,"")</f>
        <v/>
      </c>
      <c r="B88" s="2" t="s">
        <v>89</v>
      </c>
      <c r="C88" s="1">
        <f>master!I88</f>
        <v>0</v>
      </c>
    </row>
    <row r="89" spans="1:3" x14ac:dyDescent="0.2">
      <c r="A89" s="1" t="str">
        <f>IF(ISTEXT(master!F89),master!H89,"")</f>
        <v/>
      </c>
      <c r="B89" s="2" t="s">
        <v>90</v>
      </c>
      <c r="C89" s="1">
        <f>master!I89</f>
        <v>0</v>
      </c>
    </row>
    <row r="90" spans="1:3" x14ac:dyDescent="0.2">
      <c r="A90" s="1" t="str">
        <f>IF(ISTEXT(master!F90),master!H90,"")</f>
        <v/>
      </c>
      <c r="B90" s="1" t="s">
        <v>91</v>
      </c>
      <c r="C90" s="1">
        <f>master!I90</f>
        <v>0</v>
      </c>
    </row>
    <row r="91" spans="1:3" x14ac:dyDescent="0.2">
      <c r="A91" s="1" t="str">
        <f>IF(ISTEXT(master!F91),master!H91,"")</f>
        <v/>
      </c>
      <c r="B91" s="1" t="s">
        <v>92</v>
      </c>
      <c r="C91" s="1">
        <f>master!I91</f>
        <v>0</v>
      </c>
    </row>
    <row r="92" spans="1:3" x14ac:dyDescent="0.2">
      <c r="A92" s="1" t="str">
        <f>IF(ISTEXT(master!F92),master!H92,"")</f>
        <v/>
      </c>
      <c r="B92" s="1" t="s">
        <v>93</v>
      </c>
      <c r="C92" s="1">
        <f>master!I92</f>
        <v>0</v>
      </c>
    </row>
    <row r="93" spans="1:3" x14ac:dyDescent="0.2">
      <c r="A93" s="1" t="str">
        <f>IF(ISTEXT(master!F93),master!H93,"")</f>
        <v/>
      </c>
      <c r="B93" s="1" t="s">
        <v>94</v>
      </c>
      <c r="C93" s="1">
        <f>master!I93</f>
        <v>0</v>
      </c>
    </row>
    <row r="94" spans="1:3" x14ac:dyDescent="0.2">
      <c r="A94" s="1" t="str">
        <f>IF(ISTEXT(master!F94),master!H94,"")</f>
        <v/>
      </c>
      <c r="B94" s="1" t="s">
        <v>95</v>
      </c>
      <c r="C94" s="1">
        <f>master!I94</f>
        <v>0</v>
      </c>
    </row>
    <row r="95" spans="1:3" x14ac:dyDescent="0.2">
      <c r="A95" s="1" t="str">
        <f>IF(ISTEXT(master!F95),master!H95,"")</f>
        <v/>
      </c>
      <c r="B95" s="1" t="s">
        <v>96</v>
      </c>
      <c r="C95" s="1">
        <f>master!I95</f>
        <v>0</v>
      </c>
    </row>
    <row r="96" spans="1:3" x14ac:dyDescent="0.2">
      <c r="A96" s="1" t="str">
        <f>IF(ISTEXT(master!F96),master!H96,"")</f>
        <v/>
      </c>
      <c r="B96" s="1" t="s">
        <v>97</v>
      </c>
      <c r="C96" s="1">
        <f>master!I96</f>
        <v>0</v>
      </c>
    </row>
    <row r="97" spans="1:3" x14ac:dyDescent="0.2">
      <c r="A97" s="1" t="str">
        <f>IF(ISTEXT(master!F97),master!H97,"")</f>
        <v/>
      </c>
      <c r="B97" s="1" t="s">
        <v>98</v>
      </c>
      <c r="C97" s="1">
        <f>master!I97</f>
        <v>0</v>
      </c>
    </row>
  </sheetData>
  <dataValidations count="1">
    <dataValidation type="whole" allowBlank="1" showInputMessage="1" showErrorMessage="1" sqref="C2:C97" xr:uid="{D617B5FB-19CA-124E-ACE4-2E60AE934439}">
      <formula1>0</formula1>
      <formula2>15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E35F-0DE1-0F49-9CB5-A9BEEABC1268}">
  <dimension ref="A1:I97"/>
  <sheetViews>
    <sheetView tabSelected="1" workbookViewId="0">
      <selection activeCell="K8" sqref="K8"/>
    </sheetView>
  </sheetViews>
  <sheetFormatPr baseColWidth="10" defaultRowHeight="16" x14ac:dyDescent="0.2"/>
  <cols>
    <col min="1" max="1" width="11.83203125" bestFit="1" customWidth="1"/>
    <col min="4" max="4" width="11.83203125" bestFit="1" customWidth="1"/>
    <col min="7" max="7" width="11.83203125" bestFit="1" customWidth="1"/>
  </cols>
  <sheetData>
    <row r="1" spans="1:9" x14ac:dyDescent="0.2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</row>
    <row r="2" spans="1:9" x14ac:dyDescent="0.2">
      <c r="A2" t="str">
        <f>source_plate!A2</f>
        <v>A01</v>
      </c>
      <c r="B2" t="str">
        <f>source_plate!B2</f>
        <v>A01</v>
      </c>
      <c r="C2">
        <f>source_plate!C2</f>
        <v>15</v>
      </c>
      <c r="D2" t="str">
        <f>source_strip!A2</f>
        <v/>
      </c>
      <c r="E2" t="str">
        <f>source_strip!B2</f>
        <v>A01</v>
      </c>
      <c r="F2">
        <f>source_strip!C2</f>
        <v>0</v>
      </c>
      <c r="G2" t="str">
        <f>source_tube!A2</f>
        <v/>
      </c>
      <c r="H2" t="str">
        <f>source_tube!B2</f>
        <v>A01</v>
      </c>
      <c r="I2">
        <f>source_tube!C2</f>
        <v>0</v>
      </c>
    </row>
    <row r="3" spans="1:9" x14ac:dyDescent="0.2">
      <c r="A3" t="str">
        <f>source_plate!A3</f>
        <v>B01</v>
      </c>
      <c r="B3" t="str">
        <f>source_plate!B3</f>
        <v>B01</v>
      </c>
      <c r="C3">
        <f>source_plate!C3</f>
        <v>15</v>
      </c>
      <c r="D3" t="str">
        <f>source_strip!A3</f>
        <v/>
      </c>
      <c r="E3" t="str">
        <f>source_strip!B3</f>
        <v>B01</v>
      </c>
      <c r="F3">
        <f>source_strip!C3</f>
        <v>0</v>
      </c>
      <c r="G3" t="str">
        <f>source_tube!A3</f>
        <v/>
      </c>
      <c r="H3" t="str">
        <f>source_tube!B3</f>
        <v>B01</v>
      </c>
      <c r="I3">
        <f>source_tube!C3</f>
        <v>0</v>
      </c>
    </row>
    <row r="4" spans="1:9" x14ac:dyDescent="0.2">
      <c r="A4" t="str">
        <f>source_plate!A4</f>
        <v>C01</v>
      </c>
      <c r="B4" t="str">
        <f>source_plate!B4</f>
        <v>C01</v>
      </c>
      <c r="C4">
        <f>source_plate!C4</f>
        <v>10</v>
      </c>
      <c r="D4" t="str">
        <f>source_strip!A4</f>
        <v/>
      </c>
      <c r="E4" t="str">
        <f>source_strip!B4</f>
        <v>C01</v>
      </c>
      <c r="F4">
        <f>source_strip!C4</f>
        <v>0</v>
      </c>
      <c r="G4" t="str">
        <f>source_tube!A4</f>
        <v>A01</v>
      </c>
      <c r="H4" t="str">
        <f>source_tube!B4</f>
        <v>C01</v>
      </c>
      <c r="I4">
        <f>source_tube!C4</f>
        <v>5</v>
      </c>
    </row>
    <row r="5" spans="1:9" x14ac:dyDescent="0.2">
      <c r="A5" t="str">
        <f>source_plate!A5</f>
        <v>D01</v>
      </c>
      <c r="B5" t="str">
        <f>source_plate!B5</f>
        <v>D01</v>
      </c>
      <c r="C5">
        <f>source_plate!C5</f>
        <v>15</v>
      </c>
      <c r="D5" t="str">
        <f>source_strip!A5</f>
        <v/>
      </c>
      <c r="E5" t="str">
        <f>source_strip!B5</f>
        <v>D01</v>
      </c>
      <c r="F5">
        <f>source_strip!C5</f>
        <v>0</v>
      </c>
      <c r="G5" t="str">
        <f>source_tube!A5</f>
        <v/>
      </c>
      <c r="H5" t="str">
        <f>source_tube!B5</f>
        <v>D01</v>
      </c>
      <c r="I5">
        <f>source_tube!C5</f>
        <v>0</v>
      </c>
    </row>
    <row r="6" spans="1:9" x14ac:dyDescent="0.2">
      <c r="A6" t="str">
        <f>source_plate!A6</f>
        <v>E01</v>
      </c>
      <c r="B6" t="str">
        <f>source_plate!B6</f>
        <v>E01</v>
      </c>
      <c r="C6">
        <f>source_plate!C6</f>
        <v>15</v>
      </c>
      <c r="D6" t="str">
        <f>source_strip!A6</f>
        <v/>
      </c>
      <c r="E6" t="str">
        <f>source_strip!B6</f>
        <v>E01</v>
      </c>
      <c r="F6">
        <f>source_strip!C6</f>
        <v>0</v>
      </c>
      <c r="G6" t="str">
        <f>source_tube!A6</f>
        <v/>
      </c>
      <c r="H6" t="str">
        <f>source_tube!B6</f>
        <v>E01</v>
      </c>
      <c r="I6">
        <f>source_tube!C6</f>
        <v>0</v>
      </c>
    </row>
    <row r="7" spans="1:9" x14ac:dyDescent="0.2">
      <c r="A7" t="str">
        <f>source_plate!A7</f>
        <v/>
      </c>
      <c r="B7" t="str">
        <f>source_plate!B7</f>
        <v>F01</v>
      </c>
      <c r="C7">
        <f>source_plate!C7</f>
        <v>0</v>
      </c>
      <c r="D7" t="str">
        <f>source_strip!A7</f>
        <v>F01</v>
      </c>
      <c r="E7" t="str">
        <f>source_strip!B7</f>
        <v>F01</v>
      </c>
      <c r="F7">
        <f>source_strip!C7</f>
        <v>10</v>
      </c>
      <c r="G7" t="str">
        <f>source_tube!A7</f>
        <v>C02</v>
      </c>
      <c r="H7" t="str">
        <f>source_tube!B7</f>
        <v>F01</v>
      </c>
      <c r="I7">
        <f>source_tube!C7</f>
        <v>5</v>
      </c>
    </row>
    <row r="8" spans="1:9" x14ac:dyDescent="0.2">
      <c r="A8" t="str">
        <f>source_plate!A8</f>
        <v/>
      </c>
      <c r="B8" t="str">
        <f>source_plate!B8</f>
        <v>G01</v>
      </c>
      <c r="C8">
        <f>source_plate!C8</f>
        <v>0</v>
      </c>
      <c r="D8" t="str">
        <f>source_strip!A8</f>
        <v/>
      </c>
      <c r="E8" t="str">
        <f>source_strip!B8</f>
        <v>G01</v>
      </c>
      <c r="F8">
        <f>source_strip!C8</f>
        <v>0</v>
      </c>
      <c r="G8" t="str">
        <f>source_tube!A8</f>
        <v/>
      </c>
      <c r="H8" t="str">
        <f>source_tube!B8</f>
        <v>G01</v>
      </c>
      <c r="I8">
        <f>source_tube!C8</f>
        <v>0</v>
      </c>
    </row>
    <row r="9" spans="1:9" x14ac:dyDescent="0.2">
      <c r="A9" t="str">
        <f>source_plate!A9</f>
        <v/>
      </c>
      <c r="B9" t="str">
        <f>source_plate!B9</f>
        <v>H01</v>
      </c>
      <c r="C9">
        <f>source_plate!C9</f>
        <v>0</v>
      </c>
      <c r="D9" t="str">
        <f>source_strip!A9</f>
        <v/>
      </c>
      <c r="E9" t="str">
        <f>source_strip!B9</f>
        <v>H01</v>
      </c>
      <c r="F9">
        <f>source_strip!C9</f>
        <v>0</v>
      </c>
      <c r="G9" t="str">
        <f>source_tube!A9</f>
        <v/>
      </c>
      <c r="H9" t="str">
        <f>source_tube!B9</f>
        <v>H01</v>
      </c>
      <c r="I9">
        <f>source_tube!C9</f>
        <v>0</v>
      </c>
    </row>
    <row r="10" spans="1:9" x14ac:dyDescent="0.2">
      <c r="A10" t="str">
        <f>source_plate!A10</f>
        <v/>
      </c>
      <c r="B10" t="str">
        <f>source_plate!B10</f>
        <v>A02</v>
      </c>
      <c r="C10">
        <f>source_plate!C10</f>
        <v>0</v>
      </c>
      <c r="D10" t="str">
        <f>source_strip!A10</f>
        <v/>
      </c>
      <c r="E10" t="str">
        <f>source_strip!B10</f>
        <v>A02</v>
      </c>
      <c r="F10">
        <f>source_strip!C10</f>
        <v>0</v>
      </c>
      <c r="G10" t="str">
        <f>source_tube!A10</f>
        <v/>
      </c>
      <c r="H10" t="str">
        <f>source_tube!B10</f>
        <v>A02</v>
      </c>
      <c r="I10">
        <f>source_tube!C10</f>
        <v>0</v>
      </c>
    </row>
    <row r="11" spans="1:9" x14ac:dyDescent="0.2">
      <c r="A11" t="str">
        <f>source_plate!A11</f>
        <v/>
      </c>
      <c r="B11" t="str">
        <f>source_plate!B11</f>
        <v>B02</v>
      </c>
      <c r="C11">
        <f>source_plate!C11</f>
        <v>0</v>
      </c>
      <c r="D11" t="str">
        <f>source_strip!A11</f>
        <v/>
      </c>
      <c r="E11" t="str">
        <f>source_strip!B11</f>
        <v>B02</v>
      </c>
      <c r="F11">
        <f>source_strip!C11</f>
        <v>0</v>
      </c>
      <c r="G11" t="str">
        <f>source_tube!A11</f>
        <v/>
      </c>
      <c r="H11" t="str">
        <f>source_tube!B11</f>
        <v>B02</v>
      </c>
      <c r="I11">
        <f>source_tube!C11</f>
        <v>0</v>
      </c>
    </row>
    <row r="12" spans="1:9" x14ac:dyDescent="0.2">
      <c r="A12" t="str">
        <f>source_plate!A12</f>
        <v/>
      </c>
      <c r="B12" t="str">
        <f>source_plate!B12</f>
        <v>C02</v>
      </c>
      <c r="C12">
        <f>source_plate!C12</f>
        <v>0</v>
      </c>
      <c r="D12" t="str">
        <f>source_strip!A12</f>
        <v/>
      </c>
      <c r="E12" t="str">
        <f>source_strip!B12</f>
        <v>C02</v>
      </c>
      <c r="F12">
        <f>source_strip!C12</f>
        <v>0</v>
      </c>
      <c r="G12" t="str">
        <f>source_tube!A12</f>
        <v/>
      </c>
      <c r="H12" t="str">
        <f>source_tube!B12</f>
        <v>C02</v>
      </c>
      <c r="I12">
        <f>source_tube!C12</f>
        <v>0</v>
      </c>
    </row>
    <row r="13" spans="1:9" x14ac:dyDescent="0.2">
      <c r="A13" t="str">
        <f>source_plate!A13</f>
        <v/>
      </c>
      <c r="B13" t="str">
        <f>source_plate!B13</f>
        <v>D02</v>
      </c>
      <c r="C13">
        <f>source_plate!C13</f>
        <v>0</v>
      </c>
      <c r="D13" t="str">
        <f>source_strip!A13</f>
        <v/>
      </c>
      <c r="E13" t="str">
        <f>source_strip!B13</f>
        <v>D02</v>
      </c>
      <c r="F13">
        <f>source_strip!C13</f>
        <v>0</v>
      </c>
      <c r="G13" t="str">
        <f>source_tube!A13</f>
        <v/>
      </c>
      <c r="H13" t="str">
        <f>source_tube!B13</f>
        <v>D02</v>
      </c>
      <c r="I13">
        <f>source_tube!C13</f>
        <v>0</v>
      </c>
    </row>
    <row r="14" spans="1:9" x14ac:dyDescent="0.2">
      <c r="A14" t="str">
        <f>source_plate!A14</f>
        <v/>
      </c>
      <c r="B14" t="str">
        <f>source_plate!B14</f>
        <v>E02</v>
      </c>
      <c r="C14">
        <f>source_plate!C14</f>
        <v>0</v>
      </c>
      <c r="D14" t="str">
        <f>source_strip!A14</f>
        <v/>
      </c>
      <c r="E14" t="str">
        <f>source_strip!B14</f>
        <v>E02</v>
      </c>
      <c r="F14">
        <f>source_strip!C14</f>
        <v>0</v>
      </c>
      <c r="G14" t="str">
        <f>source_tube!A14</f>
        <v/>
      </c>
      <c r="H14" t="str">
        <f>source_tube!B14</f>
        <v>E02</v>
      </c>
      <c r="I14">
        <f>source_tube!C14</f>
        <v>0</v>
      </c>
    </row>
    <row r="15" spans="1:9" x14ac:dyDescent="0.2">
      <c r="A15" t="str">
        <f>source_plate!A15</f>
        <v/>
      </c>
      <c r="B15" t="str">
        <f>source_plate!B15</f>
        <v>F02</v>
      </c>
      <c r="C15">
        <f>source_plate!C15</f>
        <v>0</v>
      </c>
      <c r="D15" t="str">
        <f>source_strip!A15</f>
        <v/>
      </c>
      <c r="E15" t="str">
        <f>source_strip!B15</f>
        <v>F02</v>
      </c>
      <c r="F15">
        <f>source_strip!C15</f>
        <v>0</v>
      </c>
      <c r="G15" t="str">
        <f>source_tube!A15</f>
        <v/>
      </c>
      <c r="H15" t="str">
        <f>source_tube!B15</f>
        <v>F02</v>
      </c>
      <c r="I15">
        <f>source_tube!C15</f>
        <v>0</v>
      </c>
    </row>
    <row r="16" spans="1:9" x14ac:dyDescent="0.2">
      <c r="A16" t="str">
        <f>source_plate!A16</f>
        <v/>
      </c>
      <c r="B16" t="str">
        <f>source_plate!B16</f>
        <v>G02</v>
      </c>
      <c r="C16">
        <f>source_plate!C16</f>
        <v>0</v>
      </c>
      <c r="D16" t="str">
        <f>source_strip!A16</f>
        <v/>
      </c>
      <c r="E16" t="str">
        <f>source_strip!B16</f>
        <v>G02</v>
      </c>
      <c r="F16">
        <f>source_strip!C16</f>
        <v>0</v>
      </c>
      <c r="G16" t="str">
        <f>source_tube!A16</f>
        <v/>
      </c>
      <c r="H16" t="str">
        <f>source_tube!B16</f>
        <v>G02</v>
      </c>
      <c r="I16">
        <f>source_tube!C16</f>
        <v>0</v>
      </c>
    </row>
    <row r="17" spans="1:9" x14ac:dyDescent="0.2">
      <c r="A17" t="str">
        <f>source_plate!A17</f>
        <v/>
      </c>
      <c r="B17" t="str">
        <f>source_plate!B17</f>
        <v>H02</v>
      </c>
      <c r="C17">
        <f>source_plate!C17</f>
        <v>0</v>
      </c>
      <c r="D17" t="str">
        <f>source_strip!A17</f>
        <v/>
      </c>
      <c r="E17" t="str">
        <f>source_strip!B17</f>
        <v>H02</v>
      </c>
      <c r="F17">
        <f>source_strip!C17</f>
        <v>0</v>
      </c>
      <c r="G17" t="str">
        <f>source_tube!A17</f>
        <v/>
      </c>
      <c r="H17" t="str">
        <f>source_tube!B17</f>
        <v>H02</v>
      </c>
      <c r="I17">
        <f>source_tube!C17</f>
        <v>0</v>
      </c>
    </row>
    <row r="18" spans="1:9" x14ac:dyDescent="0.2">
      <c r="A18" t="str">
        <f>source_plate!A18</f>
        <v/>
      </c>
      <c r="B18" t="str">
        <f>source_plate!B18</f>
        <v>A03</v>
      </c>
      <c r="C18">
        <f>source_plate!C18</f>
        <v>0</v>
      </c>
      <c r="D18" t="str">
        <f>source_strip!A18</f>
        <v/>
      </c>
      <c r="E18" t="str">
        <f>source_strip!B18</f>
        <v>A03</v>
      </c>
      <c r="F18">
        <f>source_strip!C18</f>
        <v>0</v>
      </c>
      <c r="G18" t="str">
        <f>source_tube!A18</f>
        <v/>
      </c>
      <c r="H18" t="str">
        <f>source_tube!B18</f>
        <v>A03</v>
      </c>
      <c r="I18">
        <f>source_tube!C18</f>
        <v>0</v>
      </c>
    </row>
    <row r="19" spans="1:9" x14ac:dyDescent="0.2">
      <c r="A19" t="str">
        <f>source_plate!A19</f>
        <v/>
      </c>
      <c r="B19" t="str">
        <f>source_plate!B19</f>
        <v>B03</v>
      </c>
      <c r="C19">
        <f>source_plate!C19</f>
        <v>0</v>
      </c>
      <c r="D19" t="str">
        <f>source_strip!A19</f>
        <v/>
      </c>
      <c r="E19" t="str">
        <f>source_strip!B19</f>
        <v>B03</v>
      </c>
      <c r="F19">
        <f>source_strip!C19</f>
        <v>0</v>
      </c>
      <c r="G19" t="str">
        <f>source_tube!A19</f>
        <v/>
      </c>
      <c r="H19" t="str">
        <f>source_tube!B19</f>
        <v>B03</v>
      </c>
      <c r="I19">
        <f>source_tube!C19</f>
        <v>0</v>
      </c>
    </row>
    <row r="20" spans="1:9" x14ac:dyDescent="0.2">
      <c r="A20" t="str">
        <f>source_plate!A20</f>
        <v/>
      </c>
      <c r="B20" t="str">
        <f>source_plate!B20</f>
        <v>C03</v>
      </c>
      <c r="C20">
        <f>source_plate!C20</f>
        <v>0</v>
      </c>
      <c r="D20" t="str">
        <f>source_strip!A20</f>
        <v/>
      </c>
      <c r="E20" t="str">
        <f>source_strip!B20</f>
        <v>C03</v>
      </c>
      <c r="F20">
        <f>source_strip!C20</f>
        <v>0</v>
      </c>
      <c r="G20" t="str">
        <f>source_tube!A20</f>
        <v/>
      </c>
      <c r="H20" t="str">
        <f>source_tube!B20</f>
        <v>C03</v>
      </c>
      <c r="I20">
        <f>source_tube!C20</f>
        <v>0</v>
      </c>
    </row>
    <row r="21" spans="1:9" x14ac:dyDescent="0.2">
      <c r="A21" t="str">
        <f>source_plate!A21</f>
        <v/>
      </c>
      <c r="B21" t="str">
        <f>source_plate!B21</f>
        <v>D03</v>
      </c>
      <c r="C21">
        <f>source_plate!C21</f>
        <v>0</v>
      </c>
      <c r="D21" t="str">
        <f>source_strip!A21</f>
        <v/>
      </c>
      <c r="E21" t="str">
        <f>source_strip!B21</f>
        <v>D03</v>
      </c>
      <c r="F21">
        <f>source_strip!C21</f>
        <v>0</v>
      </c>
      <c r="G21" t="str">
        <f>source_tube!A21</f>
        <v/>
      </c>
      <c r="H21" t="str">
        <f>source_tube!B21</f>
        <v>D03</v>
      </c>
      <c r="I21">
        <f>source_tube!C21</f>
        <v>0</v>
      </c>
    </row>
    <row r="22" spans="1:9" x14ac:dyDescent="0.2">
      <c r="A22" t="str">
        <f>source_plate!A22</f>
        <v/>
      </c>
      <c r="B22" t="str">
        <f>source_plate!B22</f>
        <v>E03</v>
      </c>
      <c r="C22">
        <f>source_plate!C22</f>
        <v>0</v>
      </c>
      <c r="D22" t="str">
        <f>source_strip!A22</f>
        <v/>
      </c>
      <c r="E22" t="str">
        <f>source_strip!B22</f>
        <v>E03</v>
      </c>
      <c r="F22">
        <f>source_strip!C22</f>
        <v>0</v>
      </c>
      <c r="G22" t="str">
        <f>source_tube!A22</f>
        <v/>
      </c>
      <c r="H22" t="str">
        <f>source_tube!B22</f>
        <v>E03</v>
      </c>
      <c r="I22">
        <f>source_tube!C22</f>
        <v>0</v>
      </c>
    </row>
    <row r="23" spans="1:9" x14ac:dyDescent="0.2">
      <c r="A23" t="str">
        <f>source_plate!A23</f>
        <v/>
      </c>
      <c r="B23" t="str">
        <f>source_plate!B23</f>
        <v>F03</v>
      </c>
      <c r="C23">
        <f>source_plate!C23</f>
        <v>0</v>
      </c>
      <c r="D23" t="str">
        <f>source_strip!A23</f>
        <v/>
      </c>
      <c r="E23" t="str">
        <f>source_strip!B23</f>
        <v>F03</v>
      </c>
      <c r="F23">
        <f>source_strip!C23</f>
        <v>0</v>
      </c>
      <c r="G23" t="str">
        <f>source_tube!A23</f>
        <v/>
      </c>
      <c r="H23" t="str">
        <f>source_tube!B23</f>
        <v>F03</v>
      </c>
      <c r="I23">
        <f>source_tube!C23</f>
        <v>0</v>
      </c>
    </row>
    <row r="24" spans="1:9" x14ac:dyDescent="0.2">
      <c r="A24" t="str">
        <f>source_plate!A24</f>
        <v/>
      </c>
      <c r="B24" t="str">
        <f>source_plate!B24</f>
        <v>G03</v>
      </c>
      <c r="C24">
        <f>source_plate!C24</f>
        <v>0</v>
      </c>
      <c r="D24" t="str">
        <f>source_strip!A24</f>
        <v/>
      </c>
      <c r="E24" t="str">
        <f>source_strip!B24</f>
        <v>G03</v>
      </c>
      <c r="F24">
        <f>source_strip!C24</f>
        <v>0</v>
      </c>
      <c r="G24" t="str">
        <f>source_tube!A24</f>
        <v/>
      </c>
      <c r="H24" t="str">
        <f>source_tube!B24</f>
        <v>G03</v>
      </c>
      <c r="I24">
        <f>source_tube!C24</f>
        <v>0</v>
      </c>
    </row>
    <row r="25" spans="1:9" x14ac:dyDescent="0.2">
      <c r="A25" t="str">
        <f>source_plate!A25</f>
        <v/>
      </c>
      <c r="B25" t="str">
        <f>source_plate!B25</f>
        <v>H03</v>
      </c>
      <c r="C25">
        <f>source_plate!C25</f>
        <v>0</v>
      </c>
      <c r="D25" t="str">
        <f>source_strip!A25</f>
        <v/>
      </c>
      <c r="E25" t="str">
        <f>source_strip!B25</f>
        <v>H03</v>
      </c>
      <c r="F25">
        <f>source_strip!C25</f>
        <v>0</v>
      </c>
      <c r="G25" t="str">
        <f>source_tube!A25</f>
        <v/>
      </c>
      <c r="H25" t="str">
        <f>source_tube!B25</f>
        <v>H03</v>
      </c>
      <c r="I25">
        <f>source_tube!C25</f>
        <v>0</v>
      </c>
    </row>
    <row r="26" spans="1:9" x14ac:dyDescent="0.2">
      <c r="A26" t="str">
        <f>source_plate!A26</f>
        <v/>
      </c>
      <c r="B26" t="str">
        <f>source_plate!B26</f>
        <v>A04</v>
      </c>
      <c r="C26">
        <f>source_plate!C26</f>
        <v>0</v>
      </c>
      <c r="D26" t="str">
        <f>source_strip!A26</f>
        <v/>
      </c>
      <c r="E26" t="str">
        <f>source_strip!B26</f>
        <v>A04</v>
      </c>
      <c r="F26">
        <f>source_strip!C26</f>
        <v>0</v>
      </c>
      <c r="G26" t="str">
        <f>source_tube!A26</f>
        <v/>
      </c>
      <c r="H26" t="str">
        <f>source_tube!B26</f>
        <v>A04</v>
      </c>
      <c r="I26">
        <f>source_tube!C26</f>
        <v>0</v>
      </c>
    </row>
    <row r="27" spans="1:9" x14ac:dyDescent="0.2">
      <c r="A27" t="str">
        <f>source_plate!A27</f>
        <v/>
      </c>
      <c r="B27" t="str">
        <f>source_plate!B27</f>
        <v>B04</v>
      </c>
      <c r="C27">
        <f>source_plate!C27</f>
        <v>0</v>
      </c>
      <c r="D27" t="str">
        <f>source_strip!A27</f>
        <v/>
      </c>
      <c r="E27" t="str">
        <f>source_strip!B27</f>
        <v>B04</v>
      </c>
      <c r="F27">
        <f>source_strip!C27</f>
        <v>0</v>
      </c>
      <c r="G27" t="str">
        <f>source_tube!A27</f>
        <v/>
      </c>
      <c r="H27" t="str">
        <f>source_tube!B27</f>
        <v>B04</v>
      </c>
      <c r="I27">
        <f>source_tube!C27</f>
        <v>0</v>
      </c>
    </row>
    <row r="28" spans="1:9" x14ac:dyDescent="0.2">
      <c r="A28" t="str">
        <f>source_plate!A28</f>
        <v/>
      </c>
      <c r="B28" t="str">
        <f>source_plate!B28</f>
        <v>C04</v>
      </c>
      <c r="C28">
        <f>source_plate!C28</f>
        <v>0</v>
      </c>
      <c r="D28" t="str">
        <f>source_strip!A28</f>
        <v/>
      </c>
      <c r="E28" t="str">
        <f>source_strip!B28</f>
        <v>C04</v>
      </c>
      <c r="F28">
        <f>source_strip!C28</f>
        <v>0</v>
      </c>
      <c r="G28" t="str">
        <f>source_tube!A28</f>
        <v/>
      </c>
      <c r="H28" t="str">
        <f>source_tube!B28</f>
        <v>C04</v>
      </c>
      <c r="I28">
        <f>source_tube!C28</f>
        <v>0</v>
      </c>
    </row>
    <row r="29" spans="1:9" x14ac:dyDescent="0.2">
      <c r="A29" t="str">
        <f>source_plate!A29</f>
        <v/>
      </c>
      <c r="B29" t="str">
        <f>source_plate!B29</f>
        <v>D04</v>
      </c>
      <c r="C29">
        <f>source_plate!C29</f>
        <v>0</v>
      </c>
      <c r="D29" t="str">
        <f>source_strip!A29</f>
        <v/>
      </c>
      <c r="E29" t="str">
        <f>source_strip!B29</f>
        <v>D04</v>
      </c>
      <c r="F29">
        <f>source_strip!C29</f>
        <v>0</v>
      </c>
      <c r="G29" t="str">
        <f>source_tube!A29</f>
        <v/>
      </c>
      <c r="H29" t="str">
        <f>source_tube!B29</f>
        <v>D04</v>
      </c>
      <c r="I29">
        <f>source_tube!C29</f>
        <v>0</v>
      </c>
    </row>
    <row r="30" spans="1:9" x14ac:dyDescent="0.2">
      <c r="A30" t="str">
        <f>source_plate!A30</f>
        <v/>
      </c>
      <c r="B30" t="str">
        <f>source_plate!B30</f>
        <v>E04</v>
      </c>
      <c r="C30">
        <f>source_plate!C30</f>
        <v>0</v>
      </c>
      <c r="D30" t="str">
        <f>source_strip!A30</f>
        <v/>
      </c>
      <c r="E30" t="str">
        <f>source_strip!B30</f>
        <v>E04</v>
      </c>
      <c r="F30">
        <f>source_strip!C30</f>
        <v>0</v>
      </c>
      <c r="G30" t="str">
        <f>source_tube!A30</f>
        <v/>
      </c>
      <c r="H30" t="str">
        <f>source_tube!B30</f>
        <v>E04</v>
      </c>
      <c r="I30">
        <f>source_tube!C30</f>
        <v>0</v>
      </c>
    </row>
    <row r="31" spans="1:9" x14ac:dyDescent="0.2">
      <c r="A31" t="str">
        <f>source_plate!A31</f>
        <v/>
      </c>
      <c r="B31" t="str">
        <f>source_plate!B31</f>
        <v>F04</v>
      </c>
      <c r="C31">
        <f>source_plate!C31</f>
        <v>0</v>
      </c>
      <c r="D31" t="str">
        <f>source_strip!A31</f>
        <v/>
      </c>
      <c r="E31" t="str">
        <f>source_strip!B31</f>
        <v>F04</v>
      </c>
      <c r="F31">
        <f>source_strip!C31</f>
        <v>0</v>
      </c>
      <c r="G31" t="str">
        <f>source_tube!A31</f>
        <v/>
      </c>
      <c r="H31" t="str">
        <f>source_tube!B31</f>
        <v>F04</v>
      </c>
      <c r="I31">
        <f>source_tube!C31</f>
        <v>0</v>
      </c>
    </row>
    <row r="32" spans="1:9" x14ac:dyDescent="0.2">
      <c r="A32" t="str">
        <f>source_plate!A32</f>
        <v/>
      </c>
      <c r="B32" t="str">
        <f>source_plate!B32</f>
        <v>G04</v>
      </c>
      <c r="C32">
        <f>source_plate!C32</f>
        <v>0</v>
      </c>
      <c r="D32" t="str">
        <f>source_strip!A32</f>
        <v/>
      </c>
      <c r="E32" t="str">
        <f>source_strip!B32</f>
        <v>G04</v>
      </c>
      <c r="F32">
        <f>source_strip!C32</f>
        <v>0</v>
      </c>
      <c r="G32" t="str">
        <f>source_tube!A32</f>
        <v/>
      </c>
      <c r="H32" t="str">
        <f>source_tube!B32</f>
        <v>G04</v>
      </c>
      <c r="I32">
        <f>source_tube!C32</f>
        <v>0</v>
      </c>
    </row>
    <row r="33" spans="1:9" x14ac:dyDescent="0.2">
      <c r="A33" t="str">
        <f>source_plate!A33</f>
        <v/>
      </c>
      <c r="B33" t="str">
        <f>source_plate!B33</f>
        <v>H04</v>
      </c>
      <c r="C33">
        <f>source_plate!C33</f>
        <v>0</v>
      </c>
      <c r="D33" t="str">
        <f>source_strip!A33</f>
        <v/>
      </c>
      <c r="E33" t="str">
        <f>source_strip!B33</f>
        <v>H04</v>
      </c>
      <c r="F33">
        <f>source_strip!C33</f>
        <v>0</v>
      </c>
      <c r="G33" t="str">
        <f>source_tube!A33</f>
        <v/>
      </c>
      <c r="H33" t="str">
        <f>source_tube!B33</f>
        <v>H04</v>
      </c>
      <c r="I33">
        <f>source_tube!C33</f>
        <v>0</v>
      </c>
    </row>
    <row r="34" spans="1:9" x14ac:dyDescent="0.2">
      <c r="A34" t="str">
        <f>source_plate!A34</f>
        <v/>
      </c>
      <c r="B34" t="str">
        <f>source_plate!B34</f>
        <v>A05</v>
      </c>
      <c r="C34">
        <f>source_plate!C34</f>
        <v>0</v>
      </c>
      <c r="D34" t="str">
        <f>source_strip!A34</f>
        <v/>
      </c>
      <c r="E34" t="str">
        <f>source_strip!B34</f>
        <v>A05</v>
      </c>
      <c r="F34">
        <f>source_strip!C34</f>
        <v>0</v>
      </c>
      <c r="G34" t="str">
        <f>source_tube!A34</f>
        <v/>
      </c>
      <c r="H34" t="str">
        <f>source_tube!B34</f>
        <v>A05</v>
      </c>
      <c r="I34">
        <f>source_tube!C34</f>
        <v>0</v>
      </c>
    </row>
    <row r="35" spans="1:9" x14ac:dyDescent="0.2">
      <c r="A35" t="str">
        <f>source_plate!A35</f>
        <v/>
      </c>
      <c r="B35" t="str">
        <f>source_plate!B35</f>
        <v>B05</v>
      </c>
      <c r="C35">
        <f>source_plate!C35</f>
        <v>0</v>
      </c>
      <c r="D35" t="str">
        <f>source_strip!A35</f>
        <v/>
      </c>
      <c r="E35" t="str">
        <f>source_strip!B35</f>
        <v>B05</v>
      </c>
      <c r="F35">
        <f>source_strip!C35</f>
        <v>0</v>
      </c>
      <c r="G35" t="str">
        <f>source_tube!A35</f>
        <v/>
      </c>
      <c r="H35" t="str">
        <f>source_tube!B35</f>
        <v>B05</v>
      </c>
      <c r="I35">
        <f>source_tube!C35</f>
        <v>0</v>
      </c>
    </row>
    <row r="36" spans="1:9" x14ac:dyDescent="0.2">
      <c r="A36" t="str">
        <f>source_plate!A36</f>
        <v/>
      </c>
      <c r="B36" t="str">
        <f>source_plate!B36</f>
        <v>C05</v>
      </c>
      <c r="C36">
        <f>source_plate!C36</f>
        <v>0</v>
      </c>
      <c r="D36" t="str">
        <f>source_strip!A36</f>
        <v/>
      </c>
      <c r="E36" t="str">
        <f>source_strip!B36</f>
        <v>C05</v>
      </c>
      <c r="F36">
        <f>source_strip!C36</f>
        <v>0</v>
      </c>
      <c r="G36" t="str">
        <f>source_tube!A36</f>
        <v/>
      </c>
      <c r="H36" t="str">
        <f>source_tube!B36</f>
        <v>C05</v>
      </c>
      <c r="I36">
        <f>source_tube!C36</f>
        <v>0</v>
      </c>
    </row>
    <row r="37" spans="1:9" x14ac:dyDescent="0.2">
      <c r="A37" t="str">
        <f>source_plate!A37</f>
        <v/>
      </c>
      <c r="B37" t="str">
        <f>source_plate!B37</f>
        <v>D05</v>
      </c>
      <c r="C37">
        <f>source_plate!C37</f>
        <v>0</v>
      </c>
      <c r="D37" t="str">
        <f>source_strip!A37</f>
        <v/>
      </c>
      <c r="E37" t="str">
        <f>source_strip!B37</f>
        <v>D05</v>
      </c>
      <c r="F37">
        <f>source_strip!C37</f>
        <v>0</v>
      </c>
      <c r="G37" t="str">
        <f>source_tube!A37</f>
        <v/>
      </c>
      <c r="H37" t="str">
        <f>source_tube!B37</f>
        <v>D05</v>
      </c>
      <c r="I37">
        <f>source_tube!C37</f>
        <v>0</v>
      </c>
    </row>
    <row r="38" spans="1:9" x14ac:dyDescent="0.2">
      <c r="A38" t="str">
        <f>source_plate!A38</f>
        <v/>
      </c>
      <c r="B38" t="str">
        <f>source_plate!B38</f>
        <v>E05</v>
      </c>
      <c r="C38">
        <f>source_plate!C38</f>
        <v>0</v>
      </c>
      <c r="D38" t="str">
        <f>source_strip!A38</f>
        <v/>
      </c>
      <c r="E38" t="str">
        <f>source_strip!B38</f>
        <v>E05</v>
      </c>
      <c r="F38">
        <f>source_strip!C38</f>
        <v>0</v>
      </c>
      <c r="G38" t="str">
        <f>source_tube!A38</f>
        <v/>
      </c>
      <c r="H38" t="str">
        <f>source_tube!B38</f>
        <v>E05</v>
      </c>
      <c r="I38">
        <f>source_tube!C38</f>
        <v>0</v>
      </c>
    </row>
    <row r="39" spans="1:9" x14ac:dyDescent="0.2">
      <c r="A39" t="str">
        <f>source_plate!A39</f>
        <v/>
      </c>
      <c r="B39" t="str">
        <f>source_plate!B39</f>
        <v>F05</v>
      </c>
      <c r="C39">
        <f>source_plate!C39</f>
        <v>0</v>
      </c>
      <c r="D39" t="str">
        <f>source_strip!A39</f>
        <v/>
      </c>
      <c r="E39" t="str">
        <f>source_strip!B39</f>
        <v>F05</v>
      </c>
      <c r="F39">
        <f>source_strip!C39</f>
        <v>0</v>
      </c>
      <c r="G39" t="str">
        <f>source_tube!A39</f>
        <v/>
      </c>
      <c r="H39" t="str">
        <f>source_tube!B39</f>
        <v>F05</v>
      </c>
      <c r="I39">
        <f>source_tube!C39</f>
        <v>0</v>
      </c>
    </row>
    <row r="40" spans="1:9" x14ac:dyDescent="0.2">
      <c r="A40" t="str">
        <f>source_plate!A40</f>
        <v/>
      </c>
      <c r="B40" t="str">
        <f>source_plate!B40</f>
        <v>G05</v>
      </c>
      <c r="C40">
        <f>source_plate!C40</f>
        <v>0</v>
      </c>
      <c r="D40" t="str">
        <f>source_strip!A40</f>
        <v/>
      </c>
      <c r="E40" t="str">
        <f>source_strip!B40</f>
        <v>G05</v>
      </c>
      <c r="F40">
        <f>source_strip!C40</f>
        <v>0</v>
      </c>
      <c r="G40" t="str">
        <f>source_tube!A40</f>
        <v/>
      </c>
      <c r="H40" t="str">
        <f>source_tube!B40</f>
        <v>G05</v>
      </c>
      <c r="I40">
        <f>source_tube!C40</f>
        <v>0</v>
      </c>
    </row>
    <row r="41" spans="1:9" x14ac:dyDescent="0.2">
      <c r="A41" t="str">
        <f>source_plate!A41</f>
        <v/>
      </c>
      <c r="B41" t="str">
        <f>source_plate!B41</f>
        <v>H05</v>
      </c>
      <c r="C41">
        <f>source_plate!C41</f>
        <v>0</v>
      </c>
      <c r="D41" t="str">
        <f>source_strip!A41</f>
        <v/>
      </c>
      <c r="E41" t="str">
        <f>source_strip!B41</f>
        <v>H05</v>
      </c>
      <c r="F41">
        <f>source_strip!C41</f>
        <v>0</v>
      </c>
      <c r="G41" t="str">
        <f>source_tube!A41</f>
        <v/>
      </c>
      <c r="H41" t="str">
        <f>source_tube!B41</f>
        <v>H05</v>
      </c>
      <c r="I41">
        <f>source_tube!C41</f>
        <v>0</v>
      </c>
    </row>
    <row r="42" spans="1:9" x14ac:dyDescent="0.2">
      <c r="A42" t="str">
        <f>source_plate!A42</f>
        <v/>
      </c>
      <c r="B42" t="str">
        <f>source_plate!B42</f>
        <v>A06</v>
      </c>
      <c r="C42">
        <f>source_plate!C42</f>
        <v>0</v>
      </c>
      <c r="D42" t="str">
        <f>source_strip!A42</f>
        <v/>
      </c>
      <c r="E42" t="str">
        <f>source_strip!B42</f>
        <v>A06</v>
      </c>
      <c r="F42">
        <f>source_strip!C42</f>
        <v>0</v>
      </c>
      <c r="G42" t="str">
        <f>source_tube!A42</f>
        <v/>
      </c>
      <c r="H42" t="str">
        <f>source_tube!B42</f>
        <v>A06</v>
      </c>
      <c r="I42">
        <f>source_tube!C42</f>
        <v>0</v>
      </c>
    </row>
    <row r="43" spans="1:9" x14ac:dyDescent="0.2">
      <c r="A43" t="str">
        <f>source_plate!A43</f>
        <v/>
      </c>
      <c r="B43" t="str">
        <f>source_plate!B43</f>
        <v>B06</v>
      </c>
      <c r="C43">
        <f>source_plate!C43</f>
        <v>0</v>
      </c>
      <c r="D43" t="str">
        <f>source_strip!A43</f>
        <v/>
      </c>
      <c r="E43" t="str">
        <f>source_strip!B43</f>
        <v>B06</v>
      </c>
      <c r="F43">
        <f>source_strip!C43</f>
        <v>0</v>
      </c>
      <c r="G43" t="str">
        <f>source_tube!A43</f>
        <v/>
      </c>
      <c r="H43" t="str">
        <f>source_tube!B43</f>
        <v>B06</v>
      </c>
      <c r="I43">
        <f>source_tube!C43</f>
        <v>0</v>
      </c>
    </row>
    <row r="44" spans="1:9" x14ac:dyDescent="0.2">
      <c r="A44" t="str">
        <f>source_plate!A44</f>
        <v/>
      </c>
      <c r="B44" t="str">
        <f>source_plate!B44</f>
        <v>C06</v>
      </c>
      <c r="C44">
        <f>source_plate!C44</f>
        <v>0</v>
      </c>
      <c r="D44" t="str">
        <f>source_strip!A44</f>
        <v/>
      </c>
      <c r="E44" t="str">
        <f>source_strip!B44</f>
        <v>C06</v>
      </c>
      <c r="F44">
        <f>source_strip!C44</f>
        <v>0</v>
      </c>
      <c r="G44" t="str">
        <f>source_tube!A44</f>
        <v/>
      </c>
      <c r="H44" t="str">
        <f>source_tube!B44</f>
        <v>C06</v>
      </c>
      <c r="I44">
        <f>source_tube!C44</f>
        <v>0</v>
      </c>
    </row>
    <row r="45" spans="1:9" x14ac:dyDescent="0.2">
      <c r="A45" t="str">
        <f>source_plate!A45</f>
        <v/>
      </c>
      <c r="B45" t="str">
        <f>source_plate!B45</f>
        <v>D06</v>
      </c>
      <c r="C45">
        <f>source_plate!C45</f>
        <v>0</v>
      </c>
      <c r="D45" t="str">
        <f>source_strip!A45</f>
        <v/>
      </c>
      <c r="E45" t="str">
        <f>source_strip!B45</f>
        <v>D06</v>
      </c>
      <c r="F45">
        <f>source_strip!C45</f>
        <v>0</v>
      </c>
      <c r="G45" t="str">
        <f>source_tube!A45</f>
        <v/>
      </c>
      <c r="H45" t="str">
        <f>source_tube!B45</f>
        <v>D06</v>
      </c>
      <c r="I45">
        <f>source_tube!C45</f>
        <v>0</v>
      </c>
    </row>
    <row r="46" spans="1:9" x14ac:dyDescent="0.2">
      <c r="A46" t="str">
        <f>source_plate!A46</f>
        <v/>
      </c>
      <c r="B46" t="str">
        <f>source_plate!B46</f>
        <v>E06</v>
      </c>
      <c r="C46">
        <f>source_plate!C46</f>
        <v>0</v>
      </c>
      <c r="D46" t="str">
        <f>source_strip!A46</f>
        <v/>
      </c>
      <c r="E46" t="str">
        <f>source_strip!B46</f>
        <v>E06</v>
      </c>
      <c r="F46">
        <f>source_strip!C46</f>
        <v>0</v>
      </c>
      <c r="G46" t="str">
        <f>source_tube!A46</f>
        <v/>
      </c>
      <c r="H46" t="str">
        <f>source_tube!B46</f>
        <v>E06</v>
      </c>
      <c r="I46">
        <f>source_tube!C46</f>
        <v>0</v>
      </c>
    </row>
    <row r="47" spans="1:9" x14ac:dyDescent="0.2">
      <c r="A47" t="str">
        <f>source_plate!A47</f>
        <v/>
      </c>
      <c r="B47" t="str">
        <f>source_plate!B47</f>
        <v>F06</v>
      </c>
      <c r="C47">
        <f>source_plate!C47</f>
        <v>0</v>
      </c>
      <c r="D47" t="str">
        <f>source_strip!A47</f>
        <v/>
      </c>
      <c r="E47" t="str">
        <f>source_strip!B47</f>
        <v>F06</v>
      </c>
      <c r="F47">
        <f>source_strip!C47</f>
        <v>0</v>
      </c>
      <c r="G47" t="str">
        <f>source_tube!A47</f>
        <v/>
      </c>
      <c r="H47" t="str">
        <f>source_tube!B47</f>
        <v>F06</v>
      </c>
      <c r="I47">
        <f>source_tube!C47</f>
        <v>0</v>
      </c>
    </row>
    <row r="48" spans="1:9" x14ac:dyDescent="0.2">
      <c r="A48" t="str">
        <f>source_plate!A48</f>
        <v/>
      </c>
      <c r="B48" t="str">
        <f>source_plate!B48</f>
        <v>G06</v>
      </c>
      <c r="C48">
        <f>source_plate!C48</f>
        <v>0</v>
      </c>
      <c r="D48" t="str">
        <f>source_strip!A48</f>
        <v/>
      </c>
      <c r="E48" t="str">
        <f>source_strip!B48</f>
        <v>G06</v>
      </c>
      <c r="F48">
        <f>source_strip!C48</f>
        <v>0</v>
      </c>
      <c r="G48" t="str">
        <f>source_tube!A48</f>
        <v/>
      </c>
      <c r="H48" t="str">
        <f>source_tube!B48</f>
        <v>G06</v>
      </c>
      <c r="I48">
        <f>source_tube!C48</f>
        <v>0</v>
      </c>
    </row>
    <row r="49" spans="1:9" x14ac:dyDescent="0.2">
      <c r="A49" t="str">
        <f>source_plate!A49</f>
        <v/>
      </c>
      <c r="B49" t="str">
        <f>source_plate!B49</f>
        <v>H06</v>
      </c>
      <c r="C49">
        <f>source_plate!C49</f>
        <v>0</v>
      </c>
      <c r="D49" t="str">
        <f>source_strip!A49</f>
        <v/>
      </c>
      <c r="E49" t="str">
        <f>source_strip!B49</f>
        <v>H06</v>
      </c>
      <c r="F49">
        <f>source_strip!C49</f>
        <v>0</v>
      </c>
      <c r="G49" t="str">
        <f>source_tube!A49</f>
        <v/>
      </c>
      <c r="H49" t="str">
        <f>source_tube!B49</f>
        <v>H06</v>
      </c>
      <c r="I49">
        <f>source_tube!C49</f>
        <v>0</v>
      </c>
    </row>
    <row r="50" spans="1:9" x14ac:dyDescent="0.2">
      <c r="A50" t="str">
        <f>source_plate!A50</f>
        <v/>
      </c>
      <c r="B50" t="str">
        <f>source_plate!B50</f>
        <v>A07</v>
      </c>
      <c r="C50">
        <f>source_plate!C50</f>
        <v>0</v>
      </c>
      <c r="D50" t="str">
        <f>source_strip!A50</f>
        <v/>
      </c>
      <c r="E50" t="str">
        <f>source_strip!B50</f>
        <v>A07</v>
      </c>
      <c r="F50">
        <f>source_strip!C50</f>
        <v>0</v>
      </c>
      <c r="G50" t="str">
        <f>source_tube!A50</f>
        <v/>
      </c>
      <c r="H50" t="str">
        <f>source_tube!B50</f>
        <v>A07</v>
      </c>
      <c r="I50">
        <f>source_tube!C50</f>
        <v>0</v>
      </c>
    </row>
    <row r="51" spans="1:9" x14ac:dyDescent="0.2">
      <c r="A51" t="str">
        <f>source_plate!A51</f>
        <v/>
      </c>
      <c r="B51" t="str">
        <f>source_plate!B51</f>
        <v>B07</v>
      </c>
      <c r="C51">
        <f>source_plate!C51</f>
        <v>0</v>
      </c>
      <c r="D51" t="str">
        <f>source_strip!A51</f>
        <v/>
      </c>
      <c r="E51" t="str">
        <f>source_strip!B51</f>
        <v>B07</v>
      </c>
      <c r="F51">
        <f>source_strip!C51</f>
        <v>0</v>
      </c>
      <c r="G51" t="str">
        <f>source_tube!A51</f>
        <v/>
      </c>
      <c r="H51" t="str">
        <f>source_tube!B51</f>
        <v>B07</v>
      </c>
      <c r="I51">
        <f>source_tube!C51</f>
        <v>0</v>
      </c>
    </row>
    <row r="52" spans="1:9" x14ac:dyDescent="0.2">
      <c r="A52" t="str">
        <f>source_plate!A52</f>
        <v/>
      </c>
      <c r="B52" t="str">
        <f>source_plate!B52</f>
        <v>C07</v>
      </c>
      <c r="C52">
        <f>source_plate!C52</f>
        <v>0</v>
      </c>
      <c r="D52" t="str">
        <f>source_strip!A52</f>
        <v/>
      </c>
      <c r="E52" t="str">
        <f>source_strip!B52</f>
        <v>C07</v>
      </c>
      <c r="F52">
        <f>source_strip!C52</f>
        <v>0</v>
      </c>
      <c r="G52" t="str">
        <f>source_tube!A52</f>
        <v/>
      </c>
      <c r="H52" t="str">
        <f>source_tube!B52</f>
        <v>C07</v>
      </c>
      <c r="I52">
        <f>source_tube!C52</f>
        <v>0</v>
      </c>
    </row>
    <row r="53" spans="1:9" x14ac:dyDescent="0.2">
      <c r="A53" t="str">
        <f>source_plate!A53</f>
        <v/>
      </c>
      <c r="B53" t="str">
        <f>source_plate!B53</f>
        <v>D07</v>
      </c>
      <c r="C53">
        <f>source_plate!C53</f>
        <v>0</v>
      </c>
      <c r="D53" t="str">
        <f>source_strip!A53</f>
        <v/>
      </c>
      <c r="E53" t="str">
        <f>source_strip!B53</f>
        <v>D07</v>
      </c>
      <c r="F53">
        <f>source_strip!C53</f>
        <v>0</v>
      </c>
      <c r="G53" t="str">
        <f>source_tube!A53</f>
        <v/>
      </c>
      <c r="H53" t="str">
        <f>source_tube!B53</f>
        <v>D07</v>
      </c>
      <c r="I53">
        <f>source_tube!C53</f>
        <v>0</v>
      </c>
    </row>
    <row r="54" spans="1:9" x14ac:dyDescent="0.2">
      <c r="A54" t="str">
        <f>source_plate!A54</f>
        <v/>
      </c>
      <c r="B54" t="str">
        <f>source_plate!B54</f>
        <v>E07</v>
      </c>
      <c r="C54">
        <f>source_plate!C54</f>
        <v>0</v>
      </c>
      <c r="D54" t="str">
        <f>source_strip!A54</f>
        <v/>
      </c>
      <c r="E54" t="str">
        <f>source_strip!B54</f>
        <v>E07</v>
      </c>
      <c r="F54">
        <f>source_strip!C54</f>
        <v>0</v>
      </c>
      <c r="G54" t="str">
        <f>source_tube!A54</f>
        <v/>
      </c>
      <c r="H54" t="str">
        <f>source_tube!B54</f>
        <v>E07</v>
      </c>
      <c r="I54">
        <f>source_tube!C54</f>
        <v>0</v>
      </c>
    </row>
    <row r="55" spans="1:9" x14ac:dyDescent="0.2">
      <c r="A55" t="str">
        <f>source_plate!A55</f>
        <v/>
      </c>
      <c r="B55" t="str">
        <f>source_plate!B55</f>
        <v>F07</v>
      </c>
      <c r="C55">
        <f>source_plate!C55</f>
        <v>0</v>
      </c>
      <c r="D55" t="str">
        <f>source_strip!A55</f>
        <v/>
      </c>
      <c r="E55" t="str">
        <f>source_strip!B55</f>
        <v>F07</v>
      </c>
      <c r="F55">
        <f>source_strip!C55</f>
        <v>0</v>
      </c>
      <c r="G55" t="str">
        <f>source_tube!A55</f>
        <v/>
      </c>
      <c r="H55" t="str">
        <f>source_tube!B55</f>
        <v>F07</v>
      </c>
      <c r="I55">
        <f>source_tube!C55</f>
        <v>0</v>
      </c>
    </row>
    <row r="56" spans="1:9" x14ac:dyDescent="0.2">
      <c r="A56" t="str">
        <f>source_plate!A56</f>
        <v/>
      </c>
      <c r="B56" t="str">
        <f>source_plate!B56</f>
        <v>G07</v>
      </c>
      <c r="C56">
        <f>source_plate!C56</f>
        <v>0</v>
      </c>
      <c r="D56" t="str">
        <f>source_strip!A56</f>
        <v/>
      </c>
      <c r="E56" t="str">
        <f>source_strip!B56</f>
        <v>G07</v>
      </c>
      <c r="F56">
        <f>source_strip!C56</f>
        <v>0</v>
      </c>
      <c r="G56" t="str">
        <f>source_tube!A56</f>
        <v/>
      </c>
      <c r="H56" t="str">
        <f>source_tube!B56</f>
        <v>G07</v>
      </c>
      <c r="I56">
        <f>source_tube!C56</f>
        <v>0</v>
      </c>
    </row>
    <row r="57" spans="1:9" x14ac:dyDescent="0.2">
      <c r="A57" t="str">
        <f>source_plate!A57</f>
        <v/>
      </c>
      <c r="B57" t="str">
        <f>source_plate!B57</f>
        <v>H07</v>
      </c>
      <c r="C57">
        <f>source_plate!C57</f>
        <v>0</v>
      </c>
      <c r="D57" t="str">
        <f>source_strip!A57</f>
        <v/>
      </c>
      <c r="E57" t="str">
        <f>source_strip!B57</f>
        <v>H07</v>
      </c>
      <c r="F57">
        <f>source_strip!C57</f>
        <v>0</v>
      </c>
      <c r="G57" t="str">
        <f>source_tube!A57</f>
        <v/>
      </c>
      <c r="H57" t="str">
        <f>source_tube!B57</f>
        <v>H07</v>
      </c>
      <c r="I57">
        <f>source_tube!C57</f>
        <v>0</v>
      </c>
    </row>
    <row r="58" spans="1:9" x14ac:dyDescent="0.2">
      <c r="A58" t="str">
        <f>source_plate!A58</f>
        <v/>
      </c>
      <c r="B58" t="str">
        <f>source_plate!B58</f>
        <v>A08</v>
      </c>
      <c r="C58">
        <f>source_plate!C58</f>
        <v>0</v>
      </c>
      <c r="D58" t="str">
        <f>source_strip!A58</f>
        <v/>
      </c>
      <c r="E58" t="str">
        <f>source_strip!B58</f>
        <v>A08</v>
      </c>
      <c r="F58">
        <f>source_strip!C58</f>
        <v>0</v>
      </c>
      <c r="G58" t="str">
        <f>source_tube!A58</f>
        <v/>
      </c>
      <c r="H58" t="str">
        <f>source_tube!B58</f>
        <v>A08</v>
      </c>
      <c r="I58">
        <f>source_tube!C58</f>
        <v>0</v>
      </c>
    </row>
    <row r="59" spans="1:9" x14ac:dyDescent="0.2">
      <c r="A59" t="str">
        <f>source_plate!A59</f>
        <v/>
      </c>
      <c r="B59" t="str">
        <f>source_plate!B59</f>
        <v>B08</v>
      </c>
      <c r="C59">
        <f>source_plate!C59</f>
        <v>0</v>
      </c>
      <c r="D59" t="str">
        <f>source_strip!A59</f>
        <v/>
      </c>
      <c r="E59" t="str">
        <f>source_strip!B59</f>
        <v>B08</v>
      </c>
      <c r="F59">
        <f>source_strip!C59</f>
        <v>0</v>
      </c>
      <c r="G59" t="str">
        <f>source_tube!A59</f>
        <v/>
      </c>
      <c r="H59" t="str">
        <f>source_tube!B59</f>
        <v>B08</v>
      </c>
      <c r="I59">
        <f>source_tube!C59</f>
        <v>0</v>
      </c>
    </row>
    <row r="60" spans="1:9" x14ac:dyDescent="0.2">
      <c r="A60" t="str">
        <f>source_plate!A60</f>
        <v/>
      </c>
      <c r="B60" t="str">
        <f>source_plate!B60</f>
        <v>C08</v>
      </c>
      <c r="C60">
        <f>source_plate!C60</f>
        <v>0</v>
      </c>
      <c r="D60" t="str">
        <f>source_strip!A60</f>
        <v/>
      </c>
      <c r="E60" t="str">
        <f>source_strip!B60</f>
        <v>C08</v>
      </c>
      <c r="F60">
        <f>source_strip!C60</f>
        <v>0</v>
      </c>
      <c r="G60" t="str">
        <f>source_tube!A60</f>
        <v/>
      </c>
      <c r="H60" t="str">
        <f>source_tube!B60</f>
        <v>C08</v>
      </c>
      <c r="I60">
        <f>source_tube!C60</f>
        <v>0</v>
      </c>
    </row>
    <row r="61" spans="1:9" x14ac:dyDescent="0.2">
      <c r="A61" t="str">
        <f>source_plate!A61</f>
        <v/>
      </c>
      <c r="B61" t="str">
        <f>source_plate!B61</f>
        <v>D08</v>
      </c>
      <c r="C61">
        <f>source_plate!C61</f>
        <v>0</v>
      </c>
      <c r="D61" t="str">
        <f>source_strip!A61</f>
        <v/>
      </c>
      <c r="E61" t="str">
        <f>source_strip!B61</f>
        <v>D08</v>
      </c>
      <c r="F61">
        <f>source_strip!C61</f>
        <v>0</v>
      </c>
      <c r="G61" t="str">
        <f>source_tube!A61</f>
        <v/>
      </c>
      <c r="H61" t="str">
        <f>source_tube!B61</f>
        <v>D08</v>
      </c>
      <c r="I61">
        <f>source_tube!C61</f>
        <v>0</v>
      </c>
    </row>
    <row r="62" spans="1:9" x14ac:dyDescent="0.2">
      <c r="A62" t="str">
        <f>source_plate!A62</f>
        <v/>
      </c>
      <c r="B62" t="str">
        <f>source_plate!B62</f>
        <v>E08</v>
      </c>
      <c r="C62">
        <f>source_plate!C62</f>
        <v>0</v>
      </c>
      <c r="D62" t="str">
        <f>source_strip!A62</f>
        <v/>
      </c>
      <c r="E62" t="str">
        <f>source_strip!B62</f>
        <v>E08</v>
      </c>
      <c r="F62">
        <f>source_strip!C62</f>
        <v>0</v>
      </c>
      <c r="G62" t="str">
        <f>source_tube!A62</f>
        <v/>
      </c>
      <c r="H62" t="str">
        <f>source_tube!B62</f>
        <v>E08</v>
      </c>
      <c r="I62">
        <f>source_tube!C62</f>
        <v>0</v>
      </c>
    </row>
    <row r="63" spans="1:9" x14ac:dyDescent="0.2">
      <c r="A63" t="str">
        <f>source_plate!A63</f>
        <v/>
      </c>
      <c r="B63" t="str">
        <f>source_plate!B63</f>
        <v>F08</v>
      </c>
      <c r="C63">
        <f>source_plate!C63</f>
        <v>0</v>
      </c>
      <c r="D63" t="str">
        <f>source_strip!A63</f>
        <v/>
      </c>
      <c r="E63" t="str">
        <f>source_strip!B63</f>
        <v>F08</v>
      </c>
      <c r="F63">
        <f>source_strip!C63</f>
        <v>0</v>
      </c>
      <c r="G63" t="str">
        <f>source_tube!A63</f>
        <v/>
      </c>
      <c r="H63" t="str">
        <f>source_tube!B63</f>
        <v>F08</v>
      </c>
      <c r="I63">
        <f>source_tube!C63</f>
        <v>0</v>
      </c>
    </row>
    <row r="64" spans="1:9" x14ac:dyDescent="0.2">
      <c r="A64" t="str">
        <f>source_plate!A64</f>
        <v/>
      </c>
      <c r="B64" t="str">
        <f>source_plate!B64</f>
        <v>G08</v>
      </c>
      <c r="C64">
        <f>source_plate!C64</f>
        <v>0</v>
      </c>
      <c r="D64" t="str">
        <f>source_strip!A64</f>
        <v/>
      </c>
      <c r="E64" t="str">
        <f>source_strip!B64</f>
        <v>G08</v>
      </c>
      <c r="F64">
        <f>source_strip!C64</f>
        <v>0</v>
      </c>
      <c r="G64" t="str">
        <f>source_tube!A64</f>
        <v/>
      </c>
      <c r="H64" t="str">
        <f>source_tube!B64</f>
        <v>G08</v>
      </c>
      <c r="I64">
        <f>source_tube!C64</f>
        <v>0</v>
      </c>
    </row>
    <row r="65" spans="1:9" x14ac:dyDescent="0.2">
      <c r="A65" t="str">
        <f>source_plate!A65</f>
        <v/>
      </c>
      <c r="B65" t="str">
        <f>source_plate!B65</f>
        <v>H08</v>
      </c>
      <c r="C65">
        <f>source_plate!C65</f>
        <v>0</v>
      </c>
      <c r="D65" t="str">
        <f>source_strip!A65</f>
        <v/>
      </c>
      <c r="E65" t="str">
        <f>source_strip!B65</f>
        <v>H08</v>
      </c>
      <c r="F65">
        <f>source_strip!C65</f>
        <v>0</v>
      </c>
      <c r="G65" t="str">
        <f>source_tube!A65</f>
        <v/>
      </c>
      <c r="H65" t="str">
        <f>source_tube!B65</f>
        <v>H08</v>
      </c>
      <c r="I65">
        <f>source_tube!C65</f>
        <v>0</v>
      </c>
    </row>
    <row r="66" spans="1:9" x14ac:dyDescent="0.2">
      <c r="A66" t="str">
        <f>source_plate!A66</f>
        <v/>
      </c>
      <c r="B66" t="str">
        <f>source_plate!B66</f>
        <v>A09</v>
      </c>
      <c r="C66">
        <f>source_plate!C66</f>
        <v>0</v>
      </c>
      <c r="D66" t="str">
        <f>source_strip!A66</f>
        <v/>
      </c>
      <c r="E66" t="str">
        <f>source_strip!B66</f>
        <v>A09</v>
      </c>
      <c r="F66">
        <f>source_strip!C66</f>
        <v>0</v>
      </c>
      <c r="G66" t="str">
        <f>source_tube!A66</f>
        <v/>
      </c>
      <c r="H66" t="str">
        <f>source_tube!B66</f>
        <v>A09</v>
      </c>
      <c r="I66">
        <f>source_tube!C66</f>
        <v>0</v>
      </c>
    </row>
    <row r="67" spans="1:9" x14ac:dyDescent="0.2">
      <c r="A67" t="str">
        <f>source_plate!A67</f>
        <v/>
      </c>
      <c r="B67" t="str">
        <f>source_plate!B67</f>
        <v>B09</v>
      </c>
      <c r="C67">
        <f>source_plate!C67</f>
        <v>0</v>
      </c>
      <c r="D67" t="str">
        <f>source_strip!A67</f>
        <v/>
      </c>
      <c r="E67" t="str">
        <f>source_strip!B67</f>
        <v>B09</v>
      </c>
      <c r="F67">
        <f>source_strip!C67</f>
        <v>0</v>
      </c>
      <c r="G67" t="str">
        <f>source_tube!A67</f>
        <v/>
      </c>
      <c r="H67" t="str">
        <f>source_tube!B67</f>
        <v>B09</v>
      </c>
      <c r="I67">
        <f>source_tube!C67</f>
        <v>0</v>
      </c>
    </row>
    <row r="68" spans="1:9" x14ac:dyDescent="0.2">
      <c r="A68" t="str">
        <f>source_plate!A68</f>
        <v/>
      </c>
      <c r="B68" t="str">
        <f>source_plate!B68</f>
        <v>C09</v>
      </c>
      <c r="C68">
        <f>source_plate!C68</f>
        <v>0</v>
      </c>
      <c r="D68" t="str">
        <f>source_strip!A68</f>
        <v/>
      </c>
      <c r="E68" t="str">
        <f>source_strip!B68</f>
        <v>C09</v>
      </c>
      <c r="F68">
        <f>source_strip!C68</f>
        <v>0</v>
      </c>
      <c r="G68" t="str">
        <f>source_tube!A68</f>
        <v/>
      </c>
      <c r="H68" t="str">
        <f>source_tube!B68</f>
        <v>C09</v>
      </c>
      <c r="I68">
        <f>source_tube!C68</f>
        <v>0</v>
      </c>
    </row>
    <row r="69" spans="1:9" x14ac:dyDescent="0.2">
      <c r="A69" t="str">
        <f>source_plate!A69</f>
        <v/>
      </c>
      <c r="B69" t="str">
        <f>source_plate!B69</f>
        <v>D09</v>
      </c>
      <c r="C69">
        <f>source_plate!C69</f>
        <v>0</v>
      </c>
      <c r="D69" t="str">
        <f>source_strip!A69</f>
        <v/>
      </c>
      <c r="E69" t="str">
        <f>source_strip!B69</f>
        <v>D09</v>
      </c>
      <c r="F69">
        <f>source_strip!C69</f>
        <v>0</v>
      </c>
      <c r="G69" t="str">
        <f>source_tube!A69</f>
        <v/>
      </c>
      <c r="H69" t="str">
        <f>source_tube!B69</f>
        <v>D09</v>
      </c>
      <c r="I69">
        <f>source_tube!C69</f>
        <v>0</v>
      </c>
    </row>
    <row r="70" spans="1:9" x14ac:dyDescent="0.2">
      <c r="A70" t="str">
        <f>source_plate!A70</f>
        <v/>
      </c>
      <c r="B70" t="str">
        <f>source_plate!B70</f>
        <v>E09</v>
      </c>
      <c r="C70">
        <f>source_plate!C70</f>
        <v>0</v>
      </c>
      <c r="D70" t="str">
        <f>source_strip!A70</f>
        <v/>
      </c>
      <c r="E70" t="str">
        <f>source_strip!B70</f>
        <v>E09</v>
      </c>
      <c r="F70">
        <f>source_strip!C70</f>
        <v>0</v>
      </c>
      <c r="G70" t="str">
        <f>source_tube!A70</f>
        <v/>
      </c>
      <c r="H70" t="str">
        <f>source_tube!B70</f>
        <v>E09</v>
      </c>
      <c r="I70">
        <f>source_tube!C70</f>
        <v>0</v>
      </c>
    </row>
    <row r="71" spans="1:9" x14ac:dyDescent="0.2">
      <c r="A71" t="str">
        <f>source_plate!A71</f>
        <v/>
      </c>
      <c r="B71" t="str">
        <f>source_plate!B71</f>
        <v>F09</v>
      </c>
      <c r="C71">
        <f>source_plate!C71</f>
        <v>0</v>
      </c>
      <c r="D71" t="str">
        <f>source_strip!A71</f>
        <v/>
      </c>
      <c r="E71" t="str">
        <f>source_strip!B71</f>
        <v>F09</v>
      </c>
      <c r="F71">
        <f>source_strip!C71</f>
        <v>0</v>
      </c>
      <c r="G71" t="str">
        <f>source_tube!A71</f>
        <v/>
      </c>
      <c r="H71" t="str">
        <f>source_tube!B71</f>
        <v>F09</v>
      </c>
      <c r="I71">
        <f>source_tube!C71</f>
        <v>0</v>
      </c>
    </row>
    <row r="72" spans="1:9" x14ac:dyDescent="0.2">
      <c r="A72" t="str">
        <f>source_plate!A72</f>
        <v/>
      </c>
      <c r="B72" t="str">
        <f>source_plate!B72</f>
        <v>G09</v>
      </c>
      <c r="C72">
        <f>source_plate!C72</f>
        <v>0</v>
      </c>
      <c r="D72" t="str">
        <f>source_strip!A72</f>
        <v/>
      </c>
      <c r="E72" t="str">
        <f>source_strip!B72</f>
        <v>G09</v>
      </c>
      <c r="F72">
        <f>source_strip!C72</f>
        <v>0</v>
      </c>
      <c r="G72" t="str">
        <f>source_tube!A72</f>
        <v/>
      </c>
      <c r="H72" t="str">
        <f>source_tube!B72</f>
        <v>G09</v>
      </c>
      <c r="I72">
        <f>source_tube!C72</f>
        <v>0</v>
      </c>
    </row>
    <row r="73" spans="1:9" x14ac:dyDescent="0.2">
      <c r="A73" t="str">
        <f>source_plate!A73</f>
        <v/>
      </c>
      <c r="B73" t="str">
        <f>source_plate!B73</f>
        <v>H09</v>
      </c>
      <c r="C73">
        <f>source_plate!C73</f>
        <v>0</v>
      </c>
      <c r="D73" t="str">
        <f>source_strip!A73</f>
        <v/>
      </c>
      <c r="E73" t="str">
        <f>source_strip!B73</f>
        <v>H09</v>
      </c>
      <c r="F73">
        <f>source_strip!C73</f>
        <v>0</v>
      </c>
      <c r="G73" t="str">
        <f>source_tube!A73</f>
        <v/>
      </c>
      <c r="H73" t="str">
        <f>source_tube!B73</f>
        <v>H09</v>
      </c>
      <c r="I73">
        <f>source_tube!C73</f>
        <v>0</v>
      </c>
    </row>
    <row r="74" spans="1:9" x14ac:dyDescent="0.2">
      <c r="A74" t="str">
        <f>source_plate!A74</f>
        <v/>
      </c>
      <c r="B74" t="str">
        <f>source_plate!B74</f>
        <v>A10</v>
      </c>
      <c r="C74">
        <f>source_plate!C74</f>
        <v>0</v>
      </c>
      <c r="D74" t="str">
        <f>source_strip!A74</f>
        <v/>
      </c>
      <c r="E74" t="str">
        <f>source_strip!B74</f>
        <v>A10</v>
      </c>
      <c r="F74">
        <f>source_strip!C74</f>
        <v>0</v>
      </c>
      <c r="G74" t="str">
        <f>source_tube!A74</f>
        <v/>
      </c>
      <c r="H74" t="str">
        <f>source_tube!B74</f>
        <v>A10</v>
      </c>
      <c r="I74">
        <f>source_tube!C74</f>
        <v>0</v>
      </c>
    </row>
    <row r="75" spans="1:9" x14ac:dyDescent="0.2">
      <c r="A75" t="str">
        <f>source_plate!A75</f>
        <v/>
      </c>
      <c r="B75" t="str">
        <f>source_plate!B75</f>
        <v>B10</v>
      </c>
      <c r="C75">
        <f>source_plate!C75</f>
        <v>0</v>
      </c>
      <c r="D75" t="str">
        <f>source_strip!A75</f>
        <v/>
      </c>
      <c r="E75" t="str">
        <f>source_strip!B75</f>
        <v>B10</v>
      </c>
      <c r="F75">
        <f>source_strip!C75</f>
        <v>0</v>
      </c>
      <c r="G75" t="str">
        <f>source_tube!A75</f>
        <v/>
      </c>
      <c r="H75" t="str">
        <f>source_tube!B75</f>
        <v>B10</v>
      </c>
      <c r="I75">
        <f>source_tube!C75</f>
        <v>0</v>
      </c>
    </row>
    <row r="76" spans="1:9" x14ac:dyDescent="0.2">
      <c r="A76" t="str">
        <f>source_plate!A76</f>
        <v/>
      </c>
      <c r="B76" t="str">
        <f>source_plate!B76</f>
        <v>C10</v>
      </c>
      <c r="C76">
        <f>source_plate!C76</f>
        <v>0</v>
      </c>
      <c r="D76" t="str">
        <f>source_strip!A76</f>
        <v/>
      </c>
      <c r="E76" t="str">
        <f>source_strip!B76</f>
        <v>C10</v>
      </c>
      <c r="F76">
        <f>source_strip!C76</f>
        <v>0</v>
      </c>
      <c r="G76" t="str">
        <f>source_tube!A76</f>
        <v/>
      </c>
      <c r="H76" t="str">
        <f>source_tube!B76</f>
        <v>C10</v>
      </c>
      <c r="I76">
        <f>source_tube!C76</f>
        <v>0</v>
      </c>
    </row>
    <row r="77" spans="1:9" x14ac:dyDescent="0.2">
      <c r="A77" t="str">
        <f>source_plate!A77</f>
        <v/>
      </c>
      <c r="B77" t="str">
        <f>source_plate!B77</f>
        <v>D10</v>
      </c>
      <c r="C77">
        <f>source_plate!C77</f>
        <v>0</v>
      </c>
      <c r="D77" t="str">
        <f>source_strip!A77</f>
        <v/>
      </c>
      <c r="E77" t="str">
        <f>source_strip!B77</f>
        <v>D10</v>
      </c>
      <c r="F77">
        <f>source_strip!C77</f>
        <v>0</v>
      </c>
      <c r="G77" t="str">
        <f>source_tube!A77</f>
        <v/>
      </c>
      <c r="H77" t="str">
        <f>source_tube!B77</f>
        <v>D10</v>
      </c>
      <c r="I77">
        <f>source_tube!C77</f>
        <v>0</v>
      </c>
    </row>
    <row r="78" spans="1:9" x14ac:dyDescent="0.2">
      <c r="A78" t="str">
        <f>source_plate!A78</f>
        <v/>
      </c>
      <c r="B78" t="str">
        <f>source_plate!B78</f>
        <v>E10</v>
      </c>
      <c r="C78">
        <f>source_plate!C78</f>
        <v>0</v>
      </c>
      <c r="D78" t="str">
        <f>source_strip!A78</f>
        <v/>
      </c>
      <c r="E78" t="str">
        <f>source_strip!B78</f>
        <v>E10</v>
      </c>
      <c r="F78">
        <f>source_strip!C78</f>
        <v>0</v>
      </c>
      <c r="G78" t="str">
        <f>source_tube!A78</f>
        <v/>
      </c>
      <c r="H78" t="str">
        <f>source_tube!B78</f>
        <v>E10</v>
      </c>
      <c r="I78">
        <f>source_tube!C78</f>
        <v>0</v>
      </c>
    </row>
    <row r="79" spans="1:9" x14ac:dyDescent="0.2">
      <c r="A79" t="str">
        <f>source_plate!A79</f>
        <v/>
      </c>
      <c r="B79" t="str">
        <f>source_plate!B79</f>
        <v>F10</v>
      </c>
      <c r="C79">
        <f>source_plate!C79</f>
        <v>0</v>
      </c>
      <c r="D79" t="str">
        <f>source_strip!A79</f>
        <v/>
      </c>
      <c r="E79" t="str">
        <f>source_strip!B79</f>
        <v>F10</v>
      </c>
      <c r="F79">
        <f>source_strip!C79</f>
        <v>0</v>
      </c>
      <c r="G79" t="str">
        <f>source_tube!A79</f>
        <v/>
      </c>
      <c r="H79" t="str">
        <f>source_tube!B79</f>
        <v>F10</v>
      </c>
      <c r="I79">
        <f>source_tube!C79</f>
        <v>0</v>
      </c>
    </row>
    <row r="80" spans="1:9" x14ac:dyDescent="0.2">
      <c r="A80" t="str">
        <f>source_plate!A80</f>
        <v/>
      </c>
      <c r="B80" t="str">
        <f>source_plate!B80</f>
        <v>G10</v>
      </c>
      <c r="C80">
        <f>source_plate!C80</f>
        <v>0</v>
      </c>
      <c r="D80" t="str">
        <f>source_strip!A80</f>
        <v/>
      </c>
      <c r="E80" t="str">
        <f>source_strip!B80</f>
        <v>G10</v>
      </c>
      <c r="F80">
        <f>source_strip!C80</f>
        <v>0</v>
      </c>
      <c r="G80" t="str">
        <f>source_tube!A80</f>
        <v/>
      </c>
      <c r="H80" t="str">
        <f>source_tube!B80</f>
        <v>G10</v>
      </c>
      <c r="I80">
        <f>source_tube!C80</f>
        <v>0</v>
      </c>
    </row>
    <row r="81" spans="1:9" x14ac:dyDescent="0.2">
      <c r="A81" t="str">
        <f>source_plate!A81</f>
        <v/>
      </c>
      <c r="B81" t="str">
        <f>source_plate!B81</f>
        <v>H10</v>
      </c>
      <c r="C81">
        <f>source_plate!C81</f>
        <v>0</v>
      </c>
      <c r="D81" t="str">
        <f>source_strip!A81</f>
        <v/>
      </c>
      <c r="E81" t="str">
        <f>source_strip!B81</f>
        <v>H10</v>
      </c>
      <c r="F81">
        <f>source_strip!C81</f>
        <v>0</v>
      </c>
      <c r="G81" t="str">
        <f>source_tube!A81</f>
        <v/>
      </c>
      <c r="H81" t="str">
        <f>source_tube!B81</f>
        <v>H10</v>
      </c>
      <c r="I81">
        <f>source_tube!C81</f>
        <v>0</v>
      </c>
    </row>
    <row r="82" spans="1:9" x14ac:dyDescent="0.2">
      <c r="A82" t="str">
        <f>source_plate!A82</f>
        <v/>
      </c>
      <c r="B82" t="str">
        <f>source_plate!B82</f>
        <v>A11</v>
      </c>
      <c r="C82">
        <f>source_plate!C82</f>
        <v>0</v>
      </c>
      <c r="D82" t="str">
        <f>source_strip!A82</f>
        <v/>
      </c>
      <c r="E82" t="str">
        <f>source_strip!B82</f>
        <v>A11</v>
      </c>
      <c r="F82">
        <f>source_strip!C82</f>
        <v>0</v>
      </c>
      <c r="G82" t="str">
        <f>source_tube!A82</f>
        <v/>
      </c>
      <c r="H82" t="str">
        <f>source_tube!B82</f>
        <v>A11</v>
      </c>
      <c r="I82">
        <f>source_tube!C82</f>
        <v>0</v>
      </c>
    </row>
    <row r="83" spans="1:9" x14ac:dyDescent="0.2">
      <c r="A83" t="str">
        <f>source_plate!A83</f>
        <v/>
      </c>
      <c r="B83" t="str">
        <f>source_plate!B83</f>
        <v>B11</v>
      </c>
      <c r="C83">
        <f>source_plate!C83</f>
        <v>0</v>
      </c>
      <c r="D83" t="str">
        <f>source_strip!A83</f>
        <v/>
      </c>
      <c r="E83" t="str">
        <f>source_strip!B83</f>
        <v>B11</v>
      </c>
      <c r="F83">
        <f>source_strip!C83</f>
        <v>0</v>
      </c>
      <c r="G83" t="str">
        <f>source_tube!A83</f>
        <v/>
      </c>
      <c r="H83" t="str">
        <f>source_tube!B83</f>
        <v>B11</v>
      </c>
      <c r="I83">
        <f>source_tube!C83</f>
        <v>0</v>
      </c>
    </row>
    <row r="84" spans="1:9" x14ac:dyDescent="0.2">
      <c r="A84" t="str">
        <f>source_plate!A84</f>
        <v/>
      </c>
      <c r="B84" t="str">
        <f>source_plate!B84</f>
        <v>C11</v>
      </c>
      <c r="C84">
        <f>source_plate!C84</f>
        <v>0</v>
      </c>
      <c r="D84" t="str">
        <f>source_strip!A84</f>
        <v/>
      </c>
      <c r="E84" t="str">
        <f>source_strip!B84</f>
        <v>C11</v>
      </c>
      <c r="F84">
        <f>source_strip!C84</f>
        <v>0</v>
      </c>
      <c r="G84" t="str">
        <f>source_tube!A84</f>
        <v/>
      </c>
      <c r="H84" t="str">
        <f>source_tube!B84</f>
        <v>C11</v>
      </c>
      <c r="I84">
        <f>source_tube!C84</f>
        <v>0</v>
      </c>
    </row>
    <row r="85" spans="1:9" x14ac:dyDescent="0.2">
      <c r="A85" t="str">
        <f>source_plate!A85</f>
        <v/>
      </c>
      <c r="B85" t="str">
        <f>source_plate!B85</f>
        <v>D11</v>
      </c>
      <c r="C85">
        <f>source_plate!C85</f>
        <v>0</v>
      </c>
      <c r="D85" t="str">
        <f>source_strip!A85</f>
        <v/>
      </c>
      <c r="E85" t="str">
        <f>source_strip!B85</f>
        <v>D11</v>
      </c>
      <c r="F85">
        <f>source_strip!C85</f>
        <v>0</v>
      </c>
      <c r="G85" t="str">
        <f>source_tube!A85</f>
        <v/>
      </c>
      <c r="H85" t="str">
        <f>source_tube!B85</f>
        <v>D11</v>
      </c>
      <c r="I85">
        <f>source_tube!C85</f>
        <v>0</v>
      </c>
    </row>
    <row r="86" spans="1:9" x14ac:dyDescent="0.2">
      <c r="A86" t="str">
        <f>source_plate!A86</f>
        <v/>
      </c>
      <c r="B86" t="str">
        <f>source_plate!B86</f>
        <v>E11</v>
      </c>
      <c r="C86">
        <f>source_plate!C86</f>
        <v>0</v>
      </c>
      <c r="D86" t="str">
        <f>source_strip!A86</f>
        <v/>
      </c>
      <c r="E86" t="str">
        <f>source_strip!B86</f>
        <v>E11</v>
      </c>
      <c r="F86">
        <f>source_strip!C86</f>
        <v>0</v>
      </c>
      <c r="G86" t="str">
        <f>source_tube!A86</f>
        <v/>
      </c>
      <c r="H86" t="str">
        <f>source_tube!B86</f>
        <v>E11</v>
      </c>
      <c r="I86">
        <f>source_tube!C86</f>
        <v>0</v>
      </c>
    </row>
    <row r="87" spans="1:9" x14ac:dyDescent="0.2">
      <c r="A87" t="str">
        <f>source_plate!A87</f>
        <v/>
      </c>
      <c r="B87" t="str">
        <f>source_plate!B87</f>
        <v>F11</v>
      </c>
      <c r="C87">
        <f>source_plate!C87</f>
        <v>0</v>
      </c>
      <c r="D87" t="str">
        <f>source_strip!A87</f>
        <v/>
      </c>
      <c r="E87" t="str">
        <f>source_strip!B87</f>
        <v>F11</v>
      </c>
      <c r="F87">
        <f>source_strip!C87</f>
        <v>0</v>
      </c>
      <c r="G87" t="str">
        <f>source_tube!A87</f>
        <v/>
      </c>
      <c r="H87" t="str">
        <f>source_tube!B87</f>
        <v>F11</v>
      </c>
      <c r="I87">
        <f>source_tube!C87</f>
        <v>0</v>
      </c>
    </row>
    <row r="88" spans="1:9" x14ac:dyDescent="0.2">
      <c r="A88" t="str">
        <f>source_plate!A88</f>
        <v/>
      </c>
      <c r="B88" t="str">
        <f>source_plate!B88</f>
        <v>G11</v>
      </c>
      <c r="C88">
        <f>source_plate!C88</f>
        <v>0</v>
      </c>
      <c r="D88" t="str">
        <f>source_strip!A88</f>
        <v/>
      </c>
      <c r="E88" t="str">
        <f>source_strip!B88</f>
        <v>G11</v>
      </c>
      <c r="F88">
        <f>source_strip!C88</f>
        <v>0</v>
      </c>
      <c r="G88" t="str">
        <f>source_tube!A88</f>
        <v/>
      </c>
      <c r="H88" t="str">
        <f>source_tube!B88</f>
        <v>G11</v>
      </c>
      <c r="I88">
        <f>source_tube!C88</f>
        <v>0</v>
      </c>
    </row>
    <row r="89" spans="1:9" x14ac:dyDescent="0.2">
      <c r="A89" t="str">
        <f>source_plate!A89</f>
        <v/>
      </c>
      <c r="B89" t="str">
        <f>source_plate!B89</f>
        <v>H11</v>
      </c>
      <c r="C89">
        <f>source_plate!C89</f>
        <v>0</v>
      </c>
      <c r="D89" t="str">
        <f>source_strip!A89</f>
        <v/>
      </c>
      <c r="E89" t="str">
        <f>source_strip!B89</f>
        <v>H11</v>
      </c>
      <c r="F89">
        <f>source_strip!C89</f>
        <v>0</v>
      </c>
      <c r="G89" t="str">
        <f>source_tube!A89</f>
        <v/>
      </c>
      <c r="H89" t="str">
        <f>source_tube!B89</f>
        <v>H11</v>
      </c>
      <c r="I89">
        <f>source_tube!C89</f>
        <v>0</v>
      </c>
    </row>
    <row r="90" spans="1:9" x14ac:dyDescent="0.2">
      <c r="A90" t="str">
        <f>source_plate!A90</f>
        <v/>
      </c>
      <c r="B90" t="str">
        <f>source_plate!B90</f>
        <v>A12</v>
      </c>
      <c r="C90">
        <f>source_plate!C90</f>
        <v>0</v>
      </c>
      <c r="D90" t="str">
        <f>source_strip!A90</f>
        <v/>
      </c>
      <c r="E90" t="str">
        <f>source_strip!B90</f>
        <v>A12</v>
      </c>
      <c r="F90">
        <f>source_strip!C90</f>
        <v>0</v>
      </c>
      <c r="G90" t="str">
        <f>source_tube!A90</f>
        <v/>
      </c>
      <c r="H90" t="str">
        <f>source_tube!B90</f>
        <v>A12</v>
      </c>
      <c r="I90">
        <f>source_tube!C90</f>
        <v>0</v>
      </c>
    </row>
    <row r="91" spans="1:9" x14ac:dyDescent="0.2">
      <c r="A91" t="str">
        <f>source_plate!A91</f>
        <v/>
      </c>
      <c r="B91" t="str">
        <f>source_plate!B91</f>
        <v>B12</v>
      </c>
      <c r="C91">
        <f>source_plate!C91</f>
        <v>0</v>
      </c>
      <c r="D91" t="str">
        <f>source_strip!A91</f>
        <v/>
      </c>
      <c r="E91" t="str">
        <f>source_strip!B91</f>
        <v>B12</v>
      </c>
      <c r="F91">
        <f>source_strip!C91</f>
        <v>0</v>
      </c>
      <c r="G91" t="str">
        <f>source_tube!A91</f>
        <v/>
      </c>
      <c r="H91" t="str">
        <f>source_tube!B91</f>
        <v>B12</v>
      </c>
      <c r="I91">
        <f>source_tube!C91</f>
        <v>0</v>
      </c>
    </row>
    <row r="92" spans="1:9" x14ac:dyDescent="0.2">
      <c r="A92" t="str">
        <f>source_plate!A92</f>
        <v/>
      </c>
      <c r="B92" t="str">
        <f>source_plate!B92</f>
        <v>C12</v>
      </c>
      <c r="C92">
        <f>source_plate!C92</f>
        <v>0</v>
      </c>
      <c r="D92" t="str">
        <f>source_strip!A92</f>
        <v/>
      </c>
      <c r="E92" t="str">
        <f>source_strip!B92</f>
        <v>C12</v>
      </c>
      <c r="F92">
        <f>source_strip!C92</f>
        <v>0</v>
      </c>
      <c r="G92" t="str">
        <f>source_tube!A92</f>
        <v/>
      </c>
      <c r="H92" t="str">
        <f>source_tube!B92</f>
        <v>C12</v>
      </c>
      <c r="I92">
        <f>source_tube!C92</f>
        <v>0</v>
      </c>
    </row>
    <row r="93" spans="1:9" x14ac:dyDescent="0.2">
      <c r="A93" t="str">
        <f>source_plate!A93</f>
        <v/>
      </c>
      <c r="B93" t="str">
        <f>source_plate!B93</f>
        <v>D12</v>
      </c>
      <c r="C93">
        <f>source_plate!C93</f>
        <v>0</v>
      </c>
      <c r="D93" t="str">
        <f>source_strip!A93</f>
        <v/>
      </c>
      <c r="E93" t="str">
        <f>source_strip!B93</f>
        <v>D12</v>
      </c>
      <c r="F93">
        <f>source_strip!C93</f>
        <v>0</v>
      </c>
      <c r="G93" t="str">
        <f>source_tube!A93</f>
        <v/>
      </c>
      <c r="H93" t="str">
        <f>source_tube!B93</f>
        <v>D12</v>
      </c>
      <c r="I93">
        <f>source_tube!C93</f>
        <v>0</v>
      </c>
    </row>
    <row r="94" spans="1:9" x14ac:dyDescent="0.2">
      <c r="A94" t="str">
        <f>source_plate!A94</f>
        <v/>
      </c>
      <c r="B94" t="str">
        <f>source_plate!B94</f>
        <v>E12</v>
      </c>
      <c r="C94">
        <f>source_plate!C94</f>
        <v>0</v>
      </c>
      <c r="D94" t="str">
        <f>source_strip!A94</f>
        <v/>
      </c>
      <c r="E94" t="str">
        <f>source_strip!B94</f>
        <v>E12</v>
      </c>
      <c r="F94">
        <f>source_strip!C94</f>
        <v>0</v>
      </c>
      <c r="G94" t="str">
        <f>source_tube!A94</f>
        <v/>
      </c>
      <c r="H94" t="str">
        <f>source_tube!B94</f>
        <v>E12</v>
      </c>
      <c r="I94">
        <f>source_tube!C94</f>
        <v>0</v>
      </c>
    </row>
    <row r="95" spans="1:9" x14ac:dyDescent="0.2">
      <c r="A95" t="str">
        <f>source_plate!A95</f>
        <v/>
      </c>
      <c r="B95" t="str">
        <f>source_plate!B95</f>
        <v>F12</v>
      </c>
      <c r="C95">
        <f>source_plate!C95</f>
        <v>0</v>
      </c>
      <c r="D95" t="str">
        <f>source_strip!A95</f>
        <v/>
      </c>
      <c r="E95" t="str">
        <f>source_strip!B95</f>
        <v>F12</v>
      </c>
      <c r="F95">
        <f>source_strip!C95</f>
        <v>0</v>
      </c>
      <c r="G95" t="str">
        <f>source_tube!A95</f>
        <v/>
      </c>
      <c r="H95" t="str">
        <f>source_tube!B95</f>
        <v>F12</v>
      </c>
      <c r="I95">
        <f>source_tube!C95</f>
        <v>0</v>
      </c>
    </row>
    <row r="96" spans="1:9" x14ac:dyDescent="0.2">
      <c r="A96" t="str">
        <f>source_plate!A96</f>
        <v/>
      </c>
      <c r="B96" t="str">
        <f>source_plate!B96</f>
        <v>G12</v>
      </c>
      <c r="C96">
        <f>source_plate!C96</f>
        <v>0</v>
      </c>
      <c r="D96" t="str">
        <f>source_strip!A96</f>
        <v/>
      </c>
      <c r="E96" t="str">
        <f>source_strip!B96</f>
        <v>G12</v>
      </c>
      <c r="F96">
        <f>source_strip!C96</f>
        <v>0</v>
      </c>
      <c r="G96" t="str">
        <f>source_tube!A96</f>
        <v/>
      </c>
      <c r="H96" t="str">
        <f>source_tube!B96</f>
        <v>G12</v>
      </c>
      <c r="I96">
        <f>source_tube!C96</f>
        <v>0</v>
      </c>
    </row>
    <row r="97" spans="1:9" x14ac:dyDescent="0.2">
      <c r="A97" t="str">
        <f>source_plate!A97</f>
        <v/>
      </c>
      <c r="B97" t="str">
        <f>source_plate!B97</f>
        <v>H12</v>
      </c>
      <c r="C97">
        <f>source_plate!C97</f>
        <v>0</v>
      </c>
      <c r="D97" t="str">
        <f>source_strip!A97</f>
        <v/>
      </c>
      <c r="E97" t="str">
        <f>source_strip!B97</f>
        <v>H12</v>
      </c>
      <c r="F97">
        <f>source_strip!C97</f>
        <v>0</v>
      </c>
      <c r="G97" t="str">
        <f>source_tube!A97</f>
        <v/>
      </c>
      <c r="H97" t="str">
        <f>source_tube!B97</f>
        <v>H12</v>
      </c>
      <c r="I97">
        <f>source_tube!C97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AF843F15E65A4EA1FFB0CF193B74E3" ma:contentTypeVersion="14" ma:contentTypeDescription="Create a new document." ma:contentTypeScope="" ma:versionID="bd4433bf6f24a726161ac457e21002bf">
  <xsd:schema xmlns:xsd="http://www.w3.org/2001/XMLSchema" xmlns:xs="http://www.w3.org/2001/XMLSchema" xmlns:p="http://schemas.microsoft.com/office/2006/metadata/properties" xmlns:ns3="e1a61fc9-c776-4dd1-85b5-f7d58768ba79" xmlns:ns4="3f421247-72bc-4b61-a591-0b56f96ae993" targetNamespace="http://schemas.microsoft.com/office/2006/metadata/properties" ma:root="true" ma:fieldsID="7d66d7a13b7b51360e8b1c095fb39c19" ns3:_="" ns4:_="">
    <xsd:import namespace="e1a61fc9-c776-4dd1-85b5-f7d58768ba79"/>
    <xsd:import namespace="3f421247-72bc-4b61-a591-0b56f96ae99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a61fc9-c776-4dd1-85b5-f7d58768ba7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21247-72bc-4b61-a591-0b56f96ae9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CD12B7-1FA3-4B61-BDAE-DF4259CEDD3F}">
  <ds:schemaRefs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f421247-72bc-4b61-a591-0b56f96ae993"/>
    <ds:schemaRef ds:uri="e1a61fc9-c776-4dd1-85b5-f7d58768ba79"/>
  </ds:schemaRefs>
</ds:datastoreItem>
</file>

<file path=customXml/itemProps2.xml><?xml version="1.0" encoding="utf-8"?>
<ds:datastoreItem xmlns:ds="http://schemas.openxmlformats.org/officeDocument/2006/customXml" ds:itemID="{79D86924-57C1-45D5-9E44-D526494DB0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774FF9-2144-4DC7-8F36-E7E064C7C7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a61fc9-c776-4dd1-85b5-f7d58768ba79"/>
    <ds:schemaRef ds:uri="3f421247-72bc-4b61-a591-0b56f96ae9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primers</vt:lpstr>
      <vt:lpstr>source_plate</vt:lpstr>
      <vt:lpstr>source_strip</vt:lpstr>
      <vt:lpstr>source_tube</vt:lpstr>
      <vt:lpstr>final_sheet_SangerBCL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2022-05-26T12:32:42Z</dcterms:created>
  <dcterms:modified xsi:type="dcterms:W3CDTF">2022-08-08T07:16:33Z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0x010100FDAF843F15E65A4EA1FFB0CF193B74E3</vt:lpwstr>
  </property>
</Properties>
</file>