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rojects\risk based portfolio\"/>
    </mc:Choice>
  </mc:AlternateContent>
  <xr:revisionPtr revIDLastSave="0" documentId="8_{A906A8CE-B57A-4470-8447-D048540B6A5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weights" sheetId="1" r:id="rId1"/>
    <sheet name="annual return" sheetId="5" r:id="rId2"/>
    <sheet name="covairance matrix" sheetId="2" r:id="rId3"/>
    <sheet name="Variance" sheetId="3" r:id="rId4"/>
    <sheet name="Results" sheetId="4" r:id="rId5"/>
  </sheets>
  <calcPr calcId="191029"/>
</workbook>
</file>

<file path=xl/calcChain.xml><?xml version="1.0" encoding="utf-8"?>
<calcChain xmlns="http://schemas.openxmlformats.org/spreadsheetml/2006/main">
  <c r="AL4" i="1" l="1"/>
  <c r="AL3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J2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3" i="1"/>
  <c r="C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B111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E109" i="5"/>
  <c r="D109" i="5"/>
  <c r="C109" i="5"/>
  <c r="B109" i="5"/>
  <c r="X56" i="5"/>
  <c r="Y56" i="5"/>
  <c r="Z56" i="5"/>
  <c r="AA56" i="5"/>
  <c r="AB56" i="5"/>
  <c r="AC56" i="5"/>
  <c r="AD56" i="5"/>
  <c r="X57" i="5"/>
  <c r="Y57" i="5"/>
  <c r="Z57" i="5"/>
  <c r="AA57" i="5"/>
  <c r="AB57" i="5"/>
  <c r="AC57" i="5"/>
  <c r="AD57" i="5"/>
  <c r="X58" i="5"/>
  <c r="Y58" i="5"/>
  <c r="Z58" i="5"/>
  <c r="AA58" i="5"/>
  <c r="AB58" i="5"/>
  <c r="AC58" i="5"/>
  <c r="AD58" i="5"/>
  <c r="X59" i="5"/>
  <c r="Y59" i="5"/>
  <c r="Z59" i="5"/>
  <c r="AA59" i="5"/>
  <c r="AB59" i="5"/>
  <c r="AC59" i="5"/>
  <c r="AD59" i="5"/>
  <c r="X60" i="5"/>
  <c r="Y60" i="5"/>
  <c r="Z60" i="5"/>
  <c r="AA60" i="5"/>
  <c r="AB60" i="5"/>
  <c r="AC60" i="5"/>
  <c r="AD60" i="5"/>
  <c r="X61" i="5"/>
  <c r="Y61" i="5"/>
  <c r="Z61" i="5"/>
  <c r="AA61" i="5"/>
  <c r="AB61" i="5"/>
  <c r="AC61" i="5"/>
  <c r="AD61" i="5"/>
  <c r="X62" i="5"/>
  <c r="Y62" i="5"/>
  <c r="Z62" i="5"/>
  <c r="AA62" i="5"/>
  <c r="AB62" i="5"/>
  <c r="AC62" i="5"/>
  <c r="AD62" i="5"/>
  <c r="X63" i="5"/>
  <c r="Y63" i="5"/>
  <c r="Z63" i="5"/>
  <c r="AA63" i="5"/>
  <c r="AB63" i="5"/>
  <c r="AC63" i="5"/>
  <c r="AD63" i="5"/>
  <c r="X64" i="5"/>
  <c r="Y64" i="5"/>
  <c r="Z64" i="5"/>
  <c r="AA64" i="5"/>
  <c r="AB64" i="5"/>
  <c r="AC64" i="5"/>
  <c r="AD64" i="5"/>
  <c r="X65" i="5"/>
  <c r="Y65" i="5"/>
  <c r="Z65" i="5"/>
  <c r="AA65" i="5"/>
  <c r="AB65" i="5"/>
  <c r="AC65" i="5"/>
  <c r="AD65" i="5"/>
  <c r="X66" i="5"/>
  <c r="Y66" i="5"/>
  <c r="Z66" i="5"/>
  <c r="AA66" i="5"/>
  <c r="AB66" i="5"/>
  <c r="AC66" i="5"/>
  <c r="AD66" i="5"/>
  <c r="X67" i="5"/>
  <c r="Y67" i="5"/>
  <c r="Z67" i="5"/>
  <c r="AA67" i="5"/>
  <c r="AB67" i="5"/>
  <c r="AC67" i="5"/>
  <c r="AD67" i="5"/>
  <c r="X68" i="5"/>
  <c r="Y68" i="5"/>
  <c r="Z68" i="5"/>
  <c r="AA68" i="5"/>
  <c r="AB68" i="5"/>
  <c r="AC68" i="5"/>
  <c r="AD68" i="5"/>
  <c r="X69" i="5"/>
  <c r="Y69" i="5"/>
  <c r="Z69" i="5"/>
  <c r="AA69" i="5"/>
  <c r="AB69" i="5"/>
  <c r="AC69" i="5"/>
  <c r="AD69" i="5"/>
  <c r="X70" i="5"/>
  <c r="Y70" i="5"/>
  <c r="Z70" i="5"/>
  <c r="AA70" i="5"/>
  <c r="AB70" i="5"/>
  <c r="AC70" i="5"/>
  <c r="AD70" i="5"/>
  <c r="X71" i="5"/>
  <c r="Y71" i="5"/>
  <c r="Z71" i="5"/>
  <c r="AA71" i="5"/>
  <c r="AB71" i="5"/>
  <c r="AC71" i="5"/>
  <c r="AD71" i="5"/>
  <c r="X72" i="5"/>
  <c r="Y72" i="5"/>
  <c r="Z72" i="5"/>
  <c r="AA72" i="5"/>
  <c r="AB72" i="5"/>
  <c r="AC72" i="5"/>
  <c r="AD72" i="5"/>
  <c r="X73" i="5"/>
  <c r="Y73" i="5"/>
  <c r="Z73" i="5"/>
  <c r="AA73" i="5"/>
  <c r="AB73" i="5"/>
  <c r="AC73" i="5"/>
  <c r="AD73" i="5"/>
  <c r="X74" i="5"/>
  <c r="Y74" i="5"/>
  <c r="Z74" i="5"/>
  <c r="AA74" i="5"/>
  <c r="AB74" i="5"/>
  <c r="AC74" i="5"/>
  <c r="AD74" i="5"/>
  <c r="X75" i="5"/>
  <c r="Y75" i="5"/>
  <c r="Z75" i="5"/>
  <c r="AA75" i="5"/>
  <c r="AB75" i="5"/>
  <c r="AC75" i="5"/>
  <c r="AD75" i="5"/>
  <c r="X76" i="5"/>
  <c r="Y76" i="5"/>
  <c r="Z76" i="5"/>
  <c r="AA76" i="5"/>
  <c r="AB76" i="5"/>
  <c r="AC76" i="5"/>
  <c r="AD76" i="5"/>
  <c r="X77" i="5"/>
  <c r="Y77" i="5"/>
  <c r="Z77" i="5"/>
  <c r="AA77" i="5"/>
  <c r="AB77" i="5"/>
  <c r="AC77" i="5"/>
  <c r="AD77" i="5"/>
  <c r="X78" i="5"/>
  <c r="Y78" i="5"/>
  <c r="Z78" i="5"/>
  <c r="AA78" i="5"/>
  <c r="AB78" i="5"/>
  <c r="AC78" i="5"/>
  <c r="AD78" i="5"/>
  <c r="X79" i="5"/>
  <c r="Y79" i="5"/>
  <c r="Z79" i="5"/>
  <c r="AA79" i="5"/>
  <c r="AB79" i="5"/>
  <c r="AC79" i="5"/>
  <c r="AD79" i="5"/>
  <c r="X80" i="5"/>
  <c r="Y80" i="5"/>
  <c r="Z80" i="5"/>
  <c r="AA80" i="5"/>
  <c r="AB80" i="5"/>
  <c r="AC80" i="5"/>
  <c r="AD80" i="5"/>
  <c r="X81" i="5"/>
  <c r="Y81" i="5"/>
  <c r="Z81" i="5"/>
  <c r="AA81" i="5"/>
  <c r="AB81" i="5"/>
  <c r="AC81" i="5"/>
  <c r="AD81" i="5"/>
  <c r="X82" i="5"/>
  <c r="Y82" i="5"/>
  <c r="Z82" i="5"/>
  <c r="AA82" i="5"/>
  <c r="AB82" i="5"/>
  <c r="AC82" i="5"/>
  <c r="AD82" i="5"/>
  <c r="X83" i="5"/>
  <c r="Y83" i="5"/>
  <c r="Z83" i="5"/>
  <c r="AA83" i="5"/>
  <c r="AB83" i="5"/>
  <c r="AC83" i="5"/>
  <c r="AD83" i="5"/>
  <c r="X84" i="5"/>
  <c r="Y84" i="5"/>
  <c r="Z84" i="5"/>
  <c r="AA84" i="5"/>
  <c r="AB84" i="5"/>
  <c r="AC84" i="5"/>
  <c r="AD84" i="5"/>
  <c r="X85" i="5"/>
  <c r="Y85" i="5"/>
  <c r="Z85" i="5"/>
  <c r="AA85" i="5"/>
  <c r="AB85" i="5"/>
  <c r="AC85" i="5"/>
  <c r="AD85" i="5"/>
  <c r="X86" i="5"/>
  <c r="Y86" i="5"/>
  <c r="Z86" i="5"/>
  <c r="AA86" i="5"/>
  <c r="AB86" i="5"/>
  <c r="AC86" i="5"/>
  <c r="AD86" i="5"/>
  <c r="X87" i="5"/>
  <c r="Y87" i="5"/>
  <c r="Z87" i="5"/>
  <c r="AA87" i="5"/>
  <c r="AB87" i="5"/>
  <c r="AC87" i="5"/>
  <c r="AD87" i="5"/>
  <c r="X88" i="5"/>
  <c r="Y88" i="5"/>
  <c r="Z88" i="5"/>
  <c r="AA88" i="5"/>
  <c r="AB88" i="5"/>
  <c r="AC88" i="5"/>
  <c r="AD88" i="5"/>
  <c r="X89" i="5"/>
  <c r="Y89" i="5"/>
  <c r="Z89" i="5"/>
  <c r="AA89" i="5"/>
  <c r="AB89" i="5"/>
  <c r="AC89" i="5"/>
  <c r="AD89" i="5"/>
  <c r="X90" i="5"/>
  <c r="Y90" i="5"/>
  <c r="Z90" i="5"/>
  <c r="AA90" i="5"/>
  <c r="AB90" i="5"/>
  <c r="AC90" i="5"/>
  <c r="AD90" i="5"/>
  <c r="X91" i="5"/>
  <c r="Y91" i="5"/>
  <c r="Z91" i="5"/>
  <c r="AA91" i="5"/>
  <c r="AB91" i="5"/>
  <c r="AC91" i="5"/>
  <c r="AD91" i="5"/>
  <c r="X92" i="5"/>
  <c r="Y92" i="5"/>
  <c r="Z92" i="5"/>
  <c r="AA92" i="5"/>
  <c r="AB92" i="5"/>
  <c r="AC92" i="5"/>
  <c r="AD92" i="5"/>
  <c r="X93" i="5"/>
  <c r="Y93" i="5"/>
  <c r="Z93" i="5"/>
  <c r="AA93" i="5"/>
  <c r="AB93" i="5"/>
  <c r="AC93" i="5"/>
  <c r="AD93" i="5"/>
  <c r="X94" i="5"/>
  <c r="Y94" i="5"/>
  <c r="Z94" i="5"/>
  <c r="AA94" i="5"/>
  <c r="AB94" i="5"/>
  <c r="AC94" i="5"/>
  <c r="AD94" i="5"/>
  <c r="X95" i="5"/>
  <c r="Y95" i="5"/>
  <c r="Z95" i="5"/>
  <c r="AA95" i="5"/>
  <c r="AB95" i="5"/>
  <c r="AC95" i="5"/>
  <c r="AD95" i="5"/>
  <c r="X96" i="5"/>
  <c r="Y96" i="5"/>
  <c r="Z96" i="5"/>
  <c r="AA96" i="5"/>
  <c r="AB96" i="5"/>
  <c r="AC96" i="5"/>
  <c r="AD96" i="5"/>
  <c r="X97" i="5"/>
  <c r="Y97" i="5"/>
  <c r="Z97" i="5"/>
  <c r="AA97" i="5"/>
  <c r="AB97" i="5"/>
  <c r="AC97" i="5"/>
  <c r="AD97" i="5"/>
  <c r="X98" i="5"/>
  <c r="Y98" i="5"/>
  <c r="Z98" i="5"/>
  <c r="AA98" i="5"/>
  <c r="AB98" i="5"/>
  <c r="AC98" i="5"/>
  <c r="AD98" i="5"/>
  <c r="X99" i="5"/>
  <c r="Y99" i="5"/>
  <c r="Z99" i="5"/>
  <c r="AA99" i="5"/>
  <c r="AB99" i="5"/>
  <c r="AC99" i="5"/>
  <c r="AD99" i="5"/>
  <c r="X100" i="5"/>
  <c r="Y100" i="5"/>
  <c r="Z100" i="5"/>
  <c r="AA100" i="5"/>
  <c r="AB100" i="5"/>
  <c r="AC100" i="5"/>
  <c r="AD100" i="5"/>
  <c r="X101" i="5"/>
  <c r="Y101" i="5"/>
  <c r="Z101" i="5"/>
  <c r="AA101" i="5"/>
  <c r="AB101" i="5"/>
  <c r="AC101" i="5"/>
  <c r="AD101" i="5"/>
  <c r="X102" i="5"/>
  <c r="Y102" i="5"/>
  <c r="Z102" i="5"/>
  <c r="AA102" i="5"/>
  <c r="AB102" i="5"/>
  <c r="AC102" i="5"/>
  <c r="AD102" i="5"/>
  <c r="X103" i="5"/>
  <c r="Y103" i="5"/>
  <c r="Z103" i="5"/>
  <c r="AA103" i="5"/>
  <c r="AB103" i="5"/>
  <c r="AC103" i="5"/>
  <c r="AD103" i="5"/>
  <c r="X104" i="5"/>
  <c r="Y104" i="5"/>
  <c r="Z104" i="5"/>
  <c r="AA104" i="5"/>
  <c r="AB104" i="5"/>
  <c r="AC104" i="5"/>
  <c r="AD104" i="5"/>
  <c r="X105" i="5"/>
  <c r="Y105" i="5"/>
  <c r="Z105" i="5"/>
  <c r="AA105" i="5"/>
  <c r="AB105" i="5"/>
  <c r="AC105" i="5"/>
  <c r="AD105" i="5"/>
  <c r="X106" i="5"/>
  <c r="Y106" i="5"/>
  <c r="Z106" i="5"/>
  <c r="AA106" i="5"/>
  <c r="AB106" i="5"/>
  <c r="AC106" i="5"/>
  <c r="AD10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V70" i="5"/>
  <c r="W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V71" i="5"/>
  <c r="W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V72" i="5"/>
  <c r="W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V73" i="5"/>
  <c r="W73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V74" i="5"/>
  <c r="W74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V75" i="5"/>
  <c r="W75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V76" i="5"/>
  <c r="W76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V77" i="5"/>
  <c r="W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V78" i="5"/>
  <c r="W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V79" i="5"/>
  <c r="W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V80" i="5"/>
  <c r="W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V81" i="5"/>
  <c r="W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V82" i="5"/>
  <c r="W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V83" i="5"/>
  <c r="W83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V84" i="5"/>
  <c r="W84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V85" i="5"/>
  <c r="W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V86" i="5"/>
  <c r="W8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V87" i="5"/>
  <c r="W87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V88" i="5"/>
  <c r="W88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V89" i="5"/>
  <c r="W89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V90" i="5"/>
  <c r="W90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V91" i="5"/>
  <c r="W91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V92" i="5"/>
  <c r="W92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V93" i="5"/>
  <c r="W93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V94" i="5"/>
  <c r="W94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V95" i="5"/>
  <c r="W95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V96" i="5"/>
  <c r="W96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V97" i="5"/>
  <c r="W97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V98" i="5"/>
  <c r="W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V99" i="5"/>
  <c r="W99" i="5"/>
  <c r="D100" i="5"/>
  <c r="E100" i="5"/>
  <c r="F100" i="5"/>
  <c r="G100" i="5"/>
  <c r="H100" i="5"/>
  <c r="I100" i="5"/>
  <c r="J100" i="5"/>
  <c r="K100" i="5"/>
  <c r="L100" i="5"/>
  <c r="M100" i="5"/>
  <c r="N100" i="5"/>
  <c r="P100" i="5"/>
  <c r="Q100" i="5"/>
  <c r="R100" i="5"/>
  <c r="S100" i="5"/>
  <c r="T100" i="5"/>
  <c r="V100" i="5"/>
  <c r="W100" i="5"/>
  <c r="D101" i="5"/>
  <c r="E101" i="5"/>
  <c r="F101" i="5"/>
  <c r="G101" i="5"/>
  <c r="H101" i="5"/>
  <c r="I101" i="5"/>
  <c r="J101" i="5"/>
  <c r="K101" i="5"/>
  <c r="L101" i="5"/>
  <c r="M101" i="5"/>
  <c r="N101" i="5"/>
  <c r="P101" i="5"/>
  <c r="Q101" i="5"/>
  <c r="R101" i="5"/>
  <c r="S101" i="5"/>
  <c r="T101" i="5"/>
  <c r="V101" i="5"/>
  <c r="W101" i="5"/>
  <c r="D102" i="5"/>
  <c r="E102" i="5"/>
  <c r="F102" i="5"/>
  <c r="G102" i="5"/>
  <c r="H102" i="5"/>
  <c r="I102" i="5"/>
  <c r="J102" i="5"/>
  <c r="K102" i="5"/>
  <c r="L102" i="5"/>
  <c r="M102" i="5"/>
  <c r="N102" i="5"/>
  <c r="P102" i="5"/>
  <c r="Q102" i="5"/>
  <c r="R102" i="5"/>
  <c r="S102" i="5"/>
  <c r="T102" i="5"/>
  <c r="V102" i="5"/>
  <c r="W102" i="5"/>
  <c r="D103" i="5"/>
  <c r="E103" i="5"/>
  <c r="F103" i="5"/>
  <c r="G103" i="5"/>
  <c r="H103" i="5"/>
  <c r="I103" i="5"/>
  <c r="J103" i="5"/>
  <c r="K103" i="5"/>
  <c r="L103" i="5"/>
  <c r="M103" i="5"/>
  <c r="N103" i="5"/>
  <c r="P103" i="5"/>
  <c r="Q103" i="5"/>
  <c r="R103" i="5"/>
  <c r="S103" i="5"/>
  <c r="T103" i="5"/>
  <c r="V103" i="5"/>
  <c r="W103" i="5"/>
  <c r="D104" i="5"/>
  <c r="E104" i="5"/>
  <c r="F104" i="5"/>
  <c r="G104" i="5"/>
  <c r="H104" i="5"/>
  <c r="I104" i="5"/>
  <c r="J104" i="5"/>
  <c r="K104" i="5"/>
  <c r="L104" i="5"/>
  <c r="M104" i="5"/>
  <c r="N104" i="5"/>
  <c r="P104" i="5"/>
  <c r="Q104" i="5"/>
  <c r="R104" i="5"/>
  <c r="S104" i="5"/>
  <c r="T104" i="5"/>
  <c r="V104" i="5"/>
  <c r="W104" i="5"/>
  <c r="D105" i="5"/>
  <c r="E105" i="5"/>
  <c r="F105" i="5"/>
  <c r="G105" i="5"/>
  <c r="H105" i="5"/>
  <c r="I105" i="5"/>
  <c r="J105" i="5"/>
  <c r="K105" i="5"/>
  <c r="L105" i="5"/>
  <c r="M105" i="5"/>
  <c r="N105" i="5"/>
  <c r="P105" i="5"/>
  <c r="Q105" i="5"/>
  <c r="R105" i="5"/>
  <c r="S105" i="5"/>
  <c r="T105" i="5"/>
  <c r="V105" i="5"/>
  <c r="W105" i="5"/>
  <c r="D106" i="5"/>
  <c r="E106" i="5"/>
  <c r="F106" i="5"/>
  <c r="G106" i="5"/>
  <c r="H106" i="5"/>
  <c r="I106" i="5"/>
  <c r="J106" i="5"/>
  <c r="K106" i="5"/>
  <c r="L106" i="5"/>
  <c r="M106" i="5"/>
  <c r="N106" i="5"/>
  <c r="P106" i="5"/>
  <c r="Q106" i="5"/>
  <c r="R106" i="5"/>
  <c r="S106" i="5"/>
  <c r="T106" i="5"/>
  <c r="V106" i="5"/>
  <c r="W106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B106" i="5"/>
  <c r="B97" i="5"/>
  <c r="B98" i="5"/>
  <c r="B99" i="5"/>
  <c r="B100" i="5"/>
  <c r="B101" i="5"/>
  <c r="B102" i="5"/>
  <c r="B103" i="5"/>
  <c r="B104" i="5"/>
  <c r="B105" i="5"/>
  <c r="B9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56" i="5"/>
  <c r="AC52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2" i="3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  <c r="H3" i="1"/>
  <c r="G3" i="1"/>
  <c r="F3" i="1"/>
  <c r="E3" i="1"/>
  <c r="D3" i="1"/>
  <c r="C3" i="1"/>
  <c r="B3" i="1"/>
  <c r="D111" i="5"/>
</calcChain>
</file>

<file path=xl/sharedStrings.xml><?xml version="1.0" encoding="utf-8"?>
<sst xmlns="http://schemas.openxmlformats.org/spreadsheetml/2006/main" count="992" uniqueCount="442">
  <si>
    <t>Apple Inc.</t>
  </si>
  <si>
    <t>Microsoft Corporation</t>
  </si>
  <si>
    <t>NVIDIA Corporation</t>
  </si>
  <si>
    <t>Alphabet Inc.</t>
  </si>
  <si>
    <t>Amazon.com, Inc.</t>
  </si>
  <si>
    <t>Meta Platforms Inc.</t>
  </si>
  <si>
    <t>Tesla Inc.</t>
  </si>
  <si>
    <t>Reliance Industries Ltd.</t>
  </si>
  <si>
    <t>Tata Consultancy Services</t>
  </si>
  <si>
    <t>HDFC Bank Ltd.</t>
  </si>
  <si>
    <t>Larsen &amp; Toubro Ltd.</t>
  </si>
  <si>
    <t>ITC</t>
  </si>
  <si>
    <t>Persistent Systems Ltd.</t>
  </si>
  <si>
    <t>zomato</t>
  </si>
  <si>
    <t>Trent Ltd.</t>
  </si>
  <si>
    <t>Dixon Technologies (India) Ltd.</t>
  </si>
  <si>
    <t>Polycab India Ltd.</t>
  </si>
  <si>
    <t>Sobha Ltd.</t>
  </si>
  <si>
    <t>LT Foods Ltd.</t>
  </si>
  <si>
    <t>mama earth</t>
  </si>
  <si>
    <t>PCBL Chemical Ltd.</t>
  </si>
  <si>
    <t>Cholamandalam Financial Holdings Ltd.</t>
  </si>
  <si>
    <t>bitcoin</t>
  </si>
  <si>
    <t>eterum</t>
  </si>
  <si>
    <t>soul</t>
  </si>
  <si>
    <t>govt bond</t>
  </si>
  <si>
    <t>gold</t>
  </si>
  <si>
    <t>copper</t>
  </si>
  <si>
    <t>usdoller</t>
  </si>
  <si>
    <t>0.0013128266</t>
  </si>
  <si>
    <t>0.0007734716</t>
  </si>
  <si>
    <t>0.0013239267</t>
  </si>
  <si>
    <t>0.0009091329</t>
  </si>
  <si>
    <t>0.0008779736</t>
  </si>
  <si>
    <t>0.0008459727</t>
  </si>
  <si>
    <t>0.0015903819</t>
  </si>
  <si>
    <t>0.0000476913</t>
  </si>
  <si>
    <t>0.0002452666</t>
  </si>
  <si>
    <t>0.0001807319</t>
  </si>
  <si>
    <t>0.0002439933</t>
  </si>
  <si>
    <t>0.0000857635</t>
  </si>
  <si>
    <t>0.0002811068</t>
  </si>
  <si>
    <t>0.0002911238</t>
  </si>
  <si>
    <t>0.0002837037</t>
  </si>
  <si>
    <t>0.0001723590</t>
  </si>
  <si>
    <t>0.0002579595</t>
  </si>
  <si>
    <t>0.0002855079</t>
  </si>
  <si>
    <t>0.0003781476</t>
  </si>
  <si>
    <t>0.0000192107</t>
  </si>
  <si>
    <t>0.0002928207</t>
  </si>
  <si>
    <t>0.0001677272</t>
  </si>
  <si>
    <t>0.0001173388</t>
  </si>
  <si>
    <t>0.0010026799</t>
  </si>
  <si>
    <t>0.0007511186</t>
  </si>
  <si>
    <t>0.0000000000</t>
  </si>
  <si>
    <t>0.0000052003</t>
  </si>
  <si>
    <t>0.0000824655</t>
  </si>
  <si>
    <t>-0.0000355437</t>
  </si>
  <si>
    <t>0.0012056469</t>
  </si>
  <si>
    <t>0.0016679069</t>
  </si>
  <si>
    <t>0.0009716753</t>
  </si>
  <si>
    <t>0.0011324840</t>
  </si>
  <si>
    <t>0.0012258638</t>
  </si>
  <si>
    <t>0.0013119981</t>
  </si>
  <si>
    <t>0.0001389645</t>
  </si>
  <si>
    <t>0.0003278936</t>
  </si>
  <si>
    <t>0.0002592407</t>
  </si>
  <si>
    <t>0.0001809973</t>
  </si>
  <si>
    <t>0.0000114348</t>
  </si>
  <si>
    <t>0.0006243018</t>
  </si>
  <si>
    <t>0.0004400294</t>
  </si>
  <si>
    <t>0.0001627360</t>
  </si>
  <si>
    <t>0.0004073798</t>
  </si>
  <si>
    <t>0.0000959234</t>
  </si>
  <si>
    <t>0.0002178900</t>
  </si>
  <si>
    <t>0.0001274645</t>
  </si>
  <si>
    <t>0.0001282407</t>
  </si>
  <si>
    <t>0.0001527345</t>
  </si>
  <si>
    <t>0.0000750754</t>
  </si>
  <si>
    <t>0.0002312988</t>
  </si>
  <si>
    <t>0.0010833528</t>
  </si>
  <si>
    <t>0.0012830599</t>
  </si>
  <si>
    <t>0.0000537622</t>
  </si>
  <si>
    <t>0.0001547813</t>
  </si>
  <si>
    <t>-0.0000450439</t>
  </si>
  <si>
    <t>0.0051757318</t>
  </si>
  <si>
    <t>0.0014319091</t>
  </si>
  <si>
    <t>0.0019815791</t>
  </si>
  <si>
    <t>0.0017974695</t>
  </si>
  <si>
    <t>0.0028379567</t>
  </si>
  <si>
    <t>0.0003149259</t>
  </si>
  <si>
    <t>0.0006143467</t>
  </si>
  <si>
    <t>0.0002107389</t>
  </si>
  <si>
    <t>0.0002788322</t>
  </si>
  <si>
    <t>0.0000885386</t>
  </si>
  <si>
    <t>0.0008118873</t>
  </si>
  <si>
    <t>0.0009635998</t>
  </si>
  <si>
    <t>0.0004597190</t>
  </si>
  <si>
    <t>0.0012348635</t>
  </si>
  <si>
    <t>0.0004044958</t>
  </si>
  <si>
    <t>0.0004592753</t>
  </si>
  <si>
    <t>0.0002647122</t>
  </si>
  <si>
    <t>-0.0000349978</t>
  </si>
  <si>
    <t>0.0000339577</t>
  </si>
  <si>
    <t>0.0001251897</t>
  </si>
  <si>
    <t>0.0006061306</t>
  </si>
  <si>
    <t>0.0026172839</t>
  </si>
  <si>
    <t>0.0027429751</t>
  </si>
  <si>
    <t>0.0000881211</t>
  </si>
  <si>
    <t>0.0004687214</t>
  </si>
  <si>
    <t>-0.0000883422</t>
  </si>
  <si>
    <t>0.0019961442</t>
  </si>
  <si>
    <t>0.0013319906</t>
  </si>
  <si>
    <t>0.0012448460</t>
  </si>
  <si>
    <t>0.0014620883</t>
  </si>
  <si>
    <t>0.0000454435</t>
  </si>
  <si>
    <t>0.0003324736</t>
  </si>
  <si>
    <t>0.0002346295</t>
  </si>
  <si>
    <t>0.0002529169</t>
  </si>
  <si>
    <t>0.0000216594</t>
  </si>
  <si>
    <t>0.0003048249</t>
  </si>
  <si>
    <t>0.0004618444</t>
  </si>
  <si>
    <t>0.0001069398</t>
  </si>
  <si>
    <t>0.0003614959</t>
  </si>
  <si>
    <t>0.0002580928</t>
  </si>
  <si>
    <t>0.0005209476</t>
  </si>
  <si>
    <t>0.0001984201</t>
  </si>
  <si>
    <t>0.0002692801</t>
  </si>
  <si>
    <t>0.0002992482</t>
  </si>
  <si>
    <t>0.0000763058</t>
  </si>
  <si>
    <t>-0.0000972561</t>
  </si>
  <si>
    <t>0.0012289762</t>
  </si>
  <si>
    <t>0.0014135598</t>
  </si>
  <si>
    <t>0.0000576265</t>
  </si>
  <si>
    <t>0.0001933876</t>
  </si>
  <si>
    <t>-0.0000425501</t>
  </si>
  <si>
    <t>0.0023168608</t>
  </si>
  <si>
    <t>0.0014836900</t>
  </si>
  <si>
    <t>0.0018637424</t>
  </si>
  <si>
    <t>0.0002504491</t>
  </si>
  <si>
    <t>0.0005497350</t>
  </si>
  <si>
    <t>0.0003659564</t>
  </si>
  <si>
    <t>0.0002133367</t>
  </si>
  <si>
    <t>0.0000518673</t>
  </si>
  <si>
    <t>0.0006386486</t>
  </si>
  <si>
    <t>0.0009273673</t>
  </si>
  <si>
    <t>0.0002680361</t>
  </si>
  <si>
    <t>0.0006613986</t>
  </si>
  <si>
    <t>0.0002070432</t>
  </si>
  <si>
    <t>0.0005132776</t>
  </si>
  <si>
    <t>0.0005007935</t>
  </si>
  <si>
    <t>0.0001274327</t>
  </si>
  <si>
    <t>0.0002104855</t>
  </si>
  <si>
    <t>0.0002549817</t>
  </si>
  <si>
    <t>0.0006662602</t>
  </si>
  <si>
    <t>0.0016781519</t>
  </si>
  <si>
    <t>0.0021440508</t>
  </si>
  <si>
    <t>0.0000038660</t>
  </si>
  <si>
    <t>0.0003270762</t>
  </si>
  <si>
    <t>-0.0000627263</t>
  </si>
  <si>
    <t>0.0039589245</t>
  </si>
  <si>
    <t>0.0011847248</t>
  </si>
  <si>
    <t>0.0002231377</t>
  </si>
  <si>
    <t>0.0003952965</t>
  </si>
  <si>
    <t>0.0004124802</t>
  </si>
  <si>
    <t>0.0000997759</t>
  </si>
  <si>
    <t>0.0000252995</t>
  </si>
  <si>
    <t>0.0009232495</t>
  </si>
  <si>
    <t>0.0009935199</t>
  </si>
  <si>
    <t>-0.0001106873</t>
  </si>
  <si>
    <t>0.0004860256</t>
  </si>
  <si>
    <t>0.0002445121</t>
  </si>
  <si>
    <t>0.0005465754</t>
  </si>
  <si>
    <t>0.0000877835</t>
  </si>
  <si>
    <t>-0.0001649057</t>
  </si>
  <si>
    <t>0.0005744550</t>
  </si>
  <si>
    <t>0.0003315594</t>
  </si>
  <si>
    <t>0.0002251301</t>
  </si>
  <si>
    <t>0.0008289411</t>
  </si>
  <si>
    <t>0.0007187872</t>
  </si>
  <si>
    <t>0.0001449545</t>
  </si>
  <si>
    <t>0.0002653999</t>
  </si>
  <si>
    <t>-0.0000547997</t>
  </si>
  <si>
    <t>0.0074661509</t>
  </si>
  <si>
    <t>0.0003456217</t>
  </si>
  <si>
    <t>0.0008645176</t>
  </si>
  <si>
    <t>0.0004787434</t>
  </si>
  <si>
    <t>0.0004853611</t>
  </si>
  <si>
    <t>0.0003155361</t>
  </si>
  <si>
    <t>0.0009265214</t>
  </si>
  <si>
    <t>0.0008855777</t>
  </si>
  <si>
    <t>0.0005230306</t>
  </si>
  <si>
    <t>0.0008276849</t>
  </si>
  <si>
    <t>0.0006789089</t>
  </si>
  <si>
    <t>0.0008959234</t>
  </si>
  <si>
    <t>0.0001976905</t>
  </si>
  <si>
    <t>-0.0002416419</t>
  </si>
  <si>
    <t>0.0003722033</t>
  </si>
  <si>
    <t>0.0002120226</t>
  </si>
  <si>
    <t>-0.0000629525</t>
  </si>
  <si>
    <t>0.0027221053</t>
  </si>
  <si>
    <t>0.0035791562</t>
  </si>
  <si>
    <t>-0.0001004965</t>
  </si>
  <si>
    <t>0.0005383716</t>
  </si>
  <si>
    <t>-0.0000671779</t>
  </si>
  <si>
    <t>0.0008813696</t>
  </si>
  <si>
    <t>0.0002816725</t>
  </si>
  <si>
    <t>0.0001832064</t>
  </si>
  <si>
    <t>0.0003499016</t>
  </si>
  <si>
    <t>0.0001944524</t>
  </si>
  <si>
    <t>0.0004055228</t>
  </si>
  <si>
    <t>0.0007256307</t>
  </si>
  <si>
    <t>0.0005523619</t>
  </si>
  <si>
    <t>0.0005367839</t>
  </si>
  <si>
    <t>0.0002342859</t>
  </si>
  <si>
    <t>0.0006926089</t>
  </si>
  <si>
    <t>0.0004035373</t>
  </si>
  <si>
    <t>0.0000924109</t>
  </si>
  <si>
    <t>0.0004070891</t>
  </si>
  <si>
    <t>0.0002271053</t>
  </si>
  <si>
    <t>-0.0001724247</t>
  </si>
  <si>
    <t>0.0006333209</t>
  </si>
  <si>
    <t>0.0005320956</t>
  </si>
  <si>
    <t>0.0000386850</t>
  </si>
  <si>
    <t>0.0002353901</t>
  </si>
  <si>
    <t>-0.0000252377</t>
  </si>
  <si>
    <t>0.0008839778</t>
  </si>
  <si>
    <t>0.0001889334</t>
  </si>
  <si>
    <t>0.0002379983</t>
  </si>
  <si>
    <t>0.0001538644</t>
  </si>
  <si>
    <t>0.0007065685</t>
  </si>
  <si>
    <t>0.0004435301</t>
  </si>
  <si>
    <t>0.0002564052</t>
  </si>
  <si>
    <t>0.0002151144</t>
  </si>
  <si>
    <t>0.0002727225</t>
  </si>
  <si>
    <t>0.0002179846</t>
  </si>
  <si>
    <t>0.0000595249</t>
  </si>
  <si>
    <t>-0.0001000285</t>
  </si>
  <si>
    <t>0.0001684949</t>
  </si>
  <si>
    <t>0.0000167200</t>
  </si>
  <si>
    <t>-0.0000772903</t>
  </si>
  <si>
    <t>0.0008390063</t>
  </si>
  <si>
    <t>0.0009628592</t>
  </si>
  <si>
    <t>0.0000614325</t>
  </si>
  <si>
    <t>0.0002287227</t>
  </si>
  <si>
    <t>-0.0000371173</t>
  </si>
  <si>
    <t>0.0007862503</t>
  </si>
  <si>
    <t>0.0003737298</t>
  </si>
  <si>
    <t>0.0001030460</t>
  </si>
  <si>
    <t>0.0002851957</t>
  </si>
  <si>
    <t>0.0004528059</t>
  </si>
  <si>
    <t>0.0002041886</t>
  </si>
  <si>
    <t>0.0004451964</t>
  </si>
  <si>
    <t>0.0002089026</t>
  </si>
  <si>
    <t>0.0004534643</t>
  </si>
  <si>
    <t>0.0003000170</t>
  </si>
  <si>
    <t>-0.0001036915</t>
  </si>
  <si>
    <t>0.0002383972</t>
  </si>
  <si>
    <t>0.0001518640</t>
  </si>
  <si>
    <t>-0.0002371422</t>
  </si>
  <si>
    <t>0.0006610552</t>
  </si>
  <si>
    <t>0.0003411710</t>
  </si>
  <si>
    <t>0.0000757017</t>
  </si>
  <si>
    <t>0.0001012450</t>
  </si>
  <si>
    <t>-0.0000367661</t>
  </si>
  <si>
    <t>0.0011115649</t>
  </si>
  <si>
    <t>0.0002682162</t>
  </si>
  <si>
    <t>0.0003105446</t>
  </si>
  <si>
    <t>0.0004769210</t>
  </si>
  <si>
    <t>0.0004567464</t>
  </si>
  <si>
    <t>0.0006454659</t>
  </si>
  <si>
    <t>0.0006085280</t>
  </si>
  <si>
    <t>0.0010423033</t>
  </si>
  <si>
    <t>0.0005484555</t>
  </si>
  <si>
    <t>0.0000014898</t>
  </si>
  <si>
    <t>0.0005917867</t>
  </si>
  <si>
    <t>0.0002628336</t>
  </si>
  <si>
    <t>-0.0000728586</t>
  </si>
  <si>
    <t>0.0013343759</t>
  </si>
  <si>
    <t>0.0010328020</t>
  </si>
  <si>
    <t>0.0000811416</t>
  </si>
  <si>
    <t>0.0000609741</t>
  </si>
  <si>
    <t>-0.0000361634</t>
  </si>
  <si>
    <t>0.0007014722</t>
  </si>
  <si>
    <t>0.0002531248</t>
  </si>
  <si>
    <t>0.0000415475</t>
  </si>
  <si>
    <t>0.0002373860</t>
  </si>
  <si>
    <t>0.0001781867</t>
  </si>
  <si>
    <t>0.0003536291</t>
  </si>
  <si>
    <t>0.0004032123</t>
  </si>
  <si>
    <t>0.0004194304</t>
  </si>
  <si>
    <t>-0.0000436623</t>
  </si>
  <si>
    <t>0.0003758085</t>
  </si>
  <si>
    <t>0.0001325458</t>
  </si>
  <si>
    <t>-0.0000503763</t>
  </si>
  <si>
    <t>0.0002515184</t>
  </si>
  <si>
    <t>0.0002076595</t>
  </si>
  <si>
    <t>0.0000226176</t>
  </si>
  <si>
    <t>0.0000277968</t>
  </si>
  <si>
    <t>0.0000061305</t>
  </si>
  <si>
    <t>0.0022221277</t>
  </si>
  <si>
    <t>0.0006284915</t>
  </si>
  <si>
    <t>0.0006241887</t>
  </si>
  <si>
    <t>0.0005820461</t>
  </si>
  <si>
    <t>0.0002901917</t>
  </si>
  <si>
    <t>0.0006152838</t>
  </si>
  <si>
    <t>0.0001208790</t>
  </si>
  <si>
    <t>0.0000255816</t>
  </si>
  <si>
    <t>0.0005876735</t>
  </si>
  <si>
    <t>0.0001398038</t>
  </si>
  <si>
    <t>0.0001443753</t>
  </si>
  <si>
    <t>0.0008538243</t>
  </si>
  <si>
    <t>0.0010905531</t>
  </si>
  <si>
    <t>0.0000606222</t>
  </si>
  <si>
    <t>0.0002668755</t>
  </si>
  <si>
    <t>-0.0000205236</t>
  </si>
  <si>
    <t>0.0042284278</t>
  </si>
  <si>
    <t>0.0009553243</t>
  </si>
  <si>
    <t>0.0014070451</t>
  </si>
  <si>
    <t>0.0006810079</t>
  </si>
  <si>
    <t>0.0012967669</t>
  </si>
  <si>
    <t>0.0009137812</t>
  </si>
  <si>
    <t>-0.0000996011</t>
  </si>
  <si>
    <t>0.0011431038</t>
  </si>
  <si>
    <t>0.0004475692</t>
  </si>
  <si>
    <t>-0.0000836601</t>
  </si>
  <si>
    <t>0.0005443295</t>
  </si>
  <si>
    <t>0.0005700205</t>
  </si>
  <si>
    <t>-0.0000364898</t>
  </si>
  <si>
    <t>0.0002586903</t>
  </si>
  <si>
    <t>-0.0000470607</t>
  </si>
  <si>
    <t>0.0022846091</t>
  </si>
  <si>
    <t>0.0009751511</t>
  </si>
  <si>
    <t>0.0005790636</t>
  </si>
  <si>
    <t>0.0012522819</t>
  </si>
  <si>
    <t>0.0007271236</t>
  </si>
  <si>
    <t>0.0001118953</t>
  </si>
  <si>
    <t>0.0008833275</t>
  </si>
  <si>
    <t>0.0002520639</t>
  </si>
  <si>
    <t>-0.0004372848</t>
  </si>
  <si>
    <t>0.0007163613</t>
  </si>
  <si>
    <t>0.0007043084</t>
  </si>
  <si>
    <t>0.0000045411</t>
  </si>
  <si>
    <t>0.0000527605</t>
  </si>
  <si>
    <t>-0.0000079471</t>
  </si>
  <si>
    <t>0.0030512294</t>
  </si>
  <si>
    <t>0.0005788153</t>
  </si>
  <si>
    <t>0.0012193030</t>
  </si>
  <si>
    <t>0.0008031581</t>
  </si>
  <si>
    <t>-0.0001657465</t>
  </si>
  <si>
    <t>0.0007863696</t>
  </si>
  <si>
    <t>0.0002723654</t>
  </si>
  <si>
    <t>0.0001602258</t>
  </si>
  <si>
    <t>0.0013270526</t>
  </si>
  <si>
    <t>0.0007035312</t>
  </si>
  <si>
    <t>0.0001864586</t>
  </si>
  <si>
    <t>0.0002363732</t>
  </si>
  <si>
    <t>-0.0000551220</t>
  </si>
  <si>
    <t>0.0024100089</t>
  </si>
  <si>
    <t>0.0007491411</t>
  </si>
  <si>
    <t>0.0008294391</t>
  </si>
  <si>
    <t>0.0000160751</t>
  </si>
  <si>
    <t>0.0009859028</t>
  </si>
  <si>
    <t>0.0002309630</t>
  </si>
  <si>
    <t>-0.0003013095</t>
  </si>
  <si>
    <t>0.0009278326</t>
  </si>
  <si>
    <t>0.0006562596</t>
  </si>
  <si>
    <t>0.0000739479</t>
  </si>
  <si>
    <t>0.0002305213</t>
  </si>
  <si>
    <t>-0.0000290694</t>
  </si>
  <si>
    <t>0.0044832638</t>
  </si>
  <si>
    <t>0.0011567669</t>
  </si>
  <si>
    <t>-0.0000822606</t>
  </si>
  <si>
    <t>0.0012511689</t>
  </si>
  <si>
    <t>0.0007959384</t>
  </si>
  <si>
    <t>-0.0001067727</t>
  </si>
  <si>
    <t>0.0012451158</t>
  </si>
  <si>
    <t>0.0007584136</t>
  </si>
  <si>
    <t>0.0000988471</t>
  </si>
  <si>
    <t>0.0000475004</t>
  </si>
  <si>
    <t>0.0000098237</t>
  </si>
  <si>
    <t>0.0035770840</t>
  </si>
  <si>
    <t>0.0003935738</t>
  </si>
  <si>
    <t>0.0015768591</t>
  </si>
  <si>
    <t>0.0006438643</t>
  </si>
  <si>
    <t>0.0002473764</t>
  </si>
  <si>
    <t>0.0004946029</t>
  </si>
  <si>
    <t>0.0002340295</t>
  </si>
  <si>
    <t>0.0000544667</t>
  </si>
  <si>
    <t>-0.0000119032</t>
  </si>
  <si>
    <t>-0.0000010014</t>
  </si>
  <si>
    <t>0.0032372405</t>
  </si>
  <si>
    <t>0.0004493555</t>
  </si>
  <si>
    <t>0.0000313256</t>
  </si>
  <si>
    <t>-0.0001696045</t>
  </si>
  <si>
    <t>0.0000259325</t>
  </si>
  <si>
    <t>-0.0007166609</t>
  </si>
  <si>
    <t>-0.0003218852</t>
  </si>
  <si>
    <t>-0.0000552930</t>
  </si>
  <si>
    <t>-0.0000055853</t>
  </si>
  <si>
    <t>0.0038182884</t>
  </si>
  <si>
    <t>0.0005118079</t>
  </si>
  <si>
    <t>-0.0002225707</t>
  </si>
  <si>
    <t>0.0001146077</t>
  </si>
  <si>
    <t>-0.0005412816</t>
  </si>
  <si>
    <t>0.0001236766</t>
  </si>
  <si>
    <t>0.0001423321</t>
  </si>
  <si>
    <t>-0.0000224721</t>
  </si>
  <si>
    <t>0.0019448193</t>
  </si>
  <si>
    <t>0.0000201409</t>
  </si>
  <si>
    <t>-0.0000708492</t>
  </si>
  <si>
    <t>-0.0001136447</t>
  </si>
  <si>
    <t>-0.0001231370</t>
  </si>
  <si>
    <t>-0.0000344232</t>
  </si>
  <si>
    <t>-0.0000200083</t>
  </si>
  <si>
    <t>0.0057745823</t>
  </si>
  <si>
    <t>0.0000734113</t>
  </si>
  <si>
    <t>0.0003869646</t>
  </si>
  <si>
    <t>0.0000275831</t>
  </si>
  <si>
    <t>-0.0000623322</t>
  </si>
  <si>
    <t>-0.0000152995</t>
  </si>
  <si>
    <t>0.0090063967</t>
  </si>
  <si>
    <t>0.0097936286</t>
  </si>
  <si>
    <t>0.0001681060</t>
  </si>
  <si>
    <t>0.0001503452</t>
  </si>
  <si>
    <t>-0.0000863213</t>
  </si>
  <si>
    <t>0.0245790280</t>
  </si>
  <si>
    <t>0.0003022577</t>
  </si>
  <si>
    <t>0.0005282375</t>
  </si>
  <si>
    <t>-0.0001045618</t>
  </si>
  <si>
    <t>0.0003903307</t>
  </si>
  <si>
    <t>0.0001219069</t>
  </si>
  <si>
    <t>-0.0000136021</t>
  </si>
  <si>
    <t>0.0010671434</t>
  </si>
  <si>
    <t>-0.0000461442</t>
  </si>
  <si>
    <t>Variance</t>
  </si>
  <si>
    <t>Portfolio Risk Score</t>
  </si>
  <si>
    <t>Standard Deviation</t>
  </si>
  <si>
    <t>RISK SCORE BASED PORTFOLIO WEIGHTAGE.</t>
  </si>
  <si>
    <t>EXPECTED ANNUALIZED GEOMETRIC MEAN RETURN</t>
  </si>
  <si>
    <t>EXPECTED RETURN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</si>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</sst>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%"/>
    <numFmt numFmtId="165" formatCode="0.00000"/>
    <numFmt numFmtId="166" formatCode="0.000000"/>
    <numFmt numFmtId="167" formatCode="0.000000000000"/>
    <numFmt numFmtId="178" formatCode="0.0000"/>
    <numFmt numFmtId="180" formatCode="0.000%"/>
  </numFmts>
  <fonts count="1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color rgb="FF232526"/>
      <name val="Segoe UI"/>
      <family val="2"/>
    </font>
    <font>
      <sz val="11"/>
      <color rgb="FF232526"/>
      <name val="Segoe UI"/>
      <family val="2"/>
    </font>
    <font>
      <b/>
      <sz val="11"/>
      <color rgb="FF232526"/>
      <name val="Segoe UI"/>
      <family val="2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0" fontId="0" fillId="0" borderId="0" xfId="0" applyNumberFormat="1" applyAlignment="1">
      <alignment vertical="center" wrapText="1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0" fontId="3" fillId="0" borderId="0" xfId="0" applyNumberFormat="1" applyFont="1" applyAlignment="1">
      <alignment vertical="center" wrapText="1"/>
    </xf>
    <xf numFmtId="0" fontId="4" fillId="3" borderId="0" xfId="0" applyFont="1" applyFill="1" applyAlignment="1">
      <alignment vertical="center" wrapText="1"/>
    </xf>
    <xf numFmtId="165" fontId="5" fillId="2" borderId="0" xfId="0" applyNumberFormat="1" applyFont="1" applyFill="1" applyAlignment="1">
      <alignment vertical="center" wrapText="1"/>
    </xf>
    <xf numFmtId="165" fontId="5" fillId="2" borderId="0" xfId="0" applyNumberFormat="1" applyFont="1" applyFill="1"/>
    <xf numFmtId="166" fontId="5" fillId="2" borderId="0" xfId="1" applyNumberFormat="1" applyFont="1" applyFill="1"/>
    <xf numFmtId="0" fontId="6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164" fontId="2" fillId="0" borderId="0" xfId="1" applyNumberFormat="1"/>
    <xf numFmtId="167" fontId="0" fillId="0" borderId="0" xfId="0" applyNumberFormat="1"/>
    <xf numFmtId="0" fontId="8" fillId="4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horizontal="right" vertical="center" wrapText="1"/>
    </xf>
    <xf numFmtId="15" fontId="8" fillId="4" borderId="0" xfId="0" applyNumberFormat="1" applyFont="1" applyFill="1" applyAlignment="1">
      <alignment horizontal="left" vertical="center"/>
    </xf>
    <xf numFmtId="0" fontId="9" fillId="4" borderId="0" xfId="0" applyFont="1" applyFill="1" applyAlignment="1">
      <alignment horizontal="right" vertical="center" wrapText="1" readingOrder="1"/>
    </xf>
    <xf numFmtId="0" fontId="9" fillId="4" borderId="0" xfId="0" applyFont="1" applyFill="1" applyAlignment="1">
      <alignment horizontal="right" vertical="center" wrapText="1"/>
    </xf>
    <xf numFmtId="165" fontId="10" fillId="4" borderId="0" xfId="0" applyNumberFormat="1" applyFont="1" applyFill="1" applyAlignment="1">
      <alignment horizontal="right" vertical="center" readingOrder="1"/>
    </xf>
    <xf numFmtId="165" fontId="9" fillId="4" borderId="0" xfId="0" applyNumberFormat="1" applyFont="1" applyFill="1" applyAlignment="1">
      <alignment horizontal="right" vertical="center" wrapText="1"/>
    </xf>
    <xf numFmtId="165" fontId="0" fillId="0" borderId="0" xfId="0" applyNumberFormat="1"/>
    <xf numFmtId="4" fontId="9" fillId="4" borderId="0" xfId="0" applyNumberFormat="1" applyFont="1" applyFill="1" applyAlignment="1">
      <alignment horizontal="right" vertical="center" wrapText="1" readingOrder="1"/>
    </xf>
    <xf numFmtId="4" fontId="9" fillId="4" borderId="0" xfId="0" applyNumberFormat="1" applyFont="1" applyFill="1" applyAlignment="1">
      <alignment horizontal="right" vertical="center" wrapText="1"/>
    </xf>
    <xf numFmtId="165" fontId="9" fillId="4" borderId="0" xfId="0" applyNumberFormat="1" applyFont="1" applyFill="1" applyAlignment="1">
      <alignment horizontal="right" vertical="center" wrapText="1" readingOrder="1"/>
    </xf>
    <xf numFmtId="165" fontId="9" fillId="4" borderId="0" xfId="0" applyNumberFormat="1" applyFont="1" applyFill="1" applyAlignment="1">
      <alignment horizontal="left" vertical="center" wrapText="1" readingOrder="1"/>
    </xf>
    <xf numFmtId="15" fontId="8" fillId="2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 wrapText="1" readingOrder="1"/>
    </xf>
    <xf numFmtId="0" fontId="9" fillId="2" borderId="0" xfId="0" applyFont="1" applyFill="1" applyAlignment="1">
      <alignment horizontal="right" vertical="center" wrapText="1"/>
    </xf>
    <xf numFmtId="0" fontId="11" fillId="0" borderId="0" xfId="0" applyFont="1"/>
    <xf numFmtId="0" fontId="12" fillId="0" borderId="0" xfId="0" applyFont="1"/>
    <xf numFmtId="0" fontId="0" fillId="0" borderId="0" xfId="0" applyFill="1"/>
    <xf numFmtId="0" fontId="13" fillId="0" borderId="0" xfId="0" applyFont="1"/>
    <xf numFmtId="178" fontId="13" fillId="0" borderId="0" xfId="0" applyNumberFormat="1" applyFont="1"/>
    <xf numFmtId="180" fontId="13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22"/>
  <sheetViews>
    <sheetView tabSelected="1" topLeftCell="L6" zoomScale="17" zoomScaleNormal="20" workbookViewId="0">
      <selection activeCell="AL20" sqref="AL20"/>
    </sheetView>
  </sheetViews>
  <sheetFormatPr defaultRowHeight="14.4" x14ac:dyDescent="0.3"/>
  <cols>
    <col min="1" max="1" width="14.5546875" customWidth="1"/>
    <col min="2" max="2" width="26.5546875" customWidth="1"/>
    <col min="3" max="3" width="21" customWidth="1"/>
    <col min="4" max="4" width="22.33203125" customWidth="1"/>
    <col min="5" max="5" width="22.5546875" customWidth="1"/>
    <col min="6" max="6" width="24" customWidth="1"/>
    <col min="7" max="7" width="26.5546875" customWidth="1"/>
    <col min="8" max="8" width="27.77734375" customWidth="1"/>
    <col min="9" max="9" width="35.109375" customWidth="1"/>
    <col min="10" max="10" width="28.6640625" customWidth="1"/>
    <col min="11" max="11" width="25.77734375" customWidth="1"/>
    <col min="12" max="12" width="27.5546875" customWidth="1"/>
    <col min="13" max="13" width="27.21875" customWidth="1"/>
    <col min="14" max="14" width="26.6640625" customWidth="1"/>
    <col min="15" max="15" width="33.6640625" customWidth="1"/>
    <col min="16" max="16" width="26.77734375" customWidth="1"/>
    <col min="17" max="17" width="24.6640625" customWidth="1"/>
    <col min="18" max="18" width="23.109375" customWidth="1"/>
    <col min="19" max="19" width="29.109375" customWidth="1"/>
    <col min="20" max="20" width="28.33203125" customWidth="1"/>
    <col min="21" max="21" width="26.21875" customWidth="1"/>
    <col min="22" max="22" width="50" customWidth="1"/>
    <col min="23" max="23" width="25" customWidth="1"/>
    <col min="24" max="24" width="24.5546875" customWidth="1"/>
    <col min="25" max="25" width="23.6640625" customWidth="1"/>
    <col min="26" max="26" width="23.109375" customWidth="1"/>
    <col min="27" max="27" width="22.109375" customWidth="1"/>
    <col min="28" max="28" width="22.33203125" customWidth="1"/>
    <col min="29" max="29" width="25.44140625" customWidth="1"/>
    <col min="30" max="30" width="26.6640625" customWidth="1"/>
    <col min="36" max="36" width="42.77734375" customWidth="1"/>
    <col min="38" max="38" width="56.21875" customWidth="1"/>
  </cols>
  <sheetData>
    <row r="1" spans="1:42" ht="38.4" customHeight="1" x14ac:dyDescent="0.7">
      <c r="B1" s="32" t="s">
        <v>438</v>
      </c>
    </row>
    <row r="2" spans="1:42" ht="51.6" customHeight="1" x14ac:dyDescent="0.65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7" t="s">
        <v>28</v>
      </c>
      <c r="AJ2" s="31" t="s">
        <v>440</v>
      </c>
    </row>
    <row r="3" spans="1:42" ht="36.6" customHeight="1" x14ac:dyDescent="0.85">
      <c r="A3" s="8">
        <v>-10</v>
      </c>
      <c r="B3" s="9">
        <f t="shared" ref="B3:H12" si="0">0.1/7</f>
        <v>1.4285714285714287E-2</v>
      </c>
      <c r="C3" s="9">
        <f t="shared" si="0"/>
        <v>1.4285714285714287E-2</v>
      </c>
      <c r="D3" s="9">
        <f t="shared" si="0"/>
        <v>1.4285714285714287E-2</v>
      </c>
      <c r="E3" s="9">
        <f t="shared" si="0"/>
        <v>1.4285714285714287E-2</v>
      </c>
      <c r="F3" s="9">
        <f t="shared" si="0"/>
        <v>1.4285714285714287E-2</v>
      </c>
      <c r="G3" s="9">
        <f t="shared" si="0"/>
        <v>1.4285714285714287E-2</v>
      </c>
      <c r="H3" s="9">
        <f t="shared" si="0"/>
        <v>1.4285714285714287E-2</v>
      </c>
      <c r="I3" s="9">
        <v>0.02</v>
      </c>
      <c r="J3" s="9">
        <v>0.02</v>
      </c>
      <c r="K3" s="9">
        <v>0.02</v>
      </c>
      <c r="L3" s="9">
        <v>0.02</v>
      </c>
      <c r="M3" s="9">
        <v>0.02</v>
      </c>
      <c r="N3" s="10">
        <v>0.01</v>
      </c>
      <c r="O3" s="10">
        <v>0.01</v>
      </c>
      <c r="P3" s="10">
        <v>0.01</v>
      </c>
      <c r="Q3" s="10">
        <v>0.01</v>
      </c>
      <c r="R3" s="10">
        <v>0.01</v>
      </c>
      <c r="S3" s="10">
        <v>0.01</v>
      </c>
      <c r="T3" s="10">
        <v>0.01</v>
      </c>
      <c r="U3" s="10">
        <v>0.01</v>
      </c>
      <c r="V3" s="10">
        <v>0.01</v>
      </c>
      <c r="W3" s="10">
        <v>0.01</v>
      </c>
      <c r="X3" s="11">
        <v>0</v>
      </c>
      <c r="Y3" s="11">
        <v>0</v>
      </c>
      <c r="Z3" s="11">
        <v>0</v>
      </c>
      <c r="AA3" s="10">
        <v>0.25</v>
      </c>
      <c r="AB3" s="10">
        <v>0.2</v>
      </c>
      <c r="AC3" s="10">
        <v>0.1</v>
      </c>
      <c r="AD3" s="10">
        <v>0.15</v>
      </c>
      <c r="AJ3" s="35">
        <f>B3*B30+C3*C30+D3*D30+E3*E30+F3*F30+G3*G30+H3*H30+I3*I30+J3*J30+K3*K30+L3*L30+M3*M30+N3*N30+O3*O30+P3*P30+Q3*Q30+R3*R30+S3*S30+T3*T30+U3*U30+V3*V30+W3*W30+X3*X30+Y3*Y30+Z3*Z30+AA3*AA30+AB3*AB30+AC3*AC30+AD3*AD30</f>
        <v>1.108560661422306</v>
      </c>
      <c r="AL3" s="36">
        <f>AJ3-1</f>
        <v>0.10856066142230603</v>
      </c>
    </row>
    <row r="4" spans="1:42" ht="36.6" customHeight="1" x14ac:dyDescent="0.85">
      <c r="A4" s="8">
        <v>-9</v>
      </c>
      <c r="B4" s="9">
        <f t="shared" si="0"/>
        <v>1.4285714285714287E-2</v>
      </c>
      <c r="C4" s="9">
        <f t="shared" si="0"/>
        <v>1.4285714285714287E-2</v>
      </c>
      <c r="D4" s="9">
        <f t="shared" si="0"/>
        <v>1.4285714285714287E-2</v>
      </c>
      <c r="E4" s="9">
        <f t="shared" si="0"/>
        <v>1.4285714285714287E-2</v>
      </c>
      <c r="F4" s="9">
        <f t="shared" si="0"/>
        <v>1.4285714285714287E-2</v>
      </c>
      <c r="G4" s="9">
        <f t="shared" si="0"/>
        <v>1.4285714285714287E-2</v>
      </c>
      <c r="H4" s="9">
        <f t="shared" si="0"/>
        <v>1.4285714285714287E-2</v>
      </c>
      <c r="I4" s="9">
        <v>2.1340000000000001E-2</v>
      </c>
      <c r="J4" s="9">
        <v>2.1340000000000001E-2</v>
      </c>
      <c r="K4" s="9">
        <v>2.1340000000000001E-2</v>
      </c>
      <c r="L4" s="9">
        <v>2.1340000000000001E-2</v>
      </c>
      <c r="M4" s="9">
        <v>2.1340000000000001E-2</v>
      </c>
      <c r="N4" s="10">
        <v>1.1339999999999999E-2</v>
      </c>
      <c r="O4" s="10">
        <v>1.1339999999999999E-2</v>
      </c>
      <c r="P4" s="10">
        <v>1.1339999999999999E-2</v>
      </c>
      <c r="Q4" s="10">
        <v>1.1339999999999999E-2</v>
      </c>
      <c r="R4" s="10">
        <v>1.1339999999999999E-2</v>
      </c>
      <c r="S4" s="10">
        <v>1.1339999999999999E-2</v>
      </c>
      <c r="T4" s="10">
        <v>1.1339999999999999E-2</v>
      </c>
      <c r="U4" s="10">
        <v>1.1339999999999999E-2</v>
      </c>
      <c r="V4" s="10">
        <v>1.1339999999999999E-2</v>
      </c>
      <c r="W4" s="10">
        <v>1.1339999999999999E-2</v>
      </c>
      <c r="X4" s="11">
        <v>8.3333333333333339E-4</v>
      </c>
      <c r="Y4" s="11">
        <v>8.3333333333333339E-4</v>
      </c>
      <c r="Z4" s="11">
        <v>8.3333333333333339E-4</v>
      </c>
      <c r="AA4" s="10">
        <v>0.23749999999999999</v>
      </c>
      <c r="AB4" s="10">
        <v>0.19500000000000001</v>
      </c>
      <c r="AC4" s="10">
        <v>9.4899999999999998E-2</v>
      </c>
      <c r="AD4" s="10">
        <v>0.15</v>
      </c>
      <c r="AJ4" s="35">
        <f t="shared" ref="AJ4:AJ23" si="1">B4*B31+C4*C31+D4*D31+E4*E31+F4*F31+G4*G31+H4*H31+I4*I31+J4*J31+K4*K31+L4*L31+M4*M31+N4*N31+O4*O31+P4*P31+Q4*Q31+R4*R31+S4*S31+T4*T31+U4*U31+V4*V31+W4*W31+X4*X31+Y4*Y31+Z4*Z31+AA4*AA31+AB4*AB31+AC4*AC31+AD4*AD31</f>
        <v>1.1138398711535651</v>
      </c>
      <c r="AL4" s="36">
        <f>AJ4-1</f>
        <v>0.11383987115356509</v>
      </c>
    </row>
    <row r="5" spans="1:42" ht="36.6" customHeight="1" x14ac:dyDescent="0.85">
      <c r="A5" s="8">
        <v>-8</v>
      </c>
      <c r="B5" s="9">
        <f t="shared" si="0"/>
        <v>1.4285714285714287E-2</v>
      </c>
      <c r="C5" s="9">
        <f t="shared" si="0"/>
        <v>1.4285714285714287E-2</v>
      </c>
      <c r="D5" s="9">
        <f t="shared" si="0"/>
        <v>1.4285714285714287E-2</v>
      </c>
      <c r="E5" s="9">
        <f t="shared" si="0"/>
        <v>1.4285714285714287E-2</v>
      </c>
      <c r="F5" s="9">
        <f t="shared" si="0"/>
        <v>1.4285714285714287E-2</v>
      </c>
      <c r="G5" s="9">
        <f t="shared" si="0"/>
        <v>1.4285714285714287E-2</v>
      </c>
      <c r="H5" s="9">
        <f t="shared" si="0"/>
        <v>1.4285714285714287E-2</v>
      </c>
      <c r="I5" s="9">
        <v>2.256E-2</v>
      </c>
      <c r="J5" s="9">
        <v>2.256E-2</v>
      </c>
      <c r="K5" s="9">
        <v>2.256E-2</v>
      </c>
      <c r="L5" s="9">
        <v>2.256E-2</v>
      </c>
      <c r="M5" s="9">
        <v>2.256E-2</v>
      </c>
      <c r="N5" s="10">
        <v>1.272E-2</v>
      </c>
      <c r="O5" s="10">
        <v>1.272E-2</v>
      </c>
      <c r="P5" s="10">
        <v>1.272E-2</v>
      </c>
      <c r="Q5" s="10">
        <v>1.272E-2</v>
      </c>
      <c r="R5" s="10">
        <v>1.272E-2</v>
      </c>
      <c r="S5" s="10">
        <v>1.272E-2</v>
      </c>
      <c r="T5" s="10">
        <v>1.272E-2</v>
      </c>
      <c r="U5" s="10">
        <v>1.272E-2</v>
      </c>
      <c r="V5" s="10">
        <v>1.272E-2</v>
      </c>
      <c r="W5" s="10">
        <v>1.272E-2</v>
      </c>
      <c r="X5" s="11">
        <v>1.666666666666667E-3</v>
      </c>
      <c r="Y5" s="11">
        <v>1.666666666666667E-3</v>
      </c>
      <c r="Z5" s="11">
        <v>1.666666666666667E-3</v>
      </c>
      <c r="AA5" s="10">
        <v>0.22500000000000001</v>
      </c>
      <c r="AB5" s="10">
        <v>0.19</v>
      </c>
      <c r="AC5" s="10">
        <v>0.09</v>
      </c>
      <c r="AD5" s="10">
        <v>0.15</v>
      </c>
      <c r="AJ5" s="35">
        <f t="shared" si="1"/>
        <v>1.1191923277237923</v>
      </c>
      <c r="AL5" s="36">
        <f t="shared" ref="AL4:AL23" si="2">AJ5-1</f>
        <v>0.11919232772379229</v>
      </c>
    </row>
    <row r="6" spans="1:42" ht="36.6" customHeight="1" x14ac:dyDescent="0.85">
      <c r="A6" s="8">
        <v>-7</v>
      </c>
      <c r="B6" s="9">
        <f t="shared" si="0"/>
        <v>1.4285714285714287E-2</v>
      </c>
      <c r="C6" s="9">
        <f t="shared" si="0"/>
        <v>1.4285714285714287E-2</v>
      </c>
      <c r="D6" s="9">
        <f t="shared" si="0"/>
        <v>1.4285714285714287E-2</v>
      </c>
      <c r="E6" s="9">
        <f t="shared" si="0"/>
        <v>1.4285714285714287E-2</v>
      </c>
      <c r="F6" s="9">
        <f t="shared" si="0"/>
        <v>1.4285714285714287E-2</v>
      </c>
      <c r="G6" s="9">
        <f t="shared" si="0"/>
        <v>1.4285714285714287E-2</v>
      </c>
      <c r="H6" s="9">
        <f t="shared" si="0"/>
        <v>1.4285714285714287E-2</v>
      </c>
      <c r="I6" s="9">
        <v>2.366E-2</v>
      </c>
      <c r="J6" s="9">
        <v>2.366E-2</v>
      </c>
      <c r="K6" s="9">
        <v>2.366E-2</v>
      </c>
      <c r="L6" s="9">
        <v>2.366E-2</v>
      </c>
      <c r="M6" s="9">
        <v>2.366E-2</v>
      </c>
      <c r="N6" s="10">
        <v>1.418E-2</v>
      </c>
      <c r="O6" s="10">
        <v>1.418E-2</v>
      </c>
      <c r="P6" s="10">
        <v>1.418E-2</v>
      </c>
      <c r="Q6" s="10">
        <v>1.418E-2</v>
      </c>
      <c r="R6" s="10">
        <v>1.418E-2</v>
      </c>
      <c r="S6" s="10">
        <v>1.418E-2</v>
      </c>
      <c r="T6" s="10">
        <v>1.418E-2</v>
      </c>
      <c r="U6" s="10">
        <v>1.418E-2</v>
      </c>
      <c r="V6" s="10">
        <v>1.418E-2</v>
      </c>
      <c r="W6" s="10">
        <v>1.418E-2</v>
      </c>
      <c r="X6" s="11">
        <v>2.5000000000000001E-3</v>
      </c>
      <c r="Y6" s="11">
        <v>2.5000000000000001E-3</v>
      </c>
      <c r="Z6" s="11">
        <v>2.5000000000000001E-3</v>
      </c>
      <c r="AA6" s="10">
        <v>0.21249999999999999</v>
      </c>
      <c r="AB6" s="10">
        <v>0.185</v>
      </c>
      <c r="AC6" s="10">
        <v>8.4900000000000003E-2</v>
      </c>
      <c r="AD6" s="10">
        <v>0.15</v>
      </c>
      <c r="AJ6" s="35">
        <f t="shared" si="1"/>
        <v>1.1247168662977944</v>
      </c>
      <c r="AL6" s="36">
        <f t="shared" si="2"/>
        <v>0.12471686629779444</v>
      </c>
    </row>
    <row r="7" spans="1:42" ht="36.6" customHeight="1" x14ac:dyDescent="0.85">
      <c r="A7" s="8">
        <v>-6</v>
      </c>
      <c r="B7" s="9">
        <f t="shared" si="0"/>
        <v>1.4285714285714287E-2</v>
      </c>
      <c r="C7" s="9">
        <f t="shared" si="0"/>
        <v>1.4285714285714287E-2</v>
      </c>
      <c r="D7" s="9">
        <f t="shared" si="0"/>
        <v>1.4285714285714287E-2</v>
      </c>
      <c r="E7" s="9">
        <f t="shared" si="0"/>
        <v>1.4285714285714287E-2</v>
      </c>
      <c r="F7" s="9">
        <f t="shared" si="0"/>
        <v>1.4285714285714287E-2</v>
      </c>
      <c r="G7" s="9">
        <f t="shared" si="0"/>
        <v>1.4285714285714287E-2</v>
      </c>
      <c r="H7" s="9">
        <f t="shared" si="0"/>
        <v>1.4285714285714287E-2</v>
      </c>
      <c r="I7" s="9">
        <v>2.4639999999999999E-2</v>
      </c>
      <c r="J7" s="9">
        <v>2.4639999999999999E-2</v>
      </c>
      <c r="K7" s="9">
        <v>2.4639999999999999E-2</v>
      </c>
      <c r="L7" s="9">
        <v>2.4639999999999999E-2</v>
      </c>
      <c r="M7" s="9">
        <v>2.4639999999999999E-2</v>
      </c>
      <c r="N7" s="10">
        <v>1.5679999999999999E-2</v>
      </c>
      <c r="O7" s="10">
        <v>1.5679999999999999E-2</v>
      </c>
      <c r="P7" s="10">
        <v>1.5679999999999999E-2</v>
      </c>
      <c r="Q7" s="10">
        <v>1.5679999999999999E-2</v>
      </c>
      <c r="R7" s="10">
        <v>1.5679999999999999E-2</v>
      </c>
      <c r="S7" s="10">
        <v>1.5679999999999999E-2</v>
      </c>
      <c r="T7" s="10">
        <v>1.5679999999999999E-2</v>
      </c>
      <c r="U7" s="10">
        <v>1.5679999999999999E-2</v>
      </c>
      <c r="V7" s="10">
        <v>1.5679999999999999E-2</v>
      </c>
      <c r="W7" s="10">
        <v>1.5679999999999999E-2</v>
      </c>
      <c r="X7" s="11">
        <v>3.333333333333334E-3</v>
      </c>
      <c r="Y7" s="11">
        <v>3.333333333333334E-3</v>
      </c>
      <c r="Z7" s="11">
        <v>3.333333333333334E-3</v>
      </c>
      <c r="AA7" s="10">
        <v>0.2</v>
      </c>
      <c r="AB7" s="10">
        <v>0.18</v>
      </c>
      <c r="AC7" s="10">
        <v>0.08</v>
      </c>
      <c r="AD7" s="10">
        <v>0.15</v>
      </c>
      <c r="AJ7" s="35">
        <f t="shared" si="1"/>
        <v>1.1303146517107643</v>
      </c>
      <c r="AL7" s="36">
        <f t="shared" si="2"/>
        <v>0.13031465171076428</v>
      </c>
    </row>
    <row r="8" spans="1:42" ht="36.6" customHeight="1" x14ac:dyDescent="0.85">
      <c r="A8" s="8">
        <v>-5</v>
      </c>
      <c r="B8" s="9">
        <f t="shared" si="0"/>
        <v>1.4285714285714287E-2</v>
      </c>
      <c r="C8" s="9">
        <f t="shared" si="0"/>
        <v>1.4285714285714287E-2</v>
      </c>
      <c r="D8" s="9">
        <f t="shared" si="0"/>
        <v>1.4285714285714287E-2</v>
      </c>
      <c r="E8" s="9">
        <f t="shared" si="0"/>
        <v>1.4285714285714287E-2</v>
      </c>
      <c r="F8" s="9">
        <f t="shared" si="0"/>
        <v>1.4285714285714287E-2</v>
      </c>
      <c r="G8" s="9">
        <f t="shared" si="0"/>
        <v>1.4285714285714287E-2</v>
      </c>
      <c r="H8" s="9">
        <f t="shared" si="0"/>
        <v>1.4285714285714287E-2</v>
      </c>
      <c r="I8" s="9">
        <v>2.5499999999999998E-2</v>
      </c>
      <c r="J8" s="9">
        <v>2.5499999999999998E-2</v>
      </c>
      <c r="K8" s="9">
        <v>2.5499999999999998E-2</v>
      </c>
      <c r="L8" s="9">
        <v>2.5499999999999998E-2</v>
      </c>
      <c r="M8" s="9">
        <v>2.5499999999999998E-2</v>
      </c>
      <c r="N8" s="10">
        <v>1.7260000000000001E-2</v>
      </c>
      <c r="O8" s="10">
        <v>1.7260000000000001E-2</v>
      </c>
      <c r="P8" s="10">
        <v>1.7260000000000001E-2</v>
      </c>
      <c r="Q8" s="10">
        <v>1.7260000000000001E-2</v>
      </c>
      <c r="R8" s="10">
        <v>1.7260000000000001E-2</v>
      </c>
      <c r="S8" s="10">
        <v>1.7260000000000001E-2</v>
      </c>
      <c r="T8" s="10">
        <v>1.7260000000000001E-2</v>
      </c>
      <c r="U8" s="10">
        <v>1.7260000000000001E-2</v>
      </c>
      <c r="V8" s="10">
        <v>1.7260000000000001E-2</v>
      </c>
      <c r="W8" s="10">
        <v>1.7260000000000001E-2</v>
      </c>
      <c r="X8" s="11">
        <v>4.1666666666666666E-3</v>
      </c>
      <c r="Y8" s="11">
        <v>4.1666666666666666E-3</v>
      </c>
      <c r="Z8" s="11">
        <v>4.1666666666666666E-3</v>
      </c>
      <c r="AA8" s="10">
        <v>0.1875</v>
      </c>
      <c r="AB8" s="10">
        <v>0.17499999999999999</v>
      </c>
      <c r="AC8" s="10">
        <v>7.4899999999999994E-2</v>
      </c>
      <c r="AD8" s="10">
        <v>0.15</v>
      </c>
      <c r="AJ8" s="35">
        <f t="shared" si="1"/>
        <v>1.1360845191275095</v>
      </c>
      <c r="AL8" s="36">
        <f t="shared" si="2"/>
        <v>0.13608451912750952</v>
      </c>
    </row>
    <row r="9" spans="1:42" ht="36.6" customHeight="1" x14ac:dyDescent="0.85">
      <c r="A9" s="8">
        <v>-4</v>
      </c>
      <c r="B9" s="9">
        <f t="shared" si="0"/>
        <v>1.4285714285714287E-2</v>
      </c>
      <c r="C9" s="9">
        <f t="shared" si="0"/>
        <v>1.4285714285714287E-2</v>
      </c>
      <c r="D9" s="9">
        <f t="shared" si="0"/>
        <v>1.4285714285714287E-2</v>
      </c>
      <c r="E9" s="9">
        <f t="shared" si="0"/>
        <v>1.4285714285714287E-2</v>
      </c>
      <c r="F9" s="9">
        <f t="shared" si="0"/>
        <v>1.4285714285714287E-2</v>
      </c>
      <c r="G9" s="9">
        <f t="shared" si="0"/>
        <v>1.4285714285714287E-2</v>
      </c>
      <c r="H9" s="9">
        <f t="shared" si="0"/>
        <v>1.4285714285714287E-2</v>
      </c>
      <c r="I9" s="9">
        <v>2.6239999999999999E-2</v>
      </c>
      <c r="J9" s="9">
        <v>2.6239999999999999E-2</v>
      </c>
      <c r="K9" s="9">
        <v>2.6239999999999999E-2</v>
      </c>
      <c r="L9" s="9">
        <v>2.6239999999999999E-2</v>
      </c>
      <c r="M9" s="9">
        <v>2.6239999999999999E-2</v>
      </c>
      <c r="N9" s="10">
        <v>1.8880000000000001E-2</v>
      </c>
      <c r="O9" s="10">
        <v>1.8880000000000001E-2</v>
      </c>
      <c r="P9" s="10">
        <v>1.8880000000000001E-2</v>
      </c>
      <c r="Q9" s="10">
        <v>1.8880000000000001E-2</v>
      </c>
      <c r="R9" s="10">
        <v>1.8880000000000001E-2</v>
      </c>
      <c r="S9" s="10">
        <v>1.8880000000000001E-2</v>
      </c>
      <c r="T9" s="10">
        <v>1.8880000000000001E-2</v>
      </c>
      <c r="U9" s="10">
        <v>1.8880000000000001E-2</v>
      </c>
      <c r="V9" s="10">
        <v>1.8880000000000001E-2</v>
      </c>
      <c r="W9" s="10">
        <v>1.8880000000000001E-2</v>
      </c>
      <c r="X9" s="11">
        <v>5.0000000000000001E-3</v>
      </c>
      <c r="Y9" s="11">
        <v>5.0000000000000001E-3</v>
      </c>
      <c r="Z9" s="11">
        <v>5.0000000000000001E-3</v>
      </c>
      <c r="AA9" s="10">
        <v>0.17499999999999999</v>
      </c>
      <c r="AB9" s="10">
        <v>0.17</v>
      </c>
      <c r="AC9" s="10">
        <v>7.0000000000000007E-2</v>
      </c>
      <c r="AD9" s="10">
        <v>0.15</v>
      </c>
      <c r="AJ9" s="35">
        <f t="shared" si="1"/>
        <v>1.141927633383222</v>
      </c>
      <c r="AL9" s="36">
        <f t="shared" si="2"/>
        <v>0.14192763338322201</v>
      </c>
    </row>
    <row r="10" spans="1:42" ht="36.6" customHeight="1" x14ac:dyDescent="0.85">
      <c r="A10" s="8">
        <v>-3</v>
      </c>
      <c r="B10" s="9">
        <f t="shared" si="0"/>
        <v>1.4285714285714287E-2</v>
      </c>
      <c r="C10" s="9">
        <f t="shared" si="0"/>
        <v>1.4285714285714287E-2</v>
      </c>
      <c r="D10" s="9">
        <f t="shared" si="0"/>
        <v>1.4285714285714287E-2</v>
      </c>
      <c r="E10" s="9">
        <f t="shared" si="0"/>
        <v>1.4285714285714287E-2</v>
      </c>
      <c r="F10" s="9">
        <f t="shared" si="0"/>
        <v>1.4285714285714287E-2</v>
      </c>
      <c r="G10" s="9">
        <f t="shared" si="0"/>
        <v>1.4285714285714287E-2</v>
      </c>
      <c r="H10" s="9">
        <f t="shared" si="0"/>
        <v>1.4285714285714287E-2</v>
      </c>
      <c r="I10" s="9">
        <v>2.6859999999999998E-2</v>
      </c>
      <c r="J10" s="9">
        <v>2.6859999999999998E-2</v>
      </c>
      <c r="K10" s="9">
        <v>2.6859999999999998E-2</v>
      </c>
      <c r="L10" s="9">
        <v>2.6859999999999998E-2</v>
      </c>
      <c r="M10" s="9">
        <v>2.6859999999999998E-2</v>
      </c>
      <c r="N10" s="10">
        <v>2.0559999999999998E-2</v>
      </c>
      <c r="O10" s="10">
        <v>2.0559999999999998E-2</v>
      </c>
      <c r="P10" s="10">
        <v>2.0559999999999998E-2</v>
      </c>
      <c r="Q10" s="10">
        <v>2.0559999999999998E-2</v>
      </c>
      <c r="R10" s="10">
        <v>2.0559999999999998E-2</v>
      </c>
      <c r="S10" s="10">
        <v>2.0559999999999998E-2</v>
      </c>
      <c r="T10" s="10">
        <v>2.0559999999999998E-2</v>
      </c>
      <c r="U10" s="10">
        <v>2.0559999999999998E-2</v>
      </c>
      <c r="V10" s="10">
        <v>2.0559999999999998E-2</v>
      </c>
      <c r="W10" s="10">
        <v>2.0559999999999998E-2</v>
      </c>
      <c r="X10" s="11">
        <v>5.8333333333333336E-3</v>
      </c>
      <c r="Y10" s="11">
        <v>5.8333333333333336E-3</v>
      </c>
      <c r="Z10" s="11">
        <v>5.8333333333333336E-3</v>
      </c>
      <c r="AA10" s="10">
        <v>0.16250000000000001</v>
      </c>
      <c r="AB10" s="10">
        <v>0.16500000000000001</v>
      </c>
      <c r="AC10" s="10">
        <v>6.5100000000000005E-2</v>
      </c>
      <c r="AD10" s="10">
        <v>0.15</v>
      </c>
      <c r="AJ10" s="35">
        <f t="shared" si="1"/>
        <v>1.1478934120603066</v>
      </c>
      <c r="AL10" s="36">
        <f t="shared" si="2"/>
        <v>0.14789341206030659</v>
      </c>
    </row>
    <row r="11" spans="1:42" ht="36.6" customHeight="1" x14ac:dyDescent="0.85">
      <c r="A11" s="8">
        <v>-2</v>
      </c>
      <c r="B11" s="9">
        <f t="shared" si="0"/>
        <v>1.4285714285714287E-2</v>
      </c>
      <c r="C11" s="9">
        <f t="shared" si="0"/>
        <v>1.4285714285714287E-2</v>
      </c>
      <c r="D11" s="9">
        <f t="shared" si="0"/>
        <v>1.4285714285714287E-2</v>
      </c>
      <c r="E11" s="9">
        <f t="shared" si="0"/>
        <v>1.4285714285714287E-2</v>
      </c>
      <c r="F11" s="9">
        <f t="shared" si="0"/>
        <v>1.4285714285714287E-2</v>
      </c>
      <c r="G11" s="9">
        <f t="shared" si="0"/>
        <v>1.4285714285714287E-2</v>
      </c>
      <c r="H11" s="9">
        <f t="shared" si="0"/>
        <v>1.4285714285714287E-2</v>
      </c>
      <c r="I11" s="9">
        <v>2.7359999999999999E-2</v>
      </c>
      <c r="J11" s="9">
        <v>2.7359999999999999E-2</v>
      </c>
      <c r="K11" s="9">
        <v>2.7359999999999999E-2</v>
      </c>
      <c r="L11" s="9">
        <v>2.7359999999999999E-2</v>
      </c>
      <c r="M11" s="9">
        <v>2.7359999999999999E-2</v>
      </c>
      <c r="N11" s="10">
        <v>2.232E-2</v>
      </c>
      <c r="O11" s="10">
        <v>2.232E-2</v>
      </c>
      <c r="P11" s="10">
        <v>2.232E-2</v>
      </c>
      <c r="Q11" s="10">
        <v>2.232E-2</v>
      </c>
      <c r="R11" s="10">
        <v>2.232E-2</v>
      </c>
      <c r="S11" s="10">
        <v>2.232E-2</v>
      </c>
      <c r="T11" s="10">
        <v>2.232E-2</v>
      </c>
      <c r="U11" s="10">
        <v>2.232E-2</v>
      </c>
      <c r="V11" s="10">
        <v>2.232E-2</v>
      </c>
      <c r="W11" s="10">
        <v>2.232E-2</v>
      </c>
      <c r="X11" s="11">
        <v>6.6666666666666671E-3</v>
      </c>
      <c r="Y11" s="11">
        <v>6.6666666666666671E-3</v>
      </c>
      <c r="Z11" s="11">
        <v>6.6666666666666671E-3</v>
      </c>
      <c r="AA11" s="10">
        <v>0.15</v>
      </c>
      <c r="AB11" s="10">
        <v>0.16</v>
      </c>
      <c r="AC11" s="10">
        <v>0.06</v>
      </c>
      <c r="AD11" s="10">
        <v>0.15</v>
      </c>
      <c r="AJ11" s="35">
        <f t="shared" si="1"/>
        <v>1.1540312727411661</v>
      </c>
      <c r="AL11" s="36">
        <f t="shared" si="2"/>
        <v>0.15403127274116613</v>
      </c>
    </row>
    <row r="12" spans="1:42" ht="36.6" customHeight="1" x14ac:dyDescent="0.85">
      <c r="A12" s="8">
        <v>-1</v>
      </c>
      <c r="B12" s="9">
        <f t="shared" si="0"/>
        <v>1.4285714285714287E-2</v>
      </c>
      <c r="C12" s="9">
        <f t="shared" si="0"/>
        <v>1.4285714285714287E-2</v>
      </c>
      <c r="D12" s="9">
        <f t="shared" si="0"/>
        <v>1.4285714285714287E-2</v>
      </c>
      <c r="E12" s="9">
        <f t="shared" si="0"/>
        <v>1.4285714285714287E-2</v>
      </c>
      <c r="F12" s="9">
        <f t="shared" si="0"/>
        <v>1.4285714285714287E-2</v>
      </c>
      <c r="G12" s="9">
        <f t="shared" si="0"/>
        <v>1.4285714285714287E-2</v>
      </c>
      <c r="H12" s="9">
        <f t="shared" si="0"/>
        <v>1.4285714285714287E-2</v>
      </c>
      <c r="I12" s="9">
        <v>2.7740000000000001E-2</v>
      </c>
      <c r="J12" s="9">
        <v>2.7740000000000001E-2</v>
      </c>
      <c r="K12" s="9">
        <v>2.7740000000000001E-2</v>
      </c>
      <c r="L12" s="9">
        <v>2.7740000000000001E-2</v>
      </c>
      <c r="M12" s="9">
        <v>2.7740000000000001E-2</v>
      </c>
      <c r="N12" s="10">
        <v>2.4140000000000002E-2</v>
      </c>
      <c r="O12" s="10">
        <v>2.4140000000000002E-2</v>
      </c>
      <c r="P12" s="10">
        <v>2.4140000000000002E-2</v>
      </c>
      <c r="Q12" s="10">
        <v>2.4140000000000002E-2</v>
      </c>
      <c r="R12" s="10">
        <v>2.4140000000000002E-2</v>
      </c>
      <c r="S12" s="10">
        <v>2.4140000000000002E-2</v>
      </c>
      <c r="T12" s="10">
        <v>2.4140000000000002E-2</v>
      </c>
      <c r="U12" s="10">
        <v>2.4140000000000002E-2</v>
      </c>
      <c r="V12" s="10">
        <v>2.4140000000000002E-2</v>
      </c>
      <c r="W12" s="10">
        <v>2.4140000000000002E-2</v>
      </c>
      <c r="X12" s="11">
        <v>7.4999999999999997E-3</v>
      </c>
      <c r="Y12" s="11">
        <v>7.4999999999999997E-3</v>
      </c>
      <c r="Z12" s="11">
        <v>7.4999999999999997E-3</v>
      </c>
      <c r="AA12" s="10">
        <v>0.13750000000000001</v>
      </c>
      <c r="AB12" s="10">
        <v>0.155</v>
      </c>
      <c r="AC12" s="10">
        <v>5.4899999999999997E-2</v>
      </c>
      <c r="AD12" s="10">
        <v>0.15</v>
      </c>
      <c r="AJ12" s="35">
        <f t="shared" si="1"/>
        <v>1.1602917978433973</v>
      </c>
      <c r="AL12" s="36">
        <f t="shared" si="2"/>
        <v>0.16029179784339731</v>
      </c>
    </row>
    <row r="13" spans="1:42" ht="36.6" customHeight="1" x14ac:dyDescent="0.85">
      <c r="A13" s="8">
        <v>0</v>
      </c>
      <c r="B13" s="9">
        <f t="shared" ref="B13:H23" si="3">0.1/7</f>
        <v>1.4285714285714287E-2</v>
      </c>
      <c r="C13" s="9">
        <f t="shared" si="3"/>
        <v>1.4285714285714287E-2</v>
      </c>
      <c r="D13" s="9">
        <f t="shared" si="3"/>
        <v>1.4285714285714287E-2</v>
      </c>
      <c r="E13" s="9">
        <f t="shared" si="3"/>
        <v>1.4285714285714287E-2</v>
      </c>
      <c r="F13" s="9">
        <f t="shared" si="3"/>
        <v>1.4285714285714287E-2</v>
      </c>
      <c r="G13" s="9">
        <f t="shared" si="3"/>
        <v>1.4285714285714287E-2</v>
      </c>
      <c r="H13" s="9">
        <f t="shared" si="3"/>
        <v>1.4285714285714287E-2</v>
      </c>
      <c r="I13" s="9">
        <v>2.8000000000000001E-2</v>
      </c>
      <c r="J13" s="9">
        <v>2.8000000000000001E-2</v>
      </c>
      <c r="K13" s="9">
        <v>2.8000000000000001E-2</v>
      </c>
      <c r="L13" s="9">
        <v>2.8000000000000001E-2</v>
      </c>
      <c r="M13" s="9">
        <v>2.8000000000000001E-2</v>
      </c>
      <c r="N13" s="10">
        <v>2.5999999999999999E-2</v>
      </c>
      <c r="O13" s="10">
        <v>2.5999999999999999E-2</v>
      </c>
      <c r="P13" s="10">
        <v>2.5999999999999999E-2</v>
      </c>
      <c r="Q13" s="10">
        <v>2.5999999999999999E-2</v>
      </c>
      <c r="R13" s="10">
        <v>2.5999999999999999E-2</v>
      </c>
      <c r="S13" s="10">
        <v>2.5999999999999999E-2</v>
      </c>
      <c r="T13" s="10">
        <v>2.5999999999999999E-2</v>
      </c>
      <c r="U13" s="10">
        <v>2.5999999999999999E-2</v>
      </c>
      <c r="V13" s="10">
        <v>2.5999999999999999E-2</v>
      </c>
      <c r="W13" s="10">
        <v>2.5999999999999999E-2</v>
      </c>
      <c r="X13" s="11">
        <v>8.3333333333333332E-3</v>
      </c>
      <c r="Y13" s="11">
        <v>8.3333333333333332E-3</v>
      </c>
      <c r="Z13" s="11">
        <v>8.3333333333333332E-3</v>
      </c>
      <c r="AA13" s="10">
        <v>0.125</v>
      </c>
      <c r="AB13" s="10">
        <v>0.15</v>
      </c>
      <c r="AC13" s="10">
        <v>0.05</v>
      </c>
      <c r="AD13" s="10">
        <v>0.15</v>
      </c>
      <c r="AJ13" s="35">
        <f t="shared" si="1"/>
        <v>1.166625569784596</v>
      </c>
      <c r="AL13" s="36">
        <f t="shared" si="2"/>
        <v>0.16662556978459597</v>
      </c>
    </row>
    <row r="14" spans="1:42" ht="36.6" customHeight="1" x14ac:dyDescent="0.85">
      <c r="A14" s="8">
        <v>1</v>
      </c>
      <c r="B14" s="9">
        <f t="shared" si="3"/>
        <v>1.4285714285714287E-2</v>
      </c>
      <c r="C14" s="9">
        <f t="shared" si="3"/>
        <v>1.4285714285714287E-2</v>
      </c>
      <c r="D14" s="9">
        <f t="shared" si="3"/>
        <v>1.4285714285714287E-2</v>
      </c>
      <c r="E14" s="9">
        <f t="shared" si="3"/>
        <v>1.4285714285714287E-2</v>
      </c>
      <c r="F14" s="9">
        <f t="shared" si="3"/>
        <v>1.4285714285714287E-2</v>
      </c>
      <c r="G14" s="9">
        <f t="shared" si="3"/>
        <v>1.4285714285714287E-2</v>
      </c>
      <c r="H14" s="9">
        <f t="shared" si="3"/>
        <v>1.4285714285714287E-2</v>
      </c>
      <c r="I14" s="9">
        <v>2.8139999999999998E-2</v>
      </c>
      <c r="J14" s="9">
        <v>2.8139999999999998E-2</v>
      </c>
      <c r="K14" s="9">
        <v>2.8139999999999998E-2</v>
      </c>
      <c r="L14" s="9">
        <v>2.8139999999999998E-2</v>
      </c>
      <c r="M14" s="9">
        <v>2.8139999999999998E-2</v>
      </c>
      <c r="N14" s="10">
        <v>2.7859999999999999E-2</v>
      </c>
      <c r="O14" s="10">
        <v>2.7859999999999999E-2</v>
      </c>
      <c r="P14" s="10">
        <v>2.7859999999999999E-2</v>
      </c>
      <c r="Q14" s="10">
        <v>2.7859999999999999E-2</v>
      </c>
      <c r="R14" s="10">
        <v>2.7859999999999999E-2</v>
      </c>
      <c r="S14" s="10">
        <v>2.7859999999999999E-2</v>
      </c>
      <c r="T14" s="10">
        <v>2.7859999999999999E-2</v>
      </c>
      <c r="U14" s="10">
        <v>2.7859999999999999E-2</v>
      </c>
      <c r="V14" s="10">
        <v>2.7859999999999999E-2</v>
      </c>
      <c r="W14" s="10">
        <v>2.7859999999999999E-2</v>
      </c>
      <c r="X14" s="11">
        <v>9.1666666666666667E-3</v>
      </c>
      <c r="Y14" s="11">
        <v>9.1666666666666667E-3</v>
      </c>
      <c r="Z14" s="11">
        <v>9.1666666666666667E-3</v>
      </c>
      <c r="AA14" s="10">
        <v>0.11749999999999999</v>
      </c>
      <c r="AB14" s="10">
        <v>0.14499999999999999</v>
      </c>
      <c r="AC14" s="10">
        <v>4.5699999999999998E-2</v>
      </c>
      <c r="AD14" s="10">
        <v>0.14499999999999999</v>
      </c>
      <c r="AJ14" s="35">
        <f t="shared" si="1"/>
        <v>1.1730751117074389</v>
      </c>
      <c r="AL14" s="36">
        <f t="shared" si="2"/>
        <v>0.17307511170743894</v>
      </c>
    </row>
    <row r="15" spans="1:42" ht="36.6" customHeight="1" x14ac:dyDescent="0.85">
      <c r="A15" s="8">
        <v>2</v>
      </c>
      <c r="B15" s="9">
        <f t="shared" si="3"/>
        <v>1.4285714285714287E-2</v>
      </c>
      <c r="C15" s="9">
        <f t="shared" si="3"/>
        <v>1.4285714285714287E-2</v>
      </c>
      <c r="D15" s="9">
        <f t="shared" si="3"/>
        <v>1.4285714285714287E-2</v>
      </c>
      <c r="E15" s="9">
        <f t="shared" si="3"/>
        <v>1.4285714285714287E-2</v>
      </c>
      <c r="F15" s="9">
        <f t="shared" si="3"/>
        <v>1.4285714285714287E-2</v>
      </c>
      <c r="G15" s="9">
        <f t="shared" si="3"/>
        <v>1.4285714285714287E-2</v>
      </c>
      <c r="H15" s="9">
        <f t="shared" si="3"/>
        <v>1.4285714285714287E-2</v>
      </c>
      <c r="I15" s="9">
        <v>2.8160000000000001E-2</v>
      </c>
      <c r="J15" s="9">
        <v>2.8160000000000001E-2</v>
      </c>
      <c r="K15" s="9">
        <v>2.8160000000000001E-2</v>
      </c>
      <c r="L15" s="9">
        <v>2.8160000000000001E-2</v>
      </c>
      <c r="M15" s="9">
        <v>2.8160000000000001E-2</v>
      </c>
      <c r="N15" s="10">
        <v>2.9760000000000002E-2</v>
      </c>
      <c r="O15" s="10">
        <v>2.9760000000000002E-2</v>
      </c>
      <c r="P15" s="10">
        <v>2.9760000000000002E-2</v>
      </c>
      <c r="Q15" s="10">
        <v>2.9760000000000002E-2</v>
      </c>
      <c r="R15" s="10">
        <v>2.9760000000000002E-2</v>
      </c>
      <c r="S15" s="10">
        <v>2.9760000000000002E-2</v>
      </c>
      <c r="T15" s="10">
        <v>2.9760000000000002E-2</v>
      </c>
      <c r="U15" s="10">
        <v>2.9760000000000002E-2</v>
      </c>
      <c r="V15" s="10">
        <v>2.9760000000000002E-2</v>
      </c>
      <c r="W15" s="10">
        <v>2.9760000000000002E-2</v>
      </c>
      <c r="X15" s="11">
        <v>0.01</v>
      </c>
      <c r="Y15" s="11">
        <v>0.01</v>
      </c>
      <c r="Z15" s="11">
        <v>0.01</v>
      </c>
      <c r="AA15" s="10">
        <v>0.11</v>
      </c>
      <c r="AB15" s="10">
        <v>0.14000000000000001</v>
      </c>
      <c r="AC15" s="10">
        <v>4.1599999999999998E-2</v>
      </c>
      <c r="AD15" s="10">
        <v>0.14000000000000001</v>
      </c>
      <c r="AJ15" s="35">
        <f t="shared" si="1"/>
        <v>1.1795979004692496</v>
      </c>
      <c r="AL15" s="36">
        <f t="shared" si="2"/>
        <v>0.17959790046924962</v>
      </c>
      <c r="AP15" s="33"/>
    </row>
    <row r="16" spans="1:42" ht="36.6" customHeight="1" x14ac:dyDescent="0.85">
      <c r="A16" s="8">
        <v>3</v>
      </c>
      <c r="B16" s="9">
        <f t="shared" si="3"/>
        <v>1.4285714285714287E-2</v>
      </c>
      <c r="C16" s="9">
        <f t="shared" si="3"/>
        <v>1.4285714285714287E-2</v>
      </c>
      <c r="D16" s="9">
        <f t="shared" si="3"/>
        <v>1.4285714285714287E-2</v>
      </c>
      <c r="E16" s="9">
        <f t="shared" si="3"/>
        <v>1.4285714285714287E-2</v>
      </c>
      <c r="F16" s="9">
        <f t="shared" si="3"/>
        <v>1.4285714285714287E-2</v>
      </c>
      <c r="G16" s="9">
        <f t="shared" si="3"/>
        <v>1.4285714285714287E-2</v>
      </c>
      <c r="H16" s="9">
        <f t="shared" si="3"/>
        <v>1.4285714285714287E-2</v>
      </c>
      <c r="I16" s="9">
        <v>2.8060000000000002E-2</v>
      </c>
      <c r="J16" s="9">
        <v>2.8060000000000002E-2</v>
      </c>
      <c r="K16" s="9">
        <v>2.8060000000000002E-2</v>
      </c>
      <c r="L16" s="9">
        <v>2.8060000000000002E-2</v>
      </c>
      <c r="M16" s="9">
        <v>2.8060000000000002E-2</v>
      </c>
      <c r="N16" s="10">
        <v>3.1859999999999999E-2</v>
      </c>
      <c r="O16" s="10">
        <v>3.1859999999999999E-2</v>
      </c>
      <c r="P16" s="10">
        <v>3.1859999999999999E-2</v>
      </c>
      <c r="Q16" s="10">
        <v>3.1859999999999999E-2</v>
      </c>
      <c r="R16" s="10">
        <v>3.1859999999999999E-2</v>
      </c>
      <c r="S16" s="10">
        <v>3.1859999999999999E-2</v>
      </c>
      <c r="T16" s="10">
        <v>3.1859999999999999E-2</v>
      </c>
      <c r="U16" s="10">
        <v>3.1859999999999999E-2</v>
      </c>
      <c r="V16" s="10">
        <v>3.1859999999999999E-2</v>
      </c>
      <c r="W16" s="10">
        <v>3.1859999999999999E-2</v>
      </c>
      <c r="X16" s="11">
        <v>1.083333333333333E-2</v>
      </c>
      <c r="Y16" s="11">
        <v>1.083333333333333E-2</v>
      </c>
      <c r="Z16" s="11">
        <v>1.083333333333333E-2</v>
      </c>
      <c r="AA16" s="10">
        <v>0.10249999999999999</v>
      </c>
      <c r="AB16" s="10">
        <v>0.13500000000000001</v>
      </c>
      <c r="AC16" s="10">
        <v>3.61E-2</v>
      </c>
      <c r="AD16" s="10">
        <v>0.13500000000000001</v>
      </c>
      <c r="AJ16" s="35">
        <f t="shared" si="1"/>
        <v>1.1865892767292581</v>
      </c>
      <c r="AL16" s="36">
        <f t="shared" si="2"/>
        <v>0.18658927672925807</v>
      </c>
    </row>
    <row r="17" spans="1:38" ht="36.6" customHeight="1" x14ac:dyDescent="0.85">
      <c r="A17" s="8">
        <v>4</v>
      </c>
      <c r="B17" s="9">
        <f t="shared" si="3"/>
        <v>1.4285714285714287E-2</v>
      </c>
      <c r="C17" s="9">
        <f t="shared" si="3"/>
        <v>1.4285714285714287E-2</v>
      </c>
      <c r="D17" s="9">
        <f t="shared" si="3"/>
        <v>1.4285714285714287E-2</v>
      </c>
      <c r="E17" s="9">
        <f t="shared" si="3"/>
        <v>1.4285714285714287E-2</v>
      </c>
      <c r="F17" s="9">
        <f t="shared" si="3"/>
        <v>1.4285714285714287E-2</v>
      </c>
      <c r="G17" s="9">
        <f t="shared" si="3"/>
        <v>1.4285714285714287E-2</v>
      </c>
      <c r="H17" s="9">
        <f t="shared" si="3"/>
        <v>1.4285714285714287E-2</v>
      </c>
      <c r="I17" s="9">
        <v>2.784E-2</v>
      </c>
      <c r="J17" s="9">
        <v>2.784E-2</v>
      </c>
      <c r="K17" s="9">
        <v>2.784E-2</v>
      </c>
      <c r="L17" s="9">
        <v>2.784E-2</v>
      </c>
      <c r="M17" s="9">
        <v>2.784E-2</v>
      </c>
      <c r="N17" s="10">
        <v>3.4079999999999999E-2</v>
      </c>
      <c r="O17" s="10">
        <v>3.4079999999999999E-2</v>
      </c>
      <c r="P17" s="10">
        <v>3.4079999999999999E-2</v>
      </c>
      <c r="Q17" s="10">
        <v>3.4079999999999999E-2</v>
      </c>
      <c r="R17" s="10">
        <v>3.4079999999999999E-2</v>
      </c>
      <c r="S17" s="10">
        <v>3.4079999999999999E-2</v>
      </c>
      <c r="T17" s="10">
        <v>3.4079999999999999E-2</v>
      </c>
      <c r="U17" s="10">
        <v>3.4079999999999999E-2</v>
      </c>
      <c r="V17" s="10">
        <v>3.4079999999999999E-2</v>
      </c>
      <c r="W17" s="10">
        <v>3.4079999999999999E-2</v>
      </c>
      <c r="X17" s="11">
        <v>1.1666666666666671E-2</v>
      </c>
      <c r="Y17" s="11">
        <v>1.1666666666666671E-2</v>
      </c>
      <c r="Z17" s="11">
        <v>1.1666666666666671E-2</v>
      </c>
      <c r="AA17" s="10">
        <v>9.5000000000000001E-2</v>
      </c>
      <c r="AB17" s="10">
        <v>0.13</v>
      </c>
      <c r="AC17" s="10">
        <v>0.03</v>
      </c>
      <c r="AD17" s="10">
        <v>0.13</v>
      </c>
      <c r="AJ17" s="35">
        <f t="shared" si="1"/>
        <v>1.1938515701578492</v>
      </c>
      <c r="AL17" s="36">
        <f t="shared" si="2"/>
        <v>0.19385157015784915</v>
      </c>
    </row>
    <row r="18" spans="1:38" ht="36.6" customHeight="1" x14ac:dyDescent="0.85">
      <c r="A18" s="8">
        <v>5</v>
      </c>
      <c r="B18" s="9">
        <f t="shared" si="3"/>
        <v>1.4285714285714287E-2</v>
      </c>
      <c r="C18" s="9">
        <f t="shared" si="3"/>
        <v>1.4285714285714287E-2</v>
      </c>
      <c r="D18" s="9">
        <f t="shared" si="3"/>
        <v>1.4285714285714287E-2</v>
      </c>
      <c r="E18" s="9">
        <f t="shared" si="3"/>
        <v>1.4285714285714287E-2</v>
      </c>
      <c r="F18" s="9">
        <f t="shared" si="3"/>
        <v>1.4285714285714287E-2</v>
      </c>
      <c r="G18" s="9">
        <f t="shared" si="3"/>
        <v>1.4285714285714287E-2</v>
      </c>
      <c r="H18" s="9">
        <f t="shared" si="3"/>
        <v>1.4285714285714287E-2</v>
      </c>
      <c r="I18" s="9">
        <v>2.75E-2</v>
      </c>
      <c r="J18" s="9">
        <v>2.75E-2</v>
      </c>
      <c r="K18" s="9">
        <v>2.75E-2</v>
      </c>
      <c r="L18" s="9">
        <v>2.75E-2</v>
      </c>
      <c r="M18" s="9">
        <v>2.75E-2</v>
      </c>
      <c r="N18" s="10">
        <v>3.6260000000000001E-2</v>
      </c>
      <c r="O18" s="10">
        <v>3.6260000000000001E-2</v>
      </c>
      <c r="P18" s="10">
        <v>3.6260000000000001E-2</v>
      </c>
      <c r="Q18" s="10">
        <v>3.6260000000000001E-2</v>
      </c>
      <c r="R18" s="10">
        <v>3.6260000000000001E-2</v>
      </c>
      <c r="S18" s="10">
        <v>3.6260000000000001E-2</v>
      </c>
      <c r="T18" s="10">
        <v>3.6260000000000001E-2</v>
      </c>
      <c r="U18" s="10">
        <v>3.6260000000000001E-2</v>
      </c>
      <c r="V18" s="10">
        <v>3.6260000000000001E-2</v>
      </c>
      <c r="W18" s="10">
        <v>3.6260000000000001E-2</v>
      </c>
      <c r="X18" s="11">
        <v>1.2500000000000001E-2</v>
      </c>
      <c r="Y18" s="11">
        <v>1.2500000000000001E-2</v>
      </c>
      <c r="Z18" s="11">
        <v>1.2500000000000001E-2</v>
      </c>
      <c r="AA18" s="10">
        <v>8.7499999999999994E-2</v>
      </c>
      <c r="AB18" s="10">
        <v>0.125</v>
      </c>
      <c r="AC18" s="10">
        <v>2.4899999999999999E-2</v>
      </c>
      <c r="AD18" s="10">
        <v>0.125</v>
      </c>
      <c r="AJ18" s="35">
        <f t="shared" si="1"/>
        <v>1.2009894400957934</v>
      </c>
      <c r="AL18" s="36">
        <f t="shared" si="2"/>
        <v>0.20098944009579345</v>
      </c>
    </row>
    <row r="19" spans="1:38" ht="36.6" customHeight="1" x14ac:dyDescent="0.85">
      <c r="A19" s="8">
        <v>6</v>
      </c>
      <c r="B19" s="9">
        <f t="shared" si="3"/>
        <v>1.4285714285714287E-2</v>
      </c>
      <c r="C19" s="9">
        <f t="shared" si="3"/>
        <v>1.4285714285714287E-2</v>
      </c>
      <c r="D19" s="9">
        <f t="shared" si="3"/>
        <v>1.4285714285714287E-2</v>
      </c>
      <c r="E19" s="9">
        <f t="shared" si="3"/>
        <v>1.4285714285714287E-2</v>
      </c>
      <c r="F19" s="9">
        <f t="shared" si="3"/>
        <v>1.4285714285714287E-2</v>
      </c>
      <c r="G19" s="9">
        <f t="shared" si="3"/>
        <v>1.4285714285714287E-2</v>
      </c>
      <c r="H19" s="9">
        <f t="shared" si="3"/>
        <v>1.4285714285714287E-2</v>
      </c>
      <c r="I19" s="9">
        <v>2.7040000000000002E-2</v>
      </c>
      <c r="J19" s="9">
        <v>2.7040000000000002E-2</v>
      </c>
      <c r="K19" s="9">
        <v>2.7040000000000002E-2</v>
      </c>
      <c r="L19" s="9">
        <v>2.7040000000000002E-2</v>
      </c>
      <c r="M19" s="9">
        <v>2.7040000000000002E-2</v>
      </c>
      <c r="N19" s="10">
        <v>3.848E-2</v>
      </c>
      <c r="O19" s="10">
        <v>3.848E-2</v>
      </c>
      <c r="P19" s="10">
        <v>3.848E-2</v>
      </c>
      <c r="Q19" s="10">
        <v>3.848E-2</v>
      </c>
      <c r="R19" s="10">
        <v>3.848E-2</v>
      </c>
      <c r="S19" s="10">
        <v>3.848E-2</v>
      </c>
      <c r="T19" s="10">
        <v>3.848E-2</v>
      </c>
      <c r="U19" s="10">
        <v>3.848E-2</v>
      </c>
      <c r="V19" s="10">
        <v>3.848E-2</v>
      </c>
      <c r="W19" s="10">
        <v>3.848E-2</v>
      </c>
      <c r="X19" s="11">
        <v>1.3333333333333331E-2</v>
      </c>
      <c r="Y19" s="11">
        <v>1.3333333333333331E-2</v>
      </c>
      <c r="Z19" s="11">
        <v>1.3333333333333331E-2</v>
      </c>
      <c r="AA19" s="10">
        <v>0.08</v>
      </c>
      <c r="AB19" s="10">
        <v>0.12</v>
      </c>
      <c r="AC19" s="10">
        <v>0.02</v>
      </c>
      <c r="AD19" s="10">
        <v>0.12</v>
      </c>
      <c r="AJ19" s="35">
        <f t="shared" si="1"/>
        <v>1.2082005568727048</v>
      </c>
      <c r="AL19" s="36">
        <f t="shared" si="2"/>
        <v>0.20820055687270478</v>
      </c>
    </row>
    <row r="20" spans="1:38" ht="36.6" customHeight="1" x14ac:dyDescent="0.85">
      <c r="A20" s="8">
        <v>7</v>
      </c>
      <c r="B20" s="9">
        <f t="shared" si="3"/>
        <v>1.4285714285714287E-2</v>
      </c>
      <c r="C20" s="9">
        <f t="shared" si="3"/>
        <v>1.4285714285714287E-2</v>
      </c>
      <c r="D20" s="9">
        <f t="shared" si="3"/>
        <v>1.4285714285714287E-2</v>
      </c>
      <c r="E20" s="9">
        <f t="shared" si="3"/>
        <v>1.4285714285714287E-2</v>
      </c>
      <c r="F20" s="9">
        <f t="shared" si="3"/>
        <v>1.4285714285714287E-2</v>
      </c>
      <c r="G20" s="9">
        <f t="shared" si="3"/>
        <v>1.4285714285714287E-2</v>
      </c>
      <c r="H20" s="9">
        <f t="shared" si="3"/>
        <v>1.4285714285714287E-2</v>
      </c>
      <c r="I20" s="9">
        <v>2.6460000000000001E-2</v>
      </c>
      <c r="J20" s="9">
        <v>2.6460000000000001E-2</v>
      </c>
      <c r="K20" s="9">
        <v>2.6460000000000001E-2</v>
      </c>
      <c r="L20" s="9">
        <v>2.6460000000000001E-2</v>
      </c>
      <c r="M20" s="9">
        <v>2.6460000000000001E-2</v>
      </c>
      <c r="N20" s="10">
        <v>4.0779999999999997E-2</v>
      </c>
      <c r="O20" s="10">
        <v>4.0779999999999997E-2</v>
      </c>
      <c r="P20" s="10">
        <v>4.0779999999999997E-2</v>
      </c>
      <c r="Q20" s="10">
        <v>4.0779999999999997E-2</v>
      </c>
      <c r="R20" s="10">
        <v>4.0779999999999997E-2</v>
      </c>
      <c r="S20" s="10">
        <v>4.0779999999999997E-2</v>
      </c>
      <c r="T20" s="10">
        <v>4.0779999999999997E-2</v>
      </c>
      <c r="U20" s="10">
        <v>4.0779999999999997E-2</v>
      </c>
      <c r="V20" s="10">
        <v>4.0779999999999997E-2</v>
      </c>
      <c r="W20" s="10">
        <v>4.0779999999999997E-2</v>
      </c>
      <c r="X20" s="11">
        <v>1.4166666666666669E-2</v>
      </c>
      <c r="Y20" s="11">
        <v>1.4166666666666669E-2</v>
      </c>
      <c r="Z20" s="11">
        <v>1.4166666666666669E-2</v>
      </c>
      <c r="AA20" s="10">
        <v>7.2499999999999995E-2</v>
      </c>
      <c r="AB20" s="10">
        <v>0.115</v>
      </c>
      <c r="AC20" s="10">
        <v>1.49E-2</v>
      </c>
      <c r="AD20" s="10">
        <v>0.115</v>
      </c>
      <c r="AJ20" s="35">
        <f t="shared" si="1"/>
        <v>1.2155837556533917</v>
      </c>
      <c r="AL20" s="36">
        <f t="shared" si="2"/>
        <v>0.21558375565339172</v>
      </c>
    </row>
    <row r="21" spans="1:38" ht="36.6" customHeight="1" x14ac:dyDescent="0.85">
      <c r="A21" s="8">
        <v>8</v>
      </c>
      <c r="B21" s="9">
        <f t="shared" si="3"/>
        <v>1.4285714285714287E-2</v>
      </c>
      <c r="C21" s="9">
        <f t="shared" si="3"/>
        <v>1.4285714285714287E-2</v>
      </c>
      <c r="D21" s="9">
        <f t="shared" si="3"/>
        <v>1.4285714285714287E-2</v>
      </c>
      <c r="E21" s="9">
        <f t="shared" si="3"/>
        <v>1.4285714285714287E-2</v>
      </c>
      <c r="F21" s="9">
        <f t="shared" si="3"/>
        <v>1.4285714285714287E-2</v>
      </c>
      <c r="G21" s="9">
        <f t="shared" si="3"/>
        <v>1.4285714285714287E-2</v>
      </c>
      <c r="H21" s="9">
        <f t="shared" si="3"/>
        <v>1.4285714285714287E-2</v>
      </c>
      <c r="I21" s="9">
        <v>2.5760000000000002E-2</v>
      </c>
      <c r="J21" s="9">
        <v>2.5760000000000002E-2</v>
      </c>
      <c r="K21" s="9">
        <v>2.5760000000000002E-2</v>
      </c>
      <c r="L21" s="9">
        <v>2.5760000000000002E-2</v>
      </c>
      <c r="M21" s="9">
        <v>2.5760000000000002E-2</v>
      </c>
      <c r="N21" s="10">
        <v>4.3120000000000012E-2</v>
      </c>
      <c r="O21" s="10">
        <v>4.3120000000000012E-2</v>
      </c>
      <c r="P21" s="10">
        <v>4.3120000000000012E-2</v>
      </c>
      <c r="Q21" s="10">
        <v>4.3120000000000012E-2</v>
      </c>
      <c r="R21" s="10">
        <v>4.3120000000000012E-2</v>
      </c>
      <c r="S21" s="10">
        <v>4.3119999999999999E-2</v>
      </c>
      <c r="T21" s="10">
        <v>4.3119999999999999E-2</v>
      </c>
      <c r="U21" s="10">
        <v>4.3119999999999999E-2</v>
      </c>
      <c r="V21" s="10">
        <v>4.3119999999999999E-2</v>
      </c>
      <c r="W21" s="10">
        <v>4.3119999999999999E-2</v>
      </c>
      <c r="X21" s="11">
        <v>1.4999999999999999E-2</v>
      </c>
      <c r="Y21" s="11">
        <v>1.4999999999999999E-2</v>
      </c>
      <c r="Z21" s="11">
        <v>1.4999999999999999E-2</v>
      </c>
      <c r="AA21" s="10">
        <v>6.5000000000000002E-2</v>
      </c>
      <c r="AB21" s="10">
        <v>0.11</v>
      </c>
      <c r="AC21" s="10">
        <v>0.01</v>
      </c>
      <c r="AD21" s="10">
        <v>0.11</v>
      </c>
      <c r="AJ21" s="35">
        <f t="shared" si="1"/>
        <v>1.2230402012730464</v>
      </c>
      <c r="AL21" s="36">
        <f t="shared" si="2"/>
        <v>0.22304020127304636</v>
      </c>
    </row>
    <row r="22" spans="1:38" ht="36.6" customHeight="1" x14ac:dyDescent="0.85">
      <c r="A22" s="8">
        <v>9</v>
      </c>
      <c r="B22" s="9">
        <f t="shared" si="3"/>
        <v>1.4285714285714287E-2</v>
      </c>
      <c r="C22" s="9">
        <f t="shared" si="3"/>
        <v>1.4285714285714287E-2</v>
      </c>
      <c r="D22" s="9">
        <f t="shared" si="3"/>
        <v>1.4285714285714287E-2</v>
      </c>
      <c r="E22" s="9">
        <f t="shared" si="3"/>
        <v>1.4285714285714287E-2</v>
      </c>
      <c r="F22" s="9">
        <f t="shared" si="3"/>
        <v>1.4285714285714287E-2</v>
      </c>
      <c r="G22" s="9">
        <f t="shared" si="3"/>
        <v>1.4285714285714287E-2</v>
      </c>
      <c r="H22" s="9">
        <f t="shared" si="3"/>
        <v>1.4285714285714287E-2</v>
      </c>
      <c r="I22" s="9">
        <v>2.494E-2</v>
      </c>
      <c r="J22" s="9">
        <v>2.494E-2</v>
      </c>
      <c r="K22" s="9">
        <v>2.494E-2</v>
      </c>
      <c r="L22" s="9">
        <v>2.494E-2</v>
      </c>
      <c r="M22" s="9">
        <v>2.494E-2</v>
      </c>
      <c r="N22" s="10">
        <v>4.5560000000000003E-2</v>
      </c>
      <c r="O22" s="10">
        <v>4.5560000000000003E-2</v>
      </c>
      <c r="P22" s="10">
        <v>4.5560000000000003E-2</v>
      </c>
      <c r="Q22" s="10">
        <v>4.5560000000000003E-2</v>
      </c>
      <c r="R22" s="10">
        <v>4.5560000000000003E-2</v>
      </c>
      <c r="S22" s="10">
        <v>4.5560000000000003E-2</v>
      </c>
      <c r="T22" s="10">
        <v>4.5560000000000003E-2</v>
      </c>
      <c r="U22" s="10">
        <v>4.5560000000000003E-2</v>
      </c>
      <c r="V22" s="10">
        <v>4.5560000000000003E-2</v>
      </c>
      <c r="W22" s="10">
        <v>4.5560000000000003E-2</v>
      </c>
      <c r="X22" s="11">
        <v>1.5833333333333331E-2</v>
      </c>
      <c r="Y22" s="11">
        <v>1.5833333333333331E-2</v>
      </c>
      <c r="Z22" s="11">
        <v>1.5833333333333331E-2</v>
      </c>
      <c r="AA22" s="10">
        <v>5.7500000000000002E-2</v>
      </c>
      <c r="AB22" s="10">
        <v>0.105</v>
      </c>
      <c r="AC22" s="10">
        <v>4.7000000000000002E-3</v>
      </c>
      <c r="AD22" s="10">
        <v>0.105</v>
      </c>
      <c r="AJ22" s="35">
        <f t="shared" si="1"/>
        <v>1.2307181464788797</v>
      </c>
      <c r="AL22" s="36">
        <f t="shared" si="2"/>
        <v>0.23071814647887967</v>
      </c>
    </row>
    <row r="23" spans="1:38" ht="36.6" customHeight="1" x14ac:dyDescent="0.85">
      <c r="A23" s="8">
        <v>10</v>
      </c>
      <c r="B23" s="9">
        <f t="shared" si="3"/>
        <v>1.4285714285714287E-2</v>
      </c>
      <c r="C23" s="9">
        <f t="shared" si="3"/>
        <v>1.4285714285714287E-2</v>
      </c>
      <c r="D23" s="9">
        <f t="shared" si="3"/>
        <v>1.4285714285714287E-2</v>
      </c>
      <c r="E23" s="9">
        <f t="shared" si="3"/>
        <v>1.4285714285714287E-2</v>
      </c>
      <c r="F23" s="9">
        <f t="shared" si="3"/>
        <v>1.4285714285714287E-2</v>
      </c>
      <c r="G23" s="9">
        <f t="shared" si="3"/>
        <v>1.4285714285714287E-2</v>
      </c>
      <c r="H23" s="9">
        <f t="shared" si="3"/>
        <v>1.4285714285714287E-2</v>
      </c>
      <c r="I23" s="9">
        <v>2.4E-2</v>
      </c>
      <c r="J23" s="9">
        <v>2.4E-2</v>
      </c>
      <c r="K23" s="9">
        <v>2.4E-2</v>
      </c>
      <c r="L23" s="9">
        <v>2.4E-2</v>
      </c>
      <c r="M23" s="9">
        <v>2.4E-2</v>
      </c>
      <c r="N23" s="10">
        <v>4.8000000000000001E-2</v>
      </c>
      <c r="O23" s="10">
        <v>4.8000000000000001E-2</v>
      </c>
      <c r="P23" s="10">
        <v>4.8000000000000001E-2</v>
      </c>
      <c r="Q23" s="10">
        <v>4.8000000000000001E-2</v>
      </c>
      <c r="R23" s="10">
        <v>4.8000000000000001E-2</v>
      </c>
      <c r="S23" s="10">
        <v>4.8000000000000001E-2</v>
      </c>
      <c r="T23" s="10">
        <v>4.8000000000000001E-2</v>
      </c>
      <c r="U23" s="10">
        <v>4.8000000000000001E-2</v>
      </c>
      <c r="V23" s="10">
        <v>4.8000000000000001E-2</v>
      </c>
      <c r="W23" s="10">
        <v>4.8000000000000001E-2</v>
      </c>
      <c r="X23" s="11">
        <v>1.666666666666667E-2</v>
      </c>
      <c r="Y23" s="11">
        <v>1.666666666666667E-2</v>
      </c>
      <c r="Z23" s="11">
        <v>1.666666666666667E-2</v>
      </c>
      <c r="AA23" s="10">
        <v>0.05</v>
      </c>
      <c r="AB23" s="10">
        <v>0.1</v>
      </c>
      <c r="AC23" s="10">
        <v>0</v>
      </c>
      <c r="AD23" s="10">
        <v>0.1</v>
      </c>
      <c r="AJ23" s="35">
        <f>B23*B50+C23*C50+D23*D50+E23*E50+F23*F50+G23*G50+H23*H50+I23*I50+J23*J50+K23*K50+L23*L50+M23*M50+N23*N50+O23*O50+P23*P50+Q23*Q50+R23*R50+S23*S50+T23*T50+U23*U50+V23*V50+W23*W50+X23*X50+Y23*Y50+Z23*Z50+AA23*AA50+AB23*AB50+AC23*AC50+AD23*AD50</f>
        <v>1.2383705033588732</v>
      </c>
      <c r="AL23" s="36">
        <f t="shared" si="2"/>
        <v>0.23837050335887322</v>
      </c>
    </row>
    <row r="28" spans="1:38" ht="46.2" x14ac:dyDescent="0.85">
      <c r="B28" s="34" t="s">
        <v>439</v>
      </c>
    </row>
    <row r="29" spans="1:38" s="33" customFormat="1" x14ac:dyDescent="0.3">
      <c r="A29"/>
      <c r="B29"/>
    </row>
    <row r="30" spans="1:38" ht="36.6" x14ac:dyDescent="0.7">
      <c r="B30" s="32">
        <v>1.1273525408285801</v>
      </c>
      <c r="C30" s="32">
        <v>1.1346681400633667</v>
      </c>
      <c r="D30" s="32">
        <v>1.1112940396850612</v>
      </c>
      <c r="E30" s="32">
        <v>1.1589910983209188</v>
      </c>
      <c r="F30" s="32">
        <v>1.0453218580827852</v>
      </c>
      <c r="G30" s="32">
        <v>1.20617053425752</v>
      </c>
      <c r="H30" s="32">
        <v>0.99526006655719934</v>
      </c>
      <c r="I30" s="32">
        <v>1.0809123951514508</v>
      </c>
      <c r="J30" s="32">
        <v>1.0549566782154614</v>
      </c>
      <c r="K30" s="32">
        <v>1.0426379060545119</v>
      </c>
      <c r="L30" s="32">
        <v>1.2389254206291116</v>
      </c>
      <c r="M30" s="32">
        <v>1.1752460831246612</v>
      </c>
      <c r="N30" s="32">
        <v>1.5697050074738785</v>
      </c>
      <c r="O30" s="32">
        <v>1.1243190023440022</v>
      </c>
      <c r="P30" s="32">
        <v>1.595708436045429</v>
      </c>
      <c r="Q30" s="32">
        <v>1.4490091241837195</v>
      </c>
      <c r="R30" s="32">
        <v>1.4471677315671883</v>
      </c>
      <c r="S30" s="32">
        <v>1.2961879657926871</v>
      </c>
      <c r="T30" s="32">
        <v>1.5250933956599542</v>
      </c>
      <c r="U30" s="32">
        <v>0.51382589266470391</v>
      </c>
      <c r="V30" s="32">
        <v>1.4161471724399168</v>
      </c>
      <c r="W30" s="32">
        <v>1.292600261036547</v>
      </c>
      <c r="X30" s="32">
        <v>1.2794743247005562</v>
      </c>
      <c r="Y30" s="32">
        <v>1.2552031852191297</v>
      </c>
      <c r="Z30" s="32">
        <v>2.8291699111698803</v>
      </c>
      <c r="AA30" s="32">
        <v>1.0709624154513999</v>
      </c>
      <c r="AB30" s="32">
        <v>1.1077349112599149</v>
      </c>
      <c r="AC30" s="32">
        <v>1.0758884869019805</v>
      </c>
      <c r="AD30" s="32">
        <v>1.0426907539545631</v>
      </c>
    </row>
    <row r="31" spans="1:38" ht="36.6" x14ac:dyDescent="0.7">
      <c r="B31" s="32">
        <v>1.1273525408285801</v>
      </c>
      <c r="C31" s="32">
        <v>1.1346681400633667</v>
      </c>
      <c r="D31" s="32">
        <v>1.1112940396850612</v>
      </c>
      <c r="E31" s="32">
        <v>1.1589910983209188</v>
      </c>
      <c r="F31" s="32">
        <v>1.0453218580827852</v>
      </c>
      <c r="G31" s="32">
        <v>1.20617053425752</v>
      </c>
      <c r="H31" s="32">
        <v>0.99526006655719934</v>
      </c>
      <c r="I31" s="32">
        <v>1.0809123951514508</v>
      </c>
      <c r="J31" s="32">
        <v>1.0549566782154614</v>
      </c>
      <c r="K31" s="32">
        <v>1.0426379060545119</v>
      </c>
      <c r="L31" s="32">
        <v>1.2389254206291116</v>
      </c>
      <c r="M31" s="32">
        <v>1.1752460831246612</v>
      </c>
      <c r="N31" s="32">
        <v>1.5697050074738785</v>
      </c>
      <c r="O31" s="32">
        <v>1.1243190023440022</v>
      </c>
      <c r="P31" s="32">
        <v>1.595708436045429</v>
      </c>
      <c r="Q31" s="32">
        <v>1.4490091241837195</v>
      </c>
      <c r="R31" s="32">
        <v>1.4471677315671883</v>
      </c>
      <c r="S31" s="32">
        <v>1.2961879657926871</v>
      </c>
      <c r="T31" s="32">
        <v>1.5250933956599542</v>
      </c>
      <c r="U31" s="32">
        <v>0.51382589266470391</v>
      </c>
      <c r="V31" s="32">
        <v>1.4161471724399168</v>
      </c>
      <c r="W31" s="32">
        <v>1.292600261036547</v>
      </c>
      <c r="X31" s="32">
        <v>1.2794743247005562</v>
      </c>
      <c r="Y31" s="32">
        <v>1.2552031852191297</v>
      </c>
      <c r="Z31" s="32">
        <v>2.8291699111698803</v>
      </c>
      <c r="AA31" s="32">
        <v>1.0709624154513999</v>
      </c>
      <c r="AB31" s="32">
        <v>1.1077349112599149</v>
      </c>
      <c r="AC31" s="32">
        <v>1.0758884869019805</v>
      </c>
      <c r="AD31" s="32">
        <v>1.0426907539545631</v>
      </c>
    </row>
    <row r="32" spans="1:38" ht="36.6" x14ac:dyDescent="0.7">
      <c r="B32" s="32">
        <v>1.1273525408285801</v>
      </c>
      <c r="C32" s="32">
        <v>1.1346681400633667</v>
      </c>
      <c r="D32" s="32">
        <v>1.1112940396850612</v>
      </c>
      <c r="E32" s="32">
        <v>1.1589910983209188</v>
      </c>
      <c r="F32" s="32">
        <v>1.0453218580827852</v>
      </c>
      <c r="G32" s="32">
        <v>1.20617053425752</v>
      </c>
      <c r="H32" s="32">
        <v>0.99526006655719934</v>
      </c>
      <c r="I32" s="32">
        <v>1.0809123951514508</v>
      </c>
      <c r="J32" s="32">
        <v>1.0549566782154614</v>
      </c>
      <c r="K32" s="32">
        <v>1.0426379060545119</v>
      </c>
      <c r="L32" s="32">
        <v>1.2389254206291116</v>
      </c>
      <c r="M32" s="32">
        <v>1.1752460831246612</v>
      </c>
      <c r="N32" s="32">
        <v>1.5697050074738785</v>
      </c>
      <c r="O32" s="32">
        <v>1.1243190023440022</v>
      </c>
      <c r="P32" s="32">
        <v>1.595708436045429</v>
      </c>
      <c r="Q32" s="32">
        <v>1.4490091241837195</v>
      </c>
      <c r="R32" s="32">
        <v>1.4471677315671883</v>
      </c>
      <c r="S32" s="32">
        <v>1.2961879657926871</v>
      </c>
      <c r="T32" s="32">
        <v>1.5250933956599542</v>
      </c>
      <c r="U32" s="32">
        <v>0.51382589266470391</v>
      </c>
      <c r="V32" s="32">
        <v>1.4161471724399168</v>
      </c>
      <c r="W32" s="32">
        <v>1.292600261036547</v>
      </c>
      <c r="X32" s="32">
        <v>1.2794743247005562</v>
      </c>
      <c r="Y32" s="32">
        <v>1.2552031852191297</v>
      </c>
      <c r="Z32" s="32">
        <v>2.8291699111698803</v>
      </c>
      <c r="AA32" s="32">
        <v>1.0709624154513999</v>
      </c>
      <c r="AB32" s="32">
        <v>1.1077349112599149</v>
      </c>
      <c r="AC32" s="32">
        <v>1.0758884869019805</v>
      </c>
      <c r="AD32" s="32">
        <v>1.0426907539545631</v>
      </c>
    </row>
    <row r="33" spans="2:30" ht="36.6" x14ac:dyDescent="0.7">
      <c r="B33" s="32">
        <v>1.1273525408285801</v>
      </c>
      <c r="C33" s="32">
        <v>1.1346681400633667</v>
      </c>
      <c r="D33" s="32">
        <v>1.1112940396850612</v>
      </c>
      <c r="E33" s="32">
        <v>1.1589910983209188</v>
      </c>
      <c r="F33" s="32">
        <v>1.0453218580827852</v>
      </c>
      <c r="G33" s="32">
        <v>1.20617053425752</v>
      </c>
      <c r="H33" s="32">
        <v>0.99526006655719934</v>
      </c>
      <c r="I33" s="32">
        <v>1.0809123951514508</v>
      </c>
      <c r="J33" s="32">
        <v>1.0549566782154614</v>
      </c>
      <c r="K33" s="32">
        <v>1.0426379060545119</v>
      </c>
      <c r="L33" s="32">
        <v>1.2389254206291116</v>
      </c>
      <c r="M33" s="32">
        <v>1.1752460831246612</v>
      </c>
      <c r="N33" s="32">
        <v>1.5697050074738785</v>
      </c>
      <c r="O33" s="32">
        <v>1.1243190023440022</v>
      </c>
      <c r="P33" s="32">
        <v>1.595708436045429</v>
      </c>
      <c r="Q33" s="32">
        <v>1.4490091241837195</v>
      </c>
      <c r="R33" s="32">
        <v>1.4471677315671883</v>
      </c>
      <c r="S33" s="32">
        <v>1.2961879657926871</v>
      </c>
      <c r="T33" s="32">
        <v>1.5250933956599542</v>
      </c>
      <c r="U33" s="32">
        <v>0.51382589266470391</v>
      </c>
      <c r="V33" s="32">
        <v>1.4161471724399168</v>
      </c>
      <c r="W33" s="32">
        <v>1.292600261036547</v>
      </c>
      <c r="X33" s="32">
        <v>1.2794743247005562</v>
      </c>
      <c r="Y33" s="32">
        <v>1.2552031852191297</v>
      </c>
      <c r="Z33" s="32">
        <v>2.8291699111698803</v>
      </c>
      <c r="AA33" s="32">
        <v>1.0709624154513999</v>
      </c>
      <c r="AB33" s="32">
        <v>1.1077349112599149</v>
      </c>
      <c r="AC33" s="32">
        <v>1.0758884869019805</v>
      </c>
      <c r="AD33" s="32">
        <v>1.0426907539545631</v>
      </c>
    </row>
    <row r="34" spans="2:30" ht="36.6" x14ac:dyDescent="0.7">
      <c r="B34" s="32">
        <v>1.1273525408285801</v>
      </c>
      <c r="C34" s="32">
        <v>1.1346681400633667</v>
      </c>
      <c r="D34" s="32">
        <v>1.1112940396850612</v>
      </c>
      <c r="E34" s="32">
        <v>1.1589910983209188</v>
      </c>
      <c r="F34" s="32">
        <v>1.0453218580827852</v>
      </c>
      <c r="G34" s="32">
        <v>1.20617053425752</v>
      </c>
      <c r="H34" s="32">
        <v>0.99526006655719934</v>
      </c>
      <c r="I34" s="32">
        <v>1.0809123951514508</v>
      </c>
      <c r="J34" s="32">
        <v>1.0549566782154614</v>
      </c>
      <c r="K34" s="32">
        <v>1.0426379060545119</v>
      </c>
      <c r="L34" s="32">
        <v>1.2389254206291116</v>
      </c>
      <c r="M34" s="32">
        <v>1.1752460831246612</v>
      </c>
      <c r="N34" s="32">
        <v>1.5697050074738785</v>
      </c>
      <c r="O34" s="32">
        <v>1.1243190023440022</v>
      </c>
      <c r="P34" s="32">
        <v>1.595708436045429</v>
      </c>
      <c r="Q34" s="32">
        <v>1.4490091241837195</v>
      </c>
      <c r="R34" s="32">
        <v>1.4471677315671883</v>
      </c>
      <c r="S34" s="32">
        <v>1.2961879657926871</v>
      </c>
      <c r="T34" s="32">
        <v>1.5250933956599542</v>
      </c>
      <c r="U34" s="32">
        <v>0.51382589266470391</v>
      </c>
      <c r="V34" s="32">
        <v>1.4161471724399168</v>
      </c>
      <c r="W34" s="32">
        <v>1.292600261036547</v>
      </c>
      <c r="X34" s="32">
        <v>1.2794743247005562</v>
      </c>
      <c r="Y34" s="32">
        <v>1.2552031852191297</v>
      </c>
      <c r="Z34" s="32">
        <v>2.8291699111698803</v>
      </c>
      <c r="AA34" s="32">
        <v>1.0709624154513999</v>
      </c>
      <c r="AB34" s="32">
        <v>1.1077349112599149</v>
      </c>
      <c r="AC34" s="32">
        <v>1.0758884869019805</v>
      </c>
      <c r="AD34" s="32">
        <v>1.0426907539545631</v>
      </c>
    </row>
    <row r="35" spans="2:30" ht="36.6" x14ac:dyDescent="0.7">
      <c r="B35" s="32">
        <v>1.1273525408285801</v>
      </c>
      <c r="C35" s="32">
        <v>1.1346681400633667</v>
      </c>
      <c r="D35" s="32">
        <v>1.1112940396850612</v>
      </c>
      <c r="E35" s="32">
        <v>1.1589910983209188</v>
      </c>
      <c r="F35" s="32">
        <v>1.0453218580827852</v>
      </c>
      <c r="G35" s="32">
        <v>1.20617053425752</v>
      </c>
      <c r="H35" s="32">
        <v>0.99526006655719934</v>
      </c>
      <c r="I35" s="32">
        <v>1.0809123951514508</v>
      </c>
      <c r="J35" s="32">
        <v>1.0549566782154614</v>
      </c>
      <c r="K35" s="32">
        <v>1.0426379060545119</v>
      </c>
      <c r="L35" s="32">
        <v>1.2389254206291116</v>
      </c>
      <c r="M35" s="32">
        <v>1.1752460831246612</v>
      </c>
      <c r="N35" s="32">
        <v>1.5697050074738785</v>
      </c>
      <c r="O35" s="32">
        <v>1.1243190023440022</v>
      </c>
      <c r="P35" s="32">
        <v>1.595708436045429</v>
      </c>
      <c r="Q35" s="32">
        <v>1.4490091241837195</v>
      </c>
      <c r="R35" s="32">
        <v>1.4471677315671883</v>
      </c>
      <c r="S35" s="32">
        <v>1.2961879657926871</v>
      </c>
      <c r="T35" s="32">
        <v>1.5250933956599542</v>
      </c>
      <c r="U35" s="32">
        <v>0.51382589266470391</v>
      </c>
      <c r="V35" s="32">
        <v>1.4161471724399168</v>
      </c>
      <c r="W35" s="32">
        <v>1.292600261036547</v>
      </c>
      <c r="X35" s="32">
        <v>1.2794743247005562</v>
      </c>
      <c r="Y35" s="32">
        <v>1.2552031852191297</v>
      </c>
      <c r="Z35" s="32">
        <v>2.8291699111698803</v>
      </c>
      <c r="AA35" s="32">
        <v>1.0709624154513999</v>
      </c>
      <c r="AB35" s="32">
        <v>1.1077349112599149</v>
      </c>
      <c r="AC35" s="32">
        <v>1.0758884869019805</v>
      </c>
      <c r="AD35" s="32">
        <v>1.0426907539545631</v>
      </c>
    </row>
    <row r="36" spans="2:30" ht="36.6" x14ac:dyDescent="0.7">
      <c r="B36" s="32">
        <v>1.1273525408285801</v>
      </c>
      <c r="C36" s="32">
        <v>1.1346681400633667</v>
      </c>
      <c r="D36" s="32">
        <v>1.1112940396850612</v>
      </c>
      <c r="E36" s="32">
        <v>1.1589910983209188</v>
      </c>
      <c r="F36" s="32">
        <v>1.0453218580827852</v>
      </c>
      <c r="G36" s="32">
        <v>1.20617053425752</v>
      </c>
      <c r="H36" s="32">
        <v>0.99526006655719934</v>
      </c>
      <c r="I36" s="32">
        <v>1.0809123951514508</v>
      </c>
      <c r="J36" s="32">
        <v>1.0549566782154614</v>
      </c>
      <c r="K36" s="32">
        <v>1.0426379060545119</v>
      </c>
      <c r="L36" s="32">
        <v>1.2389254206291116</v>
      </c>
      <c r="M36" s="32">
        <v>1.1752460831246612</v>
      </c>
      <c r="N36" s="32">
        <v>1.5697050074738785</v>
      </c>
      <c r="O36" s="32">
        <v>1.1243190023440022</v>
      </c>
      <c r="P36" s="32">
        <v>1.595708436045429</v>
      </c>
      <c r="Q36" s="32">
        <v>1.4490091241837195</v>
      </c>
      <c r="R36" s="32">
        <v>1.4471677315671883</v>
      </c>
      <c r="S36" s="32">
        <v>1.2961879657926871</v>
      </c>
      <c r="T36" s="32">
        <v>1.5250933956599542</v>
      </c>
      <c r="U36" s="32">
        <v>0.51382589266470391</v>
      </c>
      <c r="V36" s="32">
        <v>1.4161471724399168</v>
      </c>
      <c r="W36" s="32">
        <v>1.292600261036547</v>
      </c>
      <c r="X36" s="32">
        <v>1.2794743247005562</v>
      </c>
      <c r="Y36" s="32">
        <v>1.2552031852191297</v>
      </c>
      <c r="Z36" s="32">
        <v>2.8291699111698803</v>
      </c>
      <c r="AA36" s="32">
        <v>1.0709624154513999</v>
      </c>
      <c r="AB36" s="32">
        <v>1.1077349112599149</v>
      </c>
      <c r="AC36" s="32">
        <v>1.0758884869019805</v>
      </c>
      <c r="AD36" s="32">
        <v>1.0426907539545631</v>
      </c>
    </row>
    <row r="37" spans="2:30" ht="36.6" x14ac:dyDescent="0.7">
      <c r="B37" s="32">
        <v>1.1273525408285801</v>
      </c>
      <c r="C37" s="32">
        <v>1.1346681400633667</v>
      </c>
      <c r="D37" s="32">
        <v>1.1112940396850612</v>
      </c>
      <c r="E37" s="32">
        <v>1.1589910983209188</v>
      </c>
      <c r="F37" s="32">
        <v>1.0453218580827852</v>
      </c>
      <c r="G37" s="32">
        <v>1.20617053425752</v>
      </c>
      <c r="H37" s="32">
        <v>0.99526006655719934</v>
      </c>
      <c r="I37" s="32">
        <v>1.0809123951514508</v>
      </c>
      <c r="J37" s="32">
        <v>1.0549566782154614</v>
      </c>
      <c r="K37" s="32">
        <v>1.0426379060545119</v>
      </c>
      <c r="L37" s="32">
        <v>1.2389254206291116</v>
      </c>
      <c r="M37" s="32">
        <v>1.1752460831246612</v>
      </c>
      <c r="N37" s="32">
        <v>1.5697050074738785</v>
      </c>
      <c r="O37" s="32">
        <v>1.1243190023440022</v>
      </c>
      <c r="P37" s="32">
        <v>1.595708436045429</v>
      </c>
      <c r="Q37" s="32">
        <v>1.4490091241837195</v>
      </c>
      <c r="R37" s="32">
        <v>1.4471677315671883</v>
      </c>
      <c r="S37" s="32">
        <v>1.2961879657926871</v>
      </c>
      <c r="T37" s="32">
        <v>1.5250933956599542</v>
      </c>
      <c r="U37" s="32">
        <v>0.51382589266470391</v>
      </c>
      <c r="V37" s="32">
        <v>1.4161471724399168</v>
      </c>
      <c r="W37" s="32">
        <v>1.292600261036547</v>
      </c>
      <c r="X37" s="32">
        <v>1.2794743247005562</v>
      </c>
      <c r="Y37" s="32">
        <v>1.2552031852191297</v>
      </c>
      <c r="Z37" s="32">
        <v>2.8291699111698803</v>
      </c>
      <c r="AA37" s="32">
        <v>1.0709624154513999</v>
      </c>
      <c r="AB37" s="32">
        <v>1.1077349112599149</v>
      </c>
      <c r="AC37" s="32">
        <v>1.0758884869019805</v>
      </c>
      <c r="AD37" s="32">
        <v>1.0426907539545631</v>
      </c>
    </row>
    <row r="38" spans="2:30" ht="36.6" x14ac:dyDescent="0.7">
      <c r="B38" s="32">
        <v>1.1273525408285801</v>
      </c>
      <c r="C38" s="32">
        <v>1.1346681400633667</v>
      </c>
      <c r="D38" s="32">
        <v>1.1112940396850612</v>
      </c>
      <c r="E38" s="32">
        <v>1.1589910983209188</v>
      </c>
      <c r="F38" s="32">
        <v>1.0453218580827852</v>
      </c>
      <c r="G38" s="32">
        <v>1.20617053425752</v>
      </c>
      <c r="H38" s="32">
        <v>0.99526006655719934</v>
      </c>
      <c r="I38" s="32">
        <v>1.0809123951514508</v>
      </c>
      <c r="J38" s="32">
        <v>1.0549566782154614</v>
      </c>
      <c r="K38" s="32">
        <v>1.0426379060545119</v>
      </c>
      <c r="L38" s="32">
        <v>1.2389254206291116</v>
      </c>
      <c r="M38" s="32">
        <v>1.1752460831246612</v>
      </c>
      <c r="N38" s="32">
        <v>1.5697050074738785</v>
      </c>
      <c r="O38" s="32">
        <v>1.1243190023440022</v>
      </c>
      <c r="P38" s="32">
        <v>1.595708436045429</v>
      </c>
      <c r="Q38" s="32">
        <v>1.4490091241837195</v>
      </c>
      <c r="R38" s="32">
        <v>1.4471677315671883</v>
      </c>
      <c r="S38" s="32">
        <v>1.2961879657926871</v>
      </c>
      <c r="T38" s="32">
        <v>1.5250933956599542</v>
      </c>
      <c r="U38" s="32">
        <v>0.51382589266470391</v>
      </c>
      <c r="V38" s="32">
        <v>1.4161471724399168</v>
      </c>
      <c r="W38" s="32">
        <v>1.292600261036547</v>
      </c>
      <c r="X38" s="32">
        <v>1.2794743247005562</v>
      </c>
      <c r="Y38" s="32">
        <v>1.2552031852191297</v>
      </c>
      <c r="Z38" s="32">
        <v>2.8291699111698803</v>
      </c>
      <c r="AA38" s="32">
        <v>1.0709624154513999</v>
      </c>
      <c r="AB38" s="32">
        <v>1.1077349112599149</v>
      </c>
      <c r="AC38" s="32">
        <v>1.0758884869019805</v>
      </c>
      <c r="AD38" s="32">
        <v>1.0426907539545631</v>
      </c>
    </row>
    <row r="39" spans="2:30" ht="36.6" x14ac:dyDescent="0.7">
      <c r="B39" s="32">
        <v>1.1273525408285801</v>
      </c>
      <c r="C39" s="32">
        <v>1.1346681400633667</v>
      </c>
      <c r="D39" s="32">
        <v>1.1112940396850612</v>
      </c>
      <c r="E39" s="32">
        <v>1.1589910983209188</v>
      </c>
      <c r="F39" s="32">
        <v>1.0453218580827852</v>
      </c>
      <c r="G39" s="32">
        <v>1.20617053425752</v>
      </c>
      <c r="H39" s="32">
        <v>0.99526006655719934</v>
      </c>
      <c r="I39" s="32">
        <v>1.0809123951514508</v>
      </c>
      <c r="J39" s="32">
        <v>1.0549566782154614</v>
      </c>
      <c r="K39" s="32">
        <v>1.0426379060545119</v>
      </c>
      <c r="L39" s="32">
        <v>1.2389254206291116</v>
      </c>
      <c r="M39" s="32">
        <v>1.1752460831246612</v>
      </c>
      <c r="N39" s="32">
        <v>1.5697050074738785</v>
      </c>
      <c r="O39" s="32">
        <v>1.1243190023440022</v>
      </c>
      <c r="P39" s="32">
        <v>1.595708436045429</v>
      </c>
      <c r="Q39" s="32">
        <v>1.4490091241837195</v>
      </c>
      <c r="R39" s="32">
        <v>1.4471677315671883</v>
      </c>
      <c r="S39" s="32">
        <v>1.2961879657926871</v>
      </c>
      <c r="T39" s="32">
        <v>1.5250933956599542</v>
      </c>
      <c r="U39" s="32">
        <v>0.51382589266470391</v>
      </c>
      <c r="V39" s="32">
        <v>1.4161471724399168</v>
      </c>
      <c r="W39" s="32">
        <v>1.292600261036547</v>
      </c>
      <c r="X39" s="32">
        <v>1.2794743247005562</v>
      </c>
      <c r="Y39" s="32">
        <v>1.2552031852191297</v>
      </c>
      <c r="Z39" s="32">
        <v>2.8291699111698803</v>
      </c>
      <c r="AA39" s="32">
        <v>1.0709624154513999</v>
      </c>
      <c r="AB39" s="32">
        <v>1.1077349112599149</v>
      </c>
      <c r="AC39" s="32">
        <v>1.0758884869019805</v>
      </c>
      <c r="AD39" s="32">
        <v>1.0426907539545631</v>
      </c>
    </row>
    <row r="40" spans="2:30" ht="36.6" x14ac:dyDescent="0.7">
      <c r="B40" s="32">
        <v>1.1273525408285801</v>
      </c>
      <c r="C40" s="32">
        <v>1.1346681400633667</v>
      </c>
      <c r="D40" s="32">
        <v>1.1112940396850612</v>
      </c>
      <c r="E40" s="32">
        <v>1.1589910983209188</v>
      </c>
      <c r="F40" s="32">
        <v>1.0453218580827852</v>
      </c>
      <c r="G40" s="32">
        <v>1.20617053425752</v>
      </c>
      <c r="H40" s="32">
        <v>0.99526006655719934</v>
      </c>
      <c r="I40" s="32">
        <v>1.0809123951514508</v>
      </c>
      <c r="J40" s="32">
        <v>1.0549566782154614</v>
      </c>
      <c r="K40" s="32">
        <v>1.0426379060545119</v>
      </c>
      <c r="L40" s="32">
        <v>1.2389254206291116</v>
      </c>
      <c r="M40" s="32">
        <v>1.1752460831246612</v>
      </c>
      <c r="N40" s="32">
        <v>1.5697050074738785</v>
      </c>
      <c r="O40" s="32">
        <v>1.1243190023440022</v>
      </c>
      <c r="P40" s="32">
        <v>1.595708436045429</v>
      </c>
      <c r="Q40" s="32">
        <v>1.4490091241837195</v>
      </c>
      <c r="R40" s="32">
        <v>1.4471677315671883</v>
      </c>
      <c r="S40" s="32">
        <v>1.2961879657926871</v>
      </c>
      <c r="T40" s="32">
        <v>1.5250933956599542</v>
      </c>
      <c r="U40" s="32">
        <v>0.51382589266470391</v>
      </c>
      <c r="V40" s="32">
        <v>1.4161471724399168</v>
      </c>
      <c r="W40" s="32">
        <v>1.292600261036547</v>
      </c>
      <c r="X40" s="32">
        <v>1.2794743247005562</v>
      </c>
      <c r="Y40" s="32">
        <v>1.2552031852191297</v>
      </c>
      <c r="Z40" s="32">
        <v>2.8291699111698803</v>
      </c>
      <c r="AA40" s="32">
        <v>1.0709624154513999</v>
      </c>
      <c r="AB40" s="32">
        <v>1.1077349112599149</v>
      </c>
      <c r="AC40" s="32">
        <v>1.0758884869019805</v>
      </c>
      <c r="AD40" s="32">
        <v>1.0426907539545631</v>
      </c>
    </row>
    <row r="41" spans="2:30" ht="36.6" x14ac:dyDescent="0.7">
      <c r="B41" s="32">
        <v>1.1273525408285801</v>
      </c>
      <c r="C41" s="32">
        <v>1.1346681400633667</v>
      </c>
      <c r="D41" s="32">
        <v>1.1112940396850612</v>
      </c>
      <c r="E41" s="32">
        <v>1.1589910983209188</v>
      </c>
      <c r="F41" s="32">
        <v>1.0453218580827852</v>
      </c>
      <c r="G41" s="32">
        <v>1.20617053425752</v>
      </c>
      <c r="H41" s="32">
        <v>0.99526006655719934</v>
      </c>
      <c r="I41" s="32">
        <v>1.0809123951514508</v>
      </c>
      <c r="J41" s="32">
        <v>1.0549566782154614</v>
      </c>
      <c r="K41" s="32">
        <v>1.0426379060545119</v>
      </c>
      <c r="L41" s="32">
        <v>1.2389254206291116</v>
      </c>
      <c r="M41" s="32">
        <v>1.1752460831246612</v>
      </c>
      <c r="N41" s="32">
        <v>1.5697050074738785</v>
      </c>
      <c r="O41" s="32">
        <v>1.1243190023440022</v>
      </c>
      <c r="P41" s="32">
        <v>1.595708436045429</v>
      </c>
      <c r="Q41" s="32">
        <v>1.4490091241837195</v>
      </c>
      <c r="R41" s="32">
        <v>1.4471677315671883</v>
      </c>
      <c r="S41" s="32">
        <v>1.2961879657926871</v>
      </c>
      <c r="T41" s="32">
        <v>1.5250933956599542</v>
      </c>
      <c r="U41" s="32">
        <v>0.51382589266470391</v>
      </c>
      <c r="V41" s="32">
        <v>1.4161471724399168</v>
      </c>
      <c r="W41" s="32">
        <v>1.292600261036547</v>
      </c>
      <c r="X41" s="32">
        <v>1.2794743247005562</v>
      </c>
      <c r="Y41" s="32">
        <v>1.2552031852191297</v>
      </c>
      <c r="Z41" s="32">
        <v>2.8291699111698803</v>
      </c>
      <c r="AA41" s="32">
        <v>1.0709624154513999</v>
      </c>
      <c r="AB41" s="32">
        <v>1.1077349112599149</v>
      </c>
      <c r="AC41" s="32">
        <v>1.0758884869019805</v>
      </c>
      <c r="AD41" s="32">
        <v>1.0426907539545631</v>
      </c>
    </row>
    <row r="42" spans="2:30" ht="36.6" x14ac:dyDescent="0.7">
      <c r="B42" s="32">
        <v>1.1273525408285801</v>
      </c>
      <c r="C42" s="32">
        <v>1.1346681400633667</v>
      </c>
      <c r="D42" s="32">
        <v>1.1112940396850612</v>
      </c>
      <c r="E42" s="32">
        <v>1.1589910983209188</v>
      </c>
      <c r="F42" s="32">
        <v>1.0453218580827852</v>
      </c>
      <c r="G42" s="32">
        <v>1.20617053425752</v>
      </c>
      <c r="H42" s="32">
        <v>0.99526006655719934</v>
      </c>
      <c r="I42" s="32">
        <v>1.0809123951514508</v>
      </c>
      <c r="J42" s="32">
        <v>1.0549566782154614</v>
      </c>
      <c r="K42" s="32">
        <v>1.0426379060545119</v>
      </c>
      <c r="L42" s="32">
        <v>1.2389254206291116</v>
      </c>
      <c r="M42" s="32">
        <v>1.1752460831246612</v>
      </c>
      <c r="N42" s="32">
        <v>1.5697050074738785</v>
      </c>
      <c r="O42" s="32">
        <v>1.1243190023440022</v>
      </c>
      <c r="P42" s="32">
        <v>1.595708436045429</v>
      </c>
      <c r="Q42" s="32">
        <v>1.4490091241837195</v>
      </c>
      <c r="R42" s="32">
        <v>1.4471677315671883</v>
      </c>
      <c r="S42" s="32">
        <v>1.2961879657926871</v>
      </c>
      <c r="T42" s="32">
        <v>1.5250933956599542</v>
      </c>
      <c r="U42" s="32">
        <v>0.51382589266470391</v>
      </c>
      <c r="V42" s="32">
        <v>1.4161471724399168</v>
      </c>
      <c r="W42" s="32">
        <v>1.292600261036547</v>
      </c>
      <c r="X42" s="32">
        <v>1.2794743247005562</v>
      </c>
      <c r="Y42" s="32">
        <v>1.2552031852191297</v>
      </c>
      <c r="Z42" s="32">
        <v>2.8291699111698803</v>
      </c>
      <c r="AA42" s="32">
        <v>1.0709624154513999</v>
      </c>
      <c r="AB42" s="32">
        <v>1.1077349112599149</v>
      </c>
      <c r="AC42" s="32">
        <v>1.0758884869019805</v>
      </c>
      <c r="AD42" s="32">
        <v>1.0426907539545631</v>
      </c>
    </row>
    <row r="43" spans="2:30" ht="36.6" x14ac:dyDescent="0.7">
      <c r="B43" s="32">
        <v>1.1273525408285801</v>
      </c>
      <c r="C43" s="32">
        <v>1.1346681400633667</v>
      </c>
      <c r="D43" s="32">
        <v>1.1112940396850612</v>
      </c>
      <c r="E43" s="32">
        <v>1.1589910983209188</v>
      </c>
      <c r="F43" s="32">
        <v>1.0453218580827852</v>
      </c>
      <c r="G43" s="32">
        <v>1.20617053425752</v>
      </c>
      <c r="H43" s="32">
        <v>0.99526006655719934</v>
      </c>
      <c r="I43" s="32">
        <v>1.0809123951514508</v>
      </c>
      <c r="J43" s="32">
        <v>1.0549566782154614</v>
      </c>
      <c r="K43" s="32">
        <v>1.0426379060545119</v>
      </c>
      <c r="L43" s="32">
        <v>1.2389254206291116</v>
      </c>
      <c r="M43" s="32">
        <v>1.1752460831246612</v>
      </c>
      <c r="N43" s="32">
        <v>1.5697050074738785</v>
      </c>
      <c r="O43" s="32">
        <v>1.1243190023440022</v>
      </c>
      <c r="P43" s="32">
        <v>1.595708436045429</v>
      </c>
      <c r="Q43" s="32">
        <v>1.4490091241837195</v>
      </c>
      <c r="R43" s="32">
        <v>1.4471677315671883</v>
      </c>
      <c r="S43" s="32">
        <v>1.2961879657926871</v>
      </c>
      <c r="T43" s="32">
        <v>1.5250933956599542</v>
      </c>
      <c r="U43" s="32">
        <v>0.51382589266470391</v>
      </c>
      <c r="V43" s="32">
        <v>1.4161471724399168</v>
      </c>
      <c r="W43" s="32">
        <v>1.292600261036547</v>
      </c>
      <c r="X43" s="32">
        <v>1.2794743247005562</v>
      </c>
      <c r="Y43" s="32">
        <v>1.2552031852191297</v>
      </c>
      <c r="Z43" s="32">
        <v>2.8291699111698803</v>
      </c>
      <c r="AA43" s="32">
        <v>1.0709624154513999</v>
      </c>
      <c r="AB43" s="32">
        <v>1.1077349112599149</v>
      </c>
      <c r="AC43" s="32">
        <v>1.0758884869019805</v>
      </c>
      <c r="AD43" s="32">
        <v>1.0426907539545631</v>
      </c>
    </row>
    <row r="44" spans="2:30" ht="36.6" x14ac:dyDescent="0.7">
      <c r="B44" s="32">
        <v>1.1273525408285801</v>
      </c>
      <c r="C44" s="32">
        <v>1.1346681400633667</v>
      </c>
      <c r="D44" s="32">
        <v>1.1112940396850612</v>
      </c>
      <c r="E44" s="32">
        <v>1.1589910983209188</v>
      </c>
      <c r="F44" s="32">
        <v>1.0453218580827852</v>
      </c>
      <c r="G44" s="32">
        <v>1.20617053425752</v>
      </c>
      <c r="H44" s="32">
        <v>0.99526006655719934</v>
      </c>
      <c r="I44" s="32">
        <v>1.0809123951514508</v>
      </c>
      <c r="J44" s="32">
        <v>1.0549566782154614</v>
      </c>
      <c r="K44" s="32">
        <v>1.0426379060545119</v>
      </c>
      <c r="L44" s="32">
        <v>1.2389254206291116</v>
      </c>
      <c r="M44" s="32">
        <v>1.1752460831246612</v>
      </c>
      <c r="N44" s="32">
        <v>1.5697050074738785</v>
      </c>
      <c r="O44" s="32">
        <v>1.1243190023440022</v>
      </c>
      <c r="P44" s="32">
        <v>1.595708436045429</v>
      </c>
      <c r="Q44" s="32">
        <v>1.4490091241837195</v>
      </c>
      <c r="R44" s="32">
        <v>1.4471677315671883</v>
      </c>
      <c r="S44" s="32">
        <v>1.2961879657926871</v>
      </c>
      <c r="T44" s="32">
        <v>1.5250933956599542</v>
      </c>
      <c r="U44" s="32">
        <v>0.51382589266470391</v>
      </c>
      <c r="V44" s="32">
        <v>1.4161471724399168</v>
      </c>
      <c r="W44" s="32">
        <v>1.292600261036547</v>
      </c>
      <c r="X44" s="32">
        <v>1.2794743247005562</v>
      </c>
      <c r="Y44" s="32">
        <v>1.2552031852191297</v>
      </c>
      <c r="Z44" s="32">
        <v>2.8291699111698803</v>
      </c>
      <c r="AA44" s="32">
        <v>1.0709624154513999</v>
      </c>
      <c r="AB44" s="32">
        <v>1.1077349112599149</v>
      </c>
      <c r="AC44" s="32">
        <v>1.0758884869019805</v>
      </c>
      <c r="AD44" s="32">
        <v>1.0426907539545631</v>
      </c>
    </row>
    <row r="45" spans="2:30" ht="36.6" x14ac:dyDescent="0.7">
      <c r="B45" s="32">
        <v>1.1273525408285801</v>
      </c>
      <c r="C45" s="32">
        <v>1.1346681400633667</v>
      </c>
      <c r="D45" s="32">
        <v>1.1112940396850612</v>
      </c>
      <c r="E45" s="32">
        <v>1.1589910983209188</v>
      </c>
      <c r="F45" s="32">
        <v>1.0453218580827852</v>
      </c>
      <c r="G45" s="32">
        <v>1.20617053425752</v>
      </c>
      <c r="H45" s="32">
        <v>0.99526006655719934</v>
      </c>
      <c r="I45" s="32">
        <v>1.0809123951514508</v>
      </c>
      <c r="J45" s="32">
        <v>1.0549566782154614</v>
      </c>
      <c r="K45" s="32">
        <v>1.0426379060545119</v>
      </c>
      <c r="L45" s="32">
        <v>1.2389254206291116</v>
      </c>
      <c r="M45" s="32">
        <v>1.1752460831246612</v>
      </c>
      <c r="N45" s="32">
        <v>1.5697050074738785</v>
      </c>
      <c r="O45" s="32">
        <v>1.1243190023440022</v>
      </c>
      <c r="P45" s="32">
        <v>1.595708436045429</v>
      </c>
      <c r="Q45" s="32">
        <v>1.4490091241837195</v>
      </c>
      <c r="R45" s="32">
        <v>1.4471677315671883</v>
      </c>
      <c r="S45" s="32">
        <v>1.2961879657926871</v>
      </c>
      <c r="T45" s="32">
        <v>1.5250933956599542</v>
      </c>
      <c r="U45" s="32">
        <v>0.51382589266470391</v>
      </c>
      <c r="V45" s="32">
        <v>1.4161471724399168</v>
      </c>
      <c r="W45" s="32">
        <v>1.292600261036547</v>
      </c>
      <c r="X45" s="32">
        <v>1.2794743247005562</v>
      </c>
      <c r="Y45" s="32">
        <v>1.2552031852191297</v>
      </c>
      <c r="Z45" s="32">
        <v>2.8291699111698803</v>
      </c>
      <c r="AA45" s="32">
        <v>1.0709624154513999</v>
      </c>
      <c r="AB45" s="32">
        <v>1.1077349112599149</v>
      </c>
      <c r="AC45" s="32">
        <v>1.0758884869019805</v>
      </c>
      <c r="AD45" s="32">
        <v>1.0426907539545631</v>
      </c>
    </row>
    <row r="46" spans="2:30" ht="36.6" x14ac:dyDescent="0.7">
      <c r="B46" s="32">
        <v>1.1273525408285801</v>
      </c>
      <c r="C46" s="32">
        <v>1.1346681400633667</v>
      </c>
      <c r="D46" s="32">
        <v>1.1112940396850612</v>
      </c>
      <c r="E46" s="32">
        <v>1.1589910983209188</v>
      </c>
      <c r="F46" s="32">
        <v>1.0453218580827852</v>
      </c>
      <c r="G46" s="32">
        <v>1.20617053425752</v>
      </c>
      <c r="H46" s="32">
        <v>0.99526006655719934</v>
      </c>
      <c r="I46" s="32">
        <v>1.0809123951514508</v>
      </c>
      <c r="J46" s="32">
        <v>1.0549566782154614</v>
      </c>
      <c r="K46" s="32">
        <v>1.0426379060545119</v>
      </c>
      <c r="L46" s="32">
        <v>1.2389254206291116</v>
      </c>
      <c r="M46" s="32">
        <v>1.1752460831246612</v>
      </c>
      <c r="N46" s="32">
        <v>1.5697050074738785</v>
      </c>
      <c r="O46" s="32">
        <v>1.1243190023440022</v>
      </c>
      <c r="P46" s="32">
        <v>1.595708436045429</v>
      </c>
      <c r="Q46" s="32">
        <v>1.4490091241837195</v>
      </c>
      <c r="R46" s="32">
        <v>1.4471677315671883</v>
      </c>
      <c r="S46" s="32">
        <v>1.2961879657926871</v>
      </c>
      <c r="T46" s="32">
        <v>1.5250933956599542</v>
      </c>
      <c r="U46" s="32">
        <v>0.51382589266470391</v>
      </c>
      <c r="V46" s="32">
        <v>1.4161471724399168</v>
      </c>
      <c r="W46" s="32">
        <v>1.292600261036547</v>
      </c>
      <c r="X46" s="32">
        <v>1.2794743247005562</v>
      </c>
      <c r="Y46" s="32">
        <v>1.2552031852191297</v>
      </c>
      <c r="Z46" s="32">
        <v>2.8291699111698803</v>
      </c>
      <c r="AA46" s="32">
        <v>1.0709624154513999</v>
      </c>
      <c r="AB46" s="32">
        <v>1.1077349112599149</v>
      </c>
      <c r="AC46" s="32">
        <v>1.0758884869019805</v>
      </c>
      <c r="AD46" s="32">
        <v>1.0426907539545631</v>
      </c>
    </row>
    <row r="47" spans="2:30" ht="36.6" x14ac:dyDescent="0.7">
      <c r="B47" s="32">
        <v>1.1273525408285801</v>
      </c>
      <c r="C47" s="32">
        <v>1.1346681400633667</v>
      </c>
      <c r="D47" s="32">
        <v>1.1112940396850612</v>
      </c>
      <c r="E47" s="32">
        <v>1.1589910983209188</v>
      </c>
      <c r="F47" s="32">
        <v>1.0453218580827852</v>
      </c>
      <c r="G47" s="32">
        <v>1.20617053425752</v>
      </c>
      <c r="H47" s="32">
        <v>0.99526006655719934</v>
      </c>
      <c r="I47" s="32">
        <v>1.0809123951514508</v>
      </c>
      <c r="J47" s="32">
        <v>1.0549566782154614</v>
      </c>
      <c r="K47" s="32">
        <v>1.0426379060545119</v>
      </c>
      <c r="L47" s="32">
        <v>1.2389254206291116</v>
      </c>
      <c r="M47" s="32">
        <v>1.1752460831246612</v>
      </c>
      <c r="N47" s="32">
        <v>1.5697050074738785</v>
      </c>
      <c r="O47" s="32">
        <v>1.1243190023440022</v>
      </c>
      <c r="P47" s="32">
        <v>1.595708436045429</v>
      </c>
      <c r="Q47" s="32">
        <v>1.4490091241837195</v>
      </c>
      <c r="R47" s="32">
        <v>1.4471677315671883</v>
      </c>
      <c r="S47" s="32">
        <v>1.2961879657926871</v>
      </c>
      <c r="T47" s="32">
        <v>1.5250933956599542</v>
      </c>
      <c r="U47" s="32">
        <v>0.51382589266470391</v>
      </c>
      <c r="V47" s="32">
        <v>1.4161471724399168</v>
      </c>
      <c r="W47" s="32">
        <v>1.292600261036547</v>
      </c>
      <c r="X47" s="32">
        <v>1.2794743247005562</v>
      </c>
      <c r="Y47" s="32">
        <v>1.2552031852191297</v>
      </c>
      <c r="Z47" s="32">
        <v>2.8291699111698803</v>
      </c>
      <c r="AA47" s="32">
        <v>1.0709624154513999</v>
      </c>
      <c r="AB47" s="32">
        <v>1.1077349112599149</v>
      </c>
      <c r="AC47" s="32">
        <v>1.0758884869019805</v>
      </c>
      <c r="AD47" s="32">
        <v>1.0426907539545631</v>
      </c>
    </row>
    <row r="48" spans="2:30" ht="36.6" x14ac:dyDescent="0.7">
      <c r="B48" s="32">
        <v>1.1273525408285801</v>
      </c>
      <c r="C48" s="32">
        <v>1.1346681400633667</v>
      </c>
      <c r="D48" s="32">
        <v>1.1112940396850612</v>
      </c>
      <c r="E48" s="32">
        <v>1.1589910983209188</v>
      </c>
      <c r="F48" s="32">
        <v>1.0453218580827852</v>
      </c>
      <c r="G48" s="32">
        <v>1.20617053425752</v>
      </c>
      <c r="H48" s="32">
        <v>0.99526006655719934</v>
      </c>
      <c r="I48" s="32">
        <v>1.0809123951514508</v>
      </c>
      <c r="J48" s="32">
        <v>1.0549566782154614</v>
      </c>
      <c r="K48" s="32">
        <v>1.0426379060545119</v>
      </c>
      <c r="L48" s="32">
        <v>1.2389254206291116</v>
      </c>
      <c r="M48" s="32">
        <v>1.1752460831246612</v>
      </c>
      <c r="N48" s="32">
        <v>1.5697050074738785</v>
      </c>
      <c r="O48" s="32">
        <v>1.1243190023440022</v>
      </c>
      <c r="P48" s="32">
        <v>1.595708436045429</v>
      </c>
      <c r="Q48" s="32">
        <v>1.4490091241837195</v>
      </c>
      <c r="R48" s="32">
        <v>1.4471677315671883</v>
      </c>
      <c r="S48" s="32">
        <v>1.2961879657926871</v>
      </c>
      <c r="T48" s="32">
        <v>1.5250933956599542</v>
      </c>
      <c r="U48" s="32">
        <v>0.51382589266470391</v>
      </c>
      <c r="V48" s="32">
        <v>1.4161471724399168</v>
      </c>
      <c r="W48" s="32">
        <v>1.292600261036547</v>
      </c>
      <c r="X48" s="32">
        <v>1.2794743247005562</v>
      </c>
      <c r="Y48" s="32">
        <v>1.2552031852191297</v>
      </c>
      <c r="Z48" s="32">
        <v>2.8291699111698803</v>
      </c>
      <c r="AA48" s="32">
        <v>1.0709624154513999</v>
      </c>
      <c r="AB48" s="32">
        <v>1.1077349112599149</v>
      </c>
      <c r="AC48" s="32">
        <v>1.0758884869019805</v>
      </c>
      <c r="AD48" s="32">
        <v>1.0426907539545631</v>
      </c>
    </row>
    <row r="49" spans="2:30" ht="36.6" x14ac:dyDescent="0.7">
      <c r="B49" s="32">
        <v>1.1273525408285801</v>
      </c>
      <c r="C49" s="32">
        <v>1.1346681400633667</v>
      </c>
      <c r="D49" s="32">
        <v>1.1112940396850612</v>
      </c>
      <c r="E49" s="32">
        <v>1.1589910983209188</v>
      </c>
      <c r="F49" s="32">
        <v>1.0453218580827852</v>
      </c>
      <c r="G49" s="32">
        <v>1.20617053425752</v>
      </c>
      <c r="H49" s="32">
        <v>0.99526006655719934</v>
      </c>
      <c r="I49" s="32">
        <v>1.0809123951514508</v>
      </c>
      <c r="J49" s="32">
        <v>1.0549566782154614</v>
      </c>
      <c r="K49" s="32">
        <v>1.0426379060545119</v>
      </c>
      <c r="L49" s="32">
        <v>1.2389254206291116</v>
      </c>
      <c r="M49" s="32">
        <v>1.1752460831246612</v>
      </c>
      <c r="N49" s="32">
        <v>1.5697050074738785</v>
      </c>
      <c r="O49" s="32">
        <v>1.1243190023440022</v>
      </c>
      <c r="P49" s="32">
        <v>1.595708436045429</v>
      </c>
      <c r="Q49" s="32">
        <v>1.4490091241837195</v>
      </c>
      <c r="R49" s="32">
        <v>1.4471677315671883</v>
      </c>
      <c r="S49" s="32">
        <v>1.2961879657926871</v>
      </c>
      <c r="T49" s="32">
        <v>1.5250933956599542</v>
      </c>
      <c r="U49" s="32">
        <v>0.51382589266470391</v>
      </c>
      <c r="V49" s="32">
        <v>1.4161471724399168</v>
      </c>
      <c r="W49" s="32">
        <v>1.292600261036547</v>
      </c>
      <c r="X49" s="32">
        <v>1.2794743247005562</v>
      </c>
      <c r="Y49" s="32">
        <v>1.2552031852191297</v>
      </c>
      <c r="Z49" s="32">
        <v>2.8291699111698803</v>
      </c>
      <c r="AA49" s="32">
        <v>1.0709624154513999</v>
      </c>
      <c r="AB49" s="32">
        <v>1.1077349112599149</v>
      </c>
      <c r="AC49" s="32">
        <v>1.0758884869019805</v>
      </c>
      <c r="AD49" s="32">
        <v>1.0426907539545631</v>
      </c>
    </row>
    <row r="50" spans="2:30" ht="36.6" x14ac:dyDescent="0.7">
      <c r="B50" s="32">
        <v>1.1273525408285801</v>
      </c>
      <c r="C50" s="32">
        <v>1.1346681400633667</v>
      </c>
      <c r="D50" s="32">
        <v>1.1112940396850612</v>
      </c>
      <c r="E50" s="32">
        <v>1.1589910983209188</v>
      </c>
      <c r="F50" s="32">
        <v>1.0453218580827852</v>
      </c>
      <c r="G50" s="32">
        <v>1.20617053425752</v>
      </c>
      <c r="H50" s="32">
        <v>0.99526006655719934</v>
      </c>
      <c r="I50" s="32">
        <v>1.0809123951514508</v>
      </c>
      <c r="J50" s="32">
        <v>1.0549566782154614</v>
      </c>
      <c r="K50" s="32">
        <v>1.0426379060545119</v>
      </c>
      <c r="L50" s="32">
        <v>1.2389254206291116</v>
      </c>
      <c r="M50" s="32">
        <v>1.1752460831246612</v>
      </c>
      <c r="N50" s="32">
        <v>1.5697050074738785</v>
      </c>
      <c r="O50" s="32">
        <v>1.1243190023440022</v>
      </c>
      <c r="P50" s="32">
        <v>1.595708436045429</v>
      </c>
      <c r="Q50" s="32">
        <v>1.4490091241837195</v>
      </c>
      <c r="R50" s="32">
        <v>1.4471677315671883</v>
      </c>
      <c r="S50" s="32">
        <v>1.2961879657926871</v>
      </c>
      <c r="T50" s="32">
        <v>1.5250933956599542</v>
      </c>
      <c r="U50" s="32">
        <v>0.51382589266470391</v>
      </c>
      <c r="V50" s="32">
        <v>1.4161471724399168</v>
      </c>
      <c r="W50" s="32">
        <v>1.292600261036547</v>
      </c>
      <c r="X50" s="32">
        <v>1.2794743247005562</v>
      </c>
      <c r="Y50" s="32">
        <v>1.2552031852191297</v>
      </c>
      <c r="Z50" s="32">
        <v>2.8291699111698803</v>
      </c>
      <c r="AA50" s="32">
        <v>1.0709624154513999</v>
      </c>
      <c r="AB50" s="32">
        <v>1.1077349112599149</v>
      </c>
      <c r="AC50" s="32">
        <v>1.0758884869019805</v>
      </c>
      <c r="AD50" s="32">
        <v>1.0426907539545631</v>
      </c>
    </row>
    <row r="51" spans="2:30" ht="36.6" x14ac:dyDescent="0.7"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</row>
    <row r="52" spans="2:30" ht="36.6" x14ac:dyDescent="0.7"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</row>
    <row r="53" spans="2:30" ht="36.6" x14ac:dyDescent="0.7"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</row>
    <row r="54" spans="2:30" ht="36.6" x14ac:dyDescent="0.7"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</row>
    <row r="55" spans="2:30" ht="36.6" x14ac:dyDescent="0.7"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</row>
    <row r="56" spans="2:30" ht="36.6" x14ac:dyDescent="0.7"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</row>
    <row r="57" spans="2:30" ht="36.6" x14ac:dyDescent="0.7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</row>
    <row r="58" spans="2:30" ht="36.6" x14ac:dyDescent="0.7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</row>
    <row r="59" spans="2:30" ht="36.6" x14ac:dyDescent="0.7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</row>
    <row r="60" spans="2:30" ht="36.6" x14ac:dyDescent="0.7"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</row>
    <row r="61" spans="2:30" ht="36.6" x14ac:dyDescent="0.7"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</row>
    <row r="62" spans="2:30" ht="36.6" x14ac:dyDescent="0.7"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</row>
    <row r="63" spans="2:30" ht="36.6" x14ac:dyDescent="0.7"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</row>
    <row r="64" spans="2:30" ht="36.6" x14ac:dyDescent="0.7"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</row>
    <row r="65" spans="2:30" ht="36.6" x14ac:dyDescent="0.7"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</row>
    <row r="66" spans="2:30" ht="36.6" x14ac:dyDescent="0.7"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</row>
    <row r="67" spans="2:30" ht="36.6" x14ac:dyDescent="0.7"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</row>
    <row r="68" spans="2:30" ht="36.6" x14ac:dyDescent="0.7"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</row>
    <row r="69" spans="2:30" ht="36.6" x14ac:dyDescent="0.7"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</row>
    <row r="70" spans="2:30" ht="36.6" x14ac:dyDescent="0.7"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</row>
    <row r="71" spans="2:30" ht="36.6" x14ac:dyDescent="0.7"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</row>
    <row r="72" spans="2:30" ht="36.6" x14ac:dyDescent="0.7"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</row>
    <row r="73" spans="2:30" ht="36.6" x14ac:dyDescent="0.7"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</row>
    <row r="74" spans="2:30" ht="36.6" x14ac:dyDescent="0.7"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</row>
    <row r="75" spans="2:30" ht="36.6" x14ac:dyDescent="0.7"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</row>
    <row r="76" spans="2:30" ht="36.6" x14ac:dyDescent="0.7"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</row>
    <row r="77" spans="2:30" ht="36.6" x14ac:dyDescent="0.7"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</row>
    <row r="78" spans="2:30" ht="36.6" x14ac:dyDescent="0.7"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</row>
    <row r="79" spans="2:30" ht="36.6" x14ac:dyDescent="0.7"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</row>
    <row r="80" spans="2:30" ht="36.6" x14ac:dyDescent="0.7"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</row>
    <row r="81" spans="2:30" ht="36.6" x14ac:dyDescent="0.7"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</row>
    <row r="82" spans="2:30" ht="36.6" x14ac:dyDescent="0.7"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</row>
    <row r="83" spans="2:30" ht="36.6" x14ac:dyDescent="0.7"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</row>
    <row r="84" spans="2:30" ht="36.6" x14ac:dyDescent="0.7"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</row>
    <row r="85" spans="2:30" ht="36.6" x14ac:dyDescent="0.7"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</row>
    <row r="86" spans="2:30" ht="36.6" x14ac:dyDescent="0.7"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</row>
    <row r="87" spans="2:30" ht="36.6" x14ac:dyDescent="0.7"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</row>
    <row r="88" spans="2:30" ht="36.6" x14ac:dyDescent="0.7"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</row>
    <row r="89" spans="2:30" ht="36.6" x14ac:dyDescent="0.7"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</row>
    <row r="90" spans="2:30" ht="36.6" x14ac:dyDescent="0.7"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</row>
    <row r="91" spans="2:30" ht="36.6" x14ac:dyDescent="0.7"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</row>
    <row r="92" spans="2:30" ht="36.6" x14ac:dyDescent="0.7"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</row>
    <row r="93" spans="2:30" ht="36.6" x14ac:dyDescent="0.7"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</row>
    <row r="94" spans="2:30" ht="36.6" x14ac:dyDescent="0.7"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</row>
    <row r="95" spans="2:30" ht="36.6" x14ac:dyDescent="0.7"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</row>
    <row r="96" spans="2:30" ht="36.6" x14ac:dyDescent="0.7"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</row>
    <row r="97" spans="2:30" ht="36.6" x14ac:dyDescent="0.7"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</row>
    <row r="98" spans="2:30" ht="36.6" x14ac:dyDescent="0.7"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</row>
    <row r="99" spans="2:30" ht="36.6" x14ac:dyDescent="0.7"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</row>
    <row r="100" spans="2:30" ht="36.6" x14ac:dyDescent="0.7"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</row>
    <row r="101" spans="2:30" ht="36.6" x14ac:dyDescent="0.7"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</row>
    <row r="102" spans="2:30" ht="36.6" x14ac:dyDescent="0.7"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</row>
    <row r="103" spans="2:30" ht="36.6" x14ac:dyDescent="0.7"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</row>
    <row r="104" spans="2:30" ht="36.6" x14ac:dyDescent="0.7"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</row>
    <row r="105" spans="2:30" ht="36.6" x14ac:dyDescent="0.7"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</row>
    <row r="106" spans="2:30" ht="36.6" x14ac:dyDescent="0.7"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</row>
    <row r="107" spans="2:30" ht="36.6" x14ac:dyDescent="0.7"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</row>
    <row r="108" spans="2:30" ht="36.6" x14ac:dyDescent="0.7"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</row>
    <row r="109" spans="2:30" ht="36.6" x14ac:dyDescent="0.7"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</row>
    <row r="110" spans="2:30" ht="36.6" x14ac:dyDescent="0.7"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</row>
    <row r="111" spans="2:30" ht="36.6" x14ac:dyDescent="0.7"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</row>
    <row r="112" spans="2:30" ht="36.6" x14ac:dyDescent="0.7"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</row>
    <row r="113" spans="2:30" ht="36.6" x14ac:dyDescent="0.7"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</row>
    <row r="114" spans="2:30" ht="36.6" x14ac:dyDescent="0.7"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</row>
    <row r="115" spans="2:30" ht="36.6" x14ac:dyDescent="0.7"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</row>
    <row r="116" spans="2:30" ht="36.6" x14ac:dyDescent="0.7"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</row>
    <row r="117" spans="2:30" ht="36.6" x14ac:dyDescent="0.7"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</row>
    <row r="118" spans="2:30" ht="36.6" x14ac:dyDescent="0.7"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</row>
    <row r="119" spans="2:30" ht="36.6" x14ac:dyDescent="0.7"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</row>
    <row r="120" spans="2:30" ht="36.6" x14ac:dyDescent="0.7"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</row>
    <row r="121" spans="2:30" ht="36.6" x14ac:dyDescent="0.7"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</row>
    <row r="122" spans="2:30" ht="36.6" x14ac:dyDescent="0.7"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A5949-1874-4304-9D94-8E5BBBB7C9B2}">
  <dimension ref="B1:BY163"/>
  <sheetViews>
    <sheetView topLeftCell="A87" zoomScale="73" zoomScaleNormal="40" workbookViewId="0">
      <selection activeCell="B118" sqref="B118"/>
    </sheetView>
  </sheetViews>
  <sheetFormatPr defaultRowHeight="14.4" x14ac:dyDescent="0.3"/>
  <cols>
    <col min="2" max="2" width="38.6640625" customWidth="1"/>
    <col min="3" max="3" width="69.88671875" customWidth="1"/>
    <col min="4" max="4" width="57.6640625" customWidth="1"/>
    <col min="5" max="5" width="53.109375" customWidth="1"/>
    <col min="6" max="6" width="44.44140625" customWidth="1"/>
    <col min="7" max="7" width="31.33203125" customWidth="1"/>
    <col min="8" max="8" width="23.109375" customWidth="1"/>
    <col min="9" max="9" width="39.44140625" customWidth="1"/>
    <col min="10" max="10" width="49.44140625" customWidth="1"/>
    <col min="11" max="11" width="43.109375" customWidth="1"/>
    <col min="12" max="12" width="44.33203125" customWidth="1"/>
    <col min="13" max="13" width="19.33203125" customWidth="1"/>
    <col min="14" max="14" width="38.109375" customWidth="1"/>
    <col min="15" max="15" width="38.5546875" customWidth="1"/>
    <col min="16" max="16" width="40.109375" customWidth="1"/>
    <col min="17" max="17" width="62" customWidth="1"/>
    <col min="18" max="18" width="45.44140625" customWidth="1"/>
    <col min="19" max="19" width="40.5546875" customWidth="1"/>
    <col min="20" max="20" width="29" customWidth="1"/>
    <col min="21" max="21" width="46.88671875" customWidth="1"/>
    <col min="22" max="22" width="28.77734375" customWidth="1"/>
    <col min="23" max="23" width="50.88671875" customWidth="1"/>
    <col min="24" max="24" width="34.77734375" customWidth="1"/>
    <col min="25" max="25" width="29.77734375" customWidth="1"/>
    <col min="26" max="26" width="16.33203125" customWidth="1"/>
    <col min="27" max="27" width="21.44140625" customWidth="1"/>
    <col min="28" max="28" width="25.109375" customWidth="1"/>
    <col min="29" max="29" width="27.6640625" customWidth="1"/>
    <col min="30" max="30" width="24.44140625" customWidth="1"/>
  </cols>
  <sheetData>
    <row r="1" spans="2:30" ht="25.8" x14ac:dyDescent="0.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7" t="s">
        <v>28</v>
      </c>
    </row>
    <row r="2" spans="2:30" ht="16.8" x14ac:dyDescent="0.3">
      <c r="B2" s="21">
        <v>-8.6800000000000002E-2</v>
      </c>
      <c r="C2" s="21">
        <v>-4.1700000000000001E-2</v>
      </c>
      <c r="D2" s="26"/>
      <c r="E2" s="21">
        <v>-3.6600000000000001E-2</v>
      </c>
      <c r="F2" s="21">
        <v>-7.3899999999999993E-2</v>
      </c>
      <c r="G2" s="21">
        <v>-9.35E-2</v>
      </c>
      <c r="H2" s="21">
        <v>-0.21299999999999999</v>
      </c>
      <c r="I2" s="21">
        <v>4.5199999999999997E-2</v>
      </c>
      <c r="J2" s="21">
        <v>6.3E-3</v>
      </c>
      <c r="K2" s="21">
        <v>-9.9000000000000008E-3</v>
      </c>
      <c r="L2" s="21">
        <v>9.4999999999999998E-3</v>
      </c>
      <c r="M2" s="21">
        <v>4.4600000000000001E-2</v>
      </c>
      <c r="N2" s="21">
        <v>-3.0099999999999998E-2</v>
      </c>
      <c r="O2" s="21">
        <v>-7.6200000000000004E-2</v>
      </c>
      <c r="P2" s="21">
        <v>3.2399999999999998E-2</v>
      </c>
      <c r="Q2" s="21">
        <v>-6.6400000000000001E-2</v>
      </c>
      <c r="R2" s="21">
        <v>5.8400000000000001E-2</v>
      </c>
      <c r="S2" s="21">
        <v>1.2500000000000001E-2</v>
      </c>
      <c r="T2" s="21">
        <v>1.2800000000000001E-2</v>
      </c>
      <c r="U2" s="21">
        <v>-1.1000000000000001E-3</v>
      </c>
      <c r="V2" s="21">
        <v>6.6600000000000006E-2</v>
      </c>
      <c r="W2" s="21">
        <v>-2.7699999999999999E-2</v>
      </c>
      <c r="X2" s="21">
        <v>-2.1899999999999999E-2</v>
      </c>
      <c r="Y2" s="21">
        <v>-0.13539999999999999</v>
      </c>
      <c r="Z2" s="21">
        <v>-0.15060000000000001</v>
      </c>
      <c r="AA2" s="23">
        <v>6.5000000000000002E-2</v>
      </c>
      <c r="AB2" s="21">
        <v>2.75E-2</v>
      </c>
      <c r="AC2" s="21">
        <v>5.9299999999999999E-2</v>
      </c>
      <c r="AD2" s="21">
        <v>-2.7000000000000001E-3</v>
      </c>
    </row>
    <row r="3" spans="2:30" ht="16.8" x14ac:dyDescent="0.3">
      <c r="B3" s="21">
        <v>2.47E-2</v>
      </c>
      <c r="C3" s="21">
        <v>-4.3499999999999997E-2</v>
      </c>
      <c r="D3" s="26"/>
      <c r="E3" s="21">
        <v>-0.16539999999999999</v>
      </c>
      <c r="F3" s="21">
        <v>-0.1069</v>
      </c>
      <c r="G3" s="21">
        <v>-3.04E-2</v>
      </c>
      <c r="H3" s="21">
        <v>-0.27589999999999998</v>
      </c>
      <c r="I3" s="21">
        <v>-5.1400000000000001E-2</v>
      </c>
      <c r="J3" s="21">
        <v>-0.153</v>
      </c>
      <c r="K3" s="21">
        <v>1.9800000000000002E-2</v>
      </c>
      <c r="L3" s="21">
        <v>-0.11310000000000001</v>
      </c>
      <c r="M3" s="21">
        <v>-0.1173</v>
      </c>
      <c r="N3" s="21">
        <v>-0.1208</v>
      </c>
      <c r="O3" s="21">
        <v>7.9000000000000008E-3</v>
      </c>
      <c r="P3" s="21">
        <v>-0.15670000000000001</v>
      </c>
      <c r="Q3" s="21">
        <v>-7.0099999999999996E-2</v>
      </c>
      <c r="R3" s="21">
        <v>-0.21940000000000001</v>
      </c>
      <c r="S3" s="21">
        <v>-9.4399999999999998E-2</v>
      </c>
      <c r="T3" s="21">
        <v>-0.12959999999999999</v>
      </c>
      <c r="U3" s="21">
        <v>-2.12E-2</v>
      </c>
      <c r="V3" s="21">
        <v>-5.7799999999999997E-2</v>
      </c>
      <c r="W3" s="21">
        <v>8.1100000000000005E-2</v>
      </c>
      <c r="X3" s="21">
        <v>-0.1762</v>
      </c>
      <c r="Y3" s="21">
        <v>-0.32200000000000001</v>
      </c>
      <c r="Z3" s="21">
        <v>-0.36070000000000002</v>
      </c>
      <c r="AA3" s="23">
        <v>6.5000000000000002E-2</v>
      </c>
      <c r="AB3" s="21">
        <v>9.1000000000000004E-3</v>
      </c>
      <c r="AC3" s="21">
        <v>5.7299999999999997E-2</v>
      </c>
      <c r="AD3" s="21">
        <v>1.0699999999999999E-2</v>
      </c>
    </row>
    <row r="4" spans="2:30" ht="16.8" x14ac:dyDescent="0.3">
      <c r="B4" s="21">
        <v>-5.7599999999999998E-2</v>
      </c>
      <c r="C4" s="21">
        <v>-1.5299999999999999E-2</v>
      </c>
      <c r="D4" s="26"/>
      <c r="E4" s="21">
        <v>7.7799999999999994E-2</v>
      </c>
      <c r="F4" s="21">
        <v>8.3400000000000002E-2</v>
      </c>
      <c r="G4" s="21">
        <v>0.17710000000000001</v>
      </c>
      <c r="H4" s="21">
        <v>1.9E-3</v>
      </c>
      <c r="I4" s="21">
        <v>4.0800000000000003E-2</v>
      </c>
      <c r="J4" s="21">
        <v>2.0299999999999999E-2</v>
      </c>
      <c r="K4" s="21">
        <v>-4.1799999999999997E-2</v>
      </c>
      <c r="L4" s="21">
        <v>-1.12E-2</v>
      </c>
      <c r="M4" s="21">
        <v>-2.1899999999999999E-2</v>
      </c>
      <c r="N4" s="21">
        <v>-6.5799999999999997E-2</v>
      </c>
      <c r="O4" s="21">
        <v>-0.20749999999999999</v>
      </c>
      <c r="P4" s="21">
        <v>-0.1923</v>
      </c>
      <c r="Q4" s="21">
        <v>-0.16450000000000001</v>
      </c>
      <c r="R4" s="21">
        <v>-0.16969999999999999</v>
      </c>
      <c r="S4" s="21">
        <v>-0.15909999999999999</v>
      </c>
      <c r="T4" s="21">
        <v>-6.9199999999999998E-2</v>
      </c>
      <c r="U4" s="21">
        <v>-0.13750000000000001</v>
      </c>
      <c r="V4" s="21">
        <v>-0.15570000000000001</v>
      </c>
      <c r="W4" s="21">
        <v>8.5699999999999998E-2</v>
      </c>
      <c r="X4" s="21">
        <v>9.4799999999999995E-2</v>
      </c>
      <c r="Y4" s="21">
        <v>-1.17E-2</v>
      </c>
      <c r="Z4" s="21">
        <v>0.223</v>
      </c>
      <c r="AA4" s="23">
        <v>6.5000000000000002E-2</v>
      </c>
      <c r="AB4" s="21">
        <v>6.8900000000000003E-2</v>
      </c>
      <c r="AC4" s="21">
        <v>6.83E-2</v>
      </c>
      <c r="AD4" s="21">
        <v>1.15E-2</v>
      </c>
    </row>
    <row r="5" spans="2:30" ht="18" customHeight="1" x14ac:dyDescent="0.3">
      <c r="B5" s="21">
        <v>5.5199999999999999E-2</v>
      </c>
      <c r="C5" s="21">
        <v>-4.5999999999999999E-3</v>
      </c>
      <c r="D5" s="26"/>
      <c r="E5" s="21">
        <v>0.12039999999999999</v>
      </c>
      <c r="F5" s="21">
        <v>5.5300000000000002E-2</v>
      </c>
      <c r="G5" s="21">
        <v>1.95E-2</v>
      </c>
      <c r="H5" s="21">
        <v>0.17</v>
      </c>
      <c r="I5" s="21">
        <v>-5.9400000000000001E-2</v>
      </c>
      <c r="J5" s="21">
        <v>-4.1200000000000001E-2</v>
      </c>
      <c r="K5" s="21">
        <v>-1.29E-2</v>
      </c>
      <c r="L5" s="21">
        <v>-3.15E-2</v>
      </c>
      <c r="M5" s="21">
        <v>1.4500000000000001E-2</v>
      </c>
      <c r="N5" s="21">
        <v>9.35E-2</v>
      </c>
      <c r="O5" s="21">
        <v>-6.1000000000000004E-3</v>
      </c>
      <c r="P5" s="21">
        <v>4.8300000000000003E-2</v>
      </c>
      <c r="Q5" s="21">
        <v>0.13469999999999999</v>
      </c>
      <c r="R5" s="21">
        <v>-3.5000000000000001E-3</v>
      </c>
      <c r="S5" s="21">
        <v>-5.5300000000000002E-2</v>
      </c>
      <c r="T5" s="21">
        <v>5.5399999999999998E-2</v>
      </c>
      <c r="U5" s="21">
        <v>-3.32E-2</v>
      </c>
      <c r="V5" s="21">
        <v>3.7199999999999997E-2</v>
      </c>
      <c r="W5" s="21">
        <v>-0.14280000000000001</v>
      </c>
      <c r="X5" s="21">
        <v>-2.9499999999999998E-2</v>
      </c>
      <c r="Y5" s="21">
        <v>-9.8599999999999993E-2</v>
      </c>
      <c r="Z5" s="21">
        <v>-0.20250000000000001</v>
      </c>
      <c r="AA5" s="23">
        <v>6.5000000000000002E-2</v>
      </c>
      <c r="AB5" s="21">
        <v>-1.49E-2</v>
      </c>
      <c r="AC5" s="21">
        <v>-2.7400000000000001E-2</v>
      </c>
      <c r="AD5" s="21">
        <v>1.18E-2</v>
      </c>
    </row>
    <row r="6" spans="2:30" ht="16.8" x14ac:dyDescent="0.3">
      <c r="B6" s="21">
        <v>5.0599999999999999E-2</v>
      </c>
      <c r="C6" s="21">
        <v>4.2099999999999999E-2</v>
      </c>
      <c r="D6" s="26"/>
      <c r="E6" s="21">
        <v>-1.26E-2</v>
      </c>
      <c r="F6" s="21">
        <v>0.1153</v>
      </c>
      <c r="G6" s="21">
        <v>1.1900000000000001E-2</v>
      </c>
      <c r="H6" s="21">
        <v>0.38150000000000001</v>
      </c>
      <c r="I6" s="21">
        <v>-2.9899999999999999E-2</v>
      </c>
      <c r="J6" s="21">
        <v>7.6200000000000004E-2</v>
      </c>
      <c r="K6" s="21">
        <v>3.4799999999999998E-2</v>
      </c>
      <c r="L6" s="21">
        <v>2.8299999999999999E-2</v>
      </c>
      <c r="M6" s="21">
        <v>-2.47E-2</v>
      </c>
      <c r="N6" s="21">
        <v>9.9199999999999997E-2</v>
      </c>
      <c r="O6" s="21">
        <v>0.15720000000000001</v>
      </c>
      <c r="P6" s="21">
        <v>-4.6699999999999998E-2</v>
      </c>
      <c r="Q6" s="21">
        <v>0.1242</v>
      </c>
      <c r="R6" s="21">
        <v>0.12609999999999999</v>
      </c>
      <c r="S6" s="21">
        <v>5.0799999999999998E-2</v>
      </c>
      <c r="T6" s="21">
        <v>1.77E-2</v>
      </c>
      <c r="U6" s="21">
        <v>-0.33029999999999998</v>
      </c>
      <c r="V6" s="21">
        <v>5.57E-2</v>
      </c>
      <c r="W6" s="21">
        <v>-4.87E-2</v>
      </c>
      <c r="X6" s="21">
        <v>0.37169999999999997</v>
      </c>
      <c r="Y6" s="21">
        <v>0.46989999999999998</v>
      </c>
      <c r="Z6" s="21">
        <v>0.40799999999999997</v>
      </c>
      <c r="AA6" s="23">
        <v>6.5000000000000002E-2</v>
      </c>
      <c r="AB6" s="21">
        <v>-2.92E-2</v>
      </c>
      <c r="AC6" s="21">
        <v>-4.6100000000000002E-2</v>
      </c>
      <c r="AD6" s="21">
        <v>5.8999999999999999E-3</v>
      </c>
    </row>
    <row r="7" spans="2:30" ht="16.8" x14ac:dyDescent="0.3">
      <c r="B7" s="21">
        <v>-3.04E-2</v>
      </c>
      <c r="C7" s="21">
        <v>-5.57E-2</v>
      </c>
      <c r="D7" s="27"/>
      <c r="E7" s="21">
        <v>3.1699999999999999E-2</v>
      </c>
      <c r="F7" s="21">
        <v>4.0000000000000002E-4</v>
      </c>
      <c r="G7" s="21">
        <v>-8.5000000000000006E-3</v>
      </c>
      <c r="H7" s="21">
        <v>-4.4999999999999998E-2</v>
      </c>
      <c r="I7" s="21">
        <v>-9.7900000000000001E-2</v>
      </c>
      <c r="J7" s="21">
        <v>-8.4900000000000003E-2</v>
      </c>
      <c r="K7" s="21">
        <v>2.0999999999999999E-3</v>
      </c>
      <c r="L7" s="21">
        <v>-1.4500000000000001E-2</v>
      </c>
      <c r="M7" s="21">
        <v>-0.1076</v>
      </c>
      <c r="N7" s="21">
        <v>-1.43E-2</v>
      </c>
      <c r="O7" s="21">
        <v>-0.1154</v>
      </c>
      <c r="P7" s="21">
        <v>-5.8900000000000001E-2</v>
      </c>
      <c r="Q7" s="21">
        <v>1.8700000000000001E-2</v>
      </c>
      <c r="R7" s="21">
        <v>-6.83E-2</v>
      </c>
      <c r="S7" s="21">
        <v>-0.18140000000000001</v>
      </c>
      <c r="T7" s="21">
        <v>-2.1000000000000001E-2</v>
      </c>
      <c r="U7" s="21">
        <v>-0.1409</v>
      </c>
      <c r="V7" s="21">
        <v>-0.28849999999999998</v>
      </c>
      <c r="W7" s="21">
        <v>-0.16070000000000001</v>
      </c>
      <c r="X7" s="21">
        <v>0.1096</v>
      </c>
      <c r="Y7" s="21">
        <v>-3.2399999999999998E-2</v>
      </c>
      <c r="Z7" s="21">
        <v>0.1056</v>
      </c>
      <c r="AA7" s="23">
        <v>6.5000000000000002E-2</v>
      </c>
      <c r="AB7" s="21">
        <v>4.2900000000000001E-2</v>
      </c>
      <c r="AC7" s="21">
        <v>-4.6800000000000001E-2</v>
      </c>
      <c r="AD7" s="21">
        <v>3.7000000000000002E-3</v>
      </c>
    </row>
    <row r="8" spans="2:30" ht="16.8" x14ac:dyDescent="0.3">
      <c r="B8" s="21">
        <v>1.7500000000000002E-2</v>
      </c>
      <c r="C8" s="21">
        <v>3.15E-2</v>
      </c>
      <c r="D8" s="26"/>
      <c r="E8" s="21">
        <v>1.5100000000000001E-2</v>
      </c>
      <c r="F8" s="21">
        <v>4.3900000000000002E-2</v>
      </c>
      <c r="G8" s="21">
        <v>9.8100000000000007E-2</v>
      </c>
      <c r="H8" s="21">
        <v>0.22189999999999999</v>
      </c>
      <c r="I8" s="21">
        <v>-2.1899999999999999E-2</v>
      </c>
      <c r="J8" s="21">
        <v>-6.2600000000000003E-2</v>
      </c>
      <c r="K8" s="21">
        <v>5.8099999999999999E-2</v>
      </c>
      <c r="L8" s="21">
        <v>-7.9000000000000008E-3</v>
      </c>
      <c r="M8" s="21">
        <v>3.2399999999999998E-2</v>
      </c>
      <c r="N8" s="21">
        <v>5.4100000000000002E-2</v>
      </c>
      <c r="O8" s="21">
        <v>9.0899999999999995E-2</v>
      </c>
      <c r="P8" s="21">
        <v>5.8099999999999999E-2</v>
      </c>
      <c r="Q8" s="21">
        <v>4.8000000000000001E-2</v>
      </c>
      <c r="R8" s="21">
        <v>2.0799999999999999E-2</v>
      </c>
      <c r="S8" s="21">
        <v>0.14829999999999999</v>
      </c>
      <c r="T8" s="21">
        <v>5.0500000000000003E-2</v>
      </c>
      <c r="U8" s="21">
        <v>-9.2200000000000004E-2</v>
      </c>
      <c r="V8" s="21">
        <v>0.18140000000000001</v>
      </c>
      <c r="W8" s="21">
        <v>0.2757</v>
      </c>
      <c r="X8" s="21">
        <v>7.3899999999999993E-2</v>
      </c>
      <c r="Y8" s="21">
        <v>3.5799999999999998E-2</v>
      </c>
      <c r="Z8" s="21">
        <v>0.12770000000000001</v>
      </c>
      <c r="AA8" s="23">
        <v>6.5000000000000002E-2</v>
      </c>
      <c r="AB8" s="21">
        <v>5.2400000000000002E-2</v>
      </c>
      <c r="AC8" s="21">
        <v>9.2600000000000002E-2</v>
      </c>
      <c r="AD8" s="21">
        <v>-1.2999999999999999E-3</v>
      </c>
    </row>
    <row r="9" spans="2:30" ht="16.8" x14ac:dyDescent="0.3">
      <c r="B9" s="21">
        <v>3.1199999999999999E-2</v>
      </c>
      <c r="C9" s="21">
        <v>-2.8999999999999998E-3</v>
      </c>
      <c r="D9" s="26"/>
      <c r="E9" s="21">
        <v>-4.7600000000000003E-2</v>
      </c>
      <c r="F9" s="21">
        <v>-4.5400000000000003E-2</v>
      </c>
      <c r="G9" s="21">
        <v>9.7900000000000001E-2</v>
      </c>
      <c r="H9" s="21">
        <v>-7.7399999999999997E-2</v>
      </c>
      <c r="I9" s="21">
        <v>2.8E-3</v>
      </c>
      <c r="J9" s="21">
        <v>3.8399999999999997E-2</v>
      </c>
      <c r="K9" s="21">
        <v>1.3100000000000001E-2</v>
      </c>
      <c r="L9" s="21">
        <v>-2.8899999999999999E-2</v>
      </c>
      <c r="M9" s="21">
        <v>1.32E-2</v>
      </c>
      <c r="N9" s="21">
        <v>7.0099999999999996E-2</v>
      </c>
      <c r="O9" s="21">
        <v>9.1899999999999996E-2</v>
      </c>
      <c r="P9" s="21">
        <v>0.22600000000000001</v>
      </c>
      <c r="Q9" s="21">
        <v>8.7900000000000006E-2</v>
      </c>
      <c r="R9" s="21">
        <v>-6.4999999999999997E-3</v>
      </c>
      <c r="S9" s="21">
        <v>-6.1400000000000003E-2</v>
      </c>
      <c r="T9" s="21">
        <v>0.29530000000000001</v>
      </c>
      <c r="U9" s="21">
        <v>8.6499999999999994E-2</v>
      </c>
      <c r="V9" s="21">
        <v>0.50319999999999998</v>
      </c>
      <c r="W9" s="21">
        <v>5.5599999999999997E-2</v>
      </c>
      <c r="X9" s="21">
        <v>-8.7400000000000005E-2</v>
      </c>
      <c r="Y9" s="21">
        <v>-0.22220000000000001</v>
      </c>
      <c r="Z9" s="21">
        <v>-0.2117</v>
      </c>
      <c r="AA9" s="23">
        <v>6.5000000000000002E-2</v>
      </c>
      <c r="AB9" s="21">
        <v>2.7199999999999998E-2</v>
      </c>
      <c r="AC9" s="21">
        <v>-2.3E-3</v>
      </c>
      <c r="AD9" s="21">
        <v>2E-3</v>
      </c>
    </row>
    <row r="10" spans="2:30" ht="16.8" x14ac:dyDescent="0.3">
      <c r="B10" s="21">
        <v>5.4399999999999997E-2</v>
      </c>
      <c r="C10" s="21">
        <v>-6.4000000000000001E-2</v>
      </c>
      <c r="D10" s="26"/>
      <c r="E10" s="21">
        <v>-5.8200000000000002E-2</v>
      </c>
      <c r="F10" s="21">
        <v>-3.2399999999999998E-2</v>
      </c>
      <c r="G10" s="21">
        <v>-5.8299999999999998E-2</v>
      </c>
      <c r="H10" s="21">
        <v>0.17280000000000001</v>
      </c>
      <c r="I10" s="21">
        <v>-3.8300000000000001E-2</v>
      </c>
      <c r="J10" s="21">
        <v>0.12330000000000001</v>
      </c>
      <c r="K10" s="21">
        <v>-4.0399999999999998E-2</v>
      </c>
      <c r="L10" s="21">
        <v>7.51E-2</v>
      </c>
      <c r="M10" s="21">
        <v>0.1658</v>
      </c>
      <c r="N10" s="21">
        <v>0.13930000000000001</v>
      </c>
      <c r="O10" s="21">
        <v>0.14399999999999999</v>
      </c>
      <c r="P10" s="21">
        <v>6.5500000000000003E-2</v>
      </c>
      <c r="Q10" s="21">
        <v>1.1299999999999999E-2</v>
      </c>
      <c r="R10" s="21">
        <v>1.7600000000000001E-2</v>
      </c>
      <c r="S10" s="21">
        <v>-0.08</v>
      </c>
      <c r="T10" s="21">
        <v>0.1431</v>
      </c>
      <c r="U10" s="21">
        <v>7.46E-2</v>
      </c>
      <c r="V10" s="21">
        <v>0.26950000000000002</v>
      </c>
      <c r="W10" s="21">
        <v>4.41E-2</v>
      </c>
      <c r="X10" s="21">
        <v>2.98E-2</v>
      </c>
      <c r="Y10" s="21">
        <v>-5.9900000000000002E-2</v>
      </c>
      <c r="Z10" s="21">
        <v>0.1714</v>
      </c>
      <c r="AA10" s="23">
        <v>6.5000000000000002E-2</v>
      </c>
      <c r="AB10" s="21">
        <v>4.19E-2</v>
      </c>
      <c r="AC10" s="21">
        <v>-4.7500000000000001E-2</v>
      </c>
      <c r="AD10" s="21">
        <v>4.1000000000000003E-3</v>
      </c>
    </row>
    <row r="11" spans="2:30" ht="16.8" x14ac:dyDescent="0.3">
      <c r="B11" s="21">
        <v>9.5600000000000004E-2</v>
      </c>
      <c r="C11" s="21">
        <v>7.6700000000000004E-2</v>
      </c>
      <c r="D11" s="26"/>
      <c r="E11" s="21">
        <v>5.5899999999999998E-2</v>
      </c>
      <c r="F11" s="21">
        <v>9.5299999999999996E-2</v>
      </c>
      <c r="G11" s="21">
        <v>8.0100000000000005E-2</v>
      </c>
      <c r="H11" s="21">
        <v>0.11119999999999999</v>
      </c>
      <c r="I11" s="21">
        <v>9.4399999999999998E-2</v>
      </c>
      <c r="J11" s="21">
        <v>6.3500000000000001E-2</v>
      </c>
      <c r="K11" s="21">
        <v>9.9400000000000002E-2</v>
      </c>
      <c r="L11" s="21">
        <v>-3.2899999999999999E-2</v>
      </c>
      <c r="M11" s="21">
        <v>-3.5999999999999999E-3</v>
      </c>
      <c r="N11" s="21">
        <v>0.24360000000000001</v>
      </c>
      <c r="O11" s="21">
        <v>0.1195</v>
      </c>
      <c r="P11" s="21">
        <v>0.2019</v>
      </c>
      <c r="Q11" s="21">
        <v>0.27400000000000002</v>
      </c>
      <c r="R11" s="21">
        <v>-2.9999999999999997E-4</v>
      </c>
      <c r="S11" s="21">
        <v>5.8099999999999999E-2</v>
      </c>
      <c r="T11" s="21">
        <v>0.2472</v>
      </c>
      <c r="U11" s="21">
        <v>-1.9800000000000002E-2</v>
      </c>
      <c r="V11" s="21">
        <v>9.1399999999999995E-2</v>
      </c>
      <c r="W11" s="21">
        <v>0.3483</v>
      </c>
      <c r="X11" s="21">
        <v>-7.0699999999999999E-2</v>
      </c>
      <c r="Y11" s="21">
        <v>-8.6300000000000002E-2</v>
      </c>
      <c r="Z11" s="21">
        <v>-0.1149</v>
      </c>
      <c r="AA11" s="23">
        <v>6.5000000000000002E-2</v>
      </c>
      <c r="AB11" s="21">
        <v>7.3000000000000001E-3</v>
      </c>
      <c r="AC11" s="21">
        <v>-4.7199999999999999E-2</v>
      </c>
      <c r="AD11" s="21">
        <v>-8.0000000000000004E-4</v>
      </c>
    </row>
    <row r="12" spans="2:30" ht="16.8" x14ac:dyDescent="0.3">
      <c r="B12" s="21">
        <v>0.12870000000000001</v>
      </c>
      <c r="C12" s="21">
        <v>6.6299999999999998E-2</v>
      </c>
      <c r="D12" s="26"/>
      <c r="E12" s="21">
        <v>5.9700000000000003E-2</v>
      </c>
      <c r="F12" s="21">
        <v>8.2000000000000007E-3</v>
      </c>
      <c r="G12" s="21">
        <v>8.5199999999999998E-2</v>
      </c>
      <c r="H12" s="21">
        <v>-2.8400000000000002E-2</v>
      </c>
      <c r="I12" s="21">
        <v>-2.4899999999999999E-2</v>
      </c>
      <c r="J12" s="21">
        <v>-3.9199999999999999E-2</v>
      </c>
      <c r="K12" s="21">
        <v>7.4999999999999997E-3</v>
      </c>
      <c r="L12" s="21">
        <v>2.0899999999999998E-2</v>
      </c>
      <c r="M12" s="21">
        <v>-2.1100000000000001E-2</v>
      </c>
      <c r="N12" s="21">
        <v>1.24E-2</v>
      </c>
      <c r="O12" s="21">
        <v>-7.2499999999999995E-2</v>
      </c>
      <c r="P12" s="21">
        <v>3.3799999999999997E-2</v>
      </c>
      <c r="Q12" s="21">
        <v>0.12640000000000001</v>
      </c>
      <c r="R12" s="21">
        <v>0.18970000000000001</v>
      </c>
      <c r="S12" s="21">
        <v>6.93E-2</v>
      </c>
      <c r="T12" s="21">
        <v>-4.7699999999999999E-2</v>
      </c>
      <c r="U12" s="21">
        <v>2.41E-2</v>
      </c>
      <c r="V12" s="21">
        <v>-0.1326</v>
      </c>
      <c r="W12" s="21">
        <v>1.1999999999999999E-3</v>
      </c>
      <c r="X12" s="21">
        <v>0.11310000000000001</v>
      </c>
      <c r="Y12" s="21">
        <v>0.2482</v>
      </c>
      <c r="Z12" s="21">
        <v>0.30649999999999999</v>
      </c>
      <c r="AA12" s="23">
        <v>6.5000000000000002E-2</v>
      </c>
      <c r="AB12" s="21">
        <v>1.35E-2</v>
      </c>
      <c r="AC12" s="21">
        <v>8.5000000000000006E-3</v>
      </c>
      <c r="AD12" s="21">
        <v>-2.9999999999999997E-4</v>
      </c>
    </row>
    <row r="13" spans="2:30" ht="16.8" x14ac:dyDescent="0.3">
      <c r="B13" s="21">
        <v>-6.7000000000000002E-3</v>
      </c>
      <c r="C13" s="21">
        <v>-7.46E-2</v>
      </c>
      <c r="D13" s="26"/>
      <c r="E13" s="21">
        <v>7.85E-2</v>
      </c>
      <c r="F13" s="21">
        <v>-2.98E-2</v>
      </c>
      <c r="G13" s="21">
        <v>-0.11409999999999999</v>
      </c>
      <c r="H13" s="21">
        <v>4.2599999999999999E-2</v>
      </c>
      <c r="I13" s="21">
        <v>-1.2699999999999999E-2</v>
      </c>
      <c r="J13" s="21">
        <v>-1.44E-2</v>
      </c>
      <c r="K13" s="21">
        <v>4.99E-2</v>
      </c>
      <c r="L13" s="21">
        <v>-4.5100000000000001E-2</v>
      </c>
      <c r="M13" s="21">
        <v>1.7000000000000001E-2</v>
      </c>
      <c r="N13" s="21">
        <v>-0.15459999999999999</v>
      </c>
      <c r="O13" s="21">
        <v>6.0699999999999997E-2</v>
      </c>
      <c r="P13" s="21">
        <v>0.11700000000000001</v>
      </c>
      <c r="Q13" s="21">
        <v>0.1153</v>
      </c>
      <c r="R13" s="21">
        <v>0.1188</v>
      </c>
      <c r="S13" s="21">
        <v>0.22639999999999999</v>
      </c>
      <c r="T13" s="21">
        <v>0.1497</v>
      </c>
      <c r="U13" s="21">
        <v>7.1599999999999997E-2</v>
      </c>
      <c r="V13" s="21">
        <v>1.0999999999999999E-2</v>
      </c>
      <c r="W13" s="21">
        <v>-3.1199999999999999E-2</v>
      </c>
      <c r="X13" s="21">
        <v>-0.14949999999999999</v>
      </c>
      <c r="Y13" s="21">
        <v>-0.17349999999999999</v>
      </c>
      <c r="Z13" s="21">
        <v>-0.37419999999999998</v>
      </c>
      <c r="AA13" s="23">
        <v>6.5000000000000002E-2</v>
      </c>
      <c r="AB13" s="21">
        <v>3.4000000000000002E-2</v>
      </c>
      <c r="AC13" s="21">
        <v>0.13370000000000001</v>
      </c>
      <c r="AD13" s="21">
        <v>1.1999999999999999E-3</v>
      </c>
    </row>
    <row r="14" spans="2:30" ht="16.8" x14ac:dyDescent="0.3">
      <c r="B14" s="21">
        <v>-5.1299999999999998E-2</v>
      </c>
      <c r="C14" s="21">
        <v>1.7100000000000001E-2</v>
      </c>
      <c r="D14" s="26"/>
      <c r="E14" s="21">
        <v>9.01E-2</v>
      </c>
      <c r="F14" s="21">
        <v>2.0500000000000001E-2</v>
      </c>
      <c r="G14" s="21">
        <v>-9.2999999999999992E-3</v>
      </c>
      <c r="H14" s="21">
        <v>-0.12920000000000001</v>
      </c>
      <c r="I14" s="21">
        <v>1.7100000000000001E-2</v>
      </c>
      <c r="J14" s="21">
        <v>-5.3400000000000003E-2</v>
      </c>
      <c r="K14" s="21">
        <v>3.1699999999999999E-2</v>
      </c>
      <c r="L14" s="21">
        <v>8.2299999999999998E-2</v>
      </c>
      <c r="M14" s="21">
        <v>5.4300000000000001E-2</v>
      </c>
      <c r="N14" s="21">
        <v>-7.6600000000000001E-2</v>
      </c>
      <c r="O14" s="21">
        <v>0.10059999999999999</v>
      </c>
      <c r="P14" s="21">
        <v>1.7100000000000001E-2</v>
      </c>
      <c r="Q14" s="21">
        <v>0.11899999999999999</v>
      </c>
      <c r="R14" s="21">
        <v>6.6299999999999998E-2</v>
      </c>
      <c r="S14" s="21">
        <v>-7.4399999999999994E-2</v>
      </c>
      <c r="T14" s="21">
        <v>4.4499999999999998E-2</v>
      </c>
      <c r="U14" s="21">
        <v>-2.8299999999999999E-2</v>
      </c>
      <c r="V14" s="21">
        <v>-6.4100000000000004E-2</v>
      </c>
      <c r="W14" s="21">
        <v>5.6800000000000003E-2</v>
      </c>
      <c r="X14" s="21">
        <v>0.1661</v>
      </c>
      <c r="Y14" s="21">
        <v>9.2200000000000004E-2</v>
      </c>
      <c r="Z14" s="21">
        <v>0.61250000000000004</v>
      </c>
      <c r="AA14" s="23">
        <v>6.5000000000000002E-2</v>
      </c>
      <c r="AB14" s="21">
        <v>8.3900000000000002E-2</v>
      </c>
      <c r="AC14" s="21">
        <v>4.6300000000000001E-2</v>
      </c>
      <c r="AD14" s="21">
        <v>5.4000000000000003E-3</v>
      </c>
    </row>
    <row r="15" spans="2:30" ht="16.8" x14ac:dyDescent="0.3">
      <c r="B15" s="21">
        <v>-1.9800000000000002E-2</v>
      </c>
      <c r="C15" s="21">
        <v>4.0399999999999998E-2</v>
      </c>
      <c r="D15" s="26"/>
      <c r="E15" s="21">
        <v>-1.17E-2</v>
      </c>
      <c r="F15" s="21">
        <v>0.1389</v>
      </c>
      <c r="G15" s="21">
        <v>0.25629999999999997</v>
      </c>
      <c r="H15" s="21">
        <v>7.7899999999999997E-2</v>
      </c>
      <c r="I15" s="21">
        <v>2.4E-2</v>
      </c>
      <c r="J15" s="21">
        <v>7.3200000000000001E-2</v>
      </c>
      <c r="K15" s="21">
        <v>-4.0399999999999998E-2</v>
      </c>
      <c r="L15" s="21">
        <v>-5.9999999999999995E-4</v>
      </c>
      <c r="M15" s="21">
        <v>-7.9799999999999996E-2</v>
      </c>
      <c r="N15" s="21">
        <v>3.32E-2</v>
      </c>
      <c r="O15" s="21">
        <v>0.18559999999999999</v>
      </c>
      <c r="P15" s="21">
        <v>0.25750000000000001</v>
      </c>
      <c r="Q15" s="21">
        <v>0.11559999999999999</v>
      </c>
      <c r="R15" s="21">
        <v>9.3600000000000003E-2</v>
      </c>
      <c r="S15" s="21">
        <v>8.1100000000000005E-2</v>
      </c>
      <c r="T15" s="21">
        <v>-8.8099999999999998E-2</v>
      </c>
      <c r="U15" s="21">
        <v>-0.11509999999999999</v>
      </c>
      <c r="V15" s="21">
        <v>-0.1023</v>
      </c>
      <c r="W15" s="21">
        <v>-0.1047</v>
      </c>
      <c r="X15" s="21">
        <v>0.43659999999999999</v>
      </c>
      <c r="Y15" s="21">
        <v>0.46260000000000001</v>
      </c>
      <c r="Z15" s="21">
        <v>0.29420000000000002</v>
      </c>
      <c r="AA15" s="23">
        <v>6.5000000000000002E-2</v>
      </c>
      <c r="AB15" s="21">
        <v>-1.2999999999999999E-3</v>
      </c>
      <c r="AC15" s="21">
        <v>-1.7899999999999999E-2</v>
      </c>
      <c r="AD15" s="21">
        <v>-2.3E-3</v>
      </c>
    </row>
    <row r="16" spans="2:30" ht="16.8" x14ac:dyDescent="0.3">
      <c r="B16" s="21">
        <v>-4.2200000000000001E-2</v>
      </c>
      <c r="C16" s="21">
        <v>5.7299999999999997E-2</v>
      </c>
      <c r="D16" s="26"/>
      <c r="E16" s="21">
        <v>2.8999999999999998E-3</v>
      </c>
      <c r="F16" s="21">
        <v>2.1499999999999998E-2</v>
      </c>
      <c r="G16" s="21">
        <v>0.1022</v>
      </c>
      <c r="H16" s="21">
        <v>-0.24629999999999999</v>
      </c>
      <c r="I16" s="21">
        <v>0.1038</v>
      </c>
      <c r="J16" s="21">
        <v>1.06E-2</v>
      </c>
      <c r="K16" s="21">
        <v>-0.14430000000000001</v>
      </c>
      <c r="L16" s="21">
        <v>-1.3100000000000001E-2</v>
      </c>
      <c r="M16" s="21">
        <v>-4.4499999999999998E-2</v>
      </c>
      <c r="N16" s="21">
        <v>0.13039999999999999</v>
      </c>
      <c r="O16" s="21">
        <v>0.12809999999999999</v>
      </c>
      <c r="P16" s="21">
        <v>1.0500000000000001E-2</v>
      </c>
      <c r="Q16" s="21">
        <v>-8.77E-2</v>
      </c>
      <c r="R16" s="21">
        <v>-0.2082</v>
      </c>
      <c r="S16" s="21">
        <v>0.46879999999999999</v>
      </c>
      <c r="T16" s="21">
        <v>-3.0499999999999999E-2</v>
      </c>
      <c r="U16" s="21">
        <v>6.1600000000000002E-2</v>
      </c>
      <c r="V16" s="21">
        <v>0.26669999999999999</v>
      </c>
      <c r="W16" s="21">
        <v>0.12959999999999999</v>
      </c>
      <c r="X16" s="21">
        <v>7.3000000000000001E-3</v>
      </c>
      <c r="Y16" s="21">
        <v>5.0000000000000001E-4</v>
      </c>
      <c r="Z16" s="21">
        <v>-4.48E-2</v>
      </c>
      <c r="AA16" s="23">
        <v>6.5000000000000002E-2</v>
      </c>
      <c r="AB16" s="21">
        <v>-7.0000000000000001E-3</v>
      </c>
      <c r="AC16" s="21">
        <v>6.7999999999999996E-3</v>
      </c>
      <c r="AD16" s="21">
        <v>-1.1000000000000001E-3</v>
      </c>
    </row>
    <row r="17" spans="2:77" ht="16.8" x14ac:dyDescent="0.3">
      <c r="B17" s="21">
        <v>1.3599999999999999E-2</v>
      </c>
      <c r="C17" s="21">
        <v>-7.6E-3</v>
      </c>
      <c r="D17" s="26"/>
      <c r="E17" s="21">
        <v>5.3999999999999999E-2</v>
      </c>
      <c r="F17" s="21">
        <v>0.04</v>
      </c>
      <c r="G17" s="21">
        <v>8.2000000000000003E-2</v>
      </c>
      <c r="H17" s="21">
        <v>3.5000000000000003E-2</v>
      </c>
      <c r="I17" s="21">
        <v>8.7300000000000003E-2</v>
      </c>
      <c r="J17" s="21">
        <v>8.77E-2</v>
      </c>
      <c r="K17" s="21">
        <v>9.6500000000000002E-2</v>
      </c>
      <c r="L17" s="21">
        <v>0.1341</v>
      </c>
      <c r="M17" s="21">
        <v>6.0299999999999999E-2</v>
      </c>
      <c r="N17" s="21">
        <v>0.15459999999999999</v>
      </c>
      <c r="O17" s="21">
        <v>4.3400000000000001E-2</v>
      </c>
      <c r="P17" s="21">
        <v>9.6100000000000005E-2</v>
      </c>
      <c r="Q17" s="21">
        <v>0.19170000000000001</v>
      </c>
      <c r="R17" s="21">
        <v>4.1200000000000001E-2</v>
      </c>
      <c r="S17" s="21">
        <v>8.6499999999999994E-2</v>
      </c>
      <c r="T17" s="21">
        <v>-6.5500000000000003E-2</v>
      </c>
      <c r="U17" s="21">
        <v>5.7200000000000001E-2</v>
      </c>
      <c r="V17" s="21">
        <v>-7.4700000000000003E-2</v>
      </c>
      <c r="W17" s="21">
        <v>5.9299999999999999E-2</v>
      </c>
      <c r="X17" s="21">
        <v>0.12089999999999999</v>
      </c>
      <c r="Y17" s="21">
        <v>0.1123</v>
      </c>
      <c r="Z17" s="21">
        <v>0.71609999999999996</v>
      </c>
      <c r="AA17" s="23">
        <v>6.5000000000000002E-2</v>
      </c>
      <c r="AB17" s="21">
        <v>1.6500000000000001E-2</v>
      </c>
      <c r="AC17" s="21">
        <v>1.04E-2</v>
      </c>
      <c r="AD17" s="21">
        <v>-2E-3</v>
      </c>
    </row>
    <row r="18" spans="2:77" ht="16.8" x14ac:dyDescent="0.3">
      <c r="B18" s="21">
        <v>0.1123</v>
      </c>
      <c r="C18" s="21">
        <v>0.1207</v>
      </c>
      <c r="D18" s="26"/>
      <c r="E18" s="21">
        <v>6.8099999999999994E-2</v>
      </c>
      <c r="F18" s="21">
        <v>9.7699999999999995E-2</v>
      </c>
      <c r="G18" s="21">
        <v>8.5900000000000004E-2</v>
      </c>
      <c r="H18" s="21">
        <v>0.19539999999999999</v>
      </c>
      <c r="I18" s="21">
        <v>3.9100000000000003E-2</v>
      </c>
      <c r="J18" s="21">
        <v>3.5299999999999998E-2</v>
      </c>
      <c r="K18" s="21">
        <v>5.57E-2</v>
      </c>
      <c r="L18" s="21">
        <v>6.1499999999999999E-2</v>
      </c>
      <c r="M18" s="21">
        <v>1.7299999999999999E-2</v>
      </c>
      <c r="N18" s="21">
        <v>3.8899999999999997E-2</v>
      </c>
      <c r="O18" s="21">
        <v>0.128</v>
      </c>
      <c r="P18" s="21">
        <v>0.29349999999999998</v>
      </c>
      <c r="Q18" s="21">
        <v>8.0199999999999994E-2</v>
      </c>
      <c r="R18" s="21">
        <v>7.0300000000000001E-2</v>
      </c>
      <c r="S18" s="21">
        <v>0.2727</v>
      </c>
      <c r="T18" s="21">
        <v>0.31830000000000003</v>
      </c>
      <c r="U18" s="22"/>
      <c r="V18" s="21">
        <v>0.36270000000000002</v>
      </c>
      <c r="W18" s="21">
        <v>-0.13739999999999999</v>
      </c>
      <c r="X18" s="21">
        <v>8.8400000000000006E-2</v>
      </c>
      <c r="Y18" s="21">
        <v>0.1303</v>
      </c>
      <c r="Z18" s="21">
        <v>0.54169999999999996</v>
      </c>
      <c r="AA18" s="23">
        <v>6.5000000000000002E-2</v>
      </c>
      <c r="AB18" s="21">
        <v>2.1999999999999999E-2</v>
      </c>
      <c r="AC18" s="21">
        <v>5.5199999999999999E-2</v>
      </c>
      <c r="AD18" s="21">
        <v>1.1999999999999999E-3</v>
      </c>
      <c r="BH18" s="18"/>
      <c r="BI18" s="24"/>
      <c r="BJ18" s="25"/>
      <c r="BK18" s="25"/>
      <c r="BL18" s="25"/>
      <c r="BM18" s="20"/>
    </row>
    <row r="19" spans="2:77" ht="16.8" x14ac:dyDescent="0.3">
      <c r="B19" s="21">
        <v>-2.5999999999999999E-3</v>
      </c>
      <c r="C19" s="21">
        <v>7.0800000000000002E-2</v>
      </c>
      <c r="D19" s="26"/>
      <c r="E19" s="21">
        <v>-5.1799999999999999E-2</v>
      </c>
      <c r="F19" s="21">
        <v>4.7E-2</v>
      </c>
      <c r="G19" s="21">
        <v>3.5000000000000001E-3</v>
      </c>
      <c r="H19" s="21">
        <v>-0.1973</v>
      </c>
      <c r="I19" s="21">
        <v>-2.4299999999999999E-2</v>
      </c>
      <c r="J19" s="21">
        <v>-4.53E-2</v>
      </c>
      <c r="K19" s="21">
        <v>-3.2599999999999997E-2</v>
      </c>
      <c r="L19" s="21">
        <v>-3.1300000000000001E-2</v>
      </c>
      <c r="M19" s="21">
        <v>-3.5999999999999997E-2</v>
      </c>
      <c r="N19" s="21">
        <v>6.2700000000000006E-2</v>
      </c>
      <c r="O19" s="21">
        <v>3.5499999999999997E-2</v>
      </c>
      <c r="P19" s="21">
        <v>3.5799999999999998E-2</v>
      </c>
      <c r="Q19" s="21">
        <v>-3.5499999999999997E-2</v>
      </c>
      <c r="R19" s="21">
        <v>-7.8799999999999995E-2</v>
      </c>
      <c r="S19" s="21">
        <v>1.0200000000000001E-2</v>
      </c>
      <c r="T19" s="21">
        <v>-8.3999999999999995E-3</v>
      </c>
      <c r="U19" s="22"/>
      <c r="V19" s="21">
        <v>0.1822</v>
      </c>
      <c r="W19" s="21">
        <v>-1.9199999999999998E-2</v>
      </c>
      <c r="X19" s="21">
        <v>0.28510000000000002</v>
      </c>
      <c r="Y19" s="21">
        <v>8.6300000000000002E-2</v>
      </c>
      <c r="Z19" s="21">
        <v>0.79730000000000001</v>
      </c>
      <c r="AA19" s="23">
        <v>6.5000000000000002E-2</v>
      </c>
      <c r="AB19" s="21">
        <v>5.7799999999999997E-2</v>
      </c>
      <c r="AC19" s="21">
        <v>-2.3699999999999999E-2</v>
      </c>
      <c r="AD19" s="21">
        <v>2.7000000000000001E-3</v>
      </c>
      <c r="AT19" s="16"/>
      <c r="AU19" s="17"/>
      <c r="AV19" s="17"/>
      <c r="AW19" s="17"/>
      <c r="AX19" s="17"/>
      <c r="AY19" s="17"/>
      <c r="AZ19" s="17"/>
      <c r="BH19" s="18"/>
      <c r="BI19" s="24"/>
      <c r="BJ19" s="25"/>
      <c r="BK19" s="25"/>
      <c r="BL19" s="25"/>
      <c r="BM19" s="20"/>
    </row>
    <row r="20" spans="2:77" ht="16.8" x14ac:dyDescent="0.3">
      <c r="B20" s="21">
        <v>-8.8700000000000001E-2</v>
      </c>
      <c r="C20" s="21">
        <v>-3.6600000000000001E-2</v>
      </c>
      <c r="D20" s="26"/>
      <c r="E20" s="21">
        <v>-3.9E-2</v>
      </c>
      <c r="F20" s="21">
        <v>-7.8899999999999998E-2</v>
      </c>
      <c r="G20" s="21">
        <v>1.46E-2</v>
      </c>
      <c r="H20" s="21">
        <v>-3.0499999999999999E-2</v>
      </c>
      <c r="I20" s="21">
        <v>-2.58E-2</v>
      </c>
      <c r="J20" s="21">
        <v>5.1200000000000002E-2</v>
      </c>
      <c r="K20" s="21">
        <v>-2.87E-2</v>
      </c>
      <c r="L20" s="21">
        <v>0.1187</v>
      </c>
      <c r="M20" s="21">
        <v>1.0699999999999999E-2</v>
      </c>
      <c r="N20" s="21">
        <v>7.9299999999999995E-2</v>
      </c>
      <c r="O20" s="21">
        <v>0.04</v>
      </c>
      <c r="P20" s="21">
        <v>1.54E-2</v>
      </c>
      <c r="Q20" s="21">
        <v>5.7000000000000002E-2</v>
      </c>
      <c r="R20" s="21">
        <v>4.2900000000000001E-2</v>
      </c>
      <c r="S20" s="21">
        <v>0.15609999999999999</v>
      </c>
      <c r="T20" s="21">
        <v>5.7000000000000002E-3</v>
      </c>
      <c r="U20" s="22"/>
      <c r="V20" s="21">
        <v>-3.2099999999999997E-2</v>
      </c>
      <c r="W20" s="21">
        <v>0.1792</v>
      </c>
      <c r="X20" s="21">
        <v>3.95E-2</v>
      </c>
      <c r="Y20" s="21">
        <v>1.5299999999999999E-2</v>
      </c>
      <c r="Z20" s="21">
        <v>8.3000000000000004E-2</v>
      </c>
      <c r="AA20" s="23">
        <v>6.5000000000000002E-2</v>
      </c>
      <c r="AB20" s="21">
        <v>-4.0899999999999999E-2</v>
      </c>
      <c r="AC20" s="21">
        <v>-2.2100000000000002E-2</v>
      </c>
      <c r="AD20" s="21">
        <v>4.0000000000000001E-3</v>
      </c>
      <c r="AT20" s="18"/>
      <c r="AU20" s="19"/>
      <c r="AV20" s="20"/>
      <c r="AW20" s="20"/>
      <c r="AX20" s="20"/>
      <c r="AY20" s="20"/>
      <c r="BH20" s="18"/>
      <c r="BI20" s="24"/>
      <c r="BJ20" s="25"/>
      <c r="BK20" s="25"/>
      <c r="BL20" s="25"/>
      <c r="BM20" s="20"/>
      <c r="BT20" s="18"/>
      <c r="BU20" s="19"/>
      <c r="BV20" s="20"/>
      <c r="BW20" s="20"/>
      <c r="BX20" s="20"/>
      <c r="BY20" s="20"/>
    </row>
    <row r="21" spans="2:77" ht="16.8" x14ac:dyDescent="0.3">
      <c r="B21" s="21">
        <v>-4.3700000000000003E-2</v>
      </c>
      <c r="C21" s="21">
        <v>-2.4299999999999999E-2</v>
      </c>
      <c r="D21" s="26"/>
      <c r="E21" s="21">
        <v>2.5999999999999999E-2</v>
      </c>
      <c r="F21" s="21">
        <v>3.2399999999999998E-2</v>
      </c>
      <c r="G21" s="21">
        <v>-7.1300000000000002E-2</v>
      </c>
      <c r="H21" s="21">
        <v>-3.5000000000000003E-2</v>
      </c>
      <c r="I21" s="21">
        <v>-5.5800000000000002E-2</v>
      </c>
      <c r="J21" s="21">
        <v>-1.89E-2</v>
      </c>
      <c r="K21" s="21">
        <v>-4.8300000000000003E-2</v>
      </c>
      <c r="L21" s="21">
        <v>1.0200000000000001E-2</v>
      </c>
      <c r="M21" s="21">
        <v>-5.5800000000000002E-2</v>
      </c>
      <c r="N21" s="21">
        <v>0.1321</v>
      </c>
      <c r="O21" s="21">
        <v>0.1605</v>
      </c>
      <c r="P21" s="21">
        <v>0.16589999999999999</v>
      </c>
      <c r="Q21" s="21">
        <v>0.21390000000000001</v>
      </c>
      <c r="R21" s="21">
        <v>6.3600000000000004E-2</v>
      </c>
      <c r="S21" s="21">
        <v>-1.52E-2</v>
      </c>
      <c r="T21" s="21">
        <v>-8.4400000000000003E-2</v>
      </c>
      <c r="U21" s="22"/>
      <c r="V21" s="21">
        <v>0.1045</v>
      </c>
      <c r="W21" s="21">
        <v>9.4999999999999998E-3</v>
      </c>
      <c r="X21" s="21">
        <v>-0.11269999999999999</v>
      </c>
      <c r="Y21" s="21">
        <v>-0.1133</v>
      </c>
      <c r="Z21" s="21">
        <v>-0.16830000000000001</v>
      </c>
      <c r="AA21" s="23">
        <v>6.5000000000000002E-2</v>
      </c>
      <c r="AB21" s="21">
        <v>-2.1600000000000001E-2</v>
      </c>
      <c r="AC21" s="21">
        <v>-4.6399999999999997E-2</v>
      </c>
      <c r="AD21" s="21">
        <v>5.5999999999999999E-3</v>
      </c>
      <c r="AT21" s="18"/>
      <c r="AU21" s="19"/>
      <c r="AV21" s="20"/>
      <c r="AW21" s="20"/>
      <c r="AX21" s="20"/>
      <c r="AY21" s="20"/>
      <c r="BH21" s="18"/>
      <c r="BI21" s="24"/>
      <c r="BJ21" s="25"/>
      <c r="BK21" s="25"/>
      <c r="BL21" s="25"/>
      <c r="BM21" s="20"/>
      <c r="BT21" s="18"/>
      <c r="BU21" s="19"/>
      <c r="BV21" s="20"/>
      <c r="BW21" s="20"/>
      <c r="BX21" s="20"/>
      <c r="BY21" s="20"/>
    </row>
    <row r="22" spans="2:77" ht="16.8" x14ac:dyDescent="0.3">
      <c r="B22" s="21">
        <v>1.2800000000000001E-2</v>
      </c>
      <c r="C22" s="21">
        <v>-1.3599999999999999E-2</v>
      </c>
      <c r="D22" s="26"/>
      <c r="E22" s="21">
        <v>0.10879999999999999</v>
      </c>
      <c r="F22" s="21">
        <v>2.5499999999999998E-2</v>
      </c>
      <c r="G22" s="21">
        <v>0.11020000000000001</v>
      </c>
      <c r="H22" s="21">
        <v>2.1600000000000001E-2</v>
      </c>
      <c r="I22" s="21">
        <v>0.1011</v>
      </c>
      <c r="J22" s="21">
        <v>3.61E-2</v>
      </c>
      <c r="K22" s="21">
        <v>-2.9499999999999998E-2</v>
      </c>
      <c r="L22" s="21">
        <v>8.3099999999999993E-2</v>
      </c>
      <c r="M22" s="21">
        <v>3.1199999999999999E-2</v>
      </c>
      <c r="N22" s="21">
        <v>-5.1299999999999998E-2</v>
      </c>
      <c r="O22" s="21">
        <v>0.1206</v>
      </c>
      <c r="P22" s="21">
        <v>-4.0000000000000001E-3</v>
      </c>
      <c r="Q22" s="21">
        <v>-6.0699999999999997E-2</v>
      </c>
      <c r="R22" s="21">
        <v>0.35639999999999999</v>
      </c>
      <c r="S22" s="21">
        <v>0.1542</v>
      </c>
      <c r="T22" s="21">
        <v>0.37169999999999997</v>
      </c>
      <c r="U22" s="22"/>
      <c r="V22" s="21">
        <v>-3.0099999999999998E-2</v>
      </c>
      <c r="W22" s="21">
        <v>8.4699999999999998E-2</v>
      </c>
      <c r="X22" s="21">
        <v>-4.07E-2</v>
      </c>
      <c r="Y22" s="21">
        <v>-4.0099999999999997E-2</v>
      </c>
      <c r="Z22" s="21">
        <v>0.25779999999999997</v>
      </c>
      <c r="AA22" s="23">
        <v>6.5000000000000002E-2</v>
      </c>
      <c r="AB22" s="21">
        <v>4.1399999999999999E-2</v>
      </c>
      <c r="AC22" s="21">
        <v>6.6100000000000006E-2</v>
      </c>
      <c r="AD22" s="21">
        <v>1.8E-3</v>
      </c>
      <c r="AT22" s="18"/>
      <c r="AU22" s="19"/>
      <c r="AV22" s="20"/>
      <c r="AW22" s="20"/>
      <c r="AX22" s="20"/>
      <c r="AY22" s="20"/>
      <c r="BH22" s="18"/>
      <c r="BI22" s="24"/>
      <c r="BJ22" s="25"/>
      <c r="BK22" s="25"/>
      <c r="BL22" s="25"/>
      <c r="BM22" s="20"/>
      <c r="BT22" s="18"/>
      <c r="BU22" s="19"/>
      <c r="BV22" s="20"/>
      <c r="BW22" s="20"/>
      <c r="BX22" s="20"/>
      <c r="BY22" s="20"/>
    </row>
    <row r="23" spans="2:77" ht="16.8" x14ac:dyDescent="0.3">
      <c r="B23" s="21">
        <v>9.4299999999999995E-2</v>
      </c>
      <c r="C23" s="21">
        <v>3.6999999999999998E-2</v>
      </c>
      <c r="D23" s="26"/>
      <c r="E23" s="21">
        <v>-2.58E-2</v>
      </c>
      <c r="F23" s="21">
        <v>8.1100000000000005E-2</v>
      </c>
      <c r="G23" s="21">
        <v>8.4099999999999994E-2</v>
      </c>
      <c r="H23" s="21">
        <v>0.28360000000000002</v>
      </c>
      <c r="I23" s="21">
        <v>3.2500000000000001E-2</v>
      </c>
      <c r="J23" s="21">
        <v>3.8999999999999998E-3</v>
      </c>
      <c r="K23" s="21">
        <v>5.62E-2</v>
      </c>
      <c r="L23" s="21">
        <v>0.12239999999999999</v>
      </c>
      <c r="M23" s="21">
        <v>1.37E-2</v>
      </c>
      <c r="N23" s="21">
        <v>-2.4799999999999999E-2</v>
      </c>
      <c r="O23" s="21">
        <v>8.6900000000000005E-2</v>
      </c>
      <c r="P23" s="21">
        <v>0.1305</v>
      </c>
      <c r="Q23" s="21">
        <v>0.13139999999999999</v>
      </c>
      <c r="R23" s="21">
        <v>3.73E-2</v>
      </c>
      <c r="S23" s="21">
        <v>3.1399999999999997E-2</v>
      </c>
      <c r="T23" s="21">
        <v>0.1492</v>
      </c>
      <c r="U23" s="22"/>
      <c r="V23" s="21">
        <v>0.1923</v>
      </c>
      <c r="W23" s="21">
        <v>0.12379999999999999</v>
      </c>
      <c r="X23" s="21">
        <v>0.1197</v>
      </c>
      <c r="Y23" s="21">
        <v>3.2099999999999997E-2</v>
      </c>
      <c r="Z23" s="21">
        <v>-9.4299999999999995E-2</v>
      </c>
      <c r="AA23" s="23">
        <v>6.5000000000000002E-2</v>
      </c>
      <c r="AB23" s="21">
        <v>-2.6599999999999999E-2</v>
      </c>
      <c r="AC23" s="21">
        <v>3.3700000000000001E-2</v>
      </c>
      <c r="AD23" s="21">
        <v>-7.1000000000000004E-3</v>
      </c>
      <c r="AT23" s="18"/>
      <c r="AU23" s="19"/>
      <c r="AV23" s="20"/>
      <c r="AW23" s="20"/>
      <c r="AX23" s="20"/>
      <c r="AY23" s="20"/>
      <c r="BH23" s="18"/>
      <c r="BI23" s="24"/>
      <c r="BJ23" s="25"/>
      <c r="BK23" s="25"/>
      <c r="BL23" s="25"/>
      <c r="BM23" s="20"/>
      <c r="BT23" s="18"/>
      <c r="BU23" s="19"/>
      <c r="BV23" s="20"/>
      <c r="BW23" s="20"/>
      <c r="BX23" s="20"/>
      <c r="BY23" s="20"/>
    </row>
    <row r="24" spans="2:77" ht="16.8" x14ac:dyDescent="0.3">
      <c r="B24" s="21">
        <v>4.4600000000000001E-2</v>
      </c>
      <c r="C24" s="21">
        <v>6.88E-2</v>
      </c>
      <c r="D24" s="26"/>
      <c r="E24" s="21">
        <v>0.1447</v>
      </c>
      <c r="F24" s="21">
        <v>0.14349999999999999</v>
      </c>
      <c r="G24" s="21">
        <v>0.10150000000000001</v>
      </c>
      <c r="H24" s="21">
        <v>0.24110000000000001</v>
      </c>
      <c r="I24" s="21">
        <v>2.0400000000000001E-2</v>
      </c>
      <c r="J24" s="21">
        <v>2.18E-2</v>
      </c>
      <c r="K24" s="21">
        <v>-4.5499999999999999E-2</v>
      </c>
      <c r="L24" s="21">
        <v>-6.7100000000000007E-2</v>
      </c>
      <c r="M24" s="21">
        <v>5.33E-2</v>
      </c>
      <c r="N24" s="21">
        <v>8.4699999999999998E-2</v>
      </c>
      <c r="O24" s="21">
        <v>6.3899999999999998E-2</v>
      </c>
      <c r="P24" s="21">
        <v>0.1409</v>
      </c>
      <c r="Q24" s="21">
        <v>0.33050000000000002</v>
      </c>
      <c r="R24" s="21">
        <v>6.8099999999999994E-2</v>
      </c>
      <c r="S24" s="21">
        <v>0.13539999999999999</v>
      </c>
      <c r="T24" s="21">
        <v>3.5200000000000002E-2</v>
      </c>
      <c r="U24" s="22"/>
      <c r="V24" s="21">
        <v>6.3899999999999998E-2</v>
      </c>
      <c r="W24" s="21">
        <v>0.31740000000000002</v>
      </c>
      <c r="X24" s="21">
        <v>-6.9599999999999995E-2</v>
      </c>
      <c r="Y24" s="21">
        <v>2.5000000000000001E-3</v>
      </c>
      <c r="Z24" s="21">
        <v>-8.43E-2</v>
      </c>
      <c r="AA24" s="23">
        <v>6.5000000000000002E-2</v>
      </c>
      <c r="AB24" s="21">
        <v>-1.7899999999999999E-2</v>
      </c>
      <c r="AC24" s="21">
        <v>-6.2899999999999998E-2</v>
      </c>
      <c r="AD24" s="21">
        <v>1.17E-2</v>
      </c>
      <c r="AT24" s="18"/>
      <c r="AU24" s="19"/>
      <c r="AV24" s="20"/>
      <c r="AW24" s="20"/>
      <c r="AX24" s="20"/>
      <c r="AY24" s="20"/>
      <c r="BH24" s="18"/>
      <c r="BI24" s="24"/>
      <c r="BJ24" s="25"/>
      <c r="BK24" s="25"/>
      <c r="BL24" s="25"/>
      <c r="BM24" s="20"/>
      <c r="BT24" s="18"/>
      <c r="BU24" s="19"/>
      <c r="BV24" s="20"/>
      <c r="BW24" s="20"/>
      <c r="BX24" s="20"/>
      <c r="BY24" s="20"/>
    </row>
    <row r="25" spans="2:77" ht="16.8" x14ac:dyDescent="0.3">
      <c r="B25" s="21">
        <v>2.9000000000000001E-2</v>
      </c>
      <c r="C25" s="21">
        <v>6.5799999999999997E-2</v>
      </c>
      <c r="D25" s="26"/>
      <c r="E25" s="21">
        <v>3.4799999999999998E-2</v>
      </c>
      <c r="F25" s="21">
        <v>2.0899999999999998E-2</v>
      </c>
      <c r="G25" s="21">
        <v>0.13389999999999999</v>
      </c>
      <c r="H25" s="21">
        <v>-0.20799999999999999</v>
      </c>
      <c r="I25" s="21">
        <v>3.8399999999999997E-2</v>
      </c>
      <c r="J25" s="21">
        <v>4.1999999999999997E-3</v>
      </c>
      <c r="K25" s="21">
        <v>4.8500000000000001E-2</v>
      </c>
      <c r="L25" s="21">
        <v>9.2499999999999999E-2</v>
      </c>
      <c r="M25" s="21">
        <v>0.1096</v>
      </c>
      <c r="N25" s="21">
        <v>2.7699999999999999E-2</v>
      </c>
      <c r="O25" s="21">
        <v>0.27250000000000002</v>
      </c>
      <c r="P25" s="21">
        <v>-5.1999999999999998E-3</v>
      </c>
      <c r="Q25" s="21">
        <v>1.89E-2</v>
      </c>
      <c r="R25" s="21">
        <v>0.1129</v>
      </c>
      <c r="S25" s="21">
        <v>6.4899999999999999E-2</v>
      </c>
      <c r="T25" s="21">
        <v>0.1472</v>
      </c>
      <c r="U25" s="22"/>
      <c r="V25" s="21">
        <v>0.1051</v>
      </c>
      <c r="W25" s="21">
        <v>0.1144</v>
      </c>
      <c r="X25" s="21">
        <v>2.7300000000000001E-2</v>
      </c>
      <c r="Y25" s="21">
        <v>2.5899999999999999E-2</v>
      </c>
      <c r="Z25" s="21">
        <v>7.4399999999999994E-2</v>
      </c>
      <c r="AA25" s="23">
        <v>6.5000000000000002E-2</v>
      </c>
      <c r="AB25" s="21">
        <v>7.1000000000000004E-3</v>
      </c>
      <c r="AC25" s="21">
        <v>-5.21E-2</v>
      </c>
      <c r="AD25" s="21">
        <v>-5.4000000000000003E-3</v>
      </c>
      <c r="AT25" s="18"/>
      <c r="AU25" s="19"/>
      <c r="AV25" s="20"/>
      <c r="AW25" s="20"/>
      <c r="AX25" s="20"/>
      <c r="AY25" s="20"/>
      <c r="BH25" s="18"/>
      <c r="BI25" s="24"/>
      <c r="BJ25" s="25"/>
      <c r="BK25" s="25"/>
      <c r="BL25" s="25"/>
      <c r="BM25" s="20"/>
      <c r="BT25" s="18"/>
      <c r="BU25" s="19"/>
      <c r="BV25" s="20"/>
      <c r="BW25" s="20"/>
      <c r="BX25" s="20"/>
      <c r="BY25" s="20"/>
    </row>
    <row r="26" spans="2:77" ht="16.8" x14ac:dyDescent="0.3">
      <c r="B26" s="21">
        <v>0.1186</v>
      </c>
      <c r="C26" s="21">
        <v>0.15590000000000001</v>
      </c>
      <c r="D26" s="26"/>
      <c r="E26" s="21">
        <v>0.15179999999999999</v>
      </c>
      <c r="F26" s="21">
        <v>9.6100000000000005E-2</v>
      </c>
      <c r="G26" s="21">
        <v>0.21149999999999999</v>
      </c>
      <c r="H26" s="21">
        <v>8.5000000000000006E-3</v>
      </c>
      <c r="I26" s="21">
        <v>3.7000000000000002E-3</v>
      </c>
      <c r="J26" s="21">
        <v>-3.2300000000000002E-2</v>
      </c>
      <c r="K26" s="21">
        <v>6.1999999999999998E-3</v>
      </c>
      <c r="L26" s="21">
        <v>2.6100000000000002E-2</v>
      </c>
      <c r="M26" s="21">
        <v>1.8100000000000002E-2</v>
      </c>
      <c r="N26" s="21">
        <v>-3.8300000000000001E-2</v>
      </c>
      <c r="O26" s="21">
        <v>-4.6699999999999998E-2</v>
      </c>
      <c r="P26" s="21">
        <v>7.5700000000000003E-2</v>
      </c>
      <c r="Q26" s="21">
        <v>-1.0200000000000001E-2</v>
      </c>
      <c r="R26" s="21">
        <v>-6.5299999999999997E-2</v>
      </c>
      <c r="S26" s="21">
        <v>-0.25269999999999998</v>
      </c>
      <c r="T26" s="21">
        <v>-5.0000000000000001E-4</v>
      </c>
      <c r="U26" s="22"/>
      <c r="V26" s="21">
        <v>-2.3099999999999999E-2</v>
      </c>
      <c r="W26" s="21">
        <v>-5.2600000000000001E-2</v>
      </c>
      <c r="X26" s="21">
        <v>0.23100000000000001</v>
      </c>
      <c r="Y26" s="21">
        <v>0.13519999999999999</v>
      </c>
      <c r="Z26" s="21">
        <v>-3.27E-2</v>
      </c>
      <c r="AA26" s="23">
        <v>6.5000000000000002E-2</v>
      </c>
      <c r="AB26" s="21">
        <v>8.14E-2</v>
      </c>
      <c r="AC26" s="21">
        <v>5.0000000000000001E-3</v>
      </c>
      <c r="AD26" s="21">
        <v>-5.7999999999999996E-3</v>
      </c>
      <c r="AT26" s="18"/>
      <c r="AU26" s="19"/>
      <c r="AV26" s="20"/>
      <c r="AW26" s="20"/>
      <c r="AX26" s="20"/>
      <c r="AY26" s="20"/>
      <c r="BH26" s="18"/>
      <c r="BI26" s="24"/>
      <c r="BJ26" s="25"/>
      <c r="BK26" s="25"/>
      <c r="BL26" s="25"/>
      <c r="BM26" s="20"/>
      <c r="BT26" s="18"/>
      <c r="BU26" s="19"/>
      <c r="BV26" s="20"/>
      <c r="BW26" s="20"/>
      <c r="BX26" s="20"/>
      <c r="BY26" s="20"/>
    </row>
    <row r="27" spans="2:77" ht="16.8" x14ac:dyDescent="0.3">
      <c r="B27" s="21">
        <v>2.1600000000000001E-2</v>
      </c>
      <c r="C27" s="21">
        <v>6.4999999999999997E-3</v>
      </c>
      <c r="D27" s="26"/>
      <c r="E27" s="21">
        <v>-8.8800000000000004E-2</v>
      </c>
      <c r="F27" s="21">
        <v>-8.6300000000000002E-2</v>
      </c>
      <c r="G27" s="21">
        <v>0.17430000000000001</v>
      </c>
      <c r="H27" s="21">
        <v>0.18759999999999999</v>
      </c>
      <c r="I27" s="21">
        <v>-1.3299999999999999E-2</v>
      </c>
      <c r="J27" s="21">
        <v>-1.37E-2</v>
      </c>
      <c r="K27" s="21">
        <v>-2.3999999999999998E-3</v>
      </c>
      <c r="L27" s="21">
        <v>-7.1999999999999998E-3</v>
      </c>
      <c r="M27" s="21">
        <v>6.9099999999999995E-2</v>
      </c>
      <c r="N27" s="21">
        <v>2.2499999999999999E-2</v>
      </c>
      <c r="O27" s="21">
        <v>7.5399999999999995E-2</v>
      </c>
      <c r="P27" s="21">
        <v>6.8199999999999997E-2</v>
      </c>
      <c r="Q27" s="21">
        <v>7.8E-2</v>
      </c>
      <c r="R27" s="21">
        <v>5.4800000000000001E-2</v>
      </c>
      <c r="S27" s="21">
        <v>-3.9100000000000003E-2</v>
      </c>
      <c r="T27" s="21">
        <v>-0.16259999999999999</v>
      </c>
      <c r="U27" s="22"/>
      <c r="V27" s="21">
        <v>-8.8000000000000005E-3</v>
      </c>
      <c r="W27" s="21">
        <v>-3.5200000000000002E-2</v>
      </c>
      <c r="X27" s="21">
        <v>2.0000000000000001E-4</v>
      </c>
      <c r="Y27" s="21">
        <v>1.23E-2</v>
      </c>
      <c r="Z27" s="21">
        <v>-8.5400000000000004E-2</v>
      </c>
      <c r="AA27" s="23">
        <v>6.5000000000000002E-2</v>
      </c>
      <c r="AB27" s="21">
        <v>-5.5500000000000001E-2</v>
      </c>
      <c r="AC27" s="21">
        <v>-3.5999999999999997E-2</v>
      </c>
      <c r="AD27" s="21">
        <v>1.0999999999999999E-2</v>
      </c>
      <c r="AT27" s="18"/>
      <c r="AU27" s="19"/>
      <c r="AV27" s="20"/>
      <c r="AW27" s="20"/>
      <c r="AX27" s="20"/>
      <c r="AY27" s="20"/>
      <c r="BH27" s="18"/>
      <c r="BI27" s="24"/>
      <c r="BJ27" s="25"/>
      <c r="BK27" s="25"/>
      <c r="BL27" s="25"/>
      <c r="BM27" s="20"/>
      <c r="BT27" s="18"/>
      <c r="BU27" s="19"/>
      <c r="BV27" s="20"/>
      <c r="BW27" s="20"/>
      <c r="BX27" s="20"/>
      <c r="BY27" s="20"/>
    </row>
    <row r="28" spans="2:77" ht="16.8" x14ac:dyDescent="0.3">
      <c r="B28" s="21">
        <v>0.1105</v>
      </c>
      <c r="C28" s="21">
        <v>3.3300000000000003E-2</v>
      </c>
      <c r="D28" s="26"/>
      <c r="E28" s="21">
        <v>0.1203</v>
      </c>
      <c r="F28" s="21">
        <v>0.22770000000000001</v>
      </c>
      <c r="G28" s="21">
        <v>0.2379</v>
      </c>
      <c r="H28" s="21">
        <v>0.40620000000000001</v>
      </c>
      <c r="I28" s="21">
        <v>-7.5899999999999995E-2</v>
      </c>
      <c r="J28" s="21">
        <v>5.2200000000000003E-2</v>
      </c>
      <c r="K28" s="21">
        <v>-1.5100000000000001E-2</v>
      </c>
      <c r="L28" s="21">
        <v>1.8499999999999999E-2</v>
      </c>
      <c r="M28" s="21">
        <v>6.2700000000000006E-2</v>
      </c>
      <c r="N28" s="21">
        <v>0.21099999999999999</v>
      </c>
      <c r="O28" s="21">
        <v>-0.161</v>
      </c>
      <c r="P28" s="21">
        <v>-0.1145</v>
      </c>
      <c r="Q28" s="21">
        <v>-0.31319999999999998</v>
      </c>
      <c r="R28" s="21">
        <v>0.1371</v>
      </c>
      <c r="S28" s="21">
        <v>4.0899999999999999E-2</v>
      </c>
      <c r="T28" s="21">
        <v>-2.2000000000000001E-3</v>
      </c>
      <c r="U28" s="22"/>
      <c r="V28" s="21">
        <v>-7.5200000000000003E-2</v>
      </c>
      <c r="W28" s="21">
        <v>8.2500000000000004E-2</v>
      </c>
      <c r="X28" s="21">
        <v>0.39829999999999999</v>
      </c>
      <c r="Y28" s="21">
        <v>0.32579999999999998</v>
      </c>
      <c r="Z28" s="21">
        <v>1.403</v>
      </c>
      <c r="AA28" s="23">
        <v>6.5000000000000002E-2</v>
      </c>
      <c r="AB28" s="21">
        <v>6.5100000000000005E-2</v>
      </c>
      <c r="AC28" s="21">
        <v>0.109</v>
      </c>
      <c r="AD28" s="21">
        <v>-1.18E-2</v>
      </c>
      <c r="AT28" s="18"/>
      <c r="AU28" s="19"/>
      <c r="AV28" s="20"/>
      <c r="AW28" s="20"/>
      <c r="AX28" s="20"/>
      <c r="AY28" s="20"/>
      <c r="BH28" s="18"/>
      <c r="BI28" s="24"/>
      <c r="BJ28" s="25"/>
      <c r="BK28" s="25"/>
      <c r="BL28" s="25"/>
      <c r="BM28" s="20"/>
      <c r="BT28" s="18"/>
      <c r="BU28" s="19"/>
      <c r="BV28" s="20"/>
      <c r="BW28" s="20"/>
      <c r="BX28" s="20"/>
      <c r="BY28" s="20"/>
    </row>
    <row r="29" spans="2:77" ht="16.8" x14ac:dyDescent="0.3">
      <c r="B29" s="21">
        <v>-0.12230000000000001</v>
      </c>
      <c r="C29" s="21">
        <v>-0.06</v>
      </c>
      <c r="D29" s="26"/>
      <c r="E29" s="21">
        <v>-0.1263</v>
      </c>
      <c r="F29" s="21">
        <v>-0.12989999999999999</v>
      </c>
      <c r="G29" s="21">
        <v>1.9E-2</v>
      </c>
      <c r="H29" s="21">
        <v>-0.36730000000000002</v>
      </c>
      <c r="I29" s="21">
        <v>-6.7400000000000002E-2</v>
      </c>
      <c r="J29" s="21">
        <v>-3.95E-2</v>
      </c>
      <c r="K29" s="21">
        <v>1.2200000000000001E-2</v>
      </c>
      <c r="L29" s="21">
        <v>5.3E-3</v>
      </c>
      <c r="M29" s="21">
        <v>-2.4899999999999999E-2</v>
      </c>
      <c r="N29" s="21">
        <v>-6.83E-2</v>
      </c>
      <c r="O29" s="21">
        <v>-9.1200000000000003E-2</v>
      </c>
      <c r="P29" s="21">
        <v>-8.1699999999999995E-2</v>
      </c>
      <c r="Q29" s="21">
        <v>-8.1699999999999995E-2</v>
      </c>
      <c r="R29" s="21">
        <v>1.6000000000000001E-3</v>
      </c>
      <c r="S29" s="21">
        <v>-7.7899999999999997E-2</v>
      </c>
      <c r="T29" s="21">
        <v>8.6999999999999994E-3</v>
      </c>
      <c r="U29" s="22"/>
      <c r="V29" s="21">
        <v>-8.7599999999999997E-2</v>
      </c>
      <c r="W29" s="21">
        <v>-6.7699999999999996E-2</v>
      </c>
      <c r="X29" s="21">
        <v>-3.6499999999999998E-2</v>
      </c>
      <c r="Y29" s="21">
        <v>-7.6300000000000007E-2</v>
      </c>
      <c r="Z29" s="21">
        <v>-0.29680000000000001</v>
      </c>
      <c r="AA29" s="23">
        <v>6.5000000000000002E-2</v>
      </c>
      <c r="AB29" s="21">
        <v>3.78E-2</v>
      </c>
      <c r="AC29" s="21">
        <v>1.9400000000000001E-2</v>
      </c>
      <c r="AD29" s="21">
        <v>1.67E-2</v>
      </c>
      <c r="AT29" s="18"/>
      <c r="AU29" s="19"/>
      <c r="AV29" s="20"/>
      <c r="AW29" s="20"/>
      <c r="AX29" s="20"/>
      <c r="AY29" s="20"/>
      <c r="BH29" s="18"/>
      <c r="BI29" s="24"/>
      <c r="BJ29" s="25"/>
      <c r="BK29" s="25"/>
      <c r="BL29" s="25"/>
      <c r="BM29" s="20"/>
      <c r="BT29" s="18"/>
      <c r="BU29" s="19"/>
      <c r="BV29" s="20"/>
      <c r="BW29" s="20"/>
      <c r="BX29" s="20"/>
      <c r="BY29" s="20"/>
    </row>
    <row r="30" spans="2:77" ht="16.8" x14ac:dyDescent="0.3">
      <c r="B30" s="21">
        <v>-3.4599999999999999E-2</v>
      </c>
      <c r="C30" s="21">
        <v>9.9099999999999994E-2</v>
      </c>
      <c r="D30" s="26"/>
      <c r="E30" s="21">
        <v>6.8599999999999994E-2</v>
      </c>
      <c r="F30" s="21">
        <v>-5.7599999999999998E-2</v>
      </c>
      <c r="G30" s="21">
        <v>0.26769999999999999</v>
      </c>
      <c r="H30" s="21">
        <v>-0.14430000000000001</v>
      </c>
      <c r="I30" s="21">
        <v>7.1300000000000002E-2</v>
      </c>
      <c r="J30" s="21">
        <v>6.1899999999999997E-2</v>
      </c>
      <c r="K30" s="21">
        <v>7.4700000000000003E-2</v>
      </c>
      <c r="L30" s="21">
        <v>2.5600000000000001E-2</v>
      </c>
      <c r="M30" s="21">
        <v>-2.5000000000000001E-2</v>
      </c>
      <c r="N30" s="21">
        <v>0.125</v>
      </c>
      <c r="O30" s="21">
        <v>3.4099999999999998E-2</v>
      </c>
      <c r="P30" s="21">
        <v>-3.6799999999999999E-2</v>
      </c>
      <c r="Q30" s="21">
        <v>-5.8599999999999999E-2</v>
      </c>
      <c r="R30" s="21">
        <v>-7.6499999999999999E-2</v>
      </c>
      <c r="S30" s="21">
        <v>-3.7000000000000002E-3</v>
      </c>
      <c r="T30" s="21">
        <v>-9.4799999999999995E-2</v>
      </c>
      <c r="U30" s="22"/>
      <c r="V30" s="21">
        <v>0.1176</v>
      </c>
      <c r="W30" s="21">
        <v>-6.0100000000000001E-2</v>
      </c>
      <c r="X30" s="21">
        <v>-0.16259999999999999</v>
      </c>
      <c r="Y30" s="21">
        <v>-0.17699999999999999</v>
      </c>
      <c r="Z30" s="21">
        <v>-0.56540000000000001</v>
      </c>
      <c r="AA30" s="23">
        <v>6.5000000000000002E-2</v>
      </c>
      <c r="AB30" s="21">
        <v>7.2599999999999998E-2</v>
      </c>
      <c r="AC30" s="21">
        <v>0.1076</v>
      </c>
      <c r="AD30" s="21">
        <v>-1.7000000000000001E-2</v>
      </c>
      <c r="AT30" s="18"/>
      <c r="AU30" s="19"/>
      <c r="AV30" s="20"/>
      <c r="AW30" s="20"/>
      <c r="AX30" s="20"/>
      <c r="AY30" s="20"/>
      <c r="BH30" s="18"/>
      <c r="BI30" s="24"/>
      <c r="BJ30" s="25"/>
      <c r="BK30" s="25"/>
      <c r="BL30" s="20"/>
      <c r="BM30" s="20"/>
      <c r="BT30" s="18"/>
      <c r="BU30" s="19"/>
      <c r="BV30" s="20"/>
      <c r="BW30" s="20"/>
      <c r="BX30" s="20"/>
      <c r="BY30" s="20"/>
    </row>
    <row r="31" spans="2:77" ht="16.8" x14ac:dyDescent="0.3">
      <c r="B31" s="21">
        <v>0.1096</v>
      </c>
      <c r="C31" s="21">
        <v>-3.3E-3</v>
      </c>
      <c r="D31" s="26"/>
      <c r="E31" s="21">
        <v>-1.1900000000000001E-2</v>
      </c>
      <c r="F31" s="21">
        <v>-9.35E-2</v>
      </c>
      <c r="G31" s="21">
        <v>-0.31340000000000001</v>
      </c>
      <c r="H31" s="21">
        <v>-0.14219999999999999</v>
      </c>
      <c r="I31" s="21">
        <v>7.2300000000000003E-2</v>
      </c>
      <c r="J31" s="21">
        <v>6.2799999999999995E-2</v>
      </c>
      <c r="K31" s="21">
        <v>5.2999999999999999E-2</v>
      </c>
      <c r="L31" s="21">
        <v>9.4899999999999998E-2</v>
      </c>
      <c r="M31" s="21">
        <v>4.9700000000000001E-2</v>
      </c>
      <c r="N31" s="21">
        <v>0.1394</v>
      </c>
      <c r="O31" s="21">
        <v>1.2E-2</v>
      </c>
      <c r="P31" s="21">
        <v>7.5999999999999998E-2</v>
      </c>
      <c r="Q31" s="21">
        <v>3.32E-2</v>
      </c>
      <c r="R31" s="21">
        <v>8.4599999999999995E-2</v>
      </c>
      <c r="S31" s="21">
        <v>-2.9000000000000001E-2</v>
      </c>
      <c r="T31" s="21">
        <v>0.09</v>
      </c>
      <c r="U31" s="22"/>
      <c r="V31" s="21">
        <v>-1.01E-2</v>
      </c>
      <c r="W31" s="21">
        <v>-3.8800000000000001E-2</v>
      </c>
      <c r="X31" s="21">
        <v>5.5300000000000002E-2</v>
      </c>
      <c r="Y31" s="21">
        <v>0.1837</v>
      </c>
      <c r="Z31" s="21">
        <v>-2.0199999999999999E-2</v>
      </c>
      <c r="AA31" s="23">
        <v>6.5000000000000002E-2</v>
      </c>
      <c r="AB31" s="21">
        <v>-1.78E-2</v>
      </c>
      <c r="AC31" s="21">
        <v>-1.0999999999999999E-2</v>
      </c>
      <c r="AD31" s="21">
        <v>1.55E-2</v>
      </c>
      <c r="AT31" s="18"/>
      <c r="AU31" s="19"/>
      <c r="AV31" s="20"/>
      <c r="AW31" s="20"/>
      <c r="AX31" s="20"/>
      <c r="AY31" s="20"/>
      <c r="BH31" s="18"/>
      <c r="BI31" s="24"/>
      <c r="BJ31" s="25"/>
      <c r="BK31" s="25"/>
      <c r="BL31" s="25"/>
      <c r="BM31" s="20"/>
      <c r="BT31" s="18"/>
      <c r="BU31" s="19"/>
      <c r="BV31" s="20"/>
      <c r="BW31" s="20"/>
      <c r="BX31" s="20"/>
      <c r="BY31" s="20"/>
    </row>
    <row r="32" spans="2:77" ht="16.8" x14ac:dyDescent="0.3">
      <c r="B32" s="21">
        <v>-0.121</v>
      </c>
      <c r="C32" s="21">
        <v>-0.10929999999999999</v>
      </c>
      <c r="D32" s="26"/>
      <c r="E32" s="21">
        <v>-0.1162</v>
      </c>
      <c r="F32" s="21">
        <v>-0.1086</v>
      </c>
      <c r="G32" s="21">
        <v>-0.16719999999999999</v>
      </c>
      <c r="H32" s="21">
        <v>-3.7600000000000001E-2</v>
      </c>
      <c r="I32" s="21">
        <v>-9.8599999999999993E-2</v>
      </c>
      <c r="J32" s="21">
        <v>-6.4299999999999996E-2</v>
      </c>
      <c r="K32" s="21">
        <v>-4.36E-2</v>
      </c>
      <c r="L32" s="21">
        <v>-3.8899999999999997E-2</v>
      </c>
      <c r="M32" s="21">
        <v>3.6499999999999998E-2</v>
      </c>
      <c r="N32" s="21">
        <v>-7.8700000000000006E-2</v>
      </c>
      <c r="O32" s="21">
        <v>7.5899999999999995E-2</v>
      </c>
      <c r="P32" s="21">
        <v>9.1000000000000004E-3</v>
      </c>
      <c r="Q32" s="21">
        <v>6.5299999999999997E-2</v>
      </c>
      <c r="R32" s="21">
        <v>3.6700000000000003E-2</v>
      </c>
      <c r="S32" s="21">
        <v>-7.5899999999999995E-2</v>
      </c>
      <c r="T32" s="21">
        <v>0.22020000000000001</v>
      </c>
      <c r="U32" s="22"/>
      <c r="V32" s="21">
        <v>-6.5799999999999997E-2</v>
      </c>
      <c r="W32" s="21">
        <v>-1.8800000000000001E-2</v>
      </c>
      <c r="X32" s="21">
        <v>-3.1E-2</v>
      </c>
      <c r="Y32" s="21">
        <v>-0.14560000000000001</v>
      </c>
      <c r="Z32" s="21">
        <v>5.5100000000000003E-2</v>
      </c>
      <c r="AA32" s="23">
        <v>6.5000000000000002E-2</v>
      </c>
      <c r="AB32" s="21">
        <v>-2.3900000000000001E-2</v>
      </c>
      <c r="AC32" s="21">
        <v>-3.0300000000000001E-2</v>
      </c>
      <c r="AD32" s="21">
        <v>2.5399999999999999E-2</v>
      </c>
      <c r="AT32" s="18"/>
      <c r="AU32" s="19"/>
      <c r="AV32" s="20"/>
      <c r="AW32" s="20"/>
      <c r="AX32" s="20"/>
      <c r="AY32" s="20"/>
      <c r="BH32" s="18"/>
      <c r="BI32" s="24"/>
      <c r="BJ32" s="25"/>
      <c r="BK32" s="25"/>
      <c r="BL32" s="20"/>
      <c r="BM32" s="20"/>
      <c r="BT32" s="18"/>
      <c r="BU32" s="19"/>
      <c r="BV32" s="20"/>
      <c r="BW32" s="20"/>
      <c r="BX32" s="20"/>
      <c r="BY32" s="20"/>
    </row>
    <row r="33" spans="2:77" ht="16.8" x14ac:dyDescent="0.3">
      <c r="B33" s="21">
        <v>-3.2599999999999997E-2</v>
      </c>
      <c r="C33" s="21">
        <v>-6.8599999999999994E-2</v>
      </c>
      <c r="D33" s="26"/>
      <c r="E33" s="21">
        <v>-6.9599999999999995E-2</v>
      </c>
      <c r="F33" s="21">
        <v>-6.0600000000000001E-2</v>
      </c>
      <c r="G33" s="21">
        <v>2.41E-2</v>
      </c>
      <c r="H33" s="21">
        <v>-7.2499999999999995E-2</v>
      </c>
      <c r="I33" s="21">
        <v>5.1200000000000002E-2</v>
      </c>
      <c r="J33" s="21">
        <v>-2.75E-2</v>
      </c>
      <c r="K33" s="21">
        <v>3.6200000000000003E-2</v>
      </c>
      <c r="L33" s="21">
        <v>6.3299999999999995E-2</v>
      </c>
      <c r="M33" s="21">
        <v>5.7599999999999998E-2</v>
      </c>
      <c r="N33" s="21">
        <v>-3.1600000000000003E-2</v>
      </c>
      <c r="O33" s="21">
        <v>0.2382</v>
      </c>
      <c r="P33" s="21">
        <v>0.10929999999999999</v>
      </c>
      <c r="Q33" s="21">
        <v>0.1091</v>
      </c>
      <c r="R33" s="21">
        <v>6.59E-2</v>
      </c>
      <c r="S33" s="21">
        <v>-1.9E-3</v>
      </c>
      <c r="T33" s="21">
        <v>4.6199999999999998E-2</v>
      </c>
      <c r="U33" s="22"/>
      <c r="V33" s="21">
        <v>0.12570000000000001</v>
      </c>
      <c r="W33" s="21">
        <v>5.2499999999999998E-2</v>
      </c>
      <c r="X33" s="21">
        <v>-0.1399</v>
      </c>
      <c r="Y33" s="21">
        <v>-7.4300000000000005E-2</v>
      </c>
      <c r="Z33" s="21">
        <v>-0.25719999999999998</v>
      </c>
      <c r="AA33" s="23">
        <v>6.5000000000000002E-2</v>
      </c>
      <c r="AB33" s="21">
        <v>-3.1199999999999999E-2</v>
      </c>
      <c r="AC33" s="21">
        <v>-1.5699999999999999E-2</v>
      </c>
      <c r="AD33" s="21">
        <v>2E-3</v>
      </c>
      <c r="AT33" s="18"/>
      <c r="AU33" s="19"/>
      <c r="AV33" s="20"/>
      <c r="AW33" s="20"/>
      <c r="AX33" s="20"/>
      <c r="AY33" s="20"/>
      <c r="BH33" s="18"/>
      <c r="BI33" s="24"/>
      <c r="BJ33" s="20"/>
      <c r="BK33" s="25"/>
      <c r="BL33" s="20"/>
      <c r="BM33" s="20"/>
      <c r="BT33" s="18"/>
      <c r="BU33" s="19"/>
      <c r="BV33" s="20"/>
      <c r="BW33" s="20"/>
      <c r="BX33" s="20"/>
      <c r="BY33" s="20"/>
    </row>
    <row r="34" spans="2:77" ht="16.8" x14ac:dyDescent="0.3">
      <c r="B34" s="21">
        <v>0.18859999999999999</v>
      </c>
      <c r="C34" s="21">
        <v>9.3100000000000002E-2</v>
      </c>
      <c r="D34" s="26"/>
      <c r="E34" s="21">
        <v>6.7500000000000004E-2</v>
      </c>
      <c r="F34" s="21">
        <v>0.27060000000000001</v>
      </c>
      <c r="G34" s="21">
        <v>-1.3299999999999999E-2</v>
      </c>
      <c r="H34" s="21">
        <v>0.32379999999999998</v>
      </c>
      <c r="I34" s="21">
        <v>-3.32E-2</v>
      </c>
      <c r="J34" s="21">
        <v>1.0699999999999999E-2</v>
      </c>
      <c r="K34" s="21">
        <v>6.3899999999999998E-2</v>
      </c>
      <c r="L34" s="21">
        <v>0.1603</v>
      </c>
      <c r="M34" s="21">
        <v>0.108</v>
      </c>
      <c r="N34" s="21">
        <v>6.7900000000000002E-2</v>
      </c>
      <c r="O34" s="21">
        <v>-0.13089999999999999</v>
      </c>
      <c r="P34" s="21">
        <v>0.18099999999999999</v>
      </c>
      <c r="Q34" s="21">
        <v>3.49E-2</v>
      </c>
      <c r="R34" s="21">
        <v>5.28E-2</v>
      </c>
      <c r="S34" s="21">
        <v>0.21329999999999999</v>
      </c>
      <c r="T34" s="21">
        <v>0.2046</v>
      </c>
      <c r="U34" s="22"/>
      <c r="V34" s="21">
        <v>0.1661</v>
      </c>
      <c r="W34" s="21">
        <v>6.6900000000000001E-2</v>
      </c>
      <c r="X34" s="21">
        <v>0.16950000000000001</v>
      </c>
      <c r="Y34" s="21">
        <v>0.57150000000000001</v>
      </c>
      <c r="Z34" s="21">
        <v>0.25679999999999997</v>
      </c>
      <c r="AA34" s="23">
        <v>6.5000000000000002E-2</v>
      </c>
      <c r="AB34" s="21">
        <v>-1.41E-2</v>
      </c>
      <c r="AC34" s="21">
        <v>-3.6400000000000002E-2</v>
      </c>
      <c r="AD34" s="21">
        <v>4.8999999999999998E-3</v>
      </c>
      <c r="AT34" s="18"/>
      <c r="AU34" s="19"/>
      <c r="AV34" s="20"/>
      <c r="AW34" s="20"/>
      <c r="AX34" s="20"/>
      <c r="AY34" s="20"/>
      <c r="BH34" s="18"/>
      <c r="BI34" s="19"/>
      <c r="BJ34" s="25"/>
      <c r="BK34" s="25"/>
      <c r="BL34" s="20"/>
      <c r="BM34" s="20"/>
      <c r="BT34" s="18"/>
      <c r="BU34" s="19"/>
      <c r="BV34" s="20"/>
      <c r="BW34" s="20"/>
      <c r="BX34" s="20"/>
      <c r="BY34" s="20"/>
    </row>
    <row r="35" spans="2:77" ht="16.8" x14ac:dyDescent="0.3">
      <c r="B35" s="21">
        <v>-8.14E-2</v>
      </c>
      <c r="C35" s="21">
        <v>-5.5300000000000002E-2</v>
      </c>
      <c r="D35" s="26"/>
      <c r="E35" s="21">
        <v>-4.2200000000000001E-2</v>
      </c>
      <c r="F35" s="21">
        <v>-0.11650000000000001</v>
      </c>
      <c r="G35" s="21">
        <v>-0.1673</v>
      </c>
      <c r="H35" s="21">
        <v>-0.1119</v>
      </c>
      <c r="I35" s="21">
        <v>-1.41E-2</v>
      </c>
      <c r="J35" s="21">
        <v>-2.8899999999999999E-2</v>
      </c>
      <c r="K35" s="21">
        <v>-2.9499999999999998E-2</v>
      </c>
      <c r="L35" s="21">
        <v>-5.8200000000000002E-2</v>
      </c>
      <c r="M35" s="21">
        <v>1.0500000000000001E-2</v>
      </c>
      <c r="N35" s="21">
        <v>-9.5200000000000007E-2</v>
      </c>
      <c r="O35" s="21">
        <v>-0.27860000000000001</v>
      </c>
      <c r="P35" s="21">
        <v>-4.4400000000000002E-2</v>
      </c>
      <c r="Q35" s="21">
        <v>-7.3499999999999996E-2</v>
      </c>
      <c r="R35" s="21">
        <v>-9.8500000000000004E-2</v>
      </c>
      <c r="S35" s="21">
        <v>4.99E-2</v>
      </c>
      <c r="T35" s="21">
        <v>-6.3299999999999995E-2</v>
      </c>
      <c r="U35" s="22"/>
      <c r="V35" s="21">
        <v>-7.6E-3</v>
      </c>
      <c r="W35" s="21">
        <v>-4.58E-2</v>
      </c>
      <c r="X35" s="21">
        <v>-0.37319999999999998</v>
      </c>
      <c r="Y35" s="21">
        <v>-0.44950000000000001</v>
      </c>
      <c r="Z35" s="21">
        <v>-0.26179999999999998</v>
      </c>
      <c r="AA35" s="23">
        <v>6.5000000000000002E-2</v>
      </c>
      <c r="AB35" s="21">
        <v>-2.2200000000000001E-2</v>
      </c>
      <c r="AC35" s="21">
        <v>-0.13700000000000001</v>
      </c>
      <c r="AD35" s="21">
        <v>1.78E-2</v>
      </c>
      <c r="AT35" s="18"/>
      <c r="AU35" s="19"/>
      <c r="AV35" s="20"/>
      <c r="AW35" s="20"/>
      <c r="AX35" s="20"/>
      <c r="AY35" s="20"/>
      <c r="BH35" s="18"/>
      <c r="BI35" s="24"/>
      <c r="BJ35" s="25"/>
      <c r="BK35" s="25"/>
      <c r="BL35" s="25"/>
      <c r="BM35" s="20"/>
      <c r="BT35" s="18"/>
      <c r="BU35" s="19"/>
      <c r="BV35" s="20"/>
      <c r="BW35" s="20"/>
      <c r="BX35" s="20"/>
      <c r="BY35" s="20"/>
    </row>
    <row r="36" spans="2:77" ht="16.8" x14ac:dyDescent="0.3">
      <c r="B36" s="21">
        <v>-5.5899999999999998E-2</v>
      </c>
      <c r="C36" s="21">
        <v>-2.0400000000000001E-2</v>
      </c>
      <c r="D36" s="26"/>
      <c r="E36" s="21">
        <v>-3.0000000000000001E-3</v>
      </c>
      <c r="F36" s="21">
        <v>-3.2800000000000003E-2</v>
      </c>
      <c r="G36" s="21">
        <v>-3.4099999999999998E-2</v>
      </c>
      <c r="H36" s="21">
        <v>-0.12920000000000001</v>
      </c>
      <c r="I36" s="21">
        <v>-5.6500000000000002E-2</v>
      </c>
      <c r="J36" s="21">
        <v>-5.1400000000000001E-2</v>
      </c>
      <c r="K36" s="21">
        <v>3.0999999999999999E-3</v>
      </c>
      <c r="L36" s="21">
        <v>-2.35E-2</v>
      </c>
      <c r="M36" s="21">
        <v>4.2799999999999998E-2</v>
      </c>
      <c r="N36" s="21">
        <v>-0.1298</v>
      </c>
      <c r="O36" s="21">
        <v>4.0399999999999998E-2</v>
      </c>
      <c r="P36" s="21">
        <v>-8.4900000000000003E-2</v>
      </c>
      <c r="Q36" s="21">
        <v>-0.12230000000000001</v>
      </c>
      <c r="R36" s="21">
        <v>-1.78E-2</v>
      </c>
      <c r="S36" s="21">
        <v>-0.1525</v>
      </c>
      <c r="T36" s="21">
        <v>-7.5700000000000003E-2</v>
      </c>
      <c r="U36" s="22"/>
      <c r="V36" s="21">
        <v>-4.7399999999999998E-2</v>
      </c>
      <c r="W36" s="21">
        <v>-4.2299999999999997E-2</v>
      </c>
      <c r="X36" s="21">
        <v>-0.15559999999999999</v>
      </c>
      <c r="Y36" s="21">
        <v>-0.28799999999999998</v>
      </c>
      <c r="Z36" s="21">
        <v>-0.46060000000000001</v>
      </c>
      <c r="AA36" s="23">
        <v>6.5000000000000002E-2</v>
      </c>
      <c r="AB36" s="21">
        <v>-3.3099999999999997E-2</v>
      </c>
      <c r="AC36" s="21">
        <v>-2.4799999999999999E-2</v>
      </c>
      <c r="AD36" s="21">
        <v>1.37E-2</v>
      </c>
      <c r="AT36" s="18"/>
      <c r="AU36" s="19"/>
      <c r="AV36" s="20"/>
      <c r="AW36" s="20"/>
      <c r="AX36" s="20"/>
      <c r="AY36" s="20"/>
      <c r="BH36" s="18"/>
      <c r="BI36" s="24"/>
      <c r="BJ36" s="20"/>
      <c r="BK36" s="25"/>
      <c r="BL36" s="20"/>
      <c r="BM36" s="20"/>
    </row>
    <row r="37" spans="2:77" ht="16.8" x14ac:dyDescent="0.3">
      <c r="B37" s="21">
        <v>-9.7100000000000006E-2</v>
      </c>
      <c r="C37" s="21">
        <v>-9.9900000000000003E-2</v>
      </c>
      <c r="D37" s="26"/>
      <c r="E37" s="21">
        <v>-0.17949999999999999</v>
      </c>
      <c r="F37" s="21">
        <v>-0.23749999999999999</v>
      </c>
      <c r="G37" s="21">
        <v>-9.8400000000000001E-2</v>
      </c>
      <c r="H37" s="21">
        <v>-0.19189999999999999</v>
      </c>
      <c r="I37" s="21">
        <v>5.8999999999999997E-2</v>
      </c>
      <c r="J37" s="21">
        <v>-5.1700000000000003E-2</v>
      </c>
      <c r="K37" s="21">
        <v>-5.8299999999999998E-2</v>
      </c>
      <c r="L37" s="21">
        <v>-4.1500000000000002E-2</v>
      </c>
      <c r="M37" s="21">
        <v>3.5499999999999997E-2</v>
      </c>
      <c r="N37" s="21">
        <v>-9.3299999999999994E-2</v>
      </c>
      <c r="O37" s="21">
        <v>-0.12820000000000001</v>
      </c>
      <c r="P37" s="21">
        <v>-3.6900000000000002E-2</v>
      </c>
      <c r="Q37" s="21">
        <v>2.0299999999999999E-2</v>
      </c>
      <c r="R37" s="21">
        <v>5.1499999999999997E-2</v>
      </c>
      <c r="S37" s="21">
        <v>-8.3699999999999997E-2</v>
      </c>
      <c r="T37" s="21">
        <v>0.11650000000000001</v>
      </c>
      <c r="U37" s="22"/>
      <c r="V37" s="21">
        <v>-3.1E-2</v>
      </c>
      <c r="W37" s="21">
        <v>4.9399999999999999E-2</v>
      </c>
      <c r="X37" s="21">
        <v>-0.17299999999999999</v>
      </c>
      <c r="Y37" s="21">
        <v>-0.1691</v>
      </c>
      <c r="Z37" s="21">
        <v>-0.3105</v>
      </c>
      <c r="AA37" s="23">
        <v>6.5000000000000002E-2</v>
      </c>
      <c r="AB37" s="21">
        <v>-2.1600000000000001E-2</v>
      </c>
      <c r="AC37" s="21">
        <v>-7.2300000000000003E-2</v>
      </c>
      <c r="AD37" s="21">
        <v>8.2000000000000007E-3</v>
      </c>
      <c r="AT37" s="18"/>
      <c r="AU37" s="19"/>
      <c r="AV37" s="20"/>
      <c r="AW37" s="20"/>
      <c r="AX37" s="20"/>
      <c r="AY37" s="20"/>
      <c r="BH37" s="18"/>
      <c r="BI37" s="19"/>
      <c r="BJ37" s="20"/>
      <c r="BK37" s="20"/>
      <c r="BL37" s="20"/>
      <c r="BM37" s="20"/>
    </row>
    <row r="38" spans="2:77" ht="16.8" x14ac:dyDescent="0.3">
      <c r="B38" s="21">
        <v>5.7500000000000002E-2</v>
      </c>
      <c r="C38" s="21">
        <v>3.1899999999999998E-2</v>
      </c>
      <c r="D38" s="26"/>
      <c r="E38" s="21">
        <v>2.9700000000000001E-2</v>
      </c>
      <c r="F38" s="21">
        <v>6.1400000000000003E-2</v>
      </c>
      <c r="G38" s="21">
        <v>5.3699999999999998E-2</v>
      </c>
      <c r="H38" s="21">
        <v>0.23799999999999999</v>
      </c>
      <c r="I38" s="21">
        <v>0.1166</v>
      </c>
      <c r="J38" s="21">
        <v>5.2299999999999999E-2</v>
      </c>
      <c r="K38" s="21">
        <v>3.09E-2</v>
      </c>
      <c r="L38" s="21">
        <v>-2.7E-2</v>
      </c>
      <c r="M38" s="21">
        <v>0.16120000000000001</v>
      </c>
      <c r="N38" s="21">
        <v>0.21010000000000001</v>
      </c>
      <c r="O38" s="21">
        <v>2.9399999999999999E-2</v>
      </c>
      <c r="P38" s="21">
        <v>0.15110000000000001</v>
      </c>
      <c r="Q38" s="21">
        <v>-2.2000000000000001E-3</v>
      </c>
      <c r="R38" s="21">
        <v>-4.4000000000000003E-3</v>
      </c>
      <c r="S38" s="21">
        <v>-8.43E-2</v>
      </c>
      <c r="T38" s="21">
        <v>0.24660000000000001</v>
      </c>
      <c r="U38" s="22"/>
      <c r="V38" s="21">
        <v>0.1915</v>
      </c>
      <c r="W38" s="21">
        <v>-4.24E-2</v>
      </c>
      <c r="X38" s="21">
        <v>5.4100000000000002E-2</v>
      </c>
      <c r="Y38" s="21">
        <v>0.1231</v>
      </c>
      <c r="Z38" s="21">
        <v>0.23280000000000001</v>
      </c>
      <c r="AA38" s="23">
        <v>6.5000000000000002E-2</v>
      </c>
      <c r="AB38" s="21">
        <v>2.8000000000000001E-2</v>
      </c>
      <c r="AC38" s="21">
        <v>6.6799999999999998E-2</v>
      </c>
      <c r="AD38" s="21">
        <v>5.4000000000000003E-3</v>
      </c>
      <c r="AT38" s="18"/>
      <c r="AU38" s="19"/>
      <c r="AV38" s="20"/>
      <c r="AW38" s="20"/>
      <c r="AX38" s="20"/>
      <c r="AY38" s="20"/>
      <c r="BH38" s="18"/>
      <c r="BI38" s="19"/>
      <c r="BJ38" s="20"/>
      <c r="BK38" s="20"/>
      <c r="BL38" s="20"/>
      <c r="BM38" s="20"/>
    </row>
    <row r="39" spans="2:77" ht="16.8" x14ac:dyDescent="0.3">
      <c r="B39" s="21">
        <v>-5.5300000000000002E-2</v>
      </c>
      <c r="C39" s="21">
        <v>-3.9199999999999999E-2</v>
      </c>
      <c r="D39" s="26"/>
      <c r="E39" s="21">
        <v>-1.8E-3</v>
      </c>
      <c r="F39" s="21">
        <v>2.6700000000000002E-2</v>
      </c>
      <c r="G39" s="21">
        <v>-0.32629999999999998</v>
      </c>
      <c r="H39" s="21">
        <v>-7.0800000000000002E-2</v>
      </c>
      <c r="I39" s="21">
        <v>-1.1299999999999999E-2</v>
      </c>
      <c r="J39" s="21">
        <v>-4.87E-2</v>
      </c>
      <c r="K39" s="21">
        <v>-0.04</v>
      </c>
      <c r="L39" s="21">
        <v>-4.8399999999999999E-2</v>
      </c>
      <c r="M39" s="21">
        <v>-1.9800000000000002E-2</v>
      </c>
      <c r="N39" s="21">
        <v>-0.1051</v>
      </c>
      <c r="O39" s="21">
        <v>-0.11559999999999999</v>
      </c>
      <c r="P39" s="21">
        <v>7.4200000000000002E-2</v>
      </c>
      <c r="Q39" s="21">
        <v>-2.0199999999999999E-2</v>
      </c>
      <c r="R39" s="21">
        <v>-5.91E-2</v>
      </c>
      <c r="S39" s="21">
        <v>-9.1899999999999996E-2</v>
      </c>
      <c r="T39" s="21">
        <v>-0.12189999999999999</v>
      </c>
      <c r="U39" s="22"/>
      <c r="V39" s="21">
        <v>-0.19209999999999999</v>
      </c>
      <c r="W39" s="21">
        <v>-7.7499999999999999E-2</v>
      </c>
      <c r="X39" s="21">
        <v>0.12180000000000001</v>
      </c>
      <c r="Y39" s="21">
        <v>8.77E-2</v>
      </c>
      <c r="Z39" s="21">
        <v>8.0000000000000004E-4</v>
      </c>
      <c r="AA39" s="23">
        <v>6.5000000000000002E-2</v>
      </c>
      <c r="AB39" s="21">
        <v>5.8099999999999999E-2</v>
      </c>
      <c r="AC39" s="21">
        <v>2.9600000000000001E-2</v>
      </c>
      <c r="AD39" s="21">
        <v>1.29E-2</v>
      </c>
      <c r="AT39" s="18"/>
      <c r="AU39" s="19"/>
      <c r="AV39" s="20"/>
      <c r="AW39" s="20"/>
      <c r="AX39" s="20"/>
      <c r="AY39" s="20"/>
      <c r="BH39" s="18"/>
      <c r="BI39" s="19"/>
      <c r="BJ39" s="20"/>
      <c r="BK39" s="20"/>
      <c r="BL39" s="20"/>
      <c r="BM39" s="20"/>
    </row>
    <row r="40" spans="2:77" ht="16.8" x14ac:dyDescent="0.3">
      <c r="B40" s="21">
        <v>-1.5699999999999999E-2</v>
      </c>
      <c r="C40" s="21">
        <v>-7.5300000000000006E-2</v>
      </c>
      <c r="D40" s="26"/>
      <c r="E40" s="21">
        <v>-6.59E-2</v>
      </c>
      <c r="F40" s="21">
        <v>-0.1028</v>
      </c>
      <c r="G40" s="21">
        <v>-6.8599999999999994E-2</v>
      </c>
      <c r="H40" s="21">
        <v>-0.11360000000000001</v>
      </c>
      <c r="I40" s="21">
        <v>7.7999999999999996E-3</v>
      </c>
      <c r="J40" s="21">
        <v>-5.9999999999999995E-4</v>
      </c>
      <c r="K40" s="21">
        <v>4.3E-3</v>
      </c>
      <c r="L40" s="21">
        <v>7.0000000000000001E-3</v>
      </c>
      <c r="M40" s="21">
        <v>9.9000000000000008E-3</v>
      </c>
      <c r="N40" s="21">
        <v>-0.1028</v>
      </c>
      <c r="O40" s="21">
        <v>-0.34210000000000002</v>
      </c>
      <c r="P40" s="21">
        <v>-3.1399999999999997E-2</v>
      </c>
      <c r="Q40" s="21">
        <v>-0.2001</v>
      </c>
      <c r="R40" s="21">
        <v>2.3300000000000001E-2</v>
      </c>
      <c r="S40" s="21">
        <v>-4.9500000000000002E-2</v>
      </c>
      <c r="T40" s="21">
        <v>-4.8000000000000001E-2</v>
      </c>
      <c r="U40" s="22"/>
      <c r="V40" s="21">
        <v>-2.0400000000000001E-2</v>
      </c>
      <c r="W40" s="21">
        <v>7.3800000000000004E-2</v>
      </c>
      <c r="X40" s="21">
        <v>-0.16700000000000001</v>
      </c>
      <c r="Y40" s="21">
        <v>-0.26950000000000002</v>
      </c>
      <c r="Z40" s="21">
        <v>-0.41389999999999999</v>
      </c>
      <c r="AA40" s="23">
        <v>6.5000000000000002E-2</v>
      </c>
      <c r="AB40" s="21">
        <v>-1.7600000000000001E-2</v>
      </c>
      <c r="AC40" s="21">
        <v>-3.0700000000000002E-2</v>
      </c>
      <c r="AD40" s="21">
        <v>8.0000000000000004E-4</v>
      </c>
      <c r="AT40" s="18"/>
      <c r="AU40" s="19"/>
      <c r="AV40" s="20"/>
      <c r="AW40" s="20"/>
      <c r="AX40" s="20"/>
      <c r="AY40" s="20"/>
      <c r="BH40" s="18"/>
      <c r="BI40" s="19"/>
      <c r="BJ40" s="20"/>
      <c r="BK40" s="20"/>
      <c r="BL40" s="20"/>
      <c r="BM40" s="20"/>
    </row>
    <row r="41" spans="2:77" ht="16.8" x14ac:dyDescent="0.3">
      <c r="B41" s="21">
        <v>7.4200000000000002E-2</v>
      </c>
      <c r="C41" s="21">
        <v>1.7299999999999999E-2</v>
      </c>
      <c r="D41" s="26"/>
      <c r="E41" s="21">
        <v>2.0799999999999999E-2</v>
      </c>
      <c r="F41" s="21">
        <v>-4.9299999999999997E-2</v>
      </c>
      <c r="G41" s="21">
        <v>3.6600000000000001E-2</v>
      </c>
      <c r="H41" s="21">
        <v>-7.6899999999999996E-2</v>
      </c>
      <c r="I41" s="21">
        <v>-1.55E-2</v>
      </c>
      <c r="J41" s="21">
        <v>5.9299999999999999E-2</v>
      </c>
      <c r="K41" s="21">
        <v>-9.4999999999999998E-3</v>
      </c>
      <c r="L41" s="21">
        <v>7.4300000000000005E-2</v>
      </c>
      <c r="M41" s="21">
        <v>-1.4E-2</v>
      </c>
      <c r="N41" s="21">
        <v>0.185</v>
      </c>
      <c r="O41" s="21">
        <v>-9.9299999999999999E-2</v>
      </c>
      <c r="P41" s="21">
        <v>4.99E-2</v>
      </c>
      <c r="Q41" s="21">
        <v>8.0199999999999994E-2</v>
      </c>
      <c r="R41" s="21">
        <v>6.9599999999999995E-2</v>
      </c>
      <c r="S41" s="21">
        <v>4.5400000000000003E-2</v>
      </c>
      <c r="T41" s="21">
        <v>0.18310000000000001</v>
      </c>
      <c r="U41" s="22"/>
      <c r="V41" s="21">
        <v>0.15970000000000001</v>
      </c>
      <c r="W41" s="21">
        <v>-6.6600000000000006E-2</v>
      </c>
      <c r="X41" s="21">
        <v>-0.1875</v>
      </c>
      <c r="Y41" s="21">
        <v>-0.20549999999999999</v>
      </c>
      <c r="Z41" s="21">
        <v>-0.18440000000000001</v>
      </c>
      <c r="AA41" s="23">
        <v>6.5000000000000002E-2</v>
      </c>
      <c r="AB41" s="21">
        <v>2.93E-2</v>
      </c>
      <c r="AC41" s="21">
        <v>4.2799999999999998E-2</v>
      </c>
      <c r="AD41" s="21">
        <v>-8.3000000000000001E-3</v>
      </c>
      <c r="AT41" s="18"/>
      <c r="AU41" s="19"/>
      <c r="AV41" s="20"/>
      <c r="AW41" s="20"/>
      <c r="AX41" s="20"/>
      <c r="AY41" s="20"/>
      <c r="BH41" s="18"/>
      <c r="BI41" s="19"/>
      <c r="BJ41" s="20"/>
      <c r="BK41" s="20"/>
      <c r="BL41" s="20"/>
      <c r="BM41" s="20"/>
    </row>
    <row r="42" spans="2:77" ht="16.8" x14ac:dyDescent="0.3">
      <c r="B42" s="21">
        <v>0.10349999999999999</v>
      </c>
      <c r="C42" s="21">
        <v>-3.0999999999999999E-3</v>
      </c>
      <c r="D42" s="26"/>
      <c r="E42" s="21">
        <v>-4.1500000000000002E-2</v>
      </c>
      <c r="F42" s="21">
        <v>3.9899999999999998E-2</v>
      </c>
      <c r="G42" s="21">
        <v>2.8E-3</v>
      </c>
      <c r="H42" s="21">
        <v>2.76E-2</v>
      </c>
      <c r="I42" s="21">
        <v>-5.16E-2</v>
      </c>
      <c r="J42" s="21">
        <v>3.8699999999999998E-2</v>
      </c>
      <c r="K42" s="21">
        <v>-5.6399999999999999E-2</v>
      </c>
      <c r="L42" s="21">
        <v>-1.1000000000000001E-3</v>
      </c>
      <c r="M42" s="21">
        <v>-9.1999999999999998E-3</v>
      </c>
      <c r="N42" s="21">
        <v>5.4800000000000001E-2</v>
      </c>
      <c r="O42" s="21">
        <v>0.15959999999999999</v>
      </c>
      <c r="P42" s="21">
        <v>1.12E-2</v>
      </c>
      <c r="Q42" s="21">
        <v>2.1499999999999998E-2</v>
      </c>
      <c r="R42" s="21">
        <v>1.9699999999999999E-2</v>
      </c>
      <c r="S42" s="21">
        <v>0.1124</v>
      </c>
      <c r="T42" s="21">
        <v>-8.8499999999999995E-2</v>
      </c>
      <c r="U42" s="22"/>
      <c r="V42" s="21">
        <v>-4.8500000000000001E-2</v>
      </c>
      <c r="W42" s="21">
        <v>-2.5999999999999999E-3</v>
      </c>
      <c r="X42" s="21">
        <v>-7.22E-2</v>
      </c>
      <c r="Y42" s="21">
        <v>7.9600000000000004E-2</v>
      </c>
      <c r="Z42" s="21">
        <v>2.8899999999999999E-2</v>
      </c>
      <c r="AA42" s="23">
        <v>6.5000000000000002E-2</v>
      </c>
      <c r="AB42" s="21">
        <v>-4.1000000000000003E-3</v>
      </c>
      <c r="AC42" s="21">
        <v>-1.7999999999999999E-2</v>
      </c>
      <c r="AD42" s="21">
        <v>2.3E-3</v>
      </c>
      <c r="AT42" s="18"/>
      <c r="AU42" s="19"/>
      <c r="AV42" s="20"/>
      <c r="AW42" s="20"/>
      <c r="AX42" s="20"/>
      <c r="AY42" s="20"/>
      <c r="BH42" s="18"/>
      <c r="BI42" s="19"/>
      <c r="BJ42" s="20"/>
      <c r="BK42" s="20"/>
      <c r="BL42" s="20"/>
      <c r="BM42" s="20"/>
    </row>
    <row r="43" spans="2:77" ht="16.8" x14ac:dyDescent="0.3">
      <c r="B43" s="21">
        <v>5.8700000000000002E-2</v>
      </c>
      <c r="C43" s="21">
        <v>0.17630000000000001</v>
      </c>
      <c r="D43" s="26"/>
      <c r="E43" s="21">
        <v>0.1075</v>
      </c>
      <c r="F43" s="21">
        <v>2.6599999999999999E-2</v>
      </c>
      <c r="G43" s="21">
        <v>-4.6600000000000003E-2</v>
      </c>
      <c r="H43" s="21">
        <v>0.4365</v>
      </c>
      <c r="I43" s="21">
        <v>6.7000000000000002E-3</v>
      </c>
      <c r="J43" s="21">
        <v>-0.10009999999999999</v>
      </c>
      <c r="K43" s="21">
        <v>-7.6E-3</v>
      </c>
      <c r="L43" s="21">
        <v>3.7400000000000003E-2</v>
      </c>
      <c r="M43" s="21">
        <v>-5.4800000000000001E-2</v>
      </c>
      <c r="N43" s="21">
        <v>5.5800000000000002E-2</v>
      </c>
      <c r="O43" s="21">
        <v>-3.6999999999999998E-2</v>
      </c>
      <c r="P43" s="21">
        <v>-2.2100000000000002E-2</v>
      </c>
      <c r="Q43" s="21">
        <v>8.2799999999999999E-2</v>
      </c>
      <c r="R43" s="21">
        <v>-5.3400000000000003E-2</v>
      </c>
      <c r="S43" s="21">
        <v>-2.5100000000000001E-2</v>
      </c>
      <c r="T43" s="21">
        <v>-3.5400000000000001E-2</v>
      </c>
      <c r="U43" s="22"/>
      <c r="V43" s="21">
        <v>-0.1774</v>
      </c>
      <c r="W43" s="21">
        <v>1.77E-2</v>
      </c>
      <c r="X43" s="21">
        <v>0.39900000000000002</v>
      </c>
      <c r="Y43" s="21">
        <v>0.4289</v>
      </c>
      <c r="Z43" s="21">
        <v>0.433</v>
      </c>
      <c r="AA43" s="23">
        <v>6.5000000000000002E-2</v>
      </c>
      <c r="AB43" s="21">
        <v>1.5299999999999999E-2</v>
      </c>
      <c r="AC43" s="21">
        <v>6.6000000000000003E-2</v>
      </c>
      <c r="AD43" s="21">
        <v>1.01E-2</v>
      </c>
      <c r="AT43" s="18"/>
      <c r="AU43" s="19"/>
      <c r="AV43" s="20"/>
      <c r="AW43" s="20"/>
      <c r="AX43" s="20"/>
      <c r="AY43" s="20"/>
      <c r="BH43" s="18"/>
      <c r="BI43" s="19"/>
      <c r="BJ43" s="20"/>
      <c r="BK43" s="20"/>
      <c r="BL43" s="20"/>
      <c r="BM43" s="20"/>
    </row>
    <row r="44" spans="2:77" ht="16.8" x14ac:dyDescent="0.3">
      <c r="B44" s="21">
        <v>-6.8000000000000005E-2</v>
      </c>
      <c r="C44" s="21">
        <v>-6.6100000000000006E-2</v>
      </c>
      <c r="D44" s="26"/>
      <c r="E44" s="21">
        <v>-7.6200000000000004E-2</v>
      </c>
      <c r="F44" s="21">
        <v>-5.3499999999999999E-2</v>
      </c>
      <c r="G44" s="21">
        <v>-0.10539999999999999</v>
      </c>
      <c r="H44" s="21">
        <v>5.3999999999999999E-2</v>
      </c>
      <c r="I44" s="21">
        <v>0.11559999999999999</v>
      </c>
      <c r="J44" s="21">
        <v>-2.8999999999999998E-3</v>
      </c>
      <c r="K44" s="21">
        <v>8.6E-3</v>
      </c>
      <c r="L44" s="21">
        <v>1.84E-2</v>
      </c>
      <c r="M44" s="21">
        <v>0.1176</v>
      </c>
      <c r="N44" s="21">
        <v>0.1187</v>
      </c>
      <c r="O44" s="21">
        <v>1.52E-2</v>
      </c>
      <c r="P44" s="21">
        <v>1.8800000000000001E-2</v>
      </c>
      <c r="Q44" s="21">
        <v>0.1085</v>
      </c>
      <c r="R44" s="21">
        <v>0.1555</v>
      </c>
      <c r="S44" s="21">
        <v>0.26769999999999999</v>
      </c>
      <c r="T44" s="21">
        <v>7.22E-2</v>
      </c>
      <c r="U44" s="22"/>
      <c r="V44" s="21">
        <v>9.5100000000000004E-2</v>
      </c>
      <c r="W44" s="21">
        <v>5.7999999999999996E-3</v>
      </c>
      <c r="X44" s="21">
        <v>-7.0199999999999999E-2</v>
      </c>
      <c r="Y44" s="21">
        <v>-0.12540000000000001</v>
      </c>
      <c r="Z44" s="21">
        <v>0.30499999999999999</v>
      </c>
      <c r="AA44" s="23">
        <v>6.5000000000000002E-2</v>
      </c>
      <c r="AB44" s="21">
        <v>-3.3599999999999998E-2</v>
      </c>
      <c r="AC44" s="21">
        <v>-6.4299999999999996E-2</v>
      </c>
      <c r="AD44" s="21">
        <v>1.67E-2</v>
      </c>
      <c r="AT44" s="18"/>
      <c r="AU44" s="19"/>
      <c r="AV44" s="20"/>
      <c r="AW44" s="20"/>
      <c r="AX44" s="20"/>
      <c r="AY44" s="20"/>
      <c r="BH44" s="18"/>
      <c r="BI44" s="19"/>
      <c r="BJ44" s="20"/>
      <c r="BK44" s="20"/>
      <c r="BL44" s="20"/>
      <c r="BM44" s="20"/>
    </row>
    <row r="45" spans="2:77" ht="16.8" x14ac:dyDescent="0.3">
      <c r="B45" s="21">
        <v>4.0899999999999999E-2</v>
      </c>
      <c r="C45" s="21">
        <v>5.96E-2</v>
      </c>
      <c r="D45" s="26"/>
      <c r="E45" s="21">
        <v>7.3999999999999996E-2</v>
      </c>
      <c r="F45" s="21">
        <v>4.2999999999999997E-2</v>
      </c>
      <c r="G45" s="21">
        <v>6.4799999999999996E-2</v>
      </c>
      <c r="H45" s="21">
        <v>7.0599999999999996E-2</v>
      </c>
      <c r="I45" s="21">
        <v>0.1095</v>
      </c>
      <c r="J45" s="21">
        <v>0.19539999999999999</v>
      </c>
      <c r="K45" s="21">
        <v>0.1086</v>
      </c>
      <c r="L45" s="21">
        <v>4.4200000000000003E-2</v>
      </c>
      <c r="M45" s="21">
        <v>3.1E-2</v>
      </c>
      <c r="N45" s="21">
        <v>5.6899999999999999E-2</v>
      </c>
      <c r="O45" s="21">
        <v>7.9000000000000008E-3</v>
      </c>
      <c r="P45" s="21">
        <v>9.0999999999999998E-2</v>
      </c>
      <c r="Q45" s="21">
        <v>-3.3500000000000002E-2</v>
      </c>
      <c r="R45" s="21">
        <v>0.1172</v>
      </c>
      <c r="S45" s="21">
        <v>4.4900000000000002E-2</v>
      </c>
      <c r="T45" s="21">
        <v>-0.1152</v>
      </c>
      <c r="U45" s="22"/>
      <c r="V45" s="21">
        <v>-0.1013</v>
      </c>
      <c r="W45" s="21">
        <v>3.3799999999999997E-2</v>
      </c>
      <c r="X45" s="21">
        <v>0.13420000000000001</v>
      </c>
      <c r="Y45" s="21">
        <v>0.35489999999999999</v>
      </c>
      <c r="Z45" s="21">
        <v>1.9508000000000001</v>
      </c>
      <c r="AA45" s="23">
        <v>6.5000000000000002E-2</v>
      </c>
      <c r="AB45" s="21">
        <v>5.0000000000000001E-4</v>
      </c>
      <c r="AC45" s="21">
        <v>-2.1399999999999999E-2</v>
      </c>
      <c r="AD45" s="21">
        <v>-1.8700000000000001E-2</v>
      </c>
      <c r="AT45" s="18"/>
      <c r="AU45" s="19"/>
      <c r="AV45" s="20"/>
      <c r="AW45" s="20"/>
      <c r="AX45" s="20"/>
      <c r="AY45" s="20"/>
      <c r="BH45" s="18"/>
      <c r="BI45" s="19"/>
      <c r="BJ45" s="20"/>
      <c r="BK45" s="20"/>
      <c r="BL45" s="20"/>
      <c r="BM45" s="20"/>
    </row>
    <row r="46" spans="2:77" ht="16.8" x14ac:dyDescent="0.3">
      <c r="B46" s="21">
        <v>6.5000000000000002E-2</v>
      </c>
      <c r="C46" s="21">
        <v>5.1700000000000003E-2</v>
      </c>
      <c r="D46" s="26"/>
      <c r="E46" s="21">
        <v>0.10349999999999999</v>
      </c>
      <c r="F46" s="21">
        <v>-3.27E-2</v>
      </c>
      <c r="G46" s="21">
        <v>2.47E-2</v>
      </c>
      <c r="H46" s="21">
        <v>1.0999999999999999E-2</v>
      </c>
      <c r="I46" s="21">
        <v>-3.5700000000000003E-2</v>
      </c>
      <c r="J46" s="21">
        <v>-5.33E-2</v>
      </c>
      <c r="K46" s="21">
        <v>-4.7699999999999999E-2</v>
      </c>
      <c r="L46" s="21">
        <v>6.7199999999999996E-2</v>
      </c>
      <c r="M46" s="21">
        <v>1.11E-2</v>
      </c>
      <c r="N46" s="21">
        <v>6.9500000000000006E-2</v>
      </c>
      <c r="O46" s="26"/>
      <c r="P46" s="21">
        <v>8.5999999999999993E-2</v>
      </c>
      <c r="Q46" s="21">
        <v>-2.63E-2</v>
      </c>
      <c r="R46" s="21">
        <v>-6.3E-2</v>
      </c>
      <c r="S46" s="21">
        <v>0.26579999999999998</v>
      </c>
      <c r="T46" s="21">
        <v>2.7E-2</v>
      </c>
      <c r="U46" s="22"/>
      <c r="V46" s="21">
        <v>0.1903</v>
      </c>
      <c r="W46" s="21">
        <v>-5.0000000000000001E-4</v>
      </c>
      <c r="X46" s="21">
        <v>0.18629999999999999</v>
      </c>
      <c r="Y46" s="21">
        <v>0.11360000000000001</v>
      </c>
      <c r="Z46" s="21">
        <v>3.3000000000000002E-2</v>
      </c>
      <c r="AA46" s="23">
        <v>6.5000000000000002E-2</v>
      </c>
      <c r="AB46" s="21">
        <v>2.5700000000000001E-2</v>
      </c>
      <c r="AC46" s="21">
        <v>4.1200000000000001E-2</v>
      </c>
      <c r="AD46" s="21">
        <v>-2.9999999999999997E-4</v>
      </c>
      <c r="AT46" s="18"/>
      <c r="AU46" s="19"/>
      <c r="AV46" s="20"/>
      <c r="AW46" s="20"/>
      <c r="AX46" s="20"/>
      <c r="AY46" s="20"/>
      <c r="BH46" s="18"/>
      <c r="BI46" s="19"/>
      <c r="BJ46" s="20"/>
      <c r="BK46" s="20"/>
      <c r="BL46" s="20"/>
      <c r="BM46" s="20"/>
    </row>
    <row r="47" spans="2:77" ht="16.8" x14ac:dyDescent="0.3">
      <c r="B47" s="21">
        <v>9.9099999999999994E-2</v>
      </c>
      <c r="C47" s="21">
        <v>8.5000000000000006E-2</v>
      </c>
      <c r="D47" s="26"/>
      <c r="E47" s="21">
        <v>3.5999999999999997E-2</v>
      </c>
      <c r="F47" s="21">
        <v>6.7400000000000002E-2</v>
      </c>
      <c r="G47" s="21">
        <v>5.7700000000000001E-2</v>
      </c>
      <c r="H47" s="21">
        <v>8.7099999999999997E-2</v>
      </c>
      <c r="I47" s="21">
        <v>-2.3E-2</v>
      </c>
      <c r="J47" s="21">
        <v>5.91E-2</v>
      </c>
      <c r="K47" s="21">
        <v>-1.18E-2</v>
      </c>
      <c r="L47" s="21">
        <v>2.24E-2</v>
      </c>
      <c r="M47" s="21">
        <v>-6.4199999999999993E-2</v>
      </c>
      <c r="N47" s="21">
        <v>0.15570000000000001</v>
      </c>
      <c r="O47" s="26"/>
      <c r="P47" s="21">
        <v>-2.0999999999999999E-3</v>
      </c>
      <c r="Q47" s="21">
        <v>9.74E-2</v>
      </c>
      <c r="R47" s="21">
        <v>0.1797</v>
      </c>
      <c r="S47" s="21">
        <v>-4.1099999999999998E-2</v>
      </c>
      <c r="T47" s="21">
        <v>-1.47E-2</v>
      </c>
      <c r="U47" s="22"/>
      <c r="V47" s="21">
        <v>4.5900000000000003E-2</v>
      </c>
      <c r="W47" s="21">
        <v>3.3000000000000002E-2</v>
      </c>
      <c r="X47" s="21">
        <v>-6.0900000000000003E-2</v>
      </c>
      <c r="Y47" s="21">
        <v>-0.1605</v>
      </c>
      <c r="Z47" s="21">
        <v>0.13639999999999999</v>
      </c>
      <c r="AA47" s="23">
        <v>6.5000000000000002E-2</v>
      </c>
      <c r="AB47" s="21">
        <v>-7.0199999999999999E-2</v>
      </c>
      <c r="AC47" s="21">
        <v>-8.3699999999999997E-2</v>
      </c>
      <c r="AD47" s="21">
        <v>2.5499999999999998E-2</v>
      </c>
      <c r="AT47" s="18"/>
      <c r="AU47" s="19"/>
      <c r="AV47" s="20"/>
      <c r="AW47" s="20"/>
      <c r="AX47" s="20"/>
      <c r="AY47" s="20"/>
      <c r="BH47" s="18"/>
      <c r="BI47" s="19"/>
      <c r="BJ47" s="20"/>
      <c r="BK47" s="20"/>
      <c r="BL47" s="20"/>
      <c r="BM47" s="20"/>
    </row>
    <row r="48" spans="2:77" ht="16.8" x14ac:dyDescent="0.3">
      <c r="B48" s="21">
        <v>-5.21E-2</v>
      </c>
      <c r="C48" s="21">
        <v>-9.9000000000000008E-3</v>
      </c>
      <c r="D48" s="26"/>
      <c r="E48" s="21">
        <v>1.4E-3</v>
      </c>
      <c r="F48" s="21">
        <v>-7.0499999999999993E-2</v>
      </c>
      <c r="G48" s="21">
        <v>1.12E-2</v>
      </c>
      <c r="H48" s="21">
        <v>-0.1187</v>
      </c>
      <c r="I48" s="21">
        <v>8.3099999999999993E-2</v>
      </c>
      <c r="J48" s="21">
        <v>4.07E-2</v>
      </c>
      <c r="K48" s="21">
        <v>7.3300000000000004E-2</v>
      </c>
      <c r="L48" s="21">
        <v>9.4899999999999998E-2</v>
      </c>
      <c r="M48" s="21">
        <v>6.9099999999999995E-2</v>
      </c>
      <c r="N48" s="21">
        <v>0.24759999999999999</v>
      </c>
      <c r="O48" s="26"/>
      <c r="P48" s="21">
        <v>9.6500000000000002E-2</v>
      </c>
      <c r="Q48" s="21">
        <v>-4.1200000000000001E-2</v>
      </c>
      <c r="R48" s="21">
        <v>0.14119999999999999</v>
      </c>
      <c r="S48" s="21">
        <v>1.06E-2</v>
      </c>
      <c r="T48" s="21">
        <v>3.4500000000000003E-2</v>
      </c>
      <c r="U48" s="22"/>
      <c r="V48" s="21">
        <v>5.1299999999999998E-2</v>
      </c>
      <c r="W48" s="21">
        <v>0.12809999999999999</v>
      </c>
      <c r="X48" s="21">
        <v>-0.3538</v>
      </c>
      <c r="Y48" s="21">
        <v>-2.3199999999999998E-2</v>
      </c>
      <c r="Z48" s="21">
        <v>-0.26569999999999999</v>
      </c>
      <c r="AA48" s="23">
        <v>6.5000000000000002E-2</v>
      </c>
      <c r="AB48" s="21">
        <v>7.7799999999999994E-2</v>
      </c>
      <c r="AC48" s="21">
        <v>4.7699999999999999E-2</v>
      </c>
      <c r="AD48" s="21">
        <v>-2.0799999999999999E-2</v>
      </c>
      <c r="AT48" s="18"/>
      <c r="AU48" s="19"/>
      <c r="AV48" s="20"/>
      <c r="AW48" s="20"/>
      <c r="AX48" s="20"/>
      <c r="AY48" s="20"/>
      <c r="BH48" s="18"/>
      <c r="BI48" s="19"/>
      <c r="BJ48" s="20"/>
      <c r="BK48" s="20"/>
      <c r="BL48" s="20"/>
      <c r="BM48" s="20"/>
    </row>
    <row r="49" spans="2:65" ht="16.8" x14ac:dyDescent="0.3">
      <c r="B49" s="21">
        <v>7.6200000000000004E-2</v>
      </c>
      <c r="C49" s="21">
        <v>6.9599999999999995E-2</v>
      </c>
      <c r="D49" s="26"/>
      <c r="E49" s="21">
        <v>0.1411</v>
      </c>
      <c r="F49" s="21">
        <v>0.1207</v>
      </c>
      <c r="G49" s="21">
        <v>0.1037</v>
      </c>
      <c r="H49" s="21">
        <v>6.2100000000000002E-2</v>
      </c>
      <c r="I49" s="21">
        <v>-4.3E-3</v>
      </c>
      <c r="J49" s="21">
        <v>-4.4699999999999997E-2</v>
      </c>
      <c r="K49" s="21">
        <v>-5.45E-2</v>
      </c>
      <c r="L49" s="21">
        <v>-5.5300000000000002E-2</v>
      </c>
      <c r="M49" s="21">
        <v>-7.2800000000000004E-2</v>
      </c>
      <c r="N49" s="21">
        <v>6.0499999999999998E-2</v>
      </c>
      <c r="O49" s="26"/>
      <c r="P49" s="21">
        <v>3.4200000000000001E-2</v>
      </c>
      <c r="Q49" s="21">
        <v>0.14419999999999999</v>
      </c>
      <c r="R49" s="21">
        <v>6.3399999999999998E-2</v>
      </c>
      <c r="S49" s="21">
        <v>0.1125</v>
      </c>
      <c r="T49" s="21">
        <v>0.2402</v>
      </c>
      <c r="U49" s="22"/>
      <c r="V49" s="21">
        <v>8.7300000000000003E-2</v>
      </c>
      <c r="W49" s="21">
        <v>-5.1700000000000003E-2</v>
      </c>
      <c r="X49" s="21">
        <v>-1.78E-2</v>
      </c>
      <c r="Y49" s="21">
        <v>0.44569999999999999</v>
      </c>
      <c r="Z49" s="21">
        <v>1.1909000000000001</v>
      </c>
      <c r="AA49" s="23">
        <v>6.5000000000000002E-2</v>
      </c>
      <c r="AB49" s="21">
        <v>3.04E-2</v>
      </c>
      <c r="AC49" s="21">
        <v>0.11700000000000001</v>
      </c>
      <c r="AD49" s="21">
        <v>1.2500000000000001E-2</v>
      </c>
      <c r="AT49" s="18"/>
      <c r="AU49" s="19"/>
      <c r="AV49" s="20"/>
      <c r="AW49" s="20"/>
      <c r="AX49" s="20"/>
      <c r="AY49" s="20"/>
      <c r="BH49" s="18"/>
      <c r="BI49" s="19"/>
      <c r="BJ49" s="20"/>
      <c r="BK49" s="20"/>
      <c r="BL49" s="20"/>
      <c r="BM49" s="20"/>
    </row>
    <row r="50" spans="2:65" ht="16.8" x14ac:dyDescent="0.3">
      <c r="B50" s="21">
        <v>7.3000000000000001E-3</v>
      </c>
      <c r="C50" s="21">
        <v>1.46E-2</v>
      </c>
      <c r="D50" s="26"/>
      <c r="E50" s="21">
        <v>2.01E-2</v>
      </c>
      <c r="F50" s="21">
        <v>4.0000000000000002E-4</v>
      </c>
      <c r="G50" s="21">
        <v>0.14330000000000001</v>
      </c>
      <c r="H50" s="21">
        <v>-1.12E-2</v>
      </c>
      <c r="I50" s="21">
        <v>-3.9600000000000003E-2</v>
      </c>
      <c r="J50" s="21">
        <v>9.8000000000000004E-2</v>
      </c>
      <c r="K50" s="21">
        <v>-2.6599999999999999E-2</v>
      </c>
      <c r="L50" s="21">
        <v>-1.6400000000000001E-2</v>
      </c>
      <c r="M50" s="21">
        <v>7.1900000000000006E-2</v>
      </c>
      <c r="N50" s="21">
        <v>0.1603</v>
      </c>
      <c r="O50" s="26"/>
      <c r="P50" s="21">
        <v>-7.1199999999999999E-2</v>
      </c>
      <c r="Q50" s="21">
        <v>-7.4999999999999997E-2</v>
      </c>
      <c r="R50" s="21">
        <v>3.1699999999999999E-2</v>
      </c>
      <c r="S50" s="21">
        <v>-5.4999999999999997E-3</v>
      </c>
      <c r="T50" s="21">
        <v>0.1101</v>
      </c>
      <c r="U50" s="22"/>
      <c r="V50" s="21">
        <v>-3.0700000000000002E-2</v>
      </c>
      <c r="W50" s="21">
        <v>-1.2999999999999999E-3</v>
      </c>
      <c r="X50" s="21">
        <v>0.30109999999999998</v>
      </c>
      <c r="Y50" s="21">
        <v>0.35189999999999999</v>
      </c>
      <c r="Z50" s="21">
        <v>0.48799999999999999</v>
      </c>
      <c r="AA50" s="23">
        <v>6.5000000000000002E-2</v>
      </c>
      <c r="AB50" s="21">
        <v>-7.6E-3</v>
      </c>
      <c r="AC50" s="21">
        <v>-2.2599999999999999E-2</v>
      </c>
      <c r="AD50" s="21">
        <v>-1.06E-2</v>
      </c>
      <c r="AT50" s="18"/>
      <c r="AU50" s="19"/>
      <c r="AV50" s="20"/>
      <c r="AW50" s="20"/>
      <c r="AX50" s="20"/>
      <c r="AY50" s="20"/>
      <c r="BH50" s="18"/>
      <c r="BI50" s="19"/>
      <c r="BJ50" s="20"/>
      <c r="BK50" s="20"/>
      <c r="BL50" s="20"/>
      <c r="BM50" s="20"/>
    </row>
    <row r="51" spans="2:65" ht="16.8" x14ac:dyDescent="0.3">
      <c r="B51" s="21">
        <v>-8.1100000000000005E-2</v>
      </c>
      <c r="C51" s="21">
        <v>1.8E-3</v>
      </c>
      <c r="D51" s="26"/>
      <c r="E51" s="21">
        <v>0.1065</v>
      </c>
      <c r="F51" s="21">
        <v>-3.5299999999999998E-2</v>
      </c>
      <c r="G51" s="21">
        <v>-2.7000000000000001E-3</v>
      </c>
      <c r="H51" s="21">
        <v>-0.1487</v>
      </c>
      <c r="I51" s="21">
        <v>0.13239999999999999</v>
      </c>
      <c r="J51" s="21">
        <v>-6.9800000000000001E-2</v>
      </c>
      <c r="K51" s="21">
        <v>0.10349999999999999</v>
      </c>
      <c r="L51" s="21">
        <v>8.0799999999999997E-2</v>
      </c>
      <c r="M51" s="21">
        <v>3.0000000000000001E-3</v>
      </c>
      <c r="N51" s="21">
        <v>8.6800000000000002E-2</v>
      </c>
      <c r="O51" s="26"/>
      <c r="P51" s="21">
        <v>0.30099999999999999</v>
      </c>
      <c r="Q51" s="21">
        <v>0.40500000000000003</v>
      </c>
      <c r="R51" s="21">
        <v>9.3399999999999997E-2</v>
      </c>
      <c r="S51" s="21">
        <v>-4.6399999999999997E-2</v>
      </c>
      <c r="T51" s="21">
        <v>-2.86E-2</v>
      </c>
      <c r="U51" s="22"/>
      <c r="V51" s="21">
        <v>3.0599999999999999E-2</v>
      </c>
      <c r="W51" s="21">
        <v>0.20030000000000001</v>
      </c>
      <c r="X51" s="21">
        <v>0.36409999999999998</v>
      </c>
      <c r="Y51" s="21">
        <v>8.0799999999999997E-2</v>
      </c>
      <c r="Z51" s="21">
        <v>2.0605000000000002</v>
      </c>
      <c r="AA51" s="23">
        <v>6.5000000000000002E-2</v>
      </c>
      <c r="AB51" s="21">
        <v>-6.5699999999999995E-2</v>
      </c>
      <c r="AC51" s="21">
        <v>0.1502</v>
      </c>
      <c r="AD51" s="21">
        <v>1.43E-2</v>
      </c>
      <c r="AT51" s="18"/>
      <c r="AU51" s="19"/>
      <c r="AV51" s="20"/>
      <c r="AW51" s="20"/>
      <c r="AX51" s="20"/>
      <c r="AY51" s="20"/>
      <c r="BH51" s="18"/>
      <c r="BI51" s="19"/>
      <c r="BJ51" s="20"/>
      <c r="BK51" s="20"/>
      <c r="BL51" s="20"/>
      <c r="BM51" s="20"/>
    </row>
    <row r="52" spans="2:65" ht="16.8" x14ac:dyDescent="0.3">
      <c r="B52" s="21">
        <v>-5.4999999999999997E-3</v>
      </c>
      <c r="C52" s="21">
        <v>4.2900000000000001E-2</v>
      </c>
      <c r="D52" s="26"/>
      <c r="E52" s="21">
        <v>4.2599999999999999E-2</v>
      </c>
      <c r="F52" s="21">
        <v>-1.5599999999999999E-2</v>
      </c>
      <c r="G52" s="21">
        <v>-5.4300000000000001E-2</v>
      </c>
      <c r="H52" s="21">
        <v>0.1245</v>
      </c>
      <c r="I52" s="21">
        <v>-7.22E-2</v>
      </c>
      <c r="J52" s="21">
        <v>8.6800000000000002E-2</v>
      </c>
      <c r="K52" s="21">
        <v>-3.1899999999999998E-2</v>
      </c>
      <c r="L52" s="21">
        <v>3.6600000000000001E-2</v>
      </c>
      <c r="M52" s="21">
        <v>-2.75E-2</v>
      </c>
      <c r="N52" s="21">
        <v>4.7000000000000002E-3</v>
      </c>
      <c r="O52" s="26"/>
      <c r="P52" s="21">
        <v>-9.6100000000000005E-2</v>
      </c>
      <c r="Q52" s="21">
        <v>5.0500000000000003E-2</v>
      </c>
      <c r="R52" s="21">
        <v>0.1794</v>
      </c>
      <c r="S52" s="21">
        <v>0.11119999999999999</v>
      </c>
      <c r="T52" s="21">
        <v>-5.16E-2</v>
      </c>
      <c r="U52" s="22"/>
      <c r="V52" s="21">
        <v>9.7100000000000006E-2</v>
      </c>
      <c r="W52" s="21">
        <v>-6.7799999999999999E-2</v>
      </c>
      <c r="X52" s="21">
        <v>0.14369999999999999</v>
      </c>
      <c r="Y52" s="21">
        <v>0.78369999999999995</v>
      </c>
      <c r="Z52" s="21">
        <v>1.819</v>
      </c>
      <c r="AA52" s="23">
        <v>6.5000000000000002E-2</v>
      </c>
      <c r="AB52" s="21">
        <v>-2.3599999999999999E-2</v>
      </c>
      <c r="AC52" s="23">
        <f>AVERAGE(AC2:AC51)</f>
        <v>7.8780000000000013E-3</v>
      </c>
      <c r="AD52" s="21">
        <v>-2.2000000000000001E-3</v>
      </c>
      <c r="AT52" s="18"/>
      <c r="AU52" s="19"/>
      <c r="AV52" s="20"/>
      <c r="AW52" s="20"/>
      <c r="AX52" s="20"/>
      <c r="AY52" s="20"/>
      <c r="BH52" s="18"/>
      <c r="BI52" s="19"/>
      <c r="BJ52" s="20"/>
      <c r="BK52" s="20"/>
      <c r="BL52" s="20"/>
      <c r="BM52" s="20"/>
    </row>
    <row r="53" spans="2:65" ht="16.8" x14ac:dyDescent="0.3">
      <c r="F53" s="19"/>
      <c r="G53" s="20"/>
      <c r="I53" s="20"/>
      <c r="J53" s="18"/>
      <c r="K53" s="19"/>
      <c r="L53" s="18"/>
      <c r="M53" s="24"/>
      <c r="N53" s="18"/>
      <c r="O53" s="19"/>
      <c r="P53" s="20"/>
      <c r="S53" s="25"/>
      <c r="T53" s="25"/>
      <c r="U53" s="25"/>
      <c r="V53" s="20"/>
      <c r="X53" s="20"/>
      <c r="Z53" s="20"/>
      <c r="AA53" s="20"/>
      <c r="AB53" s="20"/>
      <c r="AD53" s="20"/>
      <c r="AT53" s="18"/>
      <c r="AU53" s="19"/>
      <c r="AV53" s="20"/>
      <c r="AW53" s="20"/>
      <c r="AX53" s="20"/>
      <c r="AY53" s="20"/>
      <c r="BH53" s="18"/>
      <c r="BI53" s="19"/>
      <c r="BJ53" s="20"/>
      <c r="BK53" s="20"/>
      <c r="BL53" s="20"/>
      <c r="BM53" s="20"/>
    </row>
    <row r="54" spans="2:65" ht="16.8" x14ac:dyDescent="0.3">
      <c r="F54" s="18"/>
      <c r="G54" s="19"/>
      <c r="H54" s="20"/>
      <c r="I54" s="20"/>
      <c r="J54" s="18"/>
      <c r="K54" s="19"/>
      <c r="L54" s="18"/>
      <c r="M54" s="24"/>
      <c r="N54" s="18"/>
      <c r="O54" s="19"/>
      <c r="P54" s="20"/>
      <c r="R54" s="24"/>
      <c r="S54" s="25"/>
      <c r="T54" s="25"/>
      <c r="U54" s="25"/>
      <c r="V54" s="20"/>
      <c r="X54" s="20"/>
      <c r="Z54" s="20"/>
      <c r="AA54" s="20"/>
      <c r="AB54" s="20"/>
      <c r="AD54" s="20"/>
      <c r="AT54" s="18"/>
      <c r="AU54" s="19"/>
      <c r="AV54" s="20"/>
      <c r="AW54" s="20"/>
      <c r="AX54" s="20"/>
      <c r="AY54" s="20"/>
      <c r="BH54" s="18"/>
      <c r="BI54" s="19"/>
      <c r="BJ54" s="20"/>
      <c r="BK54" s="20"/>
      <c r="BL54" s="20"/>
      <c r="BM54" s="20"/>
    </row>
    <row r="55" spans="2:65" ht="16.8" x14ac:dyDescent="0.3">
      <c r="F55" s="18"/>
      <c r="G55" s="19"/>
      <c r="H55" s="20"/>
      <c r="I55" s="20"/>
      <c r="J55" s="18"/>
      <c r="K55" s="19"/>
      <c r="L55" s="18"/>
      <c r="M55" s="24"/>
      <c r="N55" s="18"/>
      <c r="O55" s="19"/>
      <c r="P55" s="20"/>
      <c r="R55" s="24"/>
      <c r="S55" s="25"/>
      <c r="T55" s="25"/>
      <c r="U55" s="25"/>
      <c r="V55" s="20"/>
      <c r="X55" s="20"/>
      <c r="Z55" s="20"/>
      <c r="AA55" s="20"/>
      <c r="AB55" s="20"/>
      <c r="AD55" s="20"/>
      <c r="AT55" s="18"/>
      <c r="AU55" s="19"/>
      <c r="AV55" s="20"/>
      <c r="AW55" s="20"/>
      <c r="AX55" s="20"/>
      <c r="AY55" s="20"/>
      <c r="BH55" s="18"/>
      <c r="BI55" s="19"/>
      <c r="BJ55" s="20"/>
      <c r="BK55" s="20"/>
      <c r="BL55" s="20"/>
      <c r="BM55" s="20"/>
    </row>
    <row r="56" spans="2:65" ht="16.8" x14ac:dyDescent="0.3">
      <c r="B56" s="23">
        <f>1+B2</f>
        <v>0.91320000000000001</v>
      </c>
      <c r="C56" s="23">
        <f>1+C2</f>
        <v>0.95830000000000004</v>
      </c>
      <c r="D56" s="23">
        <f t="shared" ref="D56:W56" si="0">1+D2</f>
        <v>1</v>
      </c>
      <c r="E56" s="23">
        <f t="shared" si="0"/>
        <v>0.96340000000000003</v>
      </c>
      <c r="F56" s="23">
        <f t="shared" si="0"/>
        <v>0.92610000000000003</v>
      </c>
      <c r="G56" s="23">
        <f t="shared" si="0"/>
        <v>0.90649999999999997</v>
      </c>
      <c r="H56" s="23">
        <f t="shared" si="0"/>
        <v>0.78700000000000003</v>
      </c>
      <c r="I56" s="23">
        <f t="shared" si="0"/>
        <v>1.0451999999999999</v>
      </c>
      <c r="J56" s="23">
        <f t="shared" si="0"/>
        <v>1.0063</v>
      </c>
      <c r="K56" s="23">
        <f t="shared" si="0"/>
        <v>0.99009999999999998</v>
      </c>
      <c r="L56" s="23">
        <f t="shared" si="0"/>
        <v>1.0095000000000001</v>
      </c>
      <c r="M56" s="23">
        <f t="shared" si="0"/>
        <v>1.0446</v>
      </c>
      <c r="N56" s="23">
        <f t="shared" si="0"/>
        <v>0.96989999999999998</v>
      </c>
      <c r="O56" s="23">
        <f t="shared" si="0"/>
        <v>0.92379999999999995</v>
      </c>
      <c r="P56" s="23">
        <f t="shared" si="0"/>
        <v>1.0324</v>
      </c>
      <c r="Q56" s="23">
        <f t="shared" si="0"/>
        <v>0.93359999999999999</v>
      </c>
      <c r="R56" s="23">
        <f t="shared" si="0"/>
        <v>1.0584</v>
      </c>
      <c r="S56" s="23">
        <f t="shared" si="0"/>
        <v>1.0125</v>
      </c>
      <c r="T56" s="23">
        <f t="shared" si="0"/>
        <v>1.0127999999999999</v>
      </c>
      <c r="U56" s="23">
        <f t="shared" si="0"/>
        <v>0.99890000000000001</v>
      </c>
      <c r="V56" s="23">
        <f t="shared" si="0"/>
        <v>1.0666</v>
      </c>
      <c r="W56" s="23">
        <f t="shared" si="0"/>
        <v>0.97230000000000005</v>
      </c>
      <c r="X56" s="23">
        <f>1+X2</f>
        <v>0.97809999999999997</v>
      </c>
      <c r="Y56" s="23">
        <f>1+Y2</f>
        <v>0.86460000000000004</v>
      </c>
      <c r="Z56" s="23">
        <f t="shared" ref="Z56:AD56" si="1">1+Z2</f>
        <v>0.84939999999999993</v>
      </c>
      <c r="AA56" s="23">
        <f t="shared" si="1"/>
        <v>1.0649999999999999</v>
      </c>
      <c r="AB56" s="23">
        <f t="shared" si="1"/>
        <v>1.0275000000000001</v>
      </c>
      <c r="AC56" s="23">
        <f t="shared" si="1"/>
        <v>1.0592999999999999</v>
      </c>
      <c r="AD56" s="23">
        <f t="shared" si="1"/>
        <v>0.99729999999999996</v>
      </c>
      <c r="AT56" s="18"/>
      <c r="AU56" s="19"/>
      <c r="AV56" s="20"/>
      <c r="AW56" s="20"/>
      <c r="AX56" s="20"/>
      <c r="AY56" s="20"/>
      <c r="BH56" s="18"/>
      <c r="BI56" s="19"/>
      <c r="BJ56" s="20"/>
      <c r="BK56" s="20"/>
      <c r="BL56" s="20"/>
      <c r="BM56" s="20"/>
    </row>
    <row r="57" spans="2:65" ht="16.8" x14ac:dyDescent="0.3">
      <c r="B57" s="23">
        <f t="shared" ref="B57:C106" si="2">1+B3</f>
        <v>1.0246999999999999</v>
      </c>
      <c r="C57" s="23">
        <f t="shared" si="2"/>
        <v>0.95650000000000002</v>
      </c>
      <c r="D57" s="23">
        <f t="shared" ref="D57:Y57" si="3">1+D3</f>
        <v>1</v>
      </c>
      <c r="E57" s="23">
        <f t="shared" si="3"/>
        <v>0.83460000000000001</v>
      </c>
      <c r="F57" s="23">
        <f t="shared" si="3"/>
        <v>0.8931</v>
      </c>
      <c r="G57" s="23">
        <f t="shared" si="3"/>
        <v>0.96960000000000002</v>
      </c>
      <c r="H57" s="23">
        <f t="shared" si="3"/>
        <v>0.72409999999999997</v>
      </c>
      <c r="I57" s="23">
        <f t="shared" si="3"/>
        <v>0.9486</v>
      </c>
      <c r="J57" s="23">
        <f t="shared" si="3"/>
        <v>0.84699999999999998</v>
      </c>
      <c r="K57" s="23">
        <f t="shared" si="3"/>
        <v>1.0198</v>
      </c>
      <c r="L57" s="23">
        <f t="shared" si="3"/>
        <v>0.88690000000000002</v>
      </c>
      <c r="M57" s="23">
        <f t="shared" si="3"/>
        <v>0.88270000000000004</v>
      </c>
      <c r="N57" s="23">
        <f t="shared" si="3"/>
        <v>0.87919999999999998</v>
      </c>
      <c r="O57" s="23">
        <f t="shared" si="3"/>
        <v>1.0079</v>
      </c>
      <c r="P57" s="23">
        <f t="shared" si="3"/>
        <v>0.84329999999999994</v>
      </c>
      <c r="Q57" s="23">
        <f t="shared" si="3"/>
        <v>0.92989999999999995</v>
      </c>
      <c r="R57" s="23">
        <f t="shared" si="3"/>
        <v>0.78059999999999996</v>
      </c>
      <c r="S57" s="23">
        <f t="shared" si="3"/>
        <v>0.90559999999999996</v>
      </c>
      <c r="T57" s="23">
        <f t="shared" si="3"/>
        <v>0.87040000000000006</v>
      </c>
      <c r="U57" s="23">
        <f t="shared" si="3"/>
        <v>0.9788</v>
      </c>
      <c r="V57" s="23">
        <f t="shared" si="3"/>
        <v>0.94220000000000004</v>
      </c>
      <c r="W57" s="23">
        <f t="shared" si="3"/>
        <v>1.0810999999999999</v>
      </c>
      <c r="X57" s="23">
        <f t="shared" si="3"/>
        <v>0.82379999999999998</v>
      </c>
      <c r="Y57" s="23">
        <f t="shared" si="3"/>
        <v>0.67799999999999994</v>
      </c>
      <c r="Z57" s="23">
        <f t="shared" ref="Z57:AD57" si="4">1+Z3</f>
        <v>0.63929999999999998</v>
      </c>
      <c r="AA57" s="23">
        <f t="shared" si="4"/>
        <v>1.0649999999999999</v>
      </c>
      <c r="AB57" s="23">
        <f t="shared" si="4"/>
        <v>1.0091000000000001</v>
      </c>
      <c r="AC57" s="23">
        <f t="shared" si="4"/>
        <v>1.0572999999999999</v>
      </c>
      <c r="AD57" s="23">
        <f t="shared" si="4"/>
        <v>1.0106999999999999</v>
      </c>
      <c r="AT57" s="18"/>
      <c r="AU57" s="19"/>
      <c r="AV57" s="20"/>
      <c r="AW57" s="20"/>
      <c r="AX57" s="20"/>
      <c r="AY57" s="20"/>
      <c r="BH57" s="18"/>
      <c r="BI57" s="19"/>
      <c r="BJ57" s="20"/>
      <c r="BK57" s="20"/>
      <c r="BL57" s="20"/>
      <c r="BM57" s="20"/>
    </row>
    <row r="58" spans="2:65" ht="16.8" x14ac:dyDescent="0.3">
      <c r="B58" s="23">
        <f t="shared" si="2"/>
        <v>0.94240000000000002</v>
      </c>
      <c r="C58" s="23">
        <f t="shared" si="2"/>
        <v>0.98470000000000002</v>
      </c>
      <c r="D58" s="23">
        <f t="shared" ref="D58:Y58" si="5">1+D4</f>
        <v>1</v>
      </c>
      <c r="E58" s="23">
        <f t="shared" si="5"/>
        <v>1.0778000000000001</v>
      </c>
      <c r="F58" s="23">
        <f t="shared" si="5"/>
        <v>1.0833999999999999</v>
      </c>
      <c r="G58" s="23">
        <f t="shared" si="5"/>
        <v>1.1771</v>
      </c>
      <c r="H58" s="23">
        <f t="shared" si="5"/>
        <v>1.0019</v>
      </c>
      <c r="I58" s="23">
        <f t="shared" si="5"/>
        <v>1.0407999999999999</v>
      </c>
      <c r="J58" s="23">
        <f t="shared" si="5"/>
        <v>1.0203</v>
      </c>
      <c r="K58" s="23">
        <f t="shared" si="5"/>
        <v>0.95820000000000005</v>
      </c>
      <c r="L58" s="23">
        <f t="shared" si="5"/>
        <v>0.98880000000000001</v>
      </c>
      <c r="M58" s="23">
        <f t="shared" si="5"/>
        <v>0.97809999999999997</v>
      </c>
      <c r="N58" s="23">
        <f t="shared" si="5"/>
        <v>0.93420000000000003</v>
      </c>
      <c r="O58" s="23">
        <f t="shared" si="5"/>
        <v>0.79249999999999998</v>
      </c>
      <c r="P58" s="23">
        <f t="shared" si="5"/>
        <v>0.80769999999999997</v>
      </c>
      <c r="Q58" s="23">
        <f t="shared" si="5"/>
        <v>0.83550000000000002</v>
      </c>
      <c r="R58" s="23">
        <f t="shared" si="5"/>
        <v>0.83030000000000004</v>
      </c>
      <c r="S58" s="23">
        <f t="shared" si="5"/>
        <v>0.84089999999999998</v>
      </c>
      <c r="T58" s="23">
        <f t="shared" si="5"/>
        <v>0.93079999999999996</v>
      </c>
      <c r="U58" s="23">
        <f t="shared" si="5"/>
        <v>0.86250000000000004</v>
      </c>
      <c r="V58" s="23">
        <f t="shared" si="5"/>
        <v>0.84430000000000005</v>
      </c>
      <c r="W58" s="23">
        <f t="shared" si="5"/>
        <v>1.0857000000000001</v>
      </c>
      <c r="X58" s="23">
        <f t="shared" si="5"/>
        <v>1.0948</v>
      </c>
      <c r="Y58" s="23">
        <f t="shared" si="5"/>
        <v>0.98829999999999996</v>
      </c>
      <c r="Z58" s="23">
        <f t="shared" ref="Z58:AD58" si="6">1+Z4</f>
        <v>1.2230000000000001</v>
      </c>
      <c r="AA58" s="23">
        <f t="shared" si="6"/>
        <v>1.0649999999999999</v>
      </c>
      <c r="AB58" s="23">
        <f t="shared" si="6"/>
        <v>1.0689</v>
      </c>
      <c r="AC58" s="23">
        <f t="shared" si="6"/>
        <v>1.0683</v>
      </c>
      <c r="AD58" s="23">
        <f t="shared" si="6"/>
        <v>1.0115000000000001</v>
      </c>
      <c r="AT58" s="18"/>
      <c r="AU58" s="19"/>
      <c r="AV58" s="20"/>
      <c r="AW58" s="20"/>
      <c r="AX58" s="20"/>
      <c r="AY58" s="20"/>
      <c r="BH58" s="18"/>
      <c r="BI58" s="19"/>
      <c r="BJ58" s="20"/>
      <c r="BK58" s="20"/>
      <c r="BL58" s="20"/>
      <c r="BM58" s="20"/>
    </row>
    <row r="59" spans="2:65" ht="16.8" x14ac:dyDescent="0.3">
      <c r="B59" s="23">
        <f t="shared" si="2"/>
        <v>1.0551999999999999</v>
      </c>
      <c r="C59" s="23">
        <f t="shared" si="2"/>
        <v>0.99539999999999995</v>
      </c>
      <c r="D59" s="23">
        <f t="shared" ref="D59:Y59" si="7">1+D5</f>
        <v>1</v>
      </c>
      <c r="E59" s="23">
        <f t="shared" si="7"/>
        <v>1.1204000000000001</v>
      </c>
      <c r="F59" s="23">
        <f t="shared" si="7"/>
        <v>1.0552999999999999</v>
      </c>
      <c r="G59" s="23">
        <f t="shared" si="7"/>
        <v>1.0195000000000001</v>
      </c>
      <c r="H59" s="23">
        <f t="shared" si="7"/>
        <v>1.17</v>
      </c>
      <c r="I59" s="23">
        <f t="shared" si="7"/>
        <v>0.94059999999999999</v>
      </c>
      <c r="J59" s="23">
        <f t="shared" si="7"/>
        <v>0.95879999999999999</v>
      </c>
      <c r="K59" s="23">
        <f t="shared" si="7"/>
        <v>0.98709999999999998</v>
      </c>
      <c r="L59" s="23">
        <f t="shared" si="7"/>
        <v>0.96850000000000003</v>
      </c>
      <c r="M59" s="23">
        <f t="shared" si="7"/>
        <v>1.0145</v>
      </c>
      <c r="N59" s="23">
        <f t="shared" si="7"/>
        <v>1.0934999999999999</v>
      </c>
      <c r="O59" s="23">
        <f t="shared" si="7"/>
        <v>0.99390000000000001</v>
      </c>
      <c r="P59" s="23">
        <f t="shared" si="7"/>
        <v>1.0483</v>
      </c>
      <c r="Q59" s="23">
        <f t="shared" si="7"/>
        <v>1.1347</v>
      </c>
      <c r="R59" s="23">
        <f t="shared" si="7"/>
        <v>0.99650000000000005</v>
      </c>
      <c r="S59" s="23">
        <f t="shared" si="7"/>
        <v>0.94469999999999998</v>
      </c>
      <c r="T59" s="23">
        <f t="shared" si="7"/>
        <v>1.0553999999999999</v>
      </c>
      <c r="U59" s="23">
        <f t="shared" si="7"/>
        <v>0.96679999999999999</v>
      </c>
      <c r="V59" s="23">
        <f t="shared" si="7"/>
        <v>1.0371999999999999</v>
      </c>
      <c r="W59" s="23">
        <f t="shared" si="7"/>
        <v>0.85719999999999996</v>
      </c>
      <c r="X59" s="23">
        <f t="shared" si="7"/>
        <v>0.97050000000000003</v>
      </c>
      <c r="Y59" s="23">
        <f t="shared" si="7"/>
        <v>0.90139999999999998</v>
      </c>
      <c r="Z59" s="23">
        <f t="shared" ref="Z59:AD59" si="8">1+Z5</f>
        <v>0.79749999999999999</v>
      </c>
      <c r="AA59" s="23">
        <f t="shared" si="8"/>
        <v>1.0649999999999999</v>
      </c>
      <c r="AB59" s="23">
        <f t="shared" si="8"/>
        <v>0.98509999999999998</v>
      </c>
      <c r="AC59" s="23">
        <f t="shared" si="8"/>
        <v>0.97260000000000002</v>
      </c>
      <c r="AD59" s="23">
        <f t="shared" si="8"/>
        <v>1.0118</v>
      </c>
      <c r="AT59" s="18"/>
      <c r="AU59" s="19"/>
      <c r="AV59" s="20"/>
      <c r="AW59" s="20"/>
      <c r="AX59" s="20"/>
      <c r="AY59" s="20"/>
      <c r="BH59" s="18"/>
      <c r="BI59" s="19"/>
      <c r="BJ59" s="20"/>
      <c r="BK59" s="20"/>
      <c r="BL59" s="20"/>
      <c r="BM59" s="20"/>
    </row>
    <row r="60" spans="2:65" ht="16.8" x14ac:dyDescent="0.3">
      <c r="B60" s="23">
        <f t="shared" si="2"/>
        <v>1.0506</v>
      </c>
      <c r="C60" s="23">
        <f t="shared" si="2"/>
        <v>1.0421</v>
      </c>
      <c r="D60" s="23">
        <f t="shared" ref="D60:Y60" si="9">1+D6</f>
        <v>1</v>
      </c>
      <c r="E60" s="23">
        <f t="shared" si="9"/>
        <v>0.98740000000000006</v>
      </c>
      <c r="F60" s="23">
        <f t="shared" si="9"/>
        <v>1.1153</v>
      </c>
      <c r="G60" s="23">
        <f t="shared" si="9"/>
        <v>1.0119</v>
      </c>
      <c r="H60" s="23">
        <f t="shared" si="9"/>
        <v>1.3815</v>
      </c>
      <c r="I60" s="23">
        <f t="shared" si="9"/>
        <v>0.97009999999999996</v>
      </c>
      <c r="J60" s="23">
        <f t="shared" si="9"/>
        <v>1.0762</v>
      </c>
      <c r="K60" s="23">
        <f t="shared" si="9"/>
        <v>1.0347999999999999</v>
      </c>
      <c r="L60" s="23">
        <f t="shared" si="9"/>
        <v>1.0283</v>
      </c>
      <c r="M60" s="23">
        <f t="shared" si="9"/>
        <v>0.97530000000000006</v>
      </c>
      <c r="N60" s="23">
        <f t="shared" si="9"/>
        <v>1.0992</v>
      </c>
      <c r="O60" s="23">
        <f t="shared" si="9"/>
        <v>1.1572</v>
      </c>
      <c r="P60" s="23">
        <f t="shared" si="9"/>
        <v>0.95330000000000004</v>
      </c>
      <c r="Q60" s="23">
        <f t="shared" si="9"/>
        <v>1.1242000000000001</v>
      </c>
      <c r="R60" s="23">
        <f t="shared" si="9"/>
        <v>1.1261000000000001</v>
      </c>
      <c r="S60" s="23">
        <f t="shared" si="9"/>
        <v>1.0508</v>
      </c>
      <c r="T60" s="23">
        <f t="shared" si="9"/>
        <v>1.0177</v>
      </c>
      <c r="U60" s="23">
        <f t="shared" si="9"/>
        <v>0.66969999999999996</v>
      </c>
      <c r="V60" s="23">
        <f t="shared" si="9"/>
        <v>1.0557000000000001</v>
      </c>
      <c r="W60" s="23">
        <f t="shared" si="9"/>
        <v>0.95130000000000003</v>
      </c>
      <c r="X60" s="23">
        <f t="shared" si="9"/>
        <v>1.3716999999999999</v>
      </c>
      <c r="Y60" s="23">
        <f t="shared" si="9"/>
        <v>1.4699</v>
      </c>
      <c r="Z60" s="23">
        <f t="shared" ref="Z60:AD60" si="10">1+Z6</f>
        <v>1.4079999999999999</v>
      </c>
      <c r="AA60" s="23">
        <f t="shared" si="10"/>
        <v>1.0649999999999999</v>
      </c>
      <c r="AB60" s="23">
        <f t="shared" si="10"/>
        <v>0.9708</v>
      </c>
      <c r="AC60" s="23">
        <f t="shared" si="10"/>
        <v>0.95389999999999997</v>
      </c>
      <c r="AD60" s="23">
        <f t="shared" si="10"/>
        <v>1.0059</v>
      </c>
      <c r="AT60" s="18"/>
      <c r="AU60" s="19"/>
      <c r="AV60" s="20"/>
      <c r="AW60" s="20"/>
      <c r="AX60" s="20"/>
      <c r="AY60" s="20"/>
      <c r="BH60" s="18"/>
      <c r="BI60" s="19"/>
      <c r="BJ60" s="20"/>
      <c r="BK60" s="20"/>
      <c r="BL60" s="20"/>
      <c r="BM60" s="20"/>
    </row>
    <row r="61" spans="2:65" ht="16.8" x14ac:dyDescent="0.3">
      <c r="B61" s="23">
        <f t="shared" si="2"/>
        <v>0.96960000000000002</v>
      </c>
      <c r="C61" s="23">
        <f t="shared" si="2"/>
        <v>0.94430000000000003</v>
      </c>
      <c r="D61" s="23">
        <f t="shared" ref="D61:Y61" si="11">1+D7</f>
        <v>1</v>
      </c>
      <c r="E61" s="23">
        <f t="shared" si="11"/>
        <v>1.0317000000000001</v>
      </c>
      <c r="F61" s="23">
        <f t="shared" si="11"/>
        <v>1.0004</v>
      </c>
      <c r="G61" s="23">
        <f t="shared" si="11"/>
        <v>0.99150000000000005</v>
      </c>
      <c r="H61" s="23">
        <f t="shared" si="11"/>
        <v>0.95499999999999996</v>
      </c>
      <c r="I61" s="23">
        <f t="shared" si="11"/>
        <v>0.90210000000000001</v>
      </c>
      <c r="J61" s="23">
        <f t="shared" si="11"/>
        <v>0.91510000000000002</v>
      </c>
      <c r="K61" s="23">
        <f t="shared" si="11"/>
        <v>1.0021</v>
      </c>
      <c r="L61" s="23">
        <f t="shared" si="11"/>
        <v>0.98550000000000004</v>
      </c>
      <c r="M61" s="23">
        <f t="shared" si="11"/>
        <v>0.89239999999999997</v>
      </c>
      <c r="N61" s="23">
        <f t="shared" si="11"/>
        <v>0.98570000000000002</v>
      </c>
      <c r="O61" s="23">
        <f t="shared" si="11"/>
        <v>0.88460000000000005</v>
      </c>
      <c r="P61" s="23">
        <f t="shared" si="11"/>
        <v>0.94110000000000005</v>
      </c>
      <c r="Q61" s="23">
        <f t="shared" si="11"/>
        <v>1.0186999999999999</v>
      </c>
      <c r="R61" s="23">
        <f t="shared" si="11"/>
        <v>0.93169999999999997</v>
      </c>
      <c r="S61" s="23">
        <f t="shared" si="11"/>
        <v>0.81859999999999999</v>
      </c>
      <c r="T61" s="23">
        <f t="shared" si="11"/>
        <v>0.97899999999999998</v>
      </c>
      <c r="U61" s="23">
        <f t="shared" si="11"/>
        <v>0.85909999999999997</v>
      </c>
      <c r="V61" s="23">
        <f t="shared" si="11"/>
        <v>0.71150000000000002</v>
      </c>
      <c r="W61" s="23">
        <f t="shared" si="11"/>
        <v>0.83929999999999993</v>
      </c>
      <c r="X61" s="23">
        <f t="shared" si="11"/>
        <v>1.1095999999999999</v>
      </c>
      <c r="Y61" s="23">
        <f t="shared" si="11"/>
        <v>0.96760000000000002</v>
      </c>
      <c r="Z61" s="23">
        <f t="shared" ref="Z61:AD61" si="12">1+Z7</f>
        <v>1.1055999999999999</v>
      </c>
      <c r="AA61" s="23">
        <f t="shared" si="12"/>
        <v>1.0649999999999999</v>
      </c>
      <c r="AB61" s="23">
        <f t="shared" si="12"/>
        <v>1.0428999999999999</v>
      </c>
      <c r="AC61" s="23">
        <f t="shared" si="12"/>
        <v>0.95320000000000005</v>
      </c>
      <c r="AD61" s="23">
        <f t="shared" si="12"/>
        <v>1.0037</v>
      </c>
      <c r="AT61" s="18"/>
      <c r="AU61" s="19"/>
      <c r="AV61" s="20"/>
      <c r="AW61" s="20"/>
      <c r="AX61" s="20"/>
      <c r="AY61" s="20"/>
      <c r="BH61" s="18"/>
      <c r="BI61" s="19"/>
      <c r="BJ61" s="20"/>
      <c r="BK61" s="20"/>
      <c r="BL61" s="20"/>
      <c r="BM61" s="20"/>
    </row>
    <row r="62" spans="2:65" ht="16.8" x14ac:dyDescent="0.3">
      <c r="B62" s="23">
        <f t="shared" si="2"/>
        <v>1.0175000000000001</v>
      </c>
      <c r="C62" s="23">
        <f t="shared" si="2"/>
        <v>1.0315000000000001</v>
      </c>
      <c r="D62" s="23">
        <f t="shared" ref="D62:Y62" si="13">1+D8</f>
        <v>1</v>
      </c>
      <c r="E62" s="23">
        <f t="shared" si="13"/>
        <v>1.0150999999999999</v>
      </c>
      <c r="F62" s="23">
        <f t="shared" si="13"/>
        <v>1.0439000000000001</v>
      </c>
      <c r="G62" s="23">
        <f t="shared" si="13"/>
        <v>1.0981000000000001</v>
      </c>
      <c r="H62" s="23">
        <f t="shared" si="13"/>
        <v>1.2219</v>
      </c>
      <c r="I62" s="23">
        <f t="shared" si="13"/>
        <v>0.97809999999999997</v>
      </c>
      <c r="J62" s="23">
        <f t="shared" si="13"/>
        <v>0.93740000000000001</v>
      </c>
      <c r="K62" s="23">
        <f t="shared" si="13"/>
        <v>1.0581</v>
      </c>
      <c r="L62" s="23">
        <f t="shared" si="13"/>
        <v>0.99209999999999998</v>
      </c>
      <c r="M62" s="23">
        <f t="shared" si="13"/>
        <v>1.0324</v>
      </c>
      <c r="N62" s="23">
        <f t="shared" si="13"/>
        <v>1.0541</v>
      </c>
      <c r="O62" s="23">
        <f t="shared" si="13"/>
        <v>1.0909</v>
      </c>
      <c r="P62" s="23">
        <f t="shared" si="13"/>
        <v>1.0581</v>
      </c>
      <c r="Q62" s="23">
        <f t="shared" si="13"/>
        <v>1.048</v>
      </c>
      <c r="R62" s="23">
        <f t="shared" si="13"/>
        <v>1.0207999999999999</v>
      </c>
      <c r="S62" s="23">
        <f t="shared" si="13"/>
        <v>1.1482999999999999</v>
      </c>
      <c r="T62" s="23">
        <f t="shared" si="13"/>
        <v>1.0505</v>
      </c>
      <c r="U62" s="23">
        <f t="shared" si="13"/>
        <v>0.90779999999999994</v>
      </c>
      <c r="V62" s="23">
        <f t="shared" si="13"/>
        <v>1.1814</v>
      </c>
      <c r="W62" s="23">
        <f t="shared" si="13"/>
        <v>1.2757000000000001</v>
      </c>
      <c r="X62" s="23">
        <f t="shared" si="13"/>
        <v>1.0739000000000001</v>
      </c>
      <c r="Y62" s="23">
        <f t="shared" si="13"/>
        <v>1.0358000000000001</v>
      </c>
      <c r="Z62" s="23">
        <f t="shared" ref="Z62:AD62" si="14">1+Z8</f>
        <v>1.1276999999999999</v>
      </c>
      <c r="AA62" s="23">
        <f t="shared" si="14"/>
        <v>1.0649999999999999</v>
      </c>
      <c r="AB62" s="23">
        <f t="shared" si="14"/>
        <v>1.0524</v>
      </c>
      <c r="AC62" s="23">
        <f t="shared" si="14"/>
        <v>1.0926</v>
      </c>
      <c r="AD62" s="23">
        <f t="shared" si="14"/>
        <v>0.99870000000000003</v>
      </c>
      <c r="AT62" s="18"/>
      <c r="AU62" s="19"/>
      <c r="AV62" s="20"/>
      <c r="AW62" s="20"/>
      <c r="AX62" s="20"/>
      <c r="AY62" s="20"/>
      <c r="BH62" s="18"/>
      <c r="BI62" s="19"/>
      <c r="BJ62" s="20"/>
      <c r="BK62" s="20"/>
      <c r="BL62" s="20"/>
      <c r="BM62" s="20"/>
    </row>
    <row r="63" spans="2:65" ht="16.8" x14ac:dyDescent="0.3">
      <c r="B63" s="23">
        <f t="shared" si="2"/>
        <v>1.0311999999999999</v>
      </c>
      <c r="C63" s="23">
        <f t="shared" si="2"/>
        <v>0.99709999999999999</v>
      </c>
      <c r="D63" s="23">
        <f t="shared" ref="D63:Y63" si="15">1+D9</f>
        <v>1</v>
      </c>
      <c r="E63" s="23">
        <f t="shared" si="15"/>
        <v>0.95240000000000002</v>
      </c>
      <c r="F63" s="23">
        <f t="shared" si="15"/>
        <v>0.9546</v>
      </c>
      <c r="G63" s="23">
        <f t="shared" si="15"/>
        <v>1.0979000000000001</v>
      </c>
      <c r="H63" s="23">
        <f t="shared" si="15"/>
        <v>0.92259999999999998</v>
      </c>
      <c r="I63" s="23">
        <f t="shared" si="15"/>
        <v>1.0027999999999999</v>
      </c>
      <c r="J63" s="23">
        <f t="shared" si="15"/>
        <v>1.0384</v>
      </c>
      <c r="K63" s="23">
        <f t="shared" si="15"/>
        <v>1.0131000000000001</v>
      </c>
      <c r="L63" s="23">
        <f t="shared" si="15"/>
        <v>0.97109999999999996</v>
      </c>
      <c r="M63" s="23">
        <f t="shared" si="15"/>
        <v>1.0132000000000001</v>
      </c>
      <c r="N63" s="23">
        <f t="shared" si="15"/>
        <v>1.0701000000000001</v>
      </c>
      <c r="O63" s="23">
        <f t="shared" si="15"/>
        <v>1.0919000000000001</v>
      </c>
      <c r="P63" s="23">
        <f t="shared" si="15"/>
        <v>1.226</v>
      </c>
      <c r="Q63" s="23">
        <f t="shared" si="15"/>
        <v>1.0879000000000001</v>
      </c>
      <c r="R63" s="23">
        <f t="shared" si="15"/>
        <v>0.99350000000000005</v>
      </c>
      <c r="S63" s="23">
        <f t="shared" si="15"/>
        <v>0.93859999999999999</v>
      </c>
      <c r="T63" s="23">
        <f t="shared" si="15"/>
        <v>1.2953000000000001</v>
      </c>
      <c r="U63" s="23">
        <f t="shared" si="15"/>
        <v>1.0865</v>
      </c>
      <c r="V63" s="23">
        <f t="shared" si="15"/>
        <v>1.5032000000000001</v>
      </c>
      <c r="W63" s="23">
        <f t="shared" si="15"/>
        <v>1.0556000000000001</v>
      </c>
      <c r="X63" s="23">
        <f t="shared" si="15"/>
        <v>0.91259999999999997</v>
      </c>
      <c r="Y63" s="23">
        <f t="shared" si="15"/>
        <v>0.77780000000000005</v>
      </c>
      <c r="Z63" s="23">
        <f t="shared" ref="Z63:AD63" si="16">1+Z9</f>
        <v>0.7883</v>
      </c>
      <c r="AA63" s="23">
        <f t="shared" si="16"/>
        <v>1.0649999999999999</v>
      </c>
      <c r="AB63" s="23">
        <f t="shared" si="16"/>
        <v>1.0271999999999999</v>
      </c>
      <c r="AC63" s="23">
        <f t="shared" si="16"/>
        <v>0.99770000000000003</v>
      </c>
      <c r="AD63" s="23">
        <f t="shared" si="16"/>
        <v>1.002</v>
      </c>
      <c r="AT63" s="18"/>
      <c r="AU63" s="19"/>
      <c r="AV63" s="20"/>
      <c r="AW63" s="20"/>
      <c r="AX63" s="20"/>
      <c r="AY63" s="20"/>
      <c r="BH63" s="18"/>
      <c r="BI63" s="19"/>
      <c r="BJ63" s="20"/>
      <c r="BK63" s="20"/>
      <c r="BL63" s="20"/>
      <c r="BM63" s="20"/>
    </row>
    <row r="64" spans="2:65" ht="16.8" x14ac:dyDescent="0.3">
      <c r="B64" s="23">
        <f t="shared" si="2"/>
        <v>1.0544</v>
      </c>
      <c r="C64" s="23">
        <f t="shared" si="2"/>
        <v>0.93599999999999994</v>
      </c>
      <c r="D64" s="23">
        <f t="shared" ref="D64:Y64" si="17">1+D10</f>
        <v>1</v>
      </c>
      <c r="E64" s="23">
        <f t="shared" si="17"/>
        <v>0.94179999999999997</v>
      </c>
      <c r="F64" s="23">
        <f t="shared" si="17"/>
        <v>0.96760000000000002</v>
      </c>
      <c r="G64" s="23">
        <f t="shared" si="17"/>
        <v>0.94169999999999998</v>
      </c>
      <c r="H64" s="23">
        <f t="shared" si="17"/>
        <v>1.1728000000000001</v>
      </c>
      <c r="I64" s="23">
        <f t="shared" si="17"/>
        <v>0.9617</v>
      </c>
      <c r="J64" s="23">
        <f t="shared" si="17"/>
        <v>1.1233</v>
      </c>
      <c r="K64" s="23">
        <f t="shared" si="17"/>
        <v>0.95960000000000001</v>
      </c>
      <c r="L64" s="23">
        <f t="shared" si="17"/>
        <v>1.0750999999999999</v>
      </c>
      <c r="M64" s="23">
        <f t="shared" si="17"/>
        <v>1.1657999999999999</v>
      </c>
      <c r="N64" s="23">
        <f t="shared" si="17"/>
        <v>1.1393</v>
      </c>
      <c r="O64" s="23">
        <f t="shared" si="17"/>
        <v>1.1439999999999999</v>
      </c>
      <c r="P64" s="23">
        <f t="shared" si="17"/>
        <v>1.0655000000000001</v>
      </c>
      <c r="Q64" s="23">
        <f t="shared" si="17"/>
        <v>1.0113000000000001</v>
      </c>
      <c r="R64" s="23">
        <f t="shared" si="17"/>
        <v>1.0176000000000001</v>
      </c>
      <c r="S64" s="23">
        <f t="shared" si="17"/>
        <v>0.92</v>
      </c>
      <c r="T64" s="23">
        <f t="shared" si="17"/>
        <v>1.1431</v>
      </c>
      <c r="U64" s="23">
        <f t="shared" si="17"/>
        <v>1.0746</v>
      </c>
      <c r="V64" s="23">
        <f t="shared" si="17"/>
        <v>1.2695000000000001</v>
      </c>
      <c r="W64" s="23">
        <f t="shared" si="17"/>
        <v>1.0441</v>
      </c>
      <c r="X64" s="23">
        <f t="shared" si="17"/>
        <v>1.0298</v>
      </c>
      <c r="Y64" s="23">
        <f t="shared" si="17"/>
        <v>0.94010000000000005</v>
      </c>
      <c r="Z64" s="23">
        <f t="shared" ref="Z64:AD64" si="18">1+Z10</f>
        <v>1.1714</v>
      </c>
      <c r="AA64" s="23">
        <f t="shared" si="18"/>
        <v>1.0649999999999999</v>
      </c>
      <c r="AB64" s="23">
        <f t="shared" si="18"/>
        <v>1.0419</v>
      </c>
      <c r="AC64" s="23">
        <f t="shared" si="18"/>
        <v>0.95250000000000001</v>
      </c>
      <c r="AD64" s="23">
        <f t="shared" si="18"/>
        <v>1.0041</v>
      </c>
      <c r="AT64" s="18"/>
      <c r="AU64" s="19"/>
      <c r="AV64" s="20"/>
      <c r="AW64" s="20"/>
      <c r="AX64" s="20"/>
      <c r="AY64" s="20"/>
      <c r="BH64" s="18"/>
      <c r="BI64" s="19"/>
      <c r="BJ64" s="20"/>
      <c r="BK64" s="20"/>
      <c r="BL64" s="20"/>
      <c r="BM64" s="20"/>
    </row>
    <row r="65" spans="2:65" ht="16.8" x14ac:dyDescent="0.3">
      <c r="B65" s="23">
        <f t="shared" si="2"/>
        <v>1.0955999999999999</v>
      </c>
      <c r="C65" s="23">
        <f t="shared" si="2"/>
        <v>1.0767</v>
      </c>
      <c r="D65" s="23">
        <f t="shared" ref="D65:Y65" si="19">1+D11</f>
        <v>1</v>
      </c>
      <c r="E65" s="23">
        <f t="shared" si="19"/>
        <v>1.0559000000000001</v>
      </c>
      <c r="F65" s="23">
        <f t="shared" si="19"/>
        <v>1.0952999999999999</v>
      </c>
      <c r="G65" s="23">
        <f t="shared" si="19"/>
        <v>1.0801000000000001</v>
      </c>
      <c r="H65" s="23">
        <f t="shared" si="19"/>
        <v>1.1112</v>
      </c>
      <c r="I65" s="23">
        <f t="shared" si="19"/>
        <v>1.0944</v>
      </c>
      <c r="J65" s="23">
        <f t="shared" si="19"/>
        <v>1.0634999999999999</v>
      </c>
      <c r="K65" s="23">
        <f t="shared" si="19"/>
        <v>1.0993999999999999</v>
      </c>
      <c r="L65" s="23">
        <f t="shared" si="19"/>
        <v>0.96709999999999996</v>
      </c>
      <c r="M65" s="23">
        <f t="shared" si="19"/>
        <v>0.99639999999999995</v>
      </c>
      <c r="N65" s="23">
        <f t="shared" si="19"/>
        <v>1.2436</v>
      </c>
      <c r="O65" s="23">
        <f t="shared" si="19"/>
        <v>1.1194999999999999</v>
      </c>
      <c r="P65" s="23">
        <f t="shared" si="19"/>
        <v>1.2019</v>
      </c>
      <c r="Q65" s="23">
        <f t="shared" si="19"/>
        <v>1.274</v>
      </c>
      <c r="R65" s="23">
        <f t="shared" si="19"/>
        <v>0.99970000000000003</v>
      </c>
      <c r="S65" s="23">
        <f t="shared" si="19"/>
        <v>1.0581</v>
      </c>
      <c r="T65" s="23">
        <f t="shared" si="19"/>
        <v>1.2472000000000001</v>
      </c>
      <c r="U65" s="23">
        <f t="shared" si="19"/>
        <v>0.98019999999999996</v>
      </c>
      <c r="V65" s="23">
        <f t="shared" si="19"/>
        <v>1.0913999999999999</v>
      </c>
      <c r="W65" s="23">
        <f t="shared" si="19"/>
        <v>1.3483000000000001</v>
      </c>
      <c r="X65" s="23">
        <f t="shared" si="19"/>
        <v>0.92930000000000001</v>
      </c>
      <c r="Y65" s="23">
        <f t="shared" si="19"/>
        <v>0.91369999999999996</v>
      </c>
      <c r="Z65" s="23">
        <f t="shared" ref="Z65:AD65" si="20">1+Z11</f>
        <v>0.8851</v>
      </c>
      <c r="AA65" s="23">
        <f t="shared" si="20"/>
        <v>1.0649999999999999</v>
      </c>
      <c r="AB65" s="23">
        <f t="shared" si="20"/>
        <v>1.0073000000000001</v>
      </c>
      <c r="AC65" s="23">
        <f t="shared" si="20"/>
        <v>0.95279999999999998</v>
      </c>
      <c r="AD65" s="23">
        <f t="shared" si="20"/>
        <v>0.99919999999999998</v>
      </c>
      <c r="AT65" s="18"/>
      <c r="AU65" s="19"/>
      <c r="AV65" s="20"/>
      <c r="AW65" s="20"/>
      <c r="AX65" s="20"/>
      <c r="AY65" s="20"/>
      <c r="BH65" s="18"/>
      <c r="BI65" s="19"/>
      <c r="BJ65" s="20"/>
      <c r="BK65" s="20"/>
      <c r="BL65" s="20"/>
      <c r="BM65" s="20"/>
    </row>
    <row r="66" spans="2:65" ht="16.8" x14ac:dyDescent="0.3">
      <c r="B66" s="23">
        <f t="shared" si="2"/>
        <v>1.1287</v>
      </c>
      <c r="C66" s="23">
        <f t="shared" si="2"/>
        <v>1.0663</v>
      </c>
      <c r="D66" s="23">
        <f t="shared" ref="D66:Y66" si="21">1+D12</f>
        <v>1</v>
      </c>
      <c r="E66" s="23">
        <f t="shared" si="21"/>
        <v>1.0597000000000001</v>
      </c>
      <c r="F66" s="23">
        <f t="shared" si="21"/>
        <v>1.0082</v>
      </c>
      <c r="G66" s="23">
        <f t="shared" si="21"/>
        <v>1.0851999999999999</v>
      </c>
      <c r="H66" s="23">
        <f t="shared" si="21"/>
        <v>0.97160000000000002</v>
      </c>
      <c r="I66" s="23">
        <f t="shared" si="21"/>
        <v>0.97509999999999997</v>
      </c>
      <c r="J66" s="23">
        <f t="shared" si="21"/>
        <v>0.96079999999999999</v>
      </c>
      <c r="K66" s="23">
        <f t="shared" si="21"/>
        <v>1.0075000000000001</v>
      </c>
      <c r="L66" s="23">
        <f t="shared" si="21"/>
        <v>1.0208999999999999</v>
      </c>
      <c r="M66" s="23">
        <f t="shared" si="21"/>
        <v>0.97889999999999999</v>
      </c>
      <c r="N66" s="23">
        <f t="shared" si="21"/>
        <v>1.0124</v>
      </c>
      <c r="O66" s="23">
        <f t="shared" si="21"/>
        <v>0.92749999999999999</v>
      </c>
      <c r="P66" s="23">
        <f t="shared" si="21"/>
        <v>1.0338000000000001</v>
      </c>
      <c r="Q66" s="23">
        <f t="shared" si="21"/>
        <v>1.1264000000000001</v>
      </c>
      <c r="R66" s="23">
        <f t="shared" si="21"/>
        <v>1.1897</v>
      </c>
      <c r="S66" s="23">
        <f t="shared" si="21"/>
        <v>1.0692999999999999</v>
      </c>
      <c r="T66" s="23">
        <f t="shared" si="21"/>
        <v>0.95230000000000004</v>
      </c>
      <c r="U66" s="23">
        <f t="shared" si="21"/>
        <v>1.0241</v>
      </c>
      <c r="V66" s="23">
        <f t="shared" si="21"/>
        <v>0.86739999999999995</v>
      </c>
      <c r="W66" s="23">
        <f t="shared" si="21"/>
        <v>1.0012000000000001</v>
      </c>
      <c r="X66" s="23">
        <f t="shared" si="21"/>
        <v>1.1131</v>
      </c>
      <c r="Y66" s="23">
        <f t="shared" si="21"/>
        <v>1.2482</v>
      </c>
      <c r="Z66" s="23">
        <f t="shared" ref="Z66:AD66" si="22">1+Z12</f>
        <v>1.3065</v>
      </c>
      <c r="AA66" s="23">
        <f t="shared" si="22"/>
        <v>1.0649999999999999</v>
      </c>
      <c r="AB66" s="23">
        <f t="shared" si="22"/>
        <v>1.0135000000000001</v>
      </c>
      <c r="AC66" s="23">
        <f t="shared" si="22"/>
        <v>1.0085</v>
      </c>
      <c r="AD66" s="23">
        <f t="shared" si="22"/>
        <v>0.99970000000000003</v>
      </c>
      <c r="AT66" s="18"/>
      <c r="AU66" s="19"/>
      <c r="AV66" s="20"/>
      <c r="AW66" s="20"/>
      <c r="AX66" s="20"/>
      <c r="AY66" s="20"/>
      <c r="BH66" s="18"/>
      <c r="BI66" s="19"/>
      <c r="BJ66" s="20"/>
      <c r="BK66" s="20"/>
      <c r="BL66" s="20"/>
      <c r="BM66" s="20"/>
    </row>
    <row r="67" spans="2:65" ht="16.8" x14ac:dyDescent="0.3">
      <c r="B67" s="23">
        <f t="shared" si="2"/>
        <v>0.99329999999999996</v>
      </c>
      <c r="C67" s="23">
        <f t="shared" si="2"/>
        <v>0.9254</v>
      </c>
      <c r="D67" s="23">
        <f t="shared" ref="D67:Y67" si="23">1+D13</f>
        <v>1</v>
      </c>
      <c r="E67" s="23">
        <f t="shared" si="23"/>
        <v>1.0785</v>
      </c>
      <c r="F67" s="23">
        <f t="shared" si="23"/>
        <v>0.97019999999999995</v>
      </c>
      <c r="G67" s="23">
        <f t="shared" si="23"/>
        <v>0.88590000000000002</v>
      </c>
      <c r="H67" s="23">
        <f t="shared" si="23"/>
        <v>1.0426</v>
      </c>
      <c r="I67" s="23">
        <f t="shared" si="23"/>
        <v>0.98729999999999996</v>
      </c>
      <c r="J67" s="23">
        <f t="shared" si="23"/>
        <v>0.98560000000000003</v>
      </c>
      <c r="K67" s="23">
        <f t="shared" si="23"/>
        <v>1.0499000000000001</v>
      </c>
      <c r="L67" s="23">
        <f t="shared" si="23"/>
        <v>0.95489999999999997</v>
      </c>
      <c r="M67" s="23">
        <f t="shared" si="23"/>
        <v>1.0169999999999999</v>
      </c>
      <c r="N67" s="23">
        <f t="shared" si="23"/>
        <v>0.84540000000000004</v>
      </c>
      <c r="O67" s="23">
        <f t="shared" si="23"/>
        <v>1.0607</v>
      </c>
      <c r="P67" s="23">
        <f t="shared" si="23"/>
        <v>1.117</v>
      </c>
      <c r="Q67" s="23">
        <f t="shared" si="23"/>
        <v>1.1153</v>
      </c>
      <c r="R67" s="23">
        <f t="shared" si="23"/>
        <v>1.1188</v>
      </c>
      <c r="S67" s="23">
        <f t="shared" si="23"/>
        <v>1.2263999999999999</v>
      </c>
      <c r="T67" s="23">
        <f t="shared" si="23"/>
        <v>1.1496999999999999</v>
      </c>
      <c r="U67" s="23">
        <f t="shared" si="23"/>
        <v>1.0716000000000001</v>
      </c>
      <c r="V67" s="23">
        <f t="shared" si="23"/>
        <v>1.0109999999999999</v>
      </c>
      <c r="W67" s="23">
        <f t="shared" si="23"/>
        <v>0.96879999999999999</v>
      </c>
      <c r="X67" s="23">
        <f t="shared" si="23"/>
        <v>0.85050000000000003</v>
      </c>
      <c r="Y67" s="23">
        <f t="shared" si="23"/>
        <v>0.82650000000000001</v>
      </c>
      <c r="Z67" s="23">
        <f t="shared" ref="Z67:AD67" si="24">1+Z13</f>
        <v>0.62580000000000002</v>
      </c>
      <c r="AA67" s="23">
        <f t="shared" si="24"/>
        <v>1.0649999999999999</v>
      </c>
      <c r="AB67" s="23">
        <f t="shared" si="24"/>
        <v>1.034</v>
      </c>
      <c r="AC67" s="23">
        <f t="shared" si="24"/>
        <v>1.1336999999999999</v>
      </c>
      <c r="AD67" s="23">
        <f t="shared" si="24"/>
        <v>1.0012000000000001</v>
      </c>
      <c r="AT67" s="18"/>
      <c r="AU67" s="19"/>
      <c r="AV67" s="20"/>
      <c r="AW67" s="20"/>
      <c r="AX67" s="20"/>
      <c r="AY67" s="20"/>
      <c r="BH67" s="18"/>
      <c r="BI67" s="19"/>
      <c r="BJ67" s="20"/>
      <c r="BK67" s="20"/>
      <c r="BL67" s="20"/>
      <c r="BM67" s="20"/>
    </row>
    <row r="68" spans="2:65" ht="16.8" x14ac:dyDescent="0.3">
      <c r="B68" s="23">
        <f t="shared" si="2"/>
        <v>0.94869999999999999</v>
      </c>
      <c r="C68" s="23">
        <f t="shared" si="2"/>
        <v>1.0170999999999999</v>
      </c>
      <c r="D68" s="23">
        <f t="shared" ref="D68:Y68" si="25">1+D14</f>
        <v>1</v>
      </c>
      <c r="E68" s="23">
        <f t="shared" si="25"/>
        <v>1.0901000000000001</v>
      </c>
      <c r="F68" s="23">
        <f t="shared" si="25"/>
        <v>1.0205</v>
      </c>
      <c r="G68" s="23">
        <f t="shared" si="25"/>
        <v>0.99070000000000003</v>
      </c>
      <c r="H68" s="23">
        <f t="shared" si="25"/>
        <v>0.87080000000000002</v>
      </c>
      <c r="I68" s="23">
        <f t="shared" si="25"/>
        <v>1.0170999999999999</v>
      </c>
      <c r="J68" s="23">
        <f t="shared" si="25"/>
        <v>0.9466</v>
      </c>
      <c r="K68" s="23">
        <f t="shared" si="25"/>
        <v>1.0317000000000001</v>
      </c>
      <c r="L68" s="23">
        <f t="shared" si="25"/>
        <v>1.0823</v>
      </c>
      <c r="M68" s="23">
        <f t="shared" si="25"/>
        <v>1.0543</v>
      </c>
      <c r="N68" s="23">
        <f t="shared" si="25"/>
        <v>0.9234</v>
      </c>
      <c r="O68" s="23">
        <f t="shared" si="25"/>
        <v>1.1006</v>
      </c>
      <c r="P68" s="23">
        <f t="shared" si="25"/>
        <v>1.0170999999999999</v>
      </c>
      <c r="Q68" s="23">
        <f t="shared" si="25"/>
        <v>1.119</v>
      </c>
      <c r="R68" s="23">
        <f t="shared" si="25"/>
        <v>1.0663</v>
      </c>
      <c r="S68" s="23">
        <f t="shared" si="25"/>
        <v>0.92559999999999998</v>
      </c>
      <c r="T68" s="23">
        <f t="shared" si="25"/>
        <v>1.0445</v>
      </c>
      <c r="U68" s="23">
        <f t="shared" si="25"/>
        <v>0.97170000000000001</v>
      </c>
      <c r="V68" s="23">
        <f t="shared" si="25"/>
        <v>0.93589999999999995</v>
      </c>
      <c r="W68" s="23">
        <f t="shared" si="25"/>
        <v>1.0568</v>
      </c>
      <c r="X68" s="23">
        <f t="shared" si="25"/>
        <v>1.1660999999999999</v>
      </c>
      <c r="Y68" s="23">
        <f t="shared" si="25"/>
        <v>1.0922000000000001</v>
      </c>
      <c r="Z68" s="23">
        <f t="shared" ref="Z68:AD68" si="26">1+Z14</f>
        <v>1.6125</v>
      </c>
      <c r="AA68" s="23">
        <f t="shared" si="26"/>
        <v>1.0649999999999999</v>
      </c>
      <c r="AB68" s="23">
        <f t="shared" si="26"/>
        <v>1.0839000000000001</v>
      </c>
      <c r="AC68" s="23">
        <f t="shared" si="26"/>
        <v>1.0463</v>
      </c>
      <c r="AD68" s="23">
        <f t="shared" si="26"/>
        <v>1.0054000000000001</v>
      </c>
      <c r="AT68" s="18"/>
      <c r="AU68" s="19"/>
      <c r="AV68" s="20"/>
      <c r="AW68" s="20"/>
      <c r="AX68" s="20"/>
      <c r="AY68" s="20"/>
      <c r="BH68" s="18"/>
      <c r="BI68" s="19"/>
      <c r="BJ68" s="20"/>
      <c r="BK68" s="20"/>
      <c r="BL68" s="20"/>
      <c r="BM68" s="20"/>
    </row>
    <row r="69" spans="2:65" ht="16.8" x14ac:dyDescent="0.3">
      <c r="B69" s="23">
        <f t="shared" si="2"/>
        <v>0.98019999999999996</v>
      </c>
      <c r="C69" s="23">
        <f t="shared" si="2"/>
        <v>1.0404</v>
      </c>
      <c r="D69" s="23">
        <f t="shared" ref="D69:Y69" si="27">1+D15</f>
        <v>1</v>
      </c>
      <c r="E69" s="23">
        <f t="shared" si="27"/>
        <v>0.98829999999999996</v>
      </c>
      <c r="F69" s="23">
        <f t="shared" si="27"/>
        <v>1.1389</v>
      </c>
      <c r="G69" s="23">
        <f t="shared" si="27"/>
        <v>1.2563</v>
      </c>
      <c r="H69" s="23">
        <f t="shared" si="27"/>
        <v>1.0779000000000001</v>
      </c>
      <c r="I69" s="23">
        <f t="shared" si="27"/>
        <v>1.024</v>
      </c>
      <c r="J69" s="23">
        <f t="shared" si="27"/>
        <v>1.0731999999999999</v>
      </c>
      <c r="K69" s="23">
        <f t="shared" si="27"/>
        <v>0.95960000000000001</v>
      </c>
      <c r="L69" s="23">
        <f t="shared" si="27"/>
        <v>0.99939999999999996</v>
      </c>
      <c r="M69" s="23">
        <f t="shared" si="27"/>
        <v>0.92020000000000002</v>
      </c>
      <c r="N69" s="23">
        <f t="shared" si="27"/>
        <v>1.0331999999999999</v>
      </c>
      <c r="O69" s="23">
        <f t="shared" si="27"/>
        <v>1.1856</v>
      </c>
      <c r="P69" s="23">
        <f t="shared" si="27"/>
        <v>1.2575000000000001</v>
      </c>
      <c r="Q69" s="23">
        <f t="shared" si="27"/>
        <v>1.1155999999999999</v>
      </c>
      <c r="R69" s="23">
        <f t="shared" si="27"/>
        <v>1.0935999999999999</v>
      </c>
      <c r="S69" s="23">
        <f t="shared" si="27"/>
        <v>1.0810999999999999</v>
      </c>
      <c r="T69" s="23">
        <f t="shared" si="27"/>
        <v>0.91190000000000004</v>
      </c>
      <c r="U69" s="23">
        <f t="shared" si="27"/>
        <v>0.88490000000000002</v>
      </c>
      <c r="V69" s="23">
        <f t="shared" si="27"/>
        <v>0.89769999999999994</v>
      </c>
      <c r="W69" s="23">
        <f t="shared" si="27"/>
        <v>0.89529999999999998</v>
      </c>
      <c r="X69" s="23">
        <f t="shared" si="27"/>
        <v>1.4365999999999999</v>
      </c>
      <c r="Y69" s="23">
        <f t="shared" si="27"/>
        <v>1.4626000000000001</v>
      </c>
      <c r="Z69" s="23">
        <f t="shared" ref="Z69:AD69" si="28">1+Z15</f>
        <v>1.2942</v>
      </c>
      <c r="AA69" s="23">
        <f t="shared" si="28"/>
        <v>1.0649999999999999</v>
      </c>
      <c r="AB69" s="23">
        <f t="shared" si="28"/>
        <v>0.99870000000000003</v>
      </c>
      <c r="AC69" s="23">
        <f t="shared" si="28"/>
        <v>0.98209999999999997</v>
      </c>
      <c r="AD69" s="23">
        <f t="shared" si="28"/>
        <v>0.99770000000000003</v>
      </c>
      <c r="AT69" s="18"/>
      <c r="AU69" s="19"/>
      <c r="AV69" s="20"/>
      <c r="AW69" s="20"/>
      <c r="AX69" s="20"/>
      <c r="AY69" s="20"/>
    </row>
    <row r="70" spans="2:65" ht="16.8" x14ac:dyDescent="0.3">
      <c r="B70" s="23">
        <f t="shared" si="2"/>
        <v>0.95779999999999998</v>
      </c>
      <c r="C70" s="23">
        <f t="shared" si="2"/>
        <v>1.0572999999999999</v>
      </c>
      <c r="D70" s="23">
        <f t="shared" ref="D70:Y70" si="29">1+D16</f>
        <v>1</v>
      </c>
      <c r="E70" s="23">
        <f t="shared" si="29"/>
        <v>1.0028999999999999</v>
      </c>
      <c r="F70" s="23">
        <f t="shared" si="29"/>
        <v>1.0215000000000001</v>
      </c>
      <c r="G70" s="23">
        <f t="shared" si="29"/>
        <v>1.1022000000000001</v>
      </c>
      <c r="H70" s="23">
        <f t="shared" si="29"/>
        <v>0.75370000000000004</v>
      </c>
      <c r="I70" s="23">
        <f t="shared" si="29"/>
        <v>1.1038000000000001</v>
      </c>
      <c r="J70" s="23">
        <f t="shared" si="29"/>
        <v>1.0105999999999999</v>
      </c>
      <c r="K70" s="23">
        <f t="shared" si="29"/>
        <v>0.85570000000000002</v>
      </c>
      <c r="L70" s="23">
        <f t="shared" si="29"/>
        <v>0.9869</v>
      </c>
      <c r="M70" s="23">
        <f t="shared" si="29"/>
        <v>0.95550000000000002</v>
      </c>
      <c r="N70" s="23">
        <f t="shared" si="29"/>
        <v>1.1304000000000001</v>
      </c>
      <c r="O70" s="23">
        <f t="shared" si="29"/>
        <v>1.1280999999999999</v>
      </c>
      <c r="P70" s="23">
        <f t="shared" si="29"/>
        <v>1.0105</v>
      </c>
      <c r="Q70" s="23">
        <f t="shared" si="29"/>
        <v>0.9123</v>
      </c>
      <c r="R70" s="23">
        <f t="shared" si="29"/>
        <v>0.79180000000000006</v>
      </c>
      <c r="S70" s="23">
        <f t="shared" si="29"/>
        <v>1.4687999999999999</v>
      </c>
      <c r="T70" s="23">
        <f t="shared" si="29"/>
        <v>0.96950000000000003</v>
      </c>
      <c r="U70" s="23"/>
      <c r="V70" s="23">
        <f t="shared" si="29"/>
        <v>1.2666999999999999</v>
      </c>
      <c r="W70" s="23">
        <f t="shared" si="29"/>
        <v>1.1295999999999999</v>
      </c>
      <c r="X70" s="23">
        <f t="shared" si="29"/>
        <v>1.0073000000000001</v>
      </c>
      <c r="Y70" s="23">
        <f t="shared" si="29"/>
        <v>1.0004999999999999</v>
      </c>
      <c r="Z70" s="23">
        <f t="shared" ref="Z70:AD70" si="30">1+Z16</f>
        <v>0.95520000000000005</v>
      </c>
      <c r="AA70" s="23">
        <f t="shared" si="30"/>
        <v>1.0649999999999999</v>
      </c>
      <c r="AB70" s="23">
        <f t="shared" si="30"/>
        <v>0.99299999999999999</v>
      </c>
      <c r="AC70" s="23">
        <f t="shared" si="30"/>
        <v>1.0067999999999999</v>
      </c>
      <c r="AD70" s="23">
        <f t="shared" si="30"/>
        <v>0.99890000000000001</v>
      </c>
      <c r="AT70" s="18"/>
      <c r="AU70" s="19"/>
      <c r="AV70" s="20"/>
      <c r="AW70" s="20"/>
      <c r="AX70" s="20"/>
      <c r="AY70" s="20"/>
    </row>
    <row r="71" spans="2:65" x14ac:dyDescent="0.3">
      <c r="B71" s="23">
        <f t="shared" si="2"/>
        <v>1.0136000000000001</v>
      </c>
      <c r="C71" s="23">
        <f t="shared" si="2"/>
        <v>0.99239999999999995</v>
      </c>
      <c r="D71" s="23">
        <f t="shared" ref="D71:Y71" si="31">1+D17</f>
        <v>1</v>
      </c>
      <c r="E71" s="23">
        <f t="shared" si="31"/>
        <v>1.054</v>
      </c>
      <c r="F71" s="23">
        <f t="shared" si="31"/>
        <v>1.04</v>
      </c>
      <c r="G71" s="23">
        <f t="shared" si="31"/>
        <v>1.0820000000000001</v>
      </c>
      <c r="H71" s="23">
        <f t="shared" si="31"/>
        <v>1.0349999999999999</v>
      </c>
      <c r="I71" s="23">
        <f t="shared" si="31"/>
        <v>1.0872999999999999</v>
      </c>
      <c r="J71" s="23">
        <f t="shared" si="31"/>
        <v>1.0876999999999999</v>
      </c>
      <c r="K71" s="23">
        <f t="shared" si="31"/>
        <v>1.0965</v>
      </c>
      <c r="L71" s="23">
        <f t="shared" si="31"/>
        <v>1.1341000000000001</v>
      </c>
      <c r="M71" s="23">
        <f t="shared" si="31"/>
        <v>1.0603</v>
      </c>
      <c r="N71" s="23">
        <f t="shared" si="31"/>
        <v>1.1546000000000001</v>
      </c>
      <c r="O71" s="23">
        <f t="shared" si="31"/>
        <v>1.0434000000000001</v>
      </c>
      <c r="P71" s="23">
        <f t="shared" si="31"/>
        <v>1.0961000000000001</v>
      </c>
      <c r="Q71" s="23">
        <f t="shared" si="31"/>
        <v>1.1917</v>
      </c>
      <c r="R71" s="23">
        <f t="shared" si="31"/>
        <v>1.0411999999999999</v>
      </c>
      <c r="S71" s="23">
        <f t="shared" si="31"/>
        <v>1.0865</v>
      </c>
      <c r="T71" s="23">
        <f t="shared" si="31"/>
        <v>0.9345</v>
      </c>
      <c r="U71" s="23"/>
      <c r="V71" s="23">
        <f t="shared" si="31"/>
        <v>0.92530000000000001</v>
      </c>
      <c r="W71" s="23">
        <f t="shared" si="31"/>
        <v>1.0592999999999999</v>
      </c>
      <c r="X71" s="23">
        <f t="shared" si="31"/>
        <v>1.1209</v>
      </c>
      <c r="Y71" s="23">
        <f t="shared" si="31"/>
        <v>1.1123000000000001</v>
      </c>
      <c r="Z71" s="23">
        <f t="shared" ref="Z71:AD71" si="32">1+Z17</f>
        <v>1.7161</v>
      </c>
      <c r="AA71" s="23">
        <f t="shared" si="32"/>
        <v>1.0649999999999999</v>
      </c>
      <c r="AB71" s="23">
        <f t="shared" si="32"/>
        <v>1.0165</v>
      </c>
      <c r="AC71" s="23">
        <f t="shared" si="32"/>
        <v>1.0104</v>
      </c>
      <c r="AD71" s="23">
        <f t="shared" si="32"/>
        <v>0.998</v>
      </c>
    </row>
    <row r="72" spans="2:65" x14ac:dyDescent="0.3">
      <c r="B72" s="23">
        <f t="shared" si="2"/>
        <v>1.1123000000000001</v>
      </c>
      <c r="C72" s="23">
        <f t="shared" si="2"/>
        <v>1.1207</v>
      </c>
      <c r="D72" s="23">
        <f t="shared" ref="D72:Y72" si="33">1+D18</f>
        <v>1</v>
      </c>
      <c r="E72" s="23">
        <f t="shared" si="33"/>
        <v>1.0681</v>
      </c>
      <c r="F72" s="23">
        <f t="shared" si="33"/>
        <v>1.0976999999999999</v>
      </c>
      <c r="G72" s="23">
        <f t="shared" si="33"/>
        <v>1.0859000000000001</v>
      </c>
      <c r="H72" s="23">
        <f t="shared" si="33"/>
        <v>1.1954</v>
      </c>
      <c r="I72" s="23">
        <f t="shared" si="33"/>
        <v>1.0390999999999999</v>
      </c>
      <c r="J72" s="23">
        <f t="shared" si="33"/>
        <v>1.0352999999999999</v>
      </c>
      <c r="K72" s="23">
        <f t="shared" si="33"/>
        <v>1.0557000000000001</v>
      </c>
      <c r="L72" s="23">
        <f t="shared" si="33"/>
        <v>1.0615000000000001</v>
      </c>
      <c r="M72" s="23">
        <f t="shared" si="33"/>
        <v>1.0173000000000001</v>
      </c>
      <c r="N72" s="23">
        <f t="shared" si="33"/>
        <v>1.0388999999999999</v>
      </c>
      <c r="O72" s="23">
        <f t="shared" si="33"/>
        <v>1.1280000000000001</v>
      </c>
      <c r="P72" s="23">
        <f t="shared" si="33"/>
        <v>1.2934999999999999</v>
      </c>
      <c r="Q72" s="23">
        <f t="shared" si="33"/>
        <v>1.0802</v>
      </c>
      <c r="R72" s="23">
        <f t="shared" si="33"/>
        <v>1.0703</v>
      </c>
      <c r="S72" s="23">
        <f t="shared" si="33"/>
        <v>1.2726999999999999</v>
      </c>
      <c r="T72" s="23">
        <f t="shared" si="33"/>
        <v>1.3183</v>
      </c>
      <c r="U72" s="23"/>
      <c r="V72" s="23">
        <f t="shared" si="33"/>
        <v>1.3627</v>
      </c>
      <c r="W72" s="23">
        <f t="shared" si="33"/>
        <v>0.86260000000000003</v>
      </c>
      <c r="X72" s="23">
        <f t="shared" si="33"/>
        <v>1.0884</v>
      </c>
      <c r="Y72" s="23">
        <f t="shared" si="33"/>
        <v>1.1303000000000001</v>
      </c>
      <c r="Z72" s="23">
        <f t="shared" ref="Z72:AD72" si="34">1+Z18</f>
        <v>1.5417000000000001</v>
      </c>
      <c r="AA72" s="23">
        <f t="shared" si="34"/>
        <v>1.0649999999999999</v>
      </c>
      <c r="AB72" s="23">
        <f t="shared" si="34"/>
        <v>1.022</v>
      </c>
      <c r="AC72" s="23">
        <f t="shared" si="34"/>
        <v>1.0551999999999999</v>
      </c>
      <c r="AD72" s="23">
        <f t="shared" si="34"/>
        <v>1.0012000000000001</v>
      </c>
    </row>
    <row r="73" spans="2:65" x14ac:dyDescent="0.3">
      <c r="B73" s="23">
        <f t="shared" si="2"/>
        <v>0.99739999999999995</v>
      </c>
      <c r="C73" s="23">
        <f t="shared" si="2"/>
        <v>1.0708</v>
      </c>
      <c r="D73" s="23">
        <f t="shared" ref="D73:Y73" si="35">1+D19</f>
        <v>1</v>
      </c>
      <c r="E73" s="23">
        <f t="shared" si="35"/>
        <v>0.94820000000000004</v>
      </c>
      <c r="F73" s="23">
        <f t="shared" si="35"/>
        <v>1.0469999999999999</v>
      </c>
      <c r="G73" s="23">
        <f t="shared" si="35"/>
        <v>1.0035000000000001</v>
      </c>
      <c r="H73" s="23">
        <f t="shared" si="35"/>
        <v>0.80269999999999997</v>
      </c>
      <c r="I73" s="23">
        <f t="shared" si="35"/>
        <v>0.97570000000000001</v>
      </c>
      <c r="J73" s="23">
        <f t="shared" si="35"/>
        <v>0.95469999999999999</v>
      </c>
      <c r="K73" s="23">
        <f t="shared" si="35"/>
        <v>0.96740000000000004</v>
      </c>
      <c r="L73" s="23">
        <f t="shared" si="35"/>
        <v>0.96870000000000001</v>
      </c>
      <c r="M73" s="23">
        <f t="shared" si="35"/>
        <v>0.96399999999999997</v>
      </c>
      <c r="N73" s="23">
        <f t="shared" si="35"/>
        <v>1.0627</v>
      </c>
      <c r="O73" s="23">
        <f t="shared" si="35"/>
        <v>1.0355000000000001</v>
      </c>
      <c r="P73" s="23">
        <f t="shared" si="35"/>
        <v>1.0358000000000001</v>
      </c>
      <c r="Q73" s="23">
        <f t="shared" si="35"/>
        <v>0.96450000000000002</v>
      </c>
      <c r="R73" s="23">
        <f t="shared" si="35"/>
        <v>0.92120000000000002</v>
      </c>
      <c r="S73" s="23">
        <f t="shared" si="35"/>
        <v>1.0102</v>
      </c>
      <c r="T73" s="23">
        <f t="shared" si="35"/>
        <v>0.99160000000000004</v>
      </c>
      <c r="U73" s="23"/>
      <c r="V73" s="23">
        <f t="shared" si="35"/>
        <v>1.1821999999999999</v>
      </c>
      <c r="W73" s="23">
        <f t="shared" si="35"/>
        <v>0.98080000000000001</v>
      </c>
      <c r="X73" s="23">
        <f t="shared" si="35"/>
        <v>1.2850999999999999</v>
      </c>
      <c r="Y73" s="23">
        <f t="shared" si="35"/>
        <v>1.0863</v>
      </c>
      <c r="Z73" s="23">
        <f t="shared" ref="Z73:AD73" si="36">1+Z19</f>
        <v>1.7972999999999999</v>
      </c>
      <c r="AA73" s="23">
        <f t="shared" si="36"/>
        <v>1.0649999999999999</v>
      </c>
      <c r="AB73" s="23">
        <f t="shared" si="36"/>
        <v>1.0578000000000001</v>
      </c>
      <c r="AC73" s="23">
        <f t="shared" si="36"/>
        <v>0.97629999999999995</v>
      </c>
      <c r="AD73" s="23">
        <f t="shared" si="36"/>
        <v>1.0026999999999999</v>
      </c>
    </row>
    <row r="74" spans="2:65" x14ac:dyDescent="0.3">
      <c r="B74" s="23">
        <f t="shared" si="2"/>
        <v>0.9113</v>
      </c>
      <c r="C74" s="23">
        <f t="shared" si="2"/>
        <v>0.96340000000000003</v>
      </c>
      <c r="D74" s="23">
        <f t="shared" ref="D74:Y74" si="37">1+D20</f>
        <v>1</v>
      </c>
      <c r="E74" s="23">
        <f t="shared" si="37"/>
        <v>0.96099999999999997</v>
      </c>
      <c r="F74" s="23">
        <f t="shared" si="37"/>
        <v>0.92110000000000003</v>
      </c>
      <c r="G74" s="23">
        <f t="shared" si="37"/>
        <v>1.0145999999999999</v>
      </c>
      <c r="H74" s="23">
        <f t="shared" si="37"/>
        <v>0.96950000000000003</v>
      </c>
      <c r="I74" s="23">
        <f t="shared" si="37"/>
        <v>0.97419999999999995</v>
      </c>
      <c r="J74" s="23">
        <f t="shared" si="37"/>
        <v>1.0511999999999999</v>
      </c>
      <c r="K74" s="23">
        <f t="shared" si="37"/>
        <v>0.97130000000000005</v>
      </c>
      <c r="L74" s="23">
        <f t="shared" si="37"/>
        <v>1.1187</v>
      </c>
      <c r="M74" s="23">
        <f t="shared" si="37"/>
        <v>1.0106999999999999</v>
      </c>
      <c r="N74" s="23">
        <f t="shared" si="37"/>
        <v>1.0792999999999999</v>
      </c>
      <c r="O74" s="23">
        <f t="shared" si="37"/>
        <v>1.04</v>
      </c>
      <c r="P74" s="23">
        <f t="shared" si="37"/>
        <v>1.0154000000000001</v>
      </c>
      <c r="Q74" s="23">
        <f t="shared" si="37"/>
        <v>1.0569999999999999</v>
      </c>
      <c r="R74" s="23">
        <f t="shared" si="37"/>
        <v>1.0428999999999999</v>
      </c>
      <c r="S74" s="23">
        <f t="shared" si="37"/>
        <v>1.1560999999999999</v>
      </c>
      <c r="T74" s="23">
        <f t="shared" si="37"/>
        <v>1.0057</v>
      </c>
      <c r="U74" s="23"/>
      <c r="V74" s="23">
        <f t="shared" si="37"/>
        <v>0.96789999999999998</v>
      </c>
      <c r="W74" s="23">
        <f t="shared" si="37"/>
        <v>1.1792</v>
      </c>
      <c r="X74" s="23">
        <f t="shared" si="37"/>
        <v>1.0395000000000001</v>
      </c>
      <c r="Y74" s="23">
        <f t="shared" si="37"/>
        <v>1.0153000000000001</v>
      </c>
      <c r="Z74" s="23">
        <f t="shared" ref="Z74:AD74" si="38">1+Z20</f>
        <v>1.083</v>
      </c>
      <c r="AA74" s="23">
        <f t="shared" si="38"/>
        <v>1.0649999999999999</v>
      </c>
      <c r="AB74" s="23">
        <f t="shared" si="38"/>
        <v>0.95909999999999995</v>
      </c>
      <c r="AC74" s="23">
        <f t="shared" si="38"/>
        <v>0.97789999999999999</v>
      </c>
      <c r="AD74" s="23">
        <f t="shared" si="38"/>
        <v>1.004</v>
      </c>
    </row>
    <row r="75" spans="2:65" x14ac:dyDescent="0.3">
      <c r="B75" s="23">
        <f t="shared" si="2"/>
        <v>0.95630000000000004</v>
      </c>
      <c r="C75" s="23">
        <f t="shared" si="2"/>
        <v>0.97570000000000001</v>
      </c>
      <c r="D75" s="23">
        <f t="shared" ref="D75:Y75" si="39">1+D21</f>
        <v>1</v>
      </c>
      <c r="E75" s="23">
        <f t="shared" si="39"/>
        <v>1.026</v>
      </c>
      <c r="F75" s="23">
        <f t="shared" si="39"/>
        <v>1.0324</v>
      </c>
      <c r="G75" s="23">
        <f t="shared" si="39"/>
        <v>0.92869999999999997</v>
      </c>
      <c r="H75" s="23">
        <f t="shared" si="39"/>
        <v>0.96499999999999997</v>
      </c>
      <c r="I75" s="23">
        <f t="shared" si="39"/>
        <v>0.94420000000000004</v>
      </c>
      <c r="J75" s="23">
        <f t="shared" si="39"/>
        <v>0.98109999999999997</v>
      </c>
      <c r="K75" s="23">
        <f t="shared" si="39"/>
        <v>0.95169999999999999</v>
      </c>
      <c r="L75" s="23">
        <f t="shared" si="39"/>
        <v>1.0102</v>
      </c>
      <c r="M75" s="23">
        <f t="shared" si="39"/>
        <v>0.94420000000000004</v>
      </c>
      <c r="N75" s="23">
        <f t="shared" si="39"/>
        <v>1.1320999999999999</v>
      </c>
      <c r="O75" s="23">
        <f t="shared" si="39"/>
        <v>1.1605000000000001</v>
      </c>
      <c r="P75" s="23">
        <f t="shared" si="39"/>
        <v>1.1658999999999999</v>
      </c>
      <c r="Q75" s="23">
        <f t="shared" si="39"/>
        <v>1.2139</v>
      </c>
      <c r="R75" s="23">
        <f t="shared" si="39"/>
        <v>1.0636000000000001</v>
      </c>
      <c r="S75" s="23">
        <f t="shared" si="39"/>
        <v>0.98480000000000001</v>
      </c>
      <c r="T75" s="23">
        <f t="shared" si="39"/>
        <v>0.91559999999999997</v>
      </c>
      <c r="U75" s="23"/>
      <c r="V75" s="23">
        <f t="shared" si="39"/>
        <v>1.1045</v>
      </c>
      <c r="W75" s="23">
        <f t="shared" si="39"/>
        <v>1.0095000000000001</v>
      </c>
      <c r="X75" s="23">
        <f t="shared" si="39"/>
        <v>0.88729999999999998</v>
      </c>
      <c r="Y75" s="23">
        <f t="shared" si="39"/>
        <v>0.88670000000000004</v>
      </c>
      <c r="Z75" s="23">
        <f t="shared" ref="Z75:AD75" si="40">1+Z21</f>
        <v>0.83169999999999999</v>
      </c>
      <c r="AA75" s="23">
        <f t="shared" si="40"/>
        <v>1.0649999999999999</v>
      </c>
      <c r="AB75" s="23">
        <f t="shared" si="40"/>
        <v>0.97840000000000005</v>
      </c>
      <c r="AC75" s="23">
        <f t="shared" si="40"/>
        <v>0.9536</v>
      </c>
      <c r="AD75" s="23">
        <f t="shared" si="40"/>
        <v>1.0056</v>
      </c>
    </row>
    <row r="76" spans="2:65" x14ac:dyDescent="0.3">
      <c r="B76" s="23">
        <f t="shared" si="2"/>
        <v>1.0127999999999999</v>
      </c>
      <c r="C76" s="23">
        <f t="shared" si="2"/>
        <v>0.98640000000000005</v>
      </c>
      <c r="D76" s="23">
        <f t="shared" ref="D76:Y76" si="41">1+D22</f>
        <v>1</v>
      </c>
      <c r="E76" s="23">
        <f t="shared" si="41"/>
        <v>1.1088</v>
      </c>
      <c r="F76" s="23">
        <f t="shared" si="41"/>
        <v>1.0255000000000001</v>
      </c>
      <c r="G76" s="23">
        <f t="shared" si="41"/>
        <v>1.1102000000000001</v>
      </c>
      <c r="H76" s="23">
        <f t="shared" si="41"/>
        <v>1.0216000000000001</v>
      </c>
      <c r="I76" s="23">
        <f t="shared" si="41"/>
        <v>1.1011</v>
      </c>
      <c r="J76" s="23">
        <f t="shared" si="41"/>
        <v>1.0361</v>
      </c>
      <c r="K76" s="23">
        <f t="shared" si="41"/>
        <v>0.97050000000000003</v>
      </c>
      <c r="L76" s="23">
        <f t="shared" si="41"/>
        <v>1.0831</v>
      </c>
      <c r="M76" s="23">
        <f t="shared" si="41"/>
        <v>1.0311999999999999</v>
      </c>
      <c r="N76" s="23">
        <f t="shared" si="41"/>
        <v>0.94869999999999999</v>
      </c>
      <c r="O76" s="23">
        <f t="shared" si="41"/>
        <v>1.1206</v>
      </c>
      <c r="P76" s="23">
        <f t="shared" si="41"/>
        <v>0.996</v>
      </c>
      <c r="Q76" s="23">
        <f t="shared" si="41"/>
        <v>0.93930000000000002</v>
      </c>
      <c r="R76" s="23">
        <f t="shared" si="41"/>
        <v>1.3564000000000001</v>
      </c>
      <c r="S76" s="23">
        <f t="shared" si="41"/>
        <v>1.1541999999999999</v>
      </c>
      <c r="T76" s="23">
        <f t="shared" si="41"/>
        <v>1.3716999999999999</v>
      </c>
      <c r="U76" s="23"/>
      <c r="V76" s="23">
        <f t="shared" si="41"/>
        <v>0.96989999999999998</v>
      </c>
      <c r="W76" s="23">
        <f t="shared" si="41"/>
        <v>1.0847</v>
      </c>
      <c r="X76" s="23">
        <f t="shared" si="41"/>
        <v>0.95930000000000004</v>
      </c>
      <c r="Y76" s="23">
        <f t="shared" si="41"/>
        <v>0.95989999999999998</v>
      </c>
      <c r="Z76" s="23">
        <f t="shared" ref="Z76:AD76" si="42">1+Z22</f>
        <v>1.2578</v>
      </c>
      <c r="AA76" s="23">
        <f t="shared" si="42"/>
        <v>1.0649999999999999</v>
      </c>
      <c r="AB76" s="23">
        <f t="shared" si="42"/>
        <v>1.0414000000000001</v>
      </c>
      <c r="AC76" s="23">
        <f t="shared" si="42"/>
        <v>1.0661</v>
      </c>
      <c r="AD76" s="23">
        <f t="shared" si="42"/>
        <v>1.0018</v>
      </c>
    </row>
    <row r="77" spans="2:65" x14ac:dyDescent="0.3">
      <c r="B77" s="23">
        <f t="shared" si="2"/>
        <v>1.0943000000000001</v>
      </c>
      <c r="C77" s="23">
        <f t="shared" si="2"/>
        <v>1.0369999999999999</v>
      </c>
      <c r="D77" s="23">
        <f t="shared" ref="D77:Y77" si="43">1+D23</f>
        <v>1</v>
      </c>
      <c r="E77" s="23">
        <f t="shared" si="43"/>
        <v>0.97419999999999995</v>
      </c>
      <c r="F77" s="23">
        <f t="shared" si="43"/>
        <v>1.0810999999999999</v>
      </c>
      <c r="G77" s="23">
        <f t="shared" si="43"/>
        <v>1.0841000000000001</v>
      </c>
      <c r="H77" s="23">
        <f t="shared" si="43"/>
        <v>1.2836000000000001</v>
      </c>
      <c r="I77" s="23">
        <f t="shared" si="43"/>
        <v>1.0325</v>
      </c>
      <c r="J77" s="23">
        <f t="shared" si="43"/>
        <v>1.0039</v>
      </c>
      <c r="K77" s="23">
        <f t="shared" si="43"/>
        <v>1.0562</v>
      </c>
      <c r="L77" s="23">
        <f t="shared" si="43"/>
        <v>1.1224000000000001</v>
      </c>
      <c r="M77" s="23">
        <f t="shared" si="43"/>
        <v>1.0137</v>
      </c>
      <c r="N77" s="23">
        <f t="shared" si="43"/>
        <v>0.97519999999999996</v>
      </c>
      <c r="O77" s="23">
        <f t="shared" si="43"/>
        <v>1.0869</v>
      </c>
      <c r="P77" s="23">
        <f t="shared" si="43"/>
        <v>1.1305000000000001</v>
      </c>
      <c r="Q77" s="23">
        <f t="shared" si="43"/>
        <v>1.1314</v>
      </c>
      <c r="R77" s="23">
        <f t="shared" si="43"/>
        <v>1.0373000000000001</v>
      </c>
      <c r="S77" s="23">
        <f t="shared" si="43"/>
        <v>1.0314000000000001</v>
      </c>
      <c r="T77" s="23">
        <f t="shared" si="43"/>
        <v>1.1492</v>
      </c>
      <c r="U77" s="23"/>
      <c r="V77" s="23">
        <f t="shared" si="43"/>
        <v>1.1922999999999999</v>
      </c>
      <c r="W77" s="23">
        <f t="shared" si="43"/>
        <v>1.1237999999999999</v>
      </c>
      <c r="X77" s="23">
        <f t="shared" si="43"/>
        <v>1.1196999999999999</v>
      </c>
      <c r="Y77" s="23">
        <f t="shared" si="43"/>
        <v>1.0321</v>
      </c>
      <c r="Z77" s="23">
        <f t="shared" ref="Z77:AD77" si="44">1+Z23</f>
        <v>0.90569999999999995</v>
      </c>
      <c r="AA77" s="23">
        <f t="shared" si="44"/>
        <v>1.0649999999999999</v>
      </c>
      <c r="AB77" s="23">
        <f t="shared" si="44"/>
        <v>0.97340000000000004</v>
      </c>
      <c r="AC77" s="23">
        <f t="shared" si="44"/>
        <v>1.0337000000000001</v>
      </c>
      <c r="AD77" s="23">
        <f t="shared" si="44"/>
        <v>0.9929</v>
      </c>
    </row>
    <row r="78" spans="2:65" x14ac:dyDescent="0.3">
      <c r="B78" s="23">
        <f t="shared" si="2"/>
        <v>1.0446</v>
      </c>
      <c r="C78" s="23">
        <f t="shared" si="2"/>
        <v>1.0688</v>
      </c>
      <c r="D78" s="23">
        <f t="shared" ref="D78:Y78" si="45">1+D24</f>
        <v>1</v>
      </c>
      <c r="E78" s="23">
        <f t="shared" si="45"/>
        <v>1.1447000000000001</v>
      </c>
      <c r="F78" s="23">
        <f t="shared" si="45"/>
        <v>1.1435</v>
      </c>
      <c r="G78" s="23">
        <f t="shared" si="45"/>
        <v>1.1014999999999999</v>
      </c>
      <c r="H78" s="23">
        <f t="shared" si="45"/>
        <v>1.2411000000000001</v>
      </c>
      <c r="I78" s="23">
        <f t="shared" si="45"/>
        <v>1.0204</v>
      </c>
      <c r="J78" s="23">
        <f t="shared" si="45"/>
        <v>1.0218</v>
      </c>
      <c r="K78" s="23">
        <f t="shared" si="45"/>
        <v>0.95450000000000002</v>
      </c>
      <c r="L78" s="23">
        <f t="shared" si="45"/>
        <v>0.93289999999999995</v>
      </c>
      <c r="M78" s="23">
        <f t="shared" si="45"/>
        <v>1.0532999999999999</v>
      </c>
      <c r="N78" s="23">
        <f t="shared" si="45"/>
        <v>1.0847</v>
      </c>
      <c r="O78" s="23">
        <f t="shared" si="45"/>
        <v>1.0639000000000001</v>
      </c>
      <c r="P78" s="23">
        <f t="shared" si="45"/>
        <v>1.1409</v>
      </c>
      <c r="Q78" s="23">
        <f t="shared" si="45"/>
        <v>1.3305</v>
      </c>
      <c r="R78" s="23">
        <f t="shared" si="45"/>
        <v>1.0681</v>
      </c>
      <c r="S78" s="23">
        <f t="shared" si="45"/>
        <v>1.1354</v>
      </c>
      <c r="T78" s="23">
        <f t="shared" si="45"/>
        <v>1.0351999999999999</v>
      </c>
      <c r="U78" s="23"/>
      <c r="V78" s="23">
        <f t="shared" si="45"/>
        <v>1.0639000000000001</v>
      </c>
      <c r="W78" s="23">
        <f t="shared" si="45"/>
        <v>1.3174000000000001</v>
      </c>
      <c r="X78" s="23">
        <f t="shared" si="45"/>
        <v>0.9304</v>
      </c>
      <c r="Y78" s="23">
        <f t="shared" si="45"/>
        <v>1.0024999999999999</v>
      </c>
      <c r="Z78" s="23">
        <f t="shared" ref="Z78:AD78" si="46">1+Z24</f>
        <v>0.91569999999999996</v>
      </c>
      <c r="AA78" s="23">
        <f t="shared" si="46"/>
        <v>1.0649999999999999</v>
      </c>
      <c r="AB78" s="23">
        <f t="shared" si="46"/>
        <v>0.98209999999999997</v>
      </c>
      <c r="AC78" s="23">
        <f t="shared" si="46"/>
        <v>0.93710000000000004</v>
      </c>
      <c r="AD78" s="23">
        <f t="shared" si="46"/>
        <v>1.0117</v>
      </c>
    </row>
    <row r="79" spans="2:65" x14ac:dyDescent="0.3">
      <c r="B79" s="23">
        <f t="shared" si="2"/>
        <v>1.0289999999999999</v>
      </c>
      <c r="C79" s="23">
        <f t="shared" si="2"/>
        <v>1.0658000000000001</v>
      </c>
      <c r="D79" s="23">
        <f t="shared" ref="D79:Y79" si="47">1+D25</f>
        <v>1</v>
      </c>
      <c r="E79" s="23">
        <f t="shared" si="47"/>
        <v>1.0347999999999999</v>
      </c>
      <c r="F79" s="23">
        <f t="shared" si="47"/>
        <v>1.0208999999999999</v>
      </c>
      <c r="G79" s="23">
        <f t="shared" si="47"/>
        <v>1.1338999999999999</v>
      </c>
      <c r="H79" s="23">
        <f t="shared" si="47"/>
        <v>0.79200000000000004</v>
      </c>
      <c r="I79" s="23">
        <f t="shared" si="47"/>
        <v>1.0384</v>
      </c>
      <c r="J79" s="23">
        <f t="shared" si="47"/>
        <v>1.0042</v>
      </c>
      <c r="K79" s="23">
        <f t="shared" si="47"/>
        <v>1.0485</v>
      </c>
      <c r="L79" s="23">
        <f t="shared" si="47"/>
        <v>1.0925</v>
      </c>
      <c r="M79" s="23">
        <f t="shared" si="47"/>
        <v>1.1095999999999999</v>
      </c>
      <c r="N79" s="23">
        <f t="shared" si="47"/>
        <v>1.0277000000000001</v>
      </c>
      <c r="O79" s="23">
        <f t="shared" si="47"/>
        <v>1.2725</v>
      </c>
      <c r="P79" s="23">
        <f t="shared" si="47"/>
        <v>0.99480000000000002</v>
      </c>
      <c r="Q79" s="23">
        <f t="shared" si="47"/>
        <v>1.0188999999999999</v>
      </c>
      <c r="R79" s="23">
        <f t="shared" si="47"/>
        <v>1.1129</v>
      </c>
      <c r="S79" s="23">
        <f t="shared" si="47"/>
        <v>1.0649</v>
      </c>
      <c r="T79" s="23">
        <f t="shared" si="47"/>
        <v>1.1472</v>
      </c>
      <c r="U79" s="23"/>
      <c r="V79" s="23">
        <f t="shared" si="47"/>
        <v>1.1051</v>
      </c>
      <c r="W79" s="23">
        <f t="shared" si="47"/>
        <v>1.1144000000000001</v>
      </c>
      <c r="X79" s="23">
        <f t="shared" si="47"/>
        <v>1.0273000000000001</v>
      </c>
      <c r="Y79" s="23">
        <f t="shared" si="47"/>
        <v>1.0259</v>
      </c>
      <c r="Z79" s="23">
        <f t="shared" ref="Z79:AD79" si="48">1+Z25</f>
        <v>1.0744</v>
      </c>
      <c r="AA79" s="23">
        <f t="shared" si="48"/>
        <v>1.0649999999999999</v>
      </c>
      <c r="AB79" s="23">
        <f t="shared" si="48"/>
        <v>1.0071000000000001</v>
      </c>
      <c r="AC79" s="23">
        <f t="shared" si="48"/>
        <v>0.94789999999999996</v>
      </c>
      <c r="AD79" s="23">
        <f t="shared" si="48"/>
        <v>0.99460000000000004</v>
      </c>
    </row>
    <row r="80" spans="2:65" x14ac:dyDescent="0.3">
      <c r="B80" s="23">
        <f t="shared" si="2"/>
        <v>1.1186</v>
      </c>
      <c r="C80" s="23">
        <f t="shared" si="2"/>
        <v>1.1558999999999999</v>
      </c>
      <c r="D80" s="23">
        <f t="shared" ref="D80:Y80" si="49">1+D26</f>
        <v>1</v>
      </c>
      <c r="E80" s="23">
        <f t="shared" si="49"/>
        <v>1.1517999999999999</v>
      </c>
      <c r="F80" s="23">
        <f t="shared" si="49"/>
        <v>1.0961000000000001</v>
      </c>
      <c r="G80" s="23">
        <f t="shared" si="49"/>
        <v>1.2115</v>
      </c>
      <c r="H80" s="23">
        <f t="shared" si="49"/>
        <v>1.0085</v>
      </c>
      <c r="I80" s="23">
        <f t="shared" si="49"/>
        <v>1.0037</v>
      </c>
      <c r="J80" s="23">
        <f t="shared" si="49"/>
        <v>0.9677</v>
      </c>
      <c r="K80" s="23">
        <f t="shared" si="49"/>
        <v>1.0062</v>
      </c>
      <c r="L80" s="23">
        <f t="shared" si="49"/>
        <v>1.0261</v>
      </c>
      <c r="M80" s="23">
        <f t="shared" si="49"/>
        <v>1.0181</v>
      </c>
      <c r="N80" s="23">
        <f t="shared" si="49"/>
        <v>0.9617</v>
      </c>
      <c r="O80" s="23">
        <f t="shared" si="49"/>
        <v>0.95330000000000004</v>
      </c>
      <c r="P80" s="23">
        <f t="shared" si="49"/>
        <v>1.0757000000000001</v>
      </c>
      <c r="Q80" s="23">
        <f t="shared" si="49"/>
        <v>0.98980000000000001</v>
      </c>
      <c r="R80" s="23">
        <f t="shared" si="49"/>
        <v>0.93469999999999998</v>
      </c>
      <c r="S80" s="23">
        <f t="shared" si="49"/>
        <v>0.74730000000000008</v>
      </c>
      <c r="T80" s="23">
        <f t="shared" si="49"/>
        <v>0.99950000000000006</v>
      </c>
      <c r="U80" s="23"/>
      <c r="V80" s="23">
        <f t="shared" si="49"/>
        <v>0.97689999999999999</v>
      </c>
      <c r="W80" s="23">
        <f t="shared" si="49"/>
        <v>0.94740000000000002</v>
      </c>
      <c r="X80" s="23">
        <f t="shared" si="49"/>
        <v>1.2310000000000001</v>
      </c>
      <c r="Y80" s="23">
        <f t="shared" si="49"/>
        <v>1.1352</v>
      </c>
      <c r="Z80" s="23">
        <f t="shared" ref="Z80:AD80" si="50">1+Z26</f>
        <v>0.96730000000000005</v>
      </c>
      <c r="AA80" s="23">
        <f t="shared" si="50"/>
        <v>1.0649999999999999</v>
      </c>
      <c r="AB80" s="23">
        <f t="shared" si="50"/>
        <v>1.0813999999999999</v>
      </c>
      <c r="AC80" s="23">
        <f t="shared" si="50"/>
        <v>1.0049999999999999</v>
      </c>
      <c r="AD80" s="23">
        <f t="shared" si="50"/>
        <v>0.99419999999999997</v>
      </c>
    </row>
    <row r="81" spans="2:30" x14ac:dyDescent="0.3">
      <c r="B81" s="23">
        <f t="shared" si="2"/>
        <v>1.0216000000000001</v>
      </c>
      <c r="C81" s="23">
        <f t="shared" si="2"/>
        <v>1.0065</v>
      </c>
      <c r="D81" s="23">
        <f t="shared" ref="D81:Y81" si="51">1+D27</f>
        <v>1</v>
      </c>
      <c r="E81" s="23">
        <f t="shared" si="51"/>
        <v>0.91120000000000001</v>
      </c>
      <c r="F81" s="23">
        <f t="shared" si="51"/>
        <v>0.91369999999999996</v>
      </c>
      <c r="G81" s="23">
        <f t="shared" si="51"/>
        <v>1.1743000000000001</v>
      </c>
      <c r="H81" s="23">
        <f t="shared" si="51"/>
        <v>1.1876</v>
      </c>
      <c r="I81" s="23">
        <f t="shared" si="51"/>
        <v>0.98670000000000002</v>
      </c>
      <c r="J81" s="23">
        <f t="shared" si="51"/>
        <v>0.98629999999999995</v>
      </c>
      <c r="K81" s="23">
        <f t="shared" si="51"/>
        <v>0.99760000000000004</v>
      </c>
      <c r="L81" s="23">
        <f t="shared" si="51"/>
        <v>0.99280000000000002</v>
      </c>
      <c r="M81" s="23">
        <f t="shared" si="51"/>
        <v>1.0690999999999999</v>
      </c>
      <c r="N81" s="23">
        <f t="shared" si="51"/>
        <v>1.0225</v>
      </c>
      <c r="O81" s="23">
        <f t="shared" si="51"/>
        <v>1.0753999999999999</v>
      </c>
      <c r="P81" s="23">
        <f t="shared" si="51"/>
        <v>1.0682</v>
      </c>
      <c r="Q81" s="23">
        <f t="shared" si="51"/>
        <v>1.0780000000000001</v>
      </c>
      <c r="R81" s="23">
        <f t="shared" si="51"/>
        <v>1.0548</v>
      </c>
      <c r="S81" s="23">
        <f t="shared" si="51"/>
        <v>0.96089999999999998</v>
      </c>
      <c r="T81" s="23">
        <f t="shared" si="51"/>
        <v>0.83740000000000003</v>
      </c>
      <c r="U81" s="23"/>
      <c r="V81" s="23">
        <f t="shared" si="51"/>
        <v>0.99119999999999997</v>
      </c>
      <c r="W81" s="23">
        <f t="shared" si="51"/>
        <v>0.96479999999999999</v>
      </c>
      <c r="X81" s="23">
        <f t="shared" si="51"/>
        <v>1.0002</v>
      </c>
      <c r="Y81" s="23">
        <f t="shared" si="51"/>
        <v>1.0123</v>
      </c>
      <c r="Z81" s="23">
        <f t="shared" ref="Z81:AD81" si="52">1+Z27</f>
        <v>0.91459999999999997</v>
      </c>
      <c r="AA81" s="23">
        <f t="shared" si="52"/>
        <v>1.0649999999999999</v>
      </c>
      <c r="AB81" s="23">
        <f t="shared" si="52"/>
        <v>0.94450000000000001</v>
      </c>
      <c r="AC81" s="23">
        <f t="shared" si="52"/>
        <v>0.96399999999999997</v>
      </c>
      <c r="AD81" s="23">
        <f t="shared" si="52"/>
        <v>1.0109999999999999</v>
      </c>
    </row>
    <row r="82" spans="2:30" x14ac:dyDescent="0.3">
      <c r="B82" s="23">
        <f t="shared" si="2"/>
        <v>1.1105</v>
      </c>
      <c r="C82" s="23">
        <f t="shared" si="2"/>
        <v>1.0333000000000001</v>
      </c>
      <c r="D82" s="23">
        <f t="shared" ref="D82:Y82" si="53">1+D28</f>
        <v>1</v>
      </c>
      <c r="E82" s="23">
        <f t="shared" si="53"/>
        <v>1.1203000000000001</v>
      </c>
      <c r="F82" s="23">
        <f t="shared" si="53"/>
        <v>1.2277</v>
      </c>
      <c r="G82" s="23">
        <f t="shared" si="53"/>
        <v>1.2379</v>
      </c>
      <c r="H82" s="23">
        <f t="shared" si="53"/>
        <v>1.4062000000000001</v>
      </c>
      <c r="I82" s="23">
        <f t="shared" si="53"/>
        <v>0.92410000000000003</v>
      </c>
      <c r="J82" s="23">
        <f t="shared" si="53"/>
        <v>1.0522</v>
      </c>
      <c r="K82" s="23">
        <f t="shared" si="53"/>
        <v>0.9849</v>
      </c>
      <c r="L82" s="23">
        <f t="shared" si="53"/>
        <v>1.0185</v>
      </c>
      <c r="M82" s="23">
        <f t="shared" si="53"/>
        <v>1.0627</v>
      </c>
      <c r="N82" s="23">
        <f t="shared" si="53"/>
        <v>1.2110000000000001</v>
      </c>
      <c r="O82" s="23">
        <f t="shared" si="53"/>
        <v>0.83899999999999997</v>
      </c>
      <c r="P82" s="23">
        <f t="shared" si="53"/>
        <v>0.88549999999999995</v>
      </c>
      <c r="Q82" s="23">
        <f t="shared" si="53"/>
        <v>0.68680000000000008</v>
      </c>
      <c r="R82" s="23">
        <f t="shared" si="53"/>
        <v>1.1371</v>
      </c>
      <c r="S82" s="23">
        <f t="shared" si="53"/>
        <v>1.0408999999999999</v>
      </c>
      <c r="T82" s="23">
        <f t="shared" si="53"/>
        <v>0.99780000000000002</v>
      </c>
      <c r="U82" s="23"/>
      <c r="V82" s="23">
        <f t="shared" si="53"/>
        <v>0.92479999999999996</v>
      </c>
      <c r="W82" s="23">
        <f t="shared" si="53"/>
        <v>1.0825</v>
      </c>
      <c r="X82" s="23">
        <f t="shared" si="53"/>
        <v>1.3982999999999999</v>
      </c>
      <c r="Y82" s="23">
        <f t="shared" si="53"/>
        <v>1.3258000000000001</v>
      </c>
      <c r="Z82" s="23">
        <f t="shared" ref="Z82:AD82" si="54">1+Z28</f>
        <v>2.403</v>
      </c>
      <c r="AA82" s="23">
        <f t="shared" si="54"/>
        <v>1.0649999999999999</v>
      </c>
      <c r="AB82" s="23">
        <f t="shared" si="54"/>
        <v>1.0650999999999999</v>
      </c>
      <c r="AC82" s="23">
        <f t="shared" si="54"/>
        <v>1.109</v>
      </c>
      <c r="AD82" s="23">
        <f t="shared" si="54"/>
        <v>0.98819999999999997</v>
      </c>
    </row>
    <row r="83" spans="2:30" x14ac:dyDescent="0.3">
      <c r="B83" s="23">
        <f t="shared" si="2"/>
        <v>0.87770000000000004</v>
      </c>
      <c r="C83" s="23">
        <f t="shared" si="2"/>
        <v>0.94</v>
      </c>
      <c r="D83" s="23">
        <f t="shared" ref="D83:Y83" si="55">1+D29</f>
        <v>1</v>
      </c>
      <c r="E83" s="23">
        <f t="shared" si="55"/>
        <v>0.87370000000000003</v>
      </c>
      <c r="F83" s="23">
        <f t="shared" si="55"/>
        <v>0.87009999999999998</v>
      </c>
      <c r="G83" s="23">
        <f t="shared" si="55"/>
        <v>1.0189999999999999</v>
      </c>
      <c r="H83" s="23">
        <f t="shared" si="55"/>
        <v>0.63270000000000004</v>
      </c>
      <c r="I83" s="23">
        <f t="shared" si="55"/>
        <v>0.93259999999999998</v>
      </c>
      <c r="J83" s="23">
        <f t="shared" si="55"/>
        <v>0.96050000000000002</v>
      </c>
      <c r="K83" s="23">
        <f t="shared" si="55"/>
        <v>1.0122</v>
      </c>
      <c r="L83" s="23">
        <f t="shared" si="55"/>
        <v>1.0053000000000001</v>
      </c>
      <c r="M83" s="23">
        <f t="shared" si="55"/>
        <v>0.97509999999999997</v>
      </c>
      <c r="N83" s="23">
        <f t="shared" si="55"/>
        <v>0.93169999999999997</v>
      </c>
      <c r="O83" s="23">
        <f t="shared" si="55"/>
        <v>0.90880000000000005</v>
      </c>
      <c r="P83" s="23">
        <f t="shared" si="55"/>
        <v>0.91830000000000001</v>
      </c>
      <c r="Q83" s="23">
        <f t="shared" si="55"/>
        <v>0.91830000000000001</v>
      </c>
      <c r="R83" s="23">
        <f t="shared" si="55"/>
        <v>1.0016</v>
      </c>
      <c r="S83" s="23">
        <f t="shared" si="55"/>
        <v>0.92210000000000003</v>
      </c>
      <c r="T83" s="23">
        <f t="shared" si="55"/>
        <v>1.0086999999999999</v>
      </c>
      <c r="U83" s="23"/>
      <c r="V83" s="23">
        <f t="shared" si="55"/>
        <v>0.91239999999999999</v>
      </c>
      <c r="W83" s="23">
        <f t="shared" si="55"/>
        <v>0.93230000000000002</v>
      </c>
      <c r="X83" s="23">
        <f t="shared" si="55"/>
        <v>0.96350000000000002</v>
      </c>
      <c r="Y83" s="23">
        <f t="shared" si="55"/>
        <v>0.92369999999999997</v>
      </c>
      <c r="Z83" s="23">
        <f t="shared" ref="Z83:AD83" si="56">1+Z29</f>
        <v>0.70320000000000005</v>
      </c>
      <c r="AA83" s="23">
        <f t="shared" si="56"/>
        <v>1.0649999999999999</v>
      </c>
      <c r="AB83" s="23">
        <f t="shared" si="56"/>
        <v>1.0378000000000001</v>
      </c>
      <c r="AC83" s="23">
        <f t="shared" si="56"/>
        <v>1.0194000000000001</v>
      </c>
      <c r="AD83" s="23">
        <f t="shared" si="56"/>
        <v>1.0166999999999999</v>
      </c>
    </row>
    <row r="84" spans="2:30" x14ac:dyDescent="0.3">
      <c r="B84" s="23">
        <f t="shared" si="2"/>
        <v>0.96540000000000004</v>
      </c>
      <c r="C84" s="23">
        <f t="shared" si="2"/>
        <v>1.0991</v>
      </c>
      <c r="D84" s="23">
        <f t="shared" ref="D84:Y84" si="57">1+D30</f>
        <v>1</v>
      </c>
      <c r="E84" s="23">
        <f t="shared" si="57"/>
        <v>1.0686</v>
      </c>
      <c r="F84" s="23">
        <f t="shared" si="57"/>
        <v>0.94240000000000002</v>
      </c>
      <c r="G84" s="23">
        <f t="shared" si="57"/>
        <v>1.2677</v>
      </c>
      <c r="H84" s="23">
        <f t="shared" si="57"/>
        <v>0.85570000000000002</v>
      </c>
      <c r="I84" s="23">
        <f t="shared" si="57"/>
        <v>1.0712999999999999</v>
      </c>
      <c r="J84" s="23">
        <f t="shared" si="57"/>
        <v>1.0619000000000001</v>
      </c>
      <c r="K84" s="23">
        <f t="shared" si="57"/>
        <v>1.0747</v>
      </c>
      <c r="L84" s="23">
        <f t="shared" si="57"/>
        <v>1.0256000000000001</v>
      </c>
      <c r="M84" s="23">
        <f t="shared" si="57"/>
        <v>0.97499999999999998</v>
      </c>
      <c r="N84" s="23">
        <f t="shared" si="57"/>
        <v>1.125</v>
      </c>
      <c r="O84" s="23">
        <f t="shared" si="57"/>
        <v>1.0341</v>
      </c>
      <c r="P84" s="23">
        <f t="shared" si="57"/>
        <v>0.96320000000000006</v>
      </c>
      <c r="Q84" s="23">
        <f t="shared" si="57"/>
        <v>0.94140000000000001</v>
      </c>
      <c r="R84" s="23">
        <f t="shared" si="57"/>
        <v>0.92349999999999999</v>
      </c>
      <c r="S84" s="23">
        <f t="shared" si="57"/>
        <v>0.99629999999999996</v>
      </c>
      <c r="T84" s="23">
        <f t="shared" si="57"/>
        <v>0.9052</v>
      </c>
      <c r="U84" s="23"/>
      <c r="V84" s="23">
        <f t="shared" si="57"/>
        <v>1.1175999999999999</v>
      </c>
      <c r="W84" s="23">
        <f t="shared" si="57"/>
        <v>0.93989999999999996</v>
      </c>
      <c r="X84" s="23">
        <f t="shared" si="57"/>
        <v>0.83740000000000003</v>
      </c>
      <c r="Y84" s="23">
        <f t="shared" si="57"/>
        <v>0.82299999999999995</v>
      </c>
      <c r="Z84" s="23">
        <f t="shared" ref="Z84:AD84" si="58">1+Z30</f>
        <v>0.43459999999999999</v>
      </c>
      <c r="AA84" s="23">
        <f t="shared" si="58"/>
        <v>1.0649999999999999</v>
      </c>
      <c r="AB84" s="23">
        <f t="shared" si="58"/>
        <v>1.0726</v>
      </c>
      <c r="AC84" s="23">
        <f t="shared" si="58"/>
        <v>1.1075999999999999</v>
      </c>
      <c r="AD84" s="23">
        <f t="shared" si="58"/>
        <v>0.98299999999999998</v>
      </c>
    </row>
    <row r="85" spans="2:30" x14ac:dyDescent="0.3">
      <c r="B85" s="23">
        <f t="shared" si="2"/>
        <v>1.1095999999999999</v>
      </c>
      <c r="C85" s="23">
        <f t="shared" si="2"/>
        <v>0.99670000000000003</v>
      </c>
      <c r="D85" s="23">
        <f t="shared" ref="D85:Y85" si="59">1+D31</f>
        <v>1</v>
      </c>
      <c r="E85" s="23">
        <f t="shared" si="59"/>
        <v>0.98809999999999998</v>
      </c>
      <c r="F85" s="23">
        <f t="shared" si="59"/>
        <v>0.90649999999999997</v>
      </c>
      <c r="G85" s="23">
        <f t="shared" si="59"/>
        <v>0.68659999999999999</v>
      </c>
      <c r="H85" s="23">
        <f t="shared" si="59"/>
        <v>0.85780000000000001</v>
      </c>
      <c r="I85" s="23">
        <f t="shared" si="59"/>
        <v>1.0723</v>
      </c>
      <c r="J85" s="23">
        <f t="shared" si="59"/>
        <v>1.0628</v>
      </c>
      <c r="K85" s="23">
        <f t="shared" si="59"/>
        <v>1.0529999999999999</v>
      </c>
      <c r="L85" s="23">
        <f t="shared" si="59"/>
        <v>1.0949</v>
      </c>
      <c r="M85" s="23">
        <f t="shared" si="59"/>
        <v>1.0497000000000001</v>
      </c>
      <c r="N85" s="23">
        <f t="shared" si="59"/>
        <v>1.1394</v>
      </c>
      <c r="O85" s="23">
        <f t="shared" si="59"/>
        <v>1.012</v>
      </c>
      <c r="P85" s="23">
        <f t="shared" si="59"/>
        <v>1.0760000000000001</v>
      </c>
      <c r="Q85" s="23">
        <f t="shared" si="59"/>
        <v>1.0331999999999999</v>
      </c>
      <c r="R85" s="23">
        <f t="shared" si="59"/>
        <v>1.0846</v>
      </c>
      <c r="S85" s="23">
        <f t="shared" si="59"/>
        <v>0.97099999999999997</v>
      </c>
      <c r="T85" s="23">
        <f t="shared" si="59"/>
        <v>1.0900000000000001</v>
      </c>
      <c r="U85" s="23"/>
      <c r="V85" s="23">
        <f t="shared" si="59"/>
        <v>0.9899</v>
      </c>
      <c r="W85" s="23">
        <f t="shared" si="59"/>
        <v>0.96120000000000005</v>
      </c>
      <c r="X85" s="23">
        <f t="shared" si="59"/>
        <v>1.0552999999999999</v>
      </c>
      <c r="Y85" s="23">
        <f t="shared" si="59"/>
        <v>1.1837</v>
      </c>
      <c r="Z85" s="23">
        <f t="shared" ref="Z85:AD85" si="60">1+Z31</f>
        <v>0.9798</v>
      </c>
      <c r="AA85" s="23">
        <f t="shared" si="60"/>
        <v>1.0649999999999999</v>
      </c>
      <c r="AB85" s="23">
        <f t="shared" si="60"/>
        <v>0.98219999999999996</v>
      </c>
      <c r="AC85" s="23">
        <f t="shared" si="60"/>
        <v>0.98899999999999999</v>
      </c>
      <c r="AD85" s="23">
        <f t="shared" si="60"/>
        <v>1.0155000000000001</v>
      </c>
    </row>
    <row r="86" spans="2:30" x14ac:dyDescent="0.3">
      <c r="B86" s="23">
        <f t="shared" si="2"/>
        <v>0.879</v>
      </c>
      <c r="C86" s="23">
        <f t="shared" si="2"/>
        <v>0.89070000000000005</v>
      </c>
      <c r="D86" s="23">
        <f t="shared" ref="D86:Y86" si="61">1+D32</f>
        <v>1</v>
      </c>
      <c r="E86" s="23">
        <f t="shared" si="61"/>
        <v>0.88380000000000003</v>
      </c>
      <c r="F86" s="23">
        <f t="shared" si="61"/>
        <v>0.89139999999999997</v>
      </c>
      <c r="G86" s="23">
        <f t="shared" si="61"/>
        <v>0.83279999999999998</v>
      </c>
      <c r="H86" s="23">
        <f t="shared" si="61"/>
        <v>0.96240000000000003</v>
      </c>
      <c r="I86" s="23">
        <f t="shared" si="61"/>
        <v>0.90139999999999998</v>
      </c>
      <c r="J86" s="23">
        <f t="shared" si="61"/>
        <v>0.93569999999999998</v>
      </c>
      <c r="K86" s="23">
        <f t="shared" si="61"/>
        <v>0.95640000000000003</v>
      </c>
      <c r="L86" s="23">
        <f t="shared" si="61"/>
        <v>0.96109999999999995</v>
      </c>
      <c r="M86" s="23">
        <f t="shared" si="61"/>
        <v>1.0365</v>
      </c>
      <c r="N86" s="23">
        <f t="shared" si="61"/>
        <v>0.92130000000000001</v>
      </c>
      <c r="O86" s="23">
        <f t="shared" si="61"/>
        <v>1.0759000000000001</v>
      </c>
      <c r="P86" s="23">
        <f t="shared" si="61"/>
        <v>1.0091000000000001</v>
      </c>
      <c r="Q86" s="23">
        <f t="shared" si="61"/>
        <v>1.0652999999999999</v>
      </c>
      <c r="R86" s="23">
        <f t="shared" si="61"/>
        <v>1.0367</v>
      </c>
      <c r="S86" s="23">
        <f t="shared" si="61"/>
        <v>0.92410000000000003</v>
      </c>
      <c r="T86" s="23">
        <f t="shared" si="61"/>
        <v>1.2202</v>
      </c>
      <c r="U86" s="23"/>
      <c r="V86" s="23">
        <f t="shared" si="61"/>
        <v>0.93420000000000003</v>
      </c>
      <c r="W86" s="23">
        <f t="shared" si="61"/>
        <v>0.98119999999999996</v>
      </c>
      <c r="X86" s="23">
        <f t="shared" si="61"/>
        <v>0.96899999999999997</v>
      </c>
      <c r="Y86" s="23">
        <f t="shared" si="61"/>
        <v>0.85440000000000005</v>
      </c>
      <c r="Z86" s="23">
        <f t="shared" ref="Z86:AD86" si="62">1+Z32</f>
        <v>1.0550999999999999</v>
      </c>
      <c r="AA86" s="23">
        <f t="shared" si="62"/>
        <v>1.0649999999999999</v>
      </c>
      <c r="AB86" s="23">
        <f t="shared" si="62"/>
        <v>0.97609999999999997</v>
      </c>
      <c r="AC86" s="23">
        <f t="shared" si="62"/>
        <v>0.96970000000000001</v>
      </c>
      <c r="AD86" s="23">
        <f t="shared" si="62"/>
        <v>1.0254000000000001</v>
      </c>
    </row>
    <row r="87" spans="2:30" x14ac:dyDescent="0.3">
      <c r="B87" s="23">
        <f t="shared" si="2"/>
        <v>0.96740000000000004</v>
      </c>
      <c r="C87" s="23">
        <f t="shared" si="2"/>
        <v>0.93140000000000001</v>
      </c>
      <c r="D87" s="23">
        <f t="shared" ref="D87:Y87" si="63">1+D33</f>
        <v>1</v>
      </c>
      <c r="E87" s="23">
        <f t="shared" si="63"/>
        <v>0.9304</v>
      </c>
      <c r="F87" s="23">
        <f t="shared" si="63"/>
        <v>0.93940000000000001</v>
      </c>
      <c r="G87" s="23">
        <f t="shared" si="63"/>
        <v>1.0241</v>
      </c>
      <c r="H87" s="23">
        <f t="shared" si="63"/>
        <v>0.92749999999999999</v>
      </c>
      <c r="I87" s="23">
        <f t="shared" si="63"/>
        <v>1.0511999999999999</v>
      </c>
      <c r="J87" s="23">
        <f t="shared" si="63"/>
        <v>0.97250000000000003</v>
      </c>
      <c r="K87" s="23">
        <f t="shared" si="63"/>
        <v>1.0362</v>
      </c>
      <c r="L87" s="23">
        <f t="shared" si="63"/>
        <v>1.0632999999999999</v>
      </c>
      <c r="M87" s="23">
        <f t="shared" si="63"/>
        <v>1.0576000000000001</v>
      </c>
      <c r="N87" s="23">
        <f t="shared" si="63"/>
        <v>0.96840000000000004</v>
      </c>
      <c r="O87" s="23">
        <f t="shared" si="63"/>
        <v>1.2382</v>
      </c>
      <c r="P87" s="23">
        <f t="shared" si="63"/>
        <v>1.1093</v>
      </c>
      <c r="Q87" s="23">
        <f t="shared" si="63"/>
        <v>1.1091</v>
      </c>
      <c r="R87" s="23">
        <f t="shared" si="63"/>
        <v>1.0659000000000001</v>
      </c>
      <c r="S87" s="23">
        <f t="shared" si="63"/>
        <v>0.99809999999999999</v>
      </c>
      <c r="T87" s="23">
        <f t="shared" si="63"/>
        <v>1.0462</v>
      </c>
      <c r="U87" s="23"/>
      <c r="V87" s="23">
        <f t="shared" si="63"/>
        <v>1.1256999999999999</v>
      </c>
      <c r="W87" s="23">
        <f t="shared" si="63"/>
        <v>1.0525</v>
      </c>
      <c r="X87" s="23">
        <f t="shared" si="63"/>
        <v>0.86009999999999998</v>
      </c>
      <c r="Y87" s="23">
        <f t="shared" si="63"/>
        <v>0.92569999999999997</v>
      </c>
      <c r="Z87" s="23">
        <f t="shared" ref="Z87:AD87" si="64">1+Z33</f>
        <v>0.74280000000000002</v>
      </c>
      <c r="AA87" s="23">
        <f t="shared" si="64"/>
        <v>1.0649999999999999</v>
      </c>
      <c r="AB87" s="23">
        <f t="shared" si="64"/>
        <v>0.96879999999999999</v>
      </c>
      <c r="AC87" s="23">
        <f t="shared" si="64"/>
        <v>0.98429999999999995</v>
      </c>
      <c r="AD87" s="23">
        <f t="shared" si="64"/>
        <v>1.002</v>
      </c>
    </row>
    <row r="88" spans="2:30" x14ac:dyDescent="0.3">
      <c r="B88" s="23">
        <f t="shared" si="2"/>
        <v>1.1886000000000001</v>
      </c>
      <c r="C88" s="23">
        <f t="shared" si="2"/>
        <v>1.0931</v>
      </c>
      <c r="D88" s="23">
        <f t="shared" ref="D88:Y88" si="65">1+D34</f>
        <v>1</v>
      </c>
      <c r="E88" s="23">
        <f t="shared" si="65"/>
        <v>1.0674999999999999</v>
      </c>
      <c r="F88" s="23">
        <f t="shared" si="65"/>
        <v>1.2706</v>
      </c>
      <c r="G88" s="23">
        <f t="shared" si="65"/>
        <v>0.98670000000000002</v>
      </c>
      <c r="H88" s="23">
        <f t="shared" si="65"/>
        <v>1.3237999999999999</v>
      </c>
      <c r="I88" s="23">
        <f t="shared" si="65"/>
        <v>0.96679999999999999</v>
      </c>
      <c r="J88" s="23">
        <f t="shared" si="65"/>
        <v>1.0106999999999999</v>
      </c>
      <c r="K88" s="23">
        <f t="shared" si="65"/>
        <v>1.0639000000000001</v>
      </c>
      <c r="L88" s="23">
        <f t="shared" si="65"/>
        <v>1.1602999999999999</v>
      </c>
      <c r="M88" s="23">
        <f t="shared" si="65"/>
        <v>1.1080000000000001</v>
      </c>
      <c r="N88" s="23">
        <f t="shared" si="65"/>
        <v>1.0679000000000001</v>
      </c>
      <c r="O88" s="23">
        <f t="shared" si="65"/>
        <v>0.86909999999999998</v>
      </c>
      <c r="P88" s="23">
        <f t="shared" si="65"/>
        <v>1.181</v>
      </c>
      <c r="Q88" s="23">
        <f t="shared" si="65"/>
        <v>1.0348999999999999</v>
      </c>
      <c r="R88" s="23">
        <f t="shared" si="65"/>
        <v>1.0528</v>
      </c>
      <c r="S88" s="23">
        <f t="shared" si="65"/>
        <v>1.2133</v>
      </c>
      <c r="T88" s="23">
        <f t="shared" si="65"/>
        <v>1.2046000000000001</v>
      </c>
      <c r="U88" s="23"/>
      <c r="V88" s="23">
        <f t="shared" si="65"/>
        <v>1.1660999999999999</v>
      </c>
      <c r="W88" s="23">
        <f t="shared" si="65"/>
        <v>1.0669</v>
      </c>
      <c r="X88" s="23">
        <f t="shared" si="65"/>
        <v>1.1695</v>
      </c>
      <c r="Y88" s="23">
        <f t="shared" si="65"/>
        <v>1.5714999999999999</v>
      </c>
      <c r="Z88" s="23">
        <f t="shared" ref="Z88:AD88" si="66">1+Z34</f>
        <v>1.2567999999999999</v>
      </c>
      <c r="AA88" s="23">
        <f t="shared" si="66"/>
        <v>1.0649999999999999</v>
      </c>
      <c r="AB88" s="23">
        <f t="shared" si="66"/>
        <v>0.9859</v>
      </c>
      <c r="AC88" s="23">
        <f t="shared" si="66"/>
        <v>0.96360000000000001</v>
      </c>
      <c r="AD88" s="23">
        <f t="shared" si="66"/>
        <v>1.0048999999999999</v>
      </c>
    </row>
    <row r="89" spans="2:30" x14ac:dyDescent="0.3">
      <c r="B89" s="23">
        <f t="shared" si="2"/>
        <v>0.91859999999999997</v>
      </c>
      <c r="C89" s="23">
        <f t="shared" si="2"/>
        <v>0.94469999999999998</v>
      </c>
      <c r="D89" s="23">
        <f t="shared" ref="D89:Y89" si="67">1+D35</f>
        <v>1</v>
      </c>
      <c r="E89" s="23">
        <f t="shared" si="67"/>
        <v>0.95779999999999998</v>
      </c>
      <c r="F89" s="23">
        <f t="shared" si="67"/>
        <v>0.88349999999999995</v>
      </c>
      <c r="G89" s="23">
        <f t="shared" si="67"/>
        <v>0.8327</v>
      </c>
      <c r="H89" s="23">
        <f t="shared" si="67"/>
        <v>0.8881</v>
      </c>
      <c r="I89" s="23">
        <f t="shared" si="67"/>
        <v>0.9859</v>
      </c>
      <c r="J89" s="23">
        <f t="shared" si="67"/>
        <v>0.97109999999999996</v>
      </c>
      <c r="K89" s="23">
        <f t="shared" si="67"/>
        <v>0.97050000000000003</v>
      </c>
      <c r="L89" s="23">
        <f t="shared" si="67"/>
        <v>0.94179999999999997</v>
      </c>
      <c r="M89" s="23">
        <f t="shared" si="67"/>
        <v>1.0105</v>
      </c>
      <c r="N89" s="23">
        <f t="shared" si="67"/>
        <v>0.90480000000000005</v>
      </c>
      <c r="O89" s="23">
        <f t="shared" si="67"/>
        <v>0.72140000000000004</v>
      </c>
      <c r="P89" s="23">
        <f t="shared" si="67"/>
        <v>0.9556</v>
      </c>
      <c r="Q89" s="23">
        <f t="shared" si="67"/>
        <v>0.92649999999999999</v>
      </c>
      <c r="R89" s="23">
        <f t="shared" si="67"/>
        <v>0.90149999999999997</v>
      </c>
      <c r="S89" s="23">
        <f t="shared" si="67"/>
        <v>1.0499000000000001</v>
      </c>
      <c r="T89" s="23">
        <f t="shared" si="67"/>
        <v>0.93669999999999998</v>
      </c>
      <c r="U89" s="23"/>
      <c r="V89" s="23">
        <f t="shared" si="67"/>
        <v>0.99239999999999995</v>
      </c>
      <c r="W89" s="23">
        <f t="shared" si="67"/>
        <v>0.95420000000000005</v>
      </c>
      <c r="X89" s="23">
        <f t="shared" si="67"/>
        <v>0.62680000000000002</v>
      </c>
      <c r="Y89" s="23">
        <f t="shared" si="67"/>
        <v>0.55049999999999999</v>
      </c>
      <c r="Z89" s="23">
        <f t="shared" ref="Z89:AD89" si="68">1+Z35</f>
        <v>0.73819999999999997</v>
      </c>
      <c r="AA89" s="23">
        <f t="shared" si="68"/>
        <v>1.0649999999999999</v>
      </c>
      <c r="AB89" s="23">
        <f t="shared" si="68"/>
        <v>0.9778</v>
      </c>
      <c r="AC89" s="23">
        <f t="shared" si="68"/>
        <v>0.86299999999999999</v>
      </c>
      <c r="AD89" s="23">
        <f t="shared" si="68"/>
        <v>1.0178</v>
      </c>
    </row>
    <row r="90" spans="2:30" x14ac:dyDescent="0.3">
      <c r="B90" s="23">
        <f t="shared" si="2"/>
        <v>0.94410000000000005</v>
      </c>
      <c r="C90" s="23">
        <f t="shared" si="2"/>
        <v>0.97960000000000003</v>
      </c>
      <c r="D90" s="23">
        <f t="shared" ref="D90:Y90" si="69">1+D36</f>
        <v>1</v>
      </c>
      <c r="E90" s="23">
        <f t="shared" si="69"/>
        <v>0.997</v>
      </c>
      <c r="F90" s="23">
        <f t="shared" si="69"/>
        <v>0.96719999999999995</v>
      </c>
      <c r="G90" s="23">
        <f t="shared" si="69"/>
        <v>0.96589999999999998</v>
      </c>
      <c r="H90" s="23">
        <f t="shared" si="69"/>
        <v>0.87080000000000002</v>
      </c>
      <c r="I90" s="23">
        <f t="shared" si="69"/>
        <v>0.94350000000000001</v>
      </c>
      <c r="J90" s="23">
        <f t="shared" si="69"/>
        <v>0.9486</v>
      </c>
      <c r="K90" s="23">
        <f t="shared" si="69"/>
        <v>1.0031000000000001</v>
      </c>
      <c r="L90" s="23">
        <f t="shared" si="69"/>
        <v>0.97650000000000003</v>
      </c>
      <c r="M90" s="23">
        <f t="shared" si="69"/>
        <v>1.0427999999999999</v>
      </c>
      <c r="N90" s="23">
        <f t="shared" si="69"/>
        <v>0.87019999999999997</v>
      </c>
      <c r="O90" s="23">
        <f t="shared" si="69"/>
        <v>1.0404</v>
      </c>
      <c r="P90" s="23">
        <f t="shared" si="69"/>
        <v>0.91510000000000002</v>
      </c>
      <c r="Q90" s="23">
        <f t="shared" si="69"/>
        <v>0.87770000000000004</v>
      </c>
      <c r="R90" s="23">
        <f t="shared" si="69"/>
        <v>0.98219999999999996</v>
      </c>
      <c r="S90" s="23">
        <f t="shared" si="69"/>
        <v>0.84750000000000003</v>
      </c>
      <c r="T90" s="23">
        <f t="shared" si="69"/>
        <v>0.92430000000000001</v>
      </c>
      <c r="U90" s="23"/>
      <c r="V90" s="23">
        <f t="shared" si="69"/>
        <v>0.9526</v>
      </c>
      <c r="W90" s="23">
        <f t="shared" si="69"/>
        <v>0.9577</v>
      </c>
      <c r="X90" s="23">
        <f t="shared" si="69"/>
        <v>0.84440000000000004</v>
      </c>
      <c r="Y90" s="23">
        <f t="shared" si="69"/>
        <v>0.71199999999999997</v>
      </c>
      <c r="Z90" s="23">
        <f t="shared" ref="Z90:AD90" si="70">1+Z36</f>
        <v>0.53939999999999999</v>
      </c>
      <c r="AA90" s="23">
        <f t="shared" si="70"/>
        <v>1.0649999999999999</v>
      </c>
      <c r="AB90" s="23">
        <f t="shared" si="70"/>
        <v>0.96689999999999998</v>
      </c>
      <c r="AC90" s="23">
        <f t="shared" si="70"/>
        <v>0.97519999999999996</v>
      </c>
      <c r="AD90" s="23">
        <f t="shared" si="70"/>
        <v>1.0137</v>
      </c>
    </row>
    <row r="91" spans="2:30" x14ac:dyDescent="0.3">
      <c r="B91" s="23">
        <f t="shared" si="2"/>
        <v>0.90290000000000004</v>
      </c>
      <c r="C91" s="23">
        <f t="shared" si="2"/>
        <v>0.90010000000000001</v>
      </c>
      <c r="D91" s="23">
        <f t="shared" ref="D91:Y91" si="71">1+D37</f>
        <v>1</v>
      </c>
      <c r="E91" s="23">
        <f t="shared" si="71"/>
        <v>0.82050000000000001</v>
      </c>
      <c r="F91" s="23">
        <f t="shared" si="71"/>
        <v>0.76249999999999996</v>
      </c>
      <c r="G91" s="23">
        <f t="shared" si="71"/>
        <v>0.90159999999999996</v>
      </c>
      <c r="H91" s="23">
        <f t="shared" si="71"/>
        <v>0.80810000000000004</v>
      </c>
      <c r="I91" s="23">
        <f t="shared" si="71"/>
        <v>1.0589999999999999</v>
      </c>
      <c r="J91" s="23">
        <f t="shared" si="71"/>
        <v>0.94830000000000003</v>
      </c>
      <c r="K91" s="23">
        <f t="shared" si="71"/>
        <v>0.94169999999999998</v>
      </c>
      <c r="L91" s="23">
        <f t="shared" si="71"/>
        <v>0.95850000000000002</v>
      </c>
      <c r="M91" s="23">
        <f t="shared" si="71"/>
        <v>1.0355000000000001</v>
      </c>
      <c r="N91" s="23">
        <f t="shared" si="71"/>
        <v>0.90670000000000006</v>
      </c>
      <c r="O91" s="23">
        <f t="shared" si="71"/>
        <v>0.87180000000000002</v>
      </c>
      <c r="P91" s="23">
        <f t="shared" si="71"/>
        <v>0.96309999999999996</v>
      </c>
      <c r="Q91" s="23">
        <f t="shared" si="71"/>
        <v>1.0203</v>
      </c>
      <c r="R91" s="23">
        <f t="shared" si="71"/>
        <v>1.0515000000000001</v>
      </c>
      <c r="S91" s="23">
        <f t="shared" si="71"/>
        <v>0.9163</v>
      </c>
      <c r="T91" s="23">
        <f t="shared" si="71"/>
        <v>1.1165</v>
      </c>
      <c r="U91" s="23"/>
      <c r="V91" s="23">
        <f t="shared" si="71"/>
        <v>0.96899999999999997</v>
      </c>
      <c r="W91" s="23">
        <f t="shared" si="71"/>
        <v>1.0493999999999999</v>
      </c>
      <c r="X91" s="23">
        <f t="shared" si="71"/>
        <v>0.82699999999999996</v>
      </c>
      <c r="Y91" s="23">
        <f t="shared" si="71"/>
        <v>0.83089999999999997</v>
      </c>
      <c r="Z91" s="23">
        <f t="shared" ref="Z91:AD91" si="72">1+Z37</f>
        <v>0.6895</v>
      </c>
      <c r="AA91" s="23">
        <f t="shared" si="72"/>
        <v>1.0649999999999999</v>
      </c>
      <c r="AB91" s="23">
        <f t="shared" si="72"/>
        <v>0.97840000000000005</v>
      </c>
      <c r="AC91" s="23">
        <f t="shared" si="72"/>
        <v>0.92769999999999997</v>
      </c>
      <c r="AD91" s="23">
        <f t="shared" si="72"/>
        <v>1.0082</v>
      </c>
    </row>
    <row r="92" spans="2:30" x14ac:dyDescent="0.3">
      <c r="B92" s="23">
        <f t="shared" si="2"/>
        <v>1.0575000000000001</v>
      </c>
      <c r="C92" s="23">
        <f t="shared" si="2"/>
        <v>1.0319</v>
      </c>
      <c r="D92" s="23">
        <f t="shared" ref="D92:Y92" si="73">1+D38</f>
        <v>1</v>
      </c>
      <c r="E92" s="23">
        <f t="shared" si="73"/>
        <v>1.0297000000000001</v>
      </c>
      <c r="F92" s="23">
        <f t="shared" si="73"/>
        <v>1.0613999999999999</v>
      </c>
      <c r="G92" s="23">
        <f t="shared" si="73"/>
        <v>1.0537000000000001</v>
      </c>
      <c r="H92" s="23">
        <f t="shared" si="73"/>
        <v>1.238</v>
      </c>
      <c r="I92" s="23">
        <f t="shared" si="73"/>
        <v>1.1166</v>
      </c>
      <c r="J92" s="23">
        <f t="shared" si="73"/>
        <v>1.0523</v>
      </c>
      <c r="K92" s="23">
        <f t="shared" si="73"/>
        <v>1.0308999999999999</v>
      </c>
      <c r="L92" s="23">
        <f t="shared" si="73"/>
        <v>0.97299999999999998</v>
      </c>
      <c r="M92" s="23">
        <f t="shared" si="73"/>
        <v>1.1612</v>
      </c>
      <c r="N92" s="23">
        <f t="shared" si="73"/>
        <v>1.2101</v>
      </c>
      <c r="O92" s="23">
        <f t="shared" si="73"/>
        <v>1.0294000000000001</v>
      </c>
      <c r="P92" s="23">
        <f t="shared" si="73"/>
        <v>1.1511</v>
      </c>
      <c r="Q92" s="23">
        <f t="shared" si="73"/>
        <v>0.99780000000000002</v>
      </c>
      <c r="R92" s="23">
        <f t="shared" si="73"/>
        <v>0.99560000000000004</v>
      </c>
      <c r="S92" s="23">
        <f t="shared" si="73"/>
        <v>0.91569999999999996</v>
      </c>
      <c r="T92" s="23">
        <f t="shared" si="73"/>
        <v>1.2465999999999999</v>
      </c>
      <c r="U92" s="23"/>
      <c r="V92" s="23">
        <f t="shared" si="73"/>
        <v>1.1915</v>
      </c>
      <c r="W92" s="23">
        <f t="shared" si="73"/>
        <v>0.95760000000000001</v>
      </c>
      <c r="X92" s="23">
        <f t="shared" si="73"/>
        <v>1.0541</v>
      </c>
      <c r="Y92" s="23">
        <f t="shared" si="73"/>
        <v>1.1231</v>
      </c>
      <c r="Z92" s="23">
        <f t="shared" ref="Z92:AD92" si="74">1+Z38</f>
        <v>1.2328000000000001</v>
      </c>
      <c r="AA92" s="23">
        <f t="shared" si="74"/>
        <v>1.0649999999999999</v>
      </c>
      <c r="AB92" s="23">
        <f t="shared" si="74"/>
        <v>1.028</v>
      </c>
      <c r="AC92" s="23">
        <f t="shared" si="74"/>
        <v>1.0668</v>
      </c>
      <c r="AD92" s="23">
        <f t="shared" si="74"/>
        <v>1.0054000000000001</v>
      </c>
    </row>
    <row r="93" spans="2:30" x14ac:dyDescent="0.3">
      <c r="B93" s="23">
        <f t="shared" si="2"/>
        <v>0.94469999999999998</v>
      </c>
      <c r="C93" s="23">
        <f t="shared" si="2"/>
        <v>0.96079999999999999</v>
      </c>
      <c r="D93" s="23">
        <f t="shared" ref="D93:Y93" si="75">1+D39</f>
        <v>1</v>
      </c>
      <c r="E93" s="23">
        <f t="shared" si="75"/>
        <v>0.99819999999999998</v>
      </c>
      <c r="F93" s="23">
        <f t="shared" si="75"/>
        <v>1.0266999999999999</v>
      </c>
      <c r="G93" s="23">
        <f t="shared" si="75"/>
        <v>0.67369999999999997</v>
      </c>
      <c r="H93" s="23">
        <f t="shared" si="75"/>
        <v>0.92920000000000003</v>
      </c>
      <c r="I93" s="23">
        <f t="shared" si="75"/>
        <v>0.98870000000000002</v>
      </c>
      <c r="J93" s="23">
        <f t="shared" si="75"/>
        <v>0.95130000000000003</v>
      </c>
      <c r="K93" s="23">
        <f t="shared" si="75"/>
        <v>0.96</v>
      </c>
      <c r="L93" s="23">
        <f t="shared" si="75"/>
        <v>0.9516</v>
      </c>
      <c r="M93" s="23">
        <f t="shared" si="75"/>
        <v>0.98019999999999996</v>
      </c>
      <c r="N93" s="23">
        <f t="shared" si="75"/>
        <v>0.89490000000000003</v>
      </c>
      <c r="O93" s="23">
        <f t="shared" si="75"/>
        <v>0.88439999999999996</v>
      </c>
      <c r="P93" s="23">
        <f t="shared" si="75"/>
        <v>1.0742</v>
      </c>
      <c r="Q93" s="23">
        <f t="shared" si="75"/>
        <v>0.9798</v>
      </c>
      <c r="R93" s="23">
        <f t="shared" si="75"/>
        <v>0.94089999999999996</v>
      </c>
      <c r="S93" s="23">
        <f t="shared" si="75"/>
        <v>0.90810000000000002</v>
      </c>
      <c r="T93" s="23">
        <f t="shared" si="75"/>
        <v>0.87809999999999999</v>
      </c>
      <c r="U93" s="23"/>
      <c r="V93" s="23">
        <f t="shared" si="75"/>
        <v>0.80790000000000006</v>
      </c>
      <c r="W93" s="23">
        <f t="shared" si="75"/>
        <v>0.92249999999999999</v>
      </c>
      <c r="X93" s="23">
        <f t="shared" si="75"/>
        <v>1.1217999999999999</v>
      </c>
      <c r="Y93" s="23">
        <f t="shared" si="75"/>
        <v>1.0876999999999999</v>
      </c>
      <c r="Z93" s="23">
        <f t="shared" ref="Z93:AD93" si="76">1+Z39</f>
        <v>1.0007999999999999</v>
      </c>
      <c r="AA93" s="23">
        <f t="shared" si="76"/>
        <v>1.0649999999999999</v>
      </c>
      <c r="AB93" s="23">
        <f t="shared" si="76"/>
        <v>1.0581</v>
      </c>
      <c r="AC93" s="23">
        <f t="shared" si="76"/>
        <v>1.0296000000000001</v>
      </c>
      <c r="AD93" s="23">
        <f t="shared" si="76"/>
        <v>1.0128999999999999</v>
      </c>
    </row>
    <row r="94" spans="2:30" x14ac:dyDescent="0.3">
      <c r="B94" s="23">
        <f t="shared" si="2"/>
        <v>0.98429999999999995</v>
      </c>
      <c r="C94" s="23">
        <f t="shared" si="2"/>
        <v>0.92469999999999997</v>
      </c>
      <c r="D94" s="23">
        <f t="shared" ref="D94:Y94" si="77">1+D40</f>
        <v>1</v>
      </c>
      <c r="E94" s="23">
        <f t="shared" si="77"/>
        <v>0.93410000000000004</v>
      </c>
      <c r="F94" s="23">
        <f t="shared" si="77"/>
        <v>0.8972</v>
      </c>
      <c r="G94" s="23">
        <f t="shared" si="77"/>
        <v>0.93140000000000001</v>
      </c>
      <c r="H94" s="23">
        <f t="shared" si="77"/>
        <v>0.88639999999999997</v>
      </c>
      <c r="I94" s="23">
        <f t="shared" si="77"/>
        <v>1.0078</v>
      </c>
      <c r="J94" s="23">
        <f t="shared" si="77"/>
        <v>0.99939999999999996</v>
      </c>
      <c r="K94" s="23">
        <f t="shared" si="77"/>
        <v>1.0043</v>
      </c>
      <c r="L94" s="23">
        <f t="shared" si="77"/>
        <v>1.0069999999999999</v>
      </c>
      <c r="M94" s="23">
        <f t="shared" si="77"/>
        <v>1.0099</v>
      </c>
      <c r="N94" s="23">
        <f t="shared" si="77"/>
        <v>0.8972</v>
      </c>
      <c r="O94" s="23">
        <f t="shared" si="77"/>
        <v>0.65789999999999993</v>
      </c>
      <c r="P94" s="23">
        <f t="shared" si="77"/>
        <v>0.96860000000000002</v>
      </c>
      <c r="Q94" s="23">
        <f t="shared" si="77"/>
        <v>0.79990000000000006</v>
      </c>
      <c r="R94" s="23">
        <f t="shared" si="77"/>
        <v>1.0233000000000001</v>
      </c>
      <c r="S94" s="23">
        <f t="shared" si="77"/>
        <v>0.95050000000000001</v>
      </c>
      <c r="T94" s="23">
        <f t="shared" si="77"/>
        <v>0.95199999999999996</v>
      </c>
      <c r="U94" s="23"/>
      <c r="V94" s="23">
        <f t="shared" si="77"/>
        <v>0.97960000000000003</v>
      </c>
      <c r="W94" s="23">
        <f t="shared" si="77"/>
        <v>1.0738000000000001</v>
      </c>
      <c r="X94" s="23">
        <f t="shared" si="77"/>
        <v>0.83299999999999996</v>
      </c>
      <c r="Y94" s="23">
        <f t="shared" si="77"/>
        <v>0.73049999999999993</v>
      </c>
      <c r="Z94" s="23">
        <f t="shared" ref="Z94:AD94" si="78">1+Z40</f>
        <v>0.58610000000000007</v>
      </c>
      <c r="AA94" s="23">
        <f t="shared" si="78"/>
        <v>1.0649999999999999</v>
      </c>
      <c r="AB94" s="23">
        <f t="shared" si="78"/>
        <v>0.98240000000000005</v>
      </c>
      <c r="AC94" s="23">
        <f t="shared" si="78"/>
        <v>0.96930000000000005</v>
      </c>
      <c r="AD94" s="23">
        <f t="shared" si="78"/>
        <v>1.0007999999999999</v>
      </c>
    </row>
    <row r="95" spans="2:30" x14ac:dyDescent="0.3">
      <c r="B95" s="23">
        <f t="shared" si="2"/>
        <v>1.0742</v>
      </c>
      <c r="C95" s="23">
        <f t="shared" si="2"/>
        <v>1.0173000000000001</v>
      </c>
      <c r="D95" s="23">
        <f t="shared" ref="D95:Y95" si="79">1+D41</f>
        <v>1</v>
      </c>
      <c r="E95" s="23">
        <f t="shared" si="79"/>
        <v>1.0207999999999999</v>
      </c>
      <c r="F95" s="23">
        <f t="shared" si="79"/>
        <v>0.95069999999999999</v>
      </c>
      <c r="G95" s="23">
        <f t="shared" si="79"/>
        <v>1.0366</v>
      </c>
      <c r="H95" s="23">
        <f t="shared" si="79"/>
        <v>0.92310000000000003</v>
      </c>
      <c r="I95" s="23">
        <f t="shared" si="79"/>
        <v>0.98450000000000004</v>
      </c>
      <c r="J95" s="23">
        <f t="shared" si="79"/>
        <v>1.0592999999999999</v>
      </c>
      <c r="K95" s="23">
        <f t="shared" si="79"/>
        <v>0.99050000000000005</v>
      </c>
      <c r="L95" s="23">
        <f t="shared" si="79"/>
        <v>1.0743</v>
      </c>
      <c r="M95" s="23">
        <f t="shared" si="79"/>
        <v>0.98599999999999999</v>
      </c>
      <c r="N95" s="23">
        <f t="shared" si="79"/>
        <v>1.1850000000000001</v>
      </c>
      <c r="O95" s="23">
        <f t="shared" si="79"/>
        <v>0.90070000000000006</v>
      </c>
      <c r="P95" s="23">
        <f t="shared" si="79"/>
        <v>1.0499000000000001</v>
      </c>
      <c r="Q95" s="23">
        <f t="shared" si="79"/>
        <v>1.0802</v>
      </c>
      <c r="R95" s="23">
        <f t="shared" si="79"/>
        <v>1.0695999999999999</v>
      </c>
      <c r="S95" s="23">
        <f t="shared" si="79"/>
        <v>1.0454000000000001</v>
      </c>
      <c r="T95" s="23">
        <f t="shared" si="79"/>
        <v>1.1831</v>
      </c>
      <c r="U95" s="23"/>
      <c r="V95" s="23">
        <f t="shared" si="79"/>
        <v>1.1597</v>
      </c>
      <c r="W95" s="23">
        <f t="shared" si="79"/>
        <v>0.93340000000000001</v>
      </c>
      <c r="X95" s="23">
        <f t="shared" si="79"/>
        <v>0.8125</v>
      </c>
      <c r="Y95" s="23">
        <f t="shared" si="79"/>
        <v>0.79449999999999998</v>
      </c>
      <c r="Z95" s="23">
        <f t="shared" ref="Z95:AD95" si="80">1+Z41</f>
        <v>0.81559999999999999</v>
      </c>
      <c r="AA95" s="23">
        <f t="shared" si="80"/>
        <v>1.0649999999999999</v>
      </c>
      <c r="AB95" s="23">
        <f t="shared" si="80"/>
        <v>1.0293000000000001</v>
      </c>
      <c r="AC95" s="23">
        <f t="shared" si="80"/>
        <v>1.0427999999999999</v>
      </c>
      <c r="AD95" s="23">
        <f t="shared" si="80"/>
        <v>0.99170000000000003</v>
      </c>
    </row>
    <row r="96" spans="2:30" x14ac:dyDescent="0.3">
      <c r="B96" s="23">
        <f>1+B42</f>
        <v>1.1034999999999999</v>
      </c>
      <c r="C96" s="23">
        <f>1+C42</f>
        <v>0.99690000000000001</v>
      </c>
      <c r="D96" s="23">
        <f t="shared" ref="D96:W96" si="81">1+D42</f>
        <v>1</v>
      </c>
      <c r="E96" s="23">
        <f t="shared" si="81"/>
        <v>0.95850000000000002</v>
      </c>
      <c r="F96" s="23">
        <f t="shared" si="81"/>
        <v>1.0399</v>
      </c>
      <c r="G96" s="23">
        <f t="shared" si="81"/>
        <v>1.0027999999999999</v>
      </c>
      <c r="H96" s="23">
        <f t="shared" si="81"/>
        <v>1.0276000000000001</v>
      </c>
      <c r="I96" s="23">
        <f t="shared" si="81"/>
        <v>0.94840000000000002</v>
      </c>
      <c r="J96" s="23">
        <f t="shared" si="81"/>
        <v>1.0387</v>
      </c>
      <c r="K96" s="23">
        <f t="shared" si="81"/>
        <v>0.94359999999999999</v>
      </c>
      <c r="L96" s="23">
        <f t="shared" si="81"/>
        <v>0.99890000000000001</v>
      </c>
      <c r="M96" s="23">
        <f t="shared" si="81"/>
        <v>0.99080000000000001</v>
      </c>
      <c r="N96" s="23">
        <f t="shared" si="81"/>
        <v>1.0548</v>
      </c>
      <c r="O96" s="23">
        <f t="shared" si="81"/>
        <v>1.1596</v>
      </c>
      <c r="P96" s="23">
        <f t="shared" si="81"/>
        <v>1.0112000000000001</v>
      </c>
      <c r="Q96" s="23">
        <f t="shared" si="81"/>
        <v>1.0215000000000001</v>
      </c>
      <c r="R96" s="23">
        <f t="shared" si="81"/>
        <v>1.0197000000000001</v>
      </c>
      <c r="S96" s="23">
        <f t="shared" si="81"/>
        <v>1.1124000000000001</v>
      </c>
      <c r="T96" s="23">
        <f t="shared" si="81"/>
        <v>0.91149999999999998</v>
      </c>
      <c r="U96" s="23"/>
      <c r="V96" s="23">
        <f t="shared" si="81"/>
        <v>0.95150000000000001</v>
      </c>
      <c r="W96" s="23">
        <f t="shared" si="81"/>
        <v>0.99739999999999995</v>
      </c>
      <c r="X96" s="23">
        <f>1+X42</f>
        <v>0.92779999999999996</v>
      </c>
      <c r="Y96" s="23">
        <f>1+Y42</f>
        <v>1.0796000000000001</v>
      </c>
      <c r="Z96" s="23">
        <f t="shared" ref="Z96:AD96" si="82">1+Z42</f>
        <v>1.0288999999999999</v>
      </c>
      <c r="AA96" s="23">
        <f t="shared" si="82"/>
        <v>1.0649999999999999</v>
      </c>
      <c r="AB96" s="23">
        <f t="shared" si="82"/>
        <v>0.99590000000000001</v>
      </c>
      <c r="AC96" s="23">
        <f t="shared" si="82"/>
        <v>0.98199999999999998</v>
      </c>
      <c r="AD96" s="23">
        <f t="shared" si="82"/>
        <v>1.0023</v>
      </c>
    </row>
    <row r="97" spans="2:45" x14ac:dyDescent="0.3">
      <c r="B97" s="23">
        <f>1+B43</f>
        <v>1.0587</v>
      </c>
      <c r="C97" s="23">
        <f>1+C43</f>
        <v>1.1762999999999999</v>
      </c>
      <c r="D97" s="23">
        <f t="shared" ref="D97:W97" si="83">1+D43</f>
        <v>1</v>
      </c>
      <c r="E97" s="23">
        <f t="shared" si="83"/>
        <v>1.1074999999999999</v>
      </c>
      <c r="F97" s="23">
        <f t="shared" si="83"/>
        <v>1.0266</v>
      </c>
      <c r="G97" s="23">
        <f t="shared" si="83"/>
        <v>0.95340000000000003</v>
      </c>
      <c r="H97" s="23">
        <f t="shared" si="83"/>
        <v>1.4365000000000001</v>
      </c>
      <c r="I97" s="23">
        <f t="shared" si="83"/>
        <v>1.0066999999999999</v>
      </c>
      <c r="J97" s="23">
        <f t="shared" si="83"/>
        <v>0.89990000000000003</v>
      </c>
      <c r="K97" s="23">
        <f t="shared" si="83"/>
        <v>0.99239999999999995</v>
      </c>
      <c r="L97" s="23">
        <f t="shared" si="83"/>
        <v>1.0374000000000001</v>
      </c>
      <c r="M97" s="23">
        <f t="shared" si="83"/>
        <v>0.94520000000000004</v>
      </c>
      <c r="N97" s="23">
        <f t="shared" si="83"/>
        <v>1.0558000000000001</v>
      </c>
      <c r="O97" s="23">
        <f t="shared" si="83"/>
        <v>0.96299999999999997</v>
      </c>
      <c r="P97" s="23">
        <f t="shared" si="83"/>
        <v>0.97789999999999999</v>
      </c>
      <c r="Q97" s="23">
        <f t="shared" si="83"/>
        <v>1.0828</v>
      </c>
      <c r="R97" s="23">
        <f t="shared" si="83"/>
        <v>0.9466</v>
      </c>
      <c r="S97" s="23">
        <f t="shared" si="83"/>
        <v>0.97489999999999999</v>
      </c>
      <c r="T97" s="23">
        <f t="shared" si="83"/>
        <v>0.96460000000000001</v>
      </c>
      <c r="U97" s="23"/>
      <c r="V97" s="23">
        <f t="shared" si="83"/>
        <v>0.8226</v>
      </c>
      <c r="W97" s="23">
        <f t="shared" si="83"/>
        <v>1.0177</v>
      </c>
      <c r="X97" s="23">
        <f>1+X43</f>
        <v>1.399</v>
      </c>
      <c r="Y97" s="23">
        <f>1+Y43</f>
        <v>1.4289000000000001</v>
      </c>
      <c r="Z97" s="23">
        <f t="shared" ref="Z97:AD97" si="84">1+Z43</f>
        <v>1.4330000000000001</v>
      </c>
      <c r="AA97" s="23">
        <f t="shared" si="84"/>
        <v>1.0649999999999999</v>
      </c>
      <c r="AB97" s="23">
        <f t="shared" si="84"/>
        <v>1.0153000000000001</v>
      </c>
      <c r="AC97" s="23">
        <f t="shared" si="84"/>
        <v>1.0660000000000001</v>
      </c>
      <c r="AD97" s="23">
        <f t="shared" si="84"/>
        <v>1.0101</v>
      </c>
    </row>
    <row r="98" spans="2:45" x14ac:dyDescent="0.3">
      <c r="B98" s="23">
        <f t="shared" si="2"/>
        <v>0.93199999999999994</v>
      </c>
      <c r="C98" s="23">
        <f t="shared" si="2"/>
        <v>0.93389999999999995</v>
      </c>
      <c r="D98" s="23">
        <f t="shared" ref="D98:Y98" si="85">1+D44</f>
        <v>1</v>
      </c>
      <c r="E98" s="23">
        <f t="shared" si="85"/>
        <v>0.92379999999999995</v>
      </c>
      <c r="F98" s="23">
        <f t="shared" si="85"/>
        <v>0.94650000000000001</v>
      </c>
      <c r="G98" s="23">
        <f t="shared" si="85"/>
        <v>0.89460000000000006</v>
      </c>
      <c r="H98" s="23">
        <f t="shared" si="85"/>
        <v>1.054</v>
      </c>
      <c r="I98" s="23">
        <f t="shared" si="85"/>
        <v>1.1155999999999999</v>
      </c>
      <c r="J98" s="23">
        <f t="shared" si="85"/>
        <v>0.99709999999999999</v>
      </c>
      <c r="K98" s="23">
        <f t="shared" si="85"/>
        <v>1.0085999999999999</v>
      </c>
      <c r="L98" s="23">
        <f t="shared" si="85"/>
        <v>1.0184</v>
      </c>
      <c r="M98" s="23">
        <f t="shared" si="85"/>
        <v>1.1175999999999999</v>
      </c>
      <c r="N98" s="23">
        <f t="shared" si="85"/>
        <v>1.1187</v>
      </c>
      <c r="O98" s="23">
        <f t="shared" si="85"/>
        <v>1.0152000000000001</v>
      </c>
      <c r="P98" s="23">
        <f t="shared" si="85"/>
        <v>1.0187999999999999</v>
      </c>
      <c r="Q98" s="23">
        <f t="shared" si="85"/>
        <v>1.1085</v>
      </c>
      <c r="R98" s="23">
        <f t="shared" si="85"/>
        <v>1.1555</v>
      </c>
      <c r="S98" s="23">
        <f t="shared" si="85"/>
        <v>1.2677</v>
      </c>
      <c r="T98" s="23">
        <f t="shared" si="85"/>
        <v>1.0722</v>
      </c>
      <c r="U98" s="23"/>
      <c r="V98" s="23">
        <f t="shared" si="85"/>
        <v>1.0951</v>
      </c>
      <c r="W98" s="23">
        <f t="shared" si="85"/>
        <v>1.0058</v>
      </c>
      <c r="X98" s="23">
        <f t="shared" si="85"/>
        <v>0.92979999999999996</v>
      </c>
      <c r="Y98" s="23">
        <f t="shared" si="85"/>
        <v>0.87460000000000004</v>
      </c>
      <c r="Z98" s="23">
        <f t="shared" ref="Z98:AD98" si="86">1+Z44</f>
        <v>1.3049999999999999</v>
      </c>
      <c r="AA98" s="23">
        <f t="shared" si="86"/>
        <v>1.0649999999999999</v>
      </c>
      <c r="AB98" s="23">
        <f t="shared" si="86"/>
        <v>0.96640000000000004</v>
      </c>
      <c r="AC98" s="23">
        <f t="shared" si="86"/>
        <v>0.93569999999999998</v>
      </c>
      <c r="AD98" s="23">
        <f t="shared" si="86"/>
        <v>1.0166999999999999</v>
      </c>
    </row>
    <row r="99" spans="2:45" x14ac:dyDescent="0.3">
      <c r="B99" s="23">
        <f t="shared" si="2"/>
        <v>1.0408999999999999</v>
      </c>
      <c r="C99" s="23">
        <f t="shared" si="2"/>
        <v>1.0596000000000001</v>
      </c>
      <c r="D99" s="23">
        <f t="shared" ref="D99:Y99" si="87">1+D45</f>
        <v>1</v>
      </c>
      <c r="E99" s="23">
        <f t="shared" si="87"/>
        <v>1.0740000000000001</v>
      </c>
      <c r="F99" s="23">
        <f t="shared" si="87"/>
        <v>1.0429999999999999</v>
      </c>
      <c r="G99" s="23">
        <f t="shared" si="87"/>
        <v>1.0648</v>
      </c>
      <c r="H99" s="23">
        <f t="shared" si="87"/>
        <v>1.0706</v>
      </c>
      <c r="I99" s="23">
        <f t="shared" si="87"/>
        <v>1.1094999999999999</v>
      </c>
      <c r="J99" s="23">
        <f t="shared" si="87"/>
        <v>1.1954</v>
      </c>
      <c r="K99" s="23">
        <f t="shared" si="87"/>
        <v>1.1086</v>
      </c>
      <c r="L99" s="23">
        <f t="shared" si="87"/>
        <v>1.0442</v>
      </c>
      <c r="M99" s="23">
        <f t="shared" si="87"/>
        <v>1.0309999999999999</v>
      </c>
      <c r="N99" s="23">
        <f t="shared" si="87"/>
        <v>1.0569</v>
      </c>
      <c r="O99" s="23">
        <f t="shared" si="87"/>
        <v>1.0079</v>
      </c>
      <c r="P99" s="23">
        <f t="shared" si="87"/>
        <v>1.091</v>
      </c>
      <c r="Q99" s="23">
        <f t="shared" si="87"/>
        <v>0.96650000000000003</v>
      </c>
      <c r="R99" s="23">
        <f t="shared" si="87"/>
        <v>1.1172</v>
      </c>
      <c r="S99" s="23">
        <f t="shared" si="87"/>
        <v>1.0448999999999999</v>
      </c>
      <c r="T99" s="23">
        <f t="shared" si="87"/>
        <v>0.88480000000000003</v>
      </c>
      <c r="U99" s="23"/>
      <c r="V99" s="23">
        <f t="shared" si="87"/>
        <v>0.89870000000000005</v>
      </c>
      <c r="W99" s="23">
        <f t="shared" si="87"/>
        <v>1.0338000000000001</v>
      </c>
      <c r="X99" s="23">
        <f t="shared" si="87"/>
        <v>1.1342000000000001</v>
      </c>
      <c r="Y99" s="23">
        <f t="shared" si="87"/>
        <v>1.3549</v>
      </c>
      <c r="Z99" s="23">
        <f t="shared" ref="Z99:AD99" si="88">1+Z45</f>
        <v>2.9508000000000001</v>
      </c>
      <c r="AA99" s="23">
        <f t="shared" si="88"/>
        <v>1.0649999999999999</v>
      </c>
      <c r="AB99" s="23">
        <f t="shared" si="88"/>
        <v>1.0004999999999999</v>
      </c>
      <c r="AC99" s="23">
        <f t="shared" si="88"/>
        <v>0.97860000000000003</v>
      </c>
      <c r="AD99" s="23">
        <f t="shared" si="88"/>
        <v>0.98129999999999995</v>
      </c>
    </row>
    <row r="100" spans="2:45" x14ac:dyDescent="0.3">
      <c r="B100" s="23">
        <f t="shared" si="2"/>
        <v>1.0649999999999999</v>
      </c>
      <c r="C100" s="23">
        <f t="shared" si="2"/>
        <v>1.0517000000000001</v>
      </c>
      <c r="D100" s="23">
        <f t="shared" ref="D100:Y100" si="89">1+D46</f>
        <v>1</v>
      </c>
      <c r="E100" s="23">
        <f t="shared" si="89"/>
        <v>1.1034999999999999</v>
      </c>
      <c r="F100" s="23">
        <f t="shared" si="89"/>
        <v>0.96730000000000005</v>
      </c>
      <c r="G100" s="23">
        <f t="shared" si="89"/>
        <v>1.0246999999999999</v>
      </c>
      <c r="H100" s="23">
        <f t="shared" si="89"/>
        <v>1.0109999999999999</v>
      </c>
      <c r="I100" s="23">
        <f t="shared" si="89"/>
        <v>0.96430000000000005</v>
      </c>
      <c r="J100" s="23">
        <f t="shared" si="89"/>
        <v>0.94669999999999999</v>
      </c>
      <c r="K100" s="23">
        <f t="shared" si="89"/>
        <v>0.95230000000000004</v>
      </c>
      <c r="L100" s="23">
        <f t="shared" si="89"/>
        <v>1.0671999999999999</v>
      </c>
      <c r="M100" s="23">
        <f t="shared" si="89"/>
        <v>1.0111000000000001</v>
      </c>
      <c r="N100" s="23">
        <f t="shared" si="89"/>
        <v>1.0695000000000001</v>
      </c>
      <c r="O100" s="23"/>
      <c r="P100" s="23">
        <f t="shared" si="89"/>
        <v>1.0860000000000001</v>
      </c>
      <c r="Q100" s="23">
        <f t="shared" si="89"/>
        <v>0.97370000000000001</v>
      </c>
      <c r="R100" s="23">
        <f t="shared" si="89"/>
        <v>0.93700000000000006</v>
      </c>
      <c r="S100" s="23">
        <f t="shared" si="89"/>
        <v>1.2658</v>
      </c>
      <c r="T100" s="23">
        <f t="shared" si="89"/>
        <v>1.0269999999999999</v>
      </c>
      <c r="U100" s="23"/>
      <c r="V100" s="23">
        <f t="shared" si="89"/>
        <v>1.1902999999999999</v>
      </c>
      <c r="W100" s="23">
        <f t="shared" si="89"/>
        <v>0.99950000000000006</v>
      </c>
      <c r="X100" s="23">
        <f t="shared" si="89"/>
        <v>1.1862999999999999</v>
      </c>
      <c r="Y100" s="23">
        <f t="shared" si="89"/>
        <v>1.1135999999999999</v>
      </c>
      <c r="Z100" s="23">
        <f t="shared" ref="Z100:AD100" si="90">1+Z46</f>
        <v>1.0329999999999999</v>
      </c>
      <c r="AA100" s="23">
        <f t="shared" si="90"/>
        <v>1.0649999999999999</v>
      </c>
      <c r="AB100" s="23">
        <f t="shared" si="90"/>
        <v>1.0257000000000001</v>
      </c>
      <c r="AC100" s="23">
        <f t="shared" si="90"/>
        <v>1.0411999999999999</v>
      </c>
      <c r="AD100" s="23">
        <f t="shared" si="90"/>
        <v>0.99970000000000003</v>
      </c>
    </row>
    <row r="101" spans="2:45" x14ac:dyDescent="0.3">
      <c r="B101" s="23">
        <f t="shared" si="2"/>
        <v>1.0991</v>
      </c>
      <c r="C101" s="23">
        <f t="shared" si="2"/>
        <v>1.085</v>
      </c>
      <c r="D101" s="23">
        <f t="shared" ref="D101:Y101" si="91">1+D47</f>
        <v>1</v>
      </c>
      <c r="E101" s="23">
        <f t="shared" si="91"/>
        <v>1.036</v>
      </c>
      <c r="F101" s="23">
        <f t="shared" si="91"/>
        <v>1.0673999999999999</v>
      </c>
      <c r="G101" s="23">
        <f t="shared" si="91"/>
        <v>1.0577000000000001</v>
      </c>
      <c r="H101" s="23">
        <f t="shared" si="91"/>
        <v>1.0871</v>
      </c>
      <c r="I101" s="23">
        <f t="shared" si="91"/>
        <v>0.97699999999999998</v>
      </c>
      <c r="J101" s="23">
        <f t="shared" si="91"/>
        <v>1.0590999999999999</v>
      </c>
      <c r="K101" s="23">
        <f t="shared" si="91"/>
        <v>0.98819999999999997</v>
      </c>
      <c r="L101" s="23">
        <f t="shared" si="91"/>
        <v>1.0224</v>
      </c>
      <c r="M101" s="23">
        <f t="shared" si="91"/>
        <v>0.93579999999999997</v>
      </c>
      <c r="N101" s="23">
        <f t="shared" si="91"/>
        <v>1.1556999999999999</v>
      </c>
      <c r="O101" s="23"/>
      <c r="P101" s="23">
        <f t="shared" si="91"/>
        <v>0.99790000000000001</v>
      </c>
      <c r="Q101" s="23">
        <f t="shared" si="91"/>
        <v>1.0973999999999999</v>
      </c>
      <c r="R101" s="23">
        <f t="shared" si="91"/>
        <v>1.1797</v>
      </c>
      <c r="S101" s="23">
        <f t="shared" si="91"/>
        <v>0.95889999999999997</v>
      </c>
      <c r="T101" s="23">
        <f t="shared" si="91"/>
        <v>0.98529999999999995</v>
      </c>
      <c r="U101" s="23"/>
      <c r="V101" s="23">
        <f t="shared" si="91"/>
        <v>1.0459000000000001</v>
      </c>
      <c r="W101" s="23">
        <f t="shared" si="91"/>
        <v>1.0329999999999999</v>
      </c>
      <c r="X101" s="23">
        <f t="shared" si="91"/>
        <v>0.93910000000000005</v>
      </c>
      <c r="Y101" s="23">
        <f t="shared" si="91"/>
        <v>0.83950000000000002</v>
      </c>
      <c r="Z101" s="23">
        <f t="shared" ref="Z101:AD101" si="92">1+Z47</f>
        <v>1.1364000000000001</v>
      </c>
      <c r="AA101" s="23">
        <f t="shared" si="92"/>
        <v>1.0649999999999999</v>
      </c>
      <c r="AB101" s="23">
        <f t="shared" si="92"/>
        <v>0.92979999999999996</v>
      </c>
      <c r="AC101" s="23">
        <f t="shared" si="92"/>
        <v>0.9163</v>
      </c>
      <c r="AD101" s="23">
        <f t="shared" si="92"/>
        <v>1.0255000000000001</v>
      </c>
    </row>
    <row r="102" spans="2:45" x14ac:dyDescent="0.3">
      <c r="B102" s="23">
        <f t="shared" si="2"/>
        <v>0.94789999999999996</v>
      </c>
      <c r="C102" s="23">
        <f t="shared" si="2"/>
        <v>0.99009999999999998</v>
      </c>
      <c r="D102" s="23">
        <f t="shared" ref="D102:Y102" si="93">1+D48</f>
        <v>1</v>
      </c>
      <c r="E102" s="23">
        <f t="shared" si="93"/>
        <v>1.0014000000000001</v>
      </c>
      <c r="F102" s="23">
        <f t="shared" si="93"/>
        <v>0.92949999999999999</v>
      </c>
      <c r="G102" s="23">
        <f t="shared" si="93"/>
        <v>1.0112000000000001</v>
      </c>
      <c r="H102" s="23">
        <f t="shared" si="93"/>
        <v>0.88129999999999997</v>
      </c>
      <c r="I102" s="23">
        <f t="shared" si="93"/>
        <v>1.0831</v>
      </c>
      <c r="J102" s="23">
        <f t="shared" si="93"/>
        <v>1.0407</v>
      </c>
      <c r="K102" s="23">
        <f t="shared" si="93"/>
        <v>1.0732999999999999</v>
      </c>
      <c r="L102" s="23">
        <f t="shared" si="93"/>
        <v>1.0949</v>
      </c>
      <c r="M102" s="23">
        <f t="shared" si="93"/>
        <v>1.0690999999999999</v>
      </c>
      <c r="N102" s="23">
        <f t="shared" si="93"/>
        <v>1.2476</v>
      </c>
      <c r="O102" s="23"/>
      <c r="P102" s="23">
        <f t="shared" si="93"/>
        <v>1.0965</v>
      </c>
      <c r="Q102" s="23">
        <f t="shared" si="93"/>
        <v>0.95879999999999999</v>
      </c>
      <c r="R102" s="23">
        <f t="shared" si="93"/>
        <v>1.1412</v>
      </c>
      <c r="S102" s="23">
        <f t="shared" si="93"/>
        <v>1.0105999999999999</v>
      </c>
      <c r="T102" s="23">
        <f t="shared" si="93"/>
        <v>1.0345</v>
      </c>
      <c r="U102" s="23"/>
      <c r="V102" s="23">
        <f t="shared" si="93"/>
        <v>1.0512999999999999</v>
      </c>
      <c r="W102" s="23">
        <f t="shared" si="93"/>
        <v>1.1280999999999999</v>
      </c>
      <c r="X102" s="23">
        <f t="shared" si="93"/>
        <v>0.6462</v>
      </c>
      <c r="Y102" s="23">
        <f t="shared" si="93"/>
        <v>0.9768</v>
      </c>
      <c r="Z102" s="23">
        <f t="shared" ref="Z102:AD102" si="94">1+Z48</f>
        <v>0.73429999999999995</v>
      </c>
      <c r="AA102" s="23">
        <f t="shared" si="94"/>
        <v>1.0649999999999999</v>
      </c>
      <c r="AB102" s="23">
        <f t="shared" si="94"/>
        <v>1.0778000000000001</v>
      </c>
      <c r="AC102" s="23">
        <f t="shared" si="94"/>
        <v>1.0477000000000001</v>
      </c>
      <c r="AD102" s="23">
        <f t="shared" si="94"/>
        <v>0.97919999999999996</v>
      </c>
    </row>
    <row r="103" spans="2:45" x14ac:dyDescent="0.3">
      <c r="B103" s="23">
        <f t="shared" si="2"/>
        <v>1.0762</v>
      </c>
      <c r="C103" s="23">
        <f t="shared" si="2"/>
        <v>1.0695999999999999</v>
      </c>
      <c r="D103" s="23">
        <f t="shared" ref="D103:Y103" si="95">1+D49</f>
        <v>1</v>
      </c>
      <c r="E103" s="23">
        <f t="shared" si="95"/>
        <v>1.1411</v>
      </c>
      <c r="F103" s="23">
        <f t="shared" si="95"/>
        <v>1.1207</v>
      </c>
      <c r="G103" s="23">
        <f t="shared" si="95"/>
        <v>1.1036999999999999</v>
      </c>
      <c r="H103" s="23">
        <f t="shared" si="95"/>
        <v>1.0621</v>
      </c>
      <c r="I103" s="23">
        <f t="shared" si="95"/>
        <v>0.99570000000000003</v>
      </c>
      <c r="J103" s="23">
        <f t="shared" si="95"/>
        <v>0.95530000000000004</v>
      </c>
      <c r="K103" s="23">
        <f t="shared" si="95"/>
        <v>0.94550000000000001</v>
      </c>
      <c r="L103" s="23">
        <f t="shared" si="95"/>
        <v>0.94469999999999998</v>
      </c>
      <c r="M103" s="23">
        <f t="shared" si="95"/>
        <v>0.92720000000000002</v>
      </c>
      <c r="N103" s="23">
        <f t="shared" si="95"/>
        <v>1.0605</v>
      </c>
      <c r="O103" s="23"/>
      <c r="P103" s="23">
        <f t="shared" si="95"/>
        <v>1.0342</v>
      </c>
      <c r="Q103" s="23">
        <f t="shared" si="95"/>
        <v>1.1442000000000001</v>
      </c>
      <c r="R103" s="23">
        <f t="shared" si="95"/>
        <v>1.0633999999999999</v>
      </c>
      <c r="S103" s="23">
        <f t="shared" si="95"/>
        <v>1.1125</v>
      </c>
      <c r="T103" s="23">
        <f t="shared" si="95"/>
        <v>1.2402</v>
      </c>
      <c r="U103" s="23"/>
      <c r="V103" s="23">
        <f t="shared" si="95"/>
        <v>1.0872999999999999</v>
      </c>
      <c r="W103" s="23">
        <f t="shared" si="95"/>
        <v>0.94830000000000003</v>
      </c>
      <c r="X103" s="23">
        <f t="shared" si="95"/>
        <v>0.98219999999999996</v>
      </c>
      <c r="Y103" s="23">
        <f t="shared" si="95"/>
        <v>1.4457</v>
      </c>
      <c r="Z103" s="23">
        <f t="shared" ref="Z103:AD103" si="96">1+Z49</f>
        <v>2.1909000000000001</v>
      </c>
      <c r="AA103" s="23">
        <f t="shared" si="96"/>
        <v>1.0649999999999999</v>
      </c>
      <c r="AB103" s="23">
        <f t="shared" si="96"/>
        <v>1.0304</v>
      </c>
      <c r="AC103" s="23">
        <f t="shared" si="96"/>
        <v>1.117</v>
      </c>
      <c r="AD103" s="23">
        <f t="shared" si="96"/>
        <v>1.0125</v>
      </c>
    </row>
    <row r="104" spans="2:45" x14ac:dyDescent="0.3">
      <c r="B104" s="23">
        <f t="shared" si="2"/>
        <v>1.0073000000000001</v>
      </c>
      <c r="C104" s="23">
        <f t="shared" si="2"/>
        <v>1.0145999999999999</v>
      </c>
      <c r="D104" s="23">
        <f t="shared" ref="D104:Y104" si="97">1+D50</f>
        <v>1</v>
      </c>
      <c r="E104" s="23">
        <f t="shared" si="97"/>
        <v>1.0201</v>
      </c>
      <c r="F104" s="23">
        <f t="shared" si="97"/>
        <v>1.0004</v>
      </c>
      <c r="G104" s="23">
        <f t="shared" si="97"/>
        <v>1.1433</v>
      </c>
      <c r="H104" s="23">
        <f t="shared" si="97"/>
        <v>0.98880000000000001</v>
      </c>
      <c r="I104" s="23">
        <f t="shared" si="97"/>
        <v>0.96040000000000003</v>
      </c>
      <c r="J104" s="23">
        <f t="shared" si="97"/>
        <v>1.0980000000000001</v>
      </c>
      <c r="K104" s="23">
        <f t="shared" si="97"/>
        <v>0.97340000000000004</v>
      </c>
      <c r="L104" s="23">
        <f t="shared" si="97"/>
        <v>0.98360000000000003</v>
      </c>
      <c r="M104" s="23">
        <f t="shared" si="97"/>
        <v>1.0719000000000001</v>
      </c>
      <c r="N104" s="23">
        <f t="shared" si="97"/>
        <v>1.1602999999999999</v>
      </c>
      <c r="O104" s="23"/>
      <c r="P104" s="23">
        <f t="shared" si="97"/>
        <v>0.92879999999999996</v>
      </c>
      <c r="Q104" s="23">
        <f t="shared" si="97"/>
        <v>0.92500000000000004</v>
      </c>
      <c r="R104" s="23">
        <f t="shared" si="97"/>
        <v>1.0317000000000001</v>
      </c>
      <c r="S104" s="23">
        <f t="shared" si="97"/>
        <v>0.99450000000000005</v>
      </c>
      <c r="T104" s="23">
        <f t="shared" si="97"/>
        <v>1.1101000000000001</v>
      </c>
      <c r="U104" s="23"/>
      <c r="V104" s="23">
        <f t="shared" si="97"/>
        <v>0.96930000000000005</v>
      </c>
      <c r="W104" s="23">
        <f t="shared" si="97"/>
        <v>0.99870000000000003</v>
      </c>
      <c r="X104" s="23">
        <f t="shared" si="97"/>
        <v>1.3010999999999999</v>
      </c>
      <c r="Y104" s="23">
        <f t="shared" si="97"/>
        <v>1.3519000000000001</v>
      </c>
      <c r="Z104" s="23">
        <f t="shared" ref="Z104:AD104" si="98">1+Z50</f>
        <v>1.488</v>
      </c>
      <c r="AA104" s="23">
        <f t="shared" si="98"/>
        <v>1.0649999999999999</v>
      </c>
      <c r="AB104" s="23">
        <f t="shared" si="98"/>
        <v>0.99239999999999995</v>
      </c>
      <c r="AC104" s="23">
        <f t="shared" si="98"/>
        <v>0.97740000000000005</v>
      </c>
      <c r="AD104" s="23">
        <f t="shared" si="98"/>
        <v>0.98939999999999995</v>
      </c>
    </row>
    <row r="105" spans="2:45" x14ac:dyDescent="0.3">
      <c r="B105" s="23">
        <f t="shared" si="2"/>
        <v>0.91890000000000005</v>
      </c>
      <c r="C105" s="23">
        <f t="shared" si="2"/>
        <v>1.0018</v>
      </c>
      <c r="D105" s="23">
        <f t="shared" ref="D105:Y105" si="99">1+D51</f>
        <v>1</v>
      </c>
      <c r="E105" s="23">
        <f t="shared" si="99"/>
        <v>1.1065</v>
      </c>
      <c r="F105" s="23">
        <f t="shared" si="99"/>
        <v>0.9647</v>
      </c>
      <c r="G105" s="23">
        <f t="shared" si="99"/>
        <v>0.99729999999999996</v>
      </c>
      <c r="H105" s="23">
        <f t="shared" si="99"/>
        <v>0.85129999999999995</v>
      </c>
      <c r="I105" s="23">
        <f t="shared" si="99"/>
        <v>1.1324000000000001</v>
      </c>
      <c r="J105" s="23">
        <f t="shared" si="99"/>
        <v>0.93020000000000003</v>
      </c>
      <c r="K105" s="23">
        <f t="shared" si="99"/>
        <v>1.1034999999999999</v>
      </c>
      <c r="L105" s="23">
        <f t="shared" si="99"/>
        <v>1.0808</v>
      </c>
      <c r="M105" s="23">
        <f t="shared" si="99"/>
        <v>1.0029999999999999</v>
      </c>
      <c r="N105" s="23">
        <f t="shared" si="99"/>
        <v>1.0868</v>
      </c>
      <c r="O105" s="23"/>
      <c r="P105" s="23">
        <f t="shared" si="99"/>
        <v>1.3009999999999999</v>
      </c>
      <c r="Q105" s="23">
        <f t="shared" si="99"/>
        <v>1.405</v>
      </c>
      <c r="R105" s="23">
        <f t="shared" si="99"/>
        <v>1.0933999999999999</v>
      </c>
      <c r="S105" s="23">
        <f t="shared" si="99"/>
        <v>0.9536</v>
      </c>
      <c r="T105" s="23">
        <f t="shared" si="99"/>
        <v>0.97140000000000004</v>
      </c>
      <c r="U105" s="23"/>
      <c r="V105" s="23">
        <f t="shared" si="99"/>
        <v>1.0306</v>
      </c>
      <c r="W105" s="23">
        <f t="shared" si="99"/>
        <v>1.2002999999999999</v>
      </c>
      <c r="X105" s="23">
        <f t="shared" si="99"/>
        <v>1.3641000000000001</v>
      </c>
      <c r="Y105" s="23">
        <f t="shared" si="99"/>
        <v>1.0808</v>
      </c>
      <c r="Z105" s="23">
        <f t="shared" ref="Z105:AD105" si="100">1+Z51</f>
        <v>3.0605000000000002</v>
      </c>
      <c r="AA105" s="23">
        <f t="shared" si="100"/>
        <v>1.0649999999999999</v>
      </c>
      <c r="AB105" s="23">
        <f t="shared" si="100"/>
        <v>0.93430000000000002</v>
      </c>
      <c r="AC105" s="23">
        <f t="shared" si="100"/>
        <v>1.1501999999999999</v>
      </c>
      <c r="AD105" s="23">
        <f t="shared" si="100"/>
        <v>1.0143</v>
      </c>
    </row>
    <row r="106" spans="2:45" x14ac:dyDescent="0.3">
      <c r="B106" s="23">
        <f>1+B52</f>
        <v>0.99450000000000005</v>
      </c>
      <c r="C106" s="23">
        <f>1+C52</f>
        <v>1.0428999999999999</v>
      </c>
      <c r="D106" s="23">
        <f t="shared" ref="D106:W106" si="101">1+D52</f>
        <v>1</v>
      </c>
      <c r="E106" s="23">
        <f t="shared" si="101"/>
        <v>1.0426</v>
      </c>
      <c r="F106" s="23">
        <f t="shared" si="101"/>
        <v>0.98440000000000005</v>
      </c>
      <c r="G106" s="23">
        <f t="shared" si="101"/>
        <v>0.94569999999999999</v>
      </c>
      <c r="H106" s="23">
        <f t="shared" si="101"/>
        <v>1.1245000000000001</v>
      </c>
      <c r="I106" s="23">
        <f t="shared" si="101"/>
        <v>0.92779999999999996</v>
      </c>
      <c r="J106" s="23">
        <f t="shared" si="101"/>
        <v>1.0868</v>
      </c>
      <c r="K106" s="23">
        <f t="shared" si="101"/>
        <v>0.96809999999999996</v>
      </c>
      <c r="L106" s="23">
        <f t="shared" si="101"/>
        <v>1.0366</v>
      </c>
      <c r="M106" s="23">
        <f t="shared" si="101"/>
        <v>0.97250000000000003</v>
      </c>
      <c r="N106" s="23">
        <f t="shared" si="101"/>
        <v>1.0046999999999999</v>
      </c>
      <c r="O106" s="23"/>
      <c r="P106" s="23">
        <f t="shared" si="101"/>
        <v>0.90390000000000004</v>
      </c>
      <c r="Q106" s="23">
        <f t="shared" si="101"/>
        <v>1.0505</v>
      </c>
      <c r="R106" s="23">
        <f t="shared" si="101"/>
        <v>1.1794</v>
      </c>
      <c r="S106" s="23">
        <f t="shared" si="101"/>
        <v>1.1112</v>
      </c>
      <c r="T106" s="23">
        <f t="shared" si="101"/>
        <v>0.94840000000000002</v>
      </c>
      <c r="U106" s="23"/>
      <c r="V106" s="23">
        <f t="shared" si="101"/>
        <v>1.0971</v>
      </c>
      <c r="W106" s="23">
        <f t="shared" si="101"/>
        <v>0.93220000000000003</v>
      </c>
      <c r="X106" s="23">
        <f>1+X52</f>
        <v>1.1436999999999999</v>
      </c>
      <c r="Y106" s="23">
        <f>1+Y52</f>
        <v>1.7837000000000001</v>
      </c>
      <c r="Z106" s="23">
        <f t="shared" ref="Z106:AD106" si="102">1+Z52</f>
        <v>2.819</v>
      </c>
      <c r="AA106" s="23">
        <f t="shared" si="102"/>
        <v>1.0649999999999999</v>
      </c>
      <c r="AB106" s="23">
        <f t="shared" si="102"/>
        <v>0.97640000000000005</v>
      </c>
      <c r="AC106" s="23">
        <f t="shared" si="102"/>
        <v>1.0078780000000001</v>
      </c>
      <c r="AD106" s="23">
        <f t="shared" si="102"/>
        <v>0.99780000000000002</v>
      </c>
    </row>
    <row r="107" spans="2:45" x14ac:dyDescent="0.3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</row>
    <row r="108" spans="2:45" x14ac:dyDescent="0.3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</row>
    <row r="109" spans="2:45" ht="16.8" x14ac:dyDescent="0.3">
      <c r="B109">
        <f>GEOMEAN(B56:B106)</f>
        <v>1.0100393932440723</v>
      </c>
      <c r="C109">
        <f>GEOMEAN(C56:C106)</f>
        <v>1.0105839698267547</v>
      </c>
      <c r="D109">
        <f>GEOMEAN(D56:D106)</f>
        <v>1</v>
      </c>
      <c r="E109">
        <f>GEOMEAN(E56:E106)</f>
        <v>1.0123717280769085</v>
      </c>
      <c r="F109">
        <f t="shared" ref="F109:AD109" si="103">GEOMEAN(F56:F106)</f>
        <v>1.0037005665979277</v>
      </c>
      <c r="G109">
        <f t="shared" si="103"/>
        <v>1.0157435180575003</v>
      </c>
      <c r="H109">
        <f t="shared" si="103"/>
        <v>0.99960414482540061</v>
      </c>
      <c r="I109">
        <f t="shared" si="103"/>
        <v>1.0065048565115744</v>
      </c>
      <c r="J109">
        <f t="shared" si="103"/>
        <v>1.0044682616085494</v>
      </c>
      <c r="K109">
        <f t="shared" si="103"/>
        <v>1.0034855562999645</v>
      </c>
      <c r="L109">
        <f t="shared" si="103"/>
        <v>1.0180140306900456</v>
      </c>
      <c r="M109">
        <f t="shared" si="103"/>
        <v>1.013547408854701</v>
      </c>
      <c r="N109">
        <f t="shared" si="103"/>
        <v>1.0382888023799226</v>
      </c>
      <c r="O109">
        <f t="shared" si="103"/>
        <v>1.0098126245823202</v>
      </c>
      <c r="P109">
        <f t="shared" si="103"/>
        <v>1.0397113742186568</v>
      </c>
      <c r="Q109">
        <f t="shared" si="103"/>
        <v>1.0313892329781011</v>
      </c>
      <c r="R109">
        <f t="shared" si="103"/>
        <v>1.0312799456747199</v>
      </c>
      <c r="S109">
        <f t="shared" si="103"/>
        <v>1.0218543516493248</v>
      </c>
      <c r="T109">
        <f t="shared" si="103"/>
        <v>1.0357971300738968</v>
      </c>
      <c r="U109">
        <f t="shared" si="103"/>
        <v>0.94602220903204193</v>
      </c>
      <c r="V109">
        <f t="shared" si="103"/>
        <v>1.0294194409491308</v>
      </c>
      <c r="W109">
        <f t="shared" si="103"/>
        <v>1.021618353801329</v>
      </c>
      <c r="X109">
        <f t="shared" si="103"/>
        <v>1.020749786930331</v>
      </c>
      <c r="Y109">
        <f t="shared" si="103"/>
        <v>1.0191219823788265</v>
      </c>
      <c r="Z109">
        <f t="shared" si="103"/>
        <v>1.0905315950695189</v>
      </c>
      <c r="AA109">
        <f t="shared" si="103"/>
        <v>1.0649999999999999</v>
      </c>
      <c r="AB109">
        <f t="shared" si="103"/>
        <v>1.0085628961383544</v>
      </c>
      <c r="AC109">
        <f t="shared" si="103"/>
        <v>1.0061141840869112</v>
      </c>
      <c r="AD109">
        <f t="shared" si="103"/>
        <v>1.0034897948178065</v>
      </c>
      <c r="AN109" s="18"/>
      <c r="AO109" s="19"/>
      <c r="AP109" s="20"/>
      <c r="AQ109" s="20"/>
      <c r="AR109" s="20"/>
      <c r="AS109" s="20"/>
    </row>
    <row r="110" spans="2:45" ht="16.8" x14ac:dyDescent="0.3">
      <c r="Q110" s="18"/>
      <c r="R110" s="24"/>
      <c r="S110" s="25"/>
      <c r="T110" s="25"/>
      <c r="U110" s="25"/>
      <c r="V110" s="20"/>
      <c r="X110" s="18"/>
      <c r="Y110" s="24"/>
      <c r="Z110" s="25"/>
      <c r="AA110" s="25"/>
      <c r="AB110" s="25"/>
      <c r="AC110" s="20"/>
      <c r="AN110" s="18"/>
      <c r="AO110" s="19"/>
      <c r="AP110" s="20"/>
      <c r="AQ110" s="20"/>
      <c r="AR110" s="20"/>
      <c r="AS110" s="20"/>
    </row>
    <row r="111" spans="2:45" s="2" customFormat="1" ht="16.8" x14ac:dyDescent="0.3">
      <c r="B111" s="2">
        <f>B109^12</f>
        <v>1.1273525408285778</v>
      </c>
      <c r="C111" s="2">
        <f t="shared" ref="C111:AD113" si="104">C109^12</f>
        <v>1.1346681400633667</v>
      </c>
      <c r="D111" s="2">
        <f ca="1">AVERAGE(B111:H111)</f>
        <v>1.1112940396850612</v>
      </c>
      <c r="E111" s="2">
        <f t="shared" si="104"/>
        <v>1.1589910983209188</v>
      </c>
      <c r="F111" s="2">
        <f t="shared" si="104"/>
        <v>1.0453218580827852</v>
      </c>
      <c r="G111" s="2">
        <f t="shared" si="104"/>
        <v>1.20617053425752</v>
      </c>
      <c r="H111" s="2">
        <f t="shared" si="104"/>
        <v>0.99526006655719934</v>
      </c>
      <c r="I111" s="2">
        <f t="shared" si="104"/>
        <v>1.0809123951514508</v>
      </c>
      <c r="J111" s="2">
        <f t="shared" si="104"/>
        <v>1.0549566782154614</v>
      </c>
      <c r="K111" s="2">
        <f t="shared" si="104"/>
        <v>1.0426379060545119</v>
      </c>
      <c r="L111" s="2">
        <f t="shared" si="104"/>
        <v>1.2389254206291116</v>
      </c>
      <c r="M111" s="2">
        <f t="shared" si="104"/>
        <v>1.1752460831246612</v>
      </c>
      <c r="N111" s="2">
        <f t="shared" si="104"/>
        <v>1.5697050074738785</v>
      </c>
      <c r="O111" s="2">
        <f t="shared" si="104"/>
        <v>1.1243190023440022</v>
      </c>
      <c r="P111" s="2">
        <f t="shared" si="104"/>
        <v>1.595708436045429</v>
      </c>
      <c r="Q111" s="2">
        <f t="shared" si="104"/>
        <v>1.4490091241837195</v>
      </c>
      <c r="R111" s="2">
        <f t="shared" si="104"/>
        <v>1.4471677315671883</v>
      </c>
      <c r="S111" s="2">
        <f t="shared" si="104"/>
        <v>1.2961879657926871</v>
      </c>
      <c r="T111" s="2">
        <f t="shared" si="104"/>
        <v>1.5250933956599542</v>
      </c>
      <c r="U111" s="2">
        <f t="shared" si="104"/>
        <v>0.51382589266470391</v>
      </c>
      <c r="V111" s="2">
        <f t="shared" si="104"/>
        <v>1.4161471724399168</v>
      </c>
      <c r="W111" s="2">
        <f t="shared" si="104"/>
        <v>1.292600261036547</v>
      </c>
      <c r="X111" s="2">
        <f t="shared" si="104"/>
        <v>1.2794743247005562</v>
      </c>
      <c r="Y111" s="2">
        <f t="shared" si="104"/>
        <v>1.2552031852191297</v>
      </c>
      <c r="Z111" s="2">
        <f t="shared" si="104"/>
        <v>2.8291699111698803</v>
      </c>
      <c r="AA111" s="2">
        <f t="shared" si="104"/>
        <v>2.1290962415451378</v>
      </c>
      <c r="AB111" s="2">
        <f t="shared" si="104"/>
        <v>1.1077349112599149</v>
      </c>
      <c r="AC111" s="2">
        <f t="shared" si="104"/>
        <v>1.0758884869019805</v>
      </c>
      <c r="AD111" s="2">
        <f t="shared" si="104"/>
        <v>1.0426907539545631</v>
      </c>
      <c r="AN111" s="28"/>
      <c r="AO111" s="29"/>
      <c r="AP111" s="30"/>
      <c r="AQ111" s="30"/>
      <c r="AR111" s="30"/>
      <c r="AS111" s="30"/>
    </row>
    <row r="112" spans="2:45" ht="16.8" x14ac:dyDescent="0.3">
      <c r="Q112" s="18"/>
      <c r="R112" s="24"/>
      <c r="S112" s="25"/>
      <c r="T112" s="25"/>
      <c r="U112" s="25"/>
      <c r="V112" s="20"/>
      <c r="X112" s="18"/>
      <c r="Y112" s="24"/>
      <c r="Z112" s="25"/>
      <c r="AA112" s="25"/>
      <c r="AB112" s="25"/>
      <c r="AC112" s="20"/>
      <c r="AN112" s="18"/>
      <c r="AO112" s="19"/>
      <c r="AP112" s="20"/>
      <c r="AQ112" s="20"/>
      <c r="AR112" s="20"/>
      <c r="AS112" s="20"/>
    </row>
    <row r="113" spans="2:45" ht="16.8" x14ac:dyDescent="0.3">
      <c r="B113" s="2">
        <v>1.1273525408285778</v>
      </c>
      <c r="C113" s="2">
        <v>1.1346681400633667</v>
      </c>
      <c r="D113" s="2">
        <v>1.1112940396850612</v>
      </c>
      <c r="E113" s="2">
        <v>1.1589910983209188</v>
      </c>
      <c r="F113" s="2">
        <v>1.0453218580827852</v>
      </c>
      <c r="G113" s="2">
        <v>1.20617053425752</v>
      </c>
      <c r="H113" s="2">
        <v>0.99526006655719934</v>
      </c>
      <c r="I113" s="2">
        <v>1.0809123951514508</v>
      </c>
      <c r="J113" s="2">
        <v>1.0549566782154614</v>
      </c>
      <c r="K113" s="2">
        <v>1.0426379060545119</v>
      </c>
      <c r="L113" s="2">
        <v>1.2389254206291116</v>
      </c>
      <c r="M113" s="2">
        <v>1.1752460831246612</v>
      </c>
      <c r="N113" s="2">
        <v>1.5697050074738785</v>
      </c>
      <c r="O113" s="2">
        <v>1.1243190023440022</v>
      </c>
      <c r="P113" s="2">
        <v>1.595708436045429</v>
      </c>
      <c r="Q113" s="2">
        <v>1.4490091241837195</v>
      </c>
      <c r="R113" s="2">
        <v>1.4471677315671883</v>
      </c>
      <c r="S113" s="2">
        <v>1.2961879657926871</v>
      </c>
      <c r="T113" s="2">
        <v>1.5250933956599542</v>
      </c>
      <c r="U113" s="2">
        <v>0.51382589266470391</v>
      </c>
      <c r="V113" s="2">
        <v>1.4161471724399168</v>
      </c>
      <c r="W113" s="2">
        <v>1.292600261036547</v>
      </c>
      <c r="X113" s="2">
        <v>1.2794743247005562</v>
      </c>
      <c r="Y113" s="2">
        <v>1.2552031852191297</v>
      </c>
      <c r="Z113" s="2">
        <v>2.8291699111698803</v>
      </c>
      <c r="AA113" s="2">
        <v>2.1290962415451378</v>
      </c>
      <c r="AB113" s="2">
        <v>1.1077349112599149</v>
      </c>
      <c r="AC113" s="2">
        <v>1.0758884869019805</v>
      </c>
      <c r="AD113">
        <v>1.0426907539545631</v>
      </c>
      <c r="AN113" s="18"/>
      <c r="AO113" s="19"/>
      <c r="AP113" s="20"/>
      <c r="AQ113" s="20"/>
      <c r="AR113" s="20"/>
      <c r="AS113" s="20"/>
    </row>
    <row r="114" spans="2:45" ht="16.8" x14ac:dyDescent="0.3">
      <c r="Q114" s="18"/>
      <c r="R114" s="24"/>
      <c r="S114" s="25"/>
      <c r="T114" s="25"/>
      <c r="U114" s="25"/>
      <c r="V114" s="20"/>
      <c r="X114" s="18"/>
      <c r="Y114" s="24"/>
      <c r="Z114" s="25"/>
      <c r="AA114" s="25"/>
      <c r="AB114" s="25"/>
      <c r="AC114" s="20"/>
      <c r="AN114" s="18"/>
      <c r="AO114" s="19"/>
      <c r="AP114" s="20"/>
      <c r="AQ114" s="20"/>
      <c r="AR114" s="20"/>
      <c r="AS114" s="20"/>
    </row>
    <row r="115" spans="2:45" ht="16.8" x14ac:dyDescent="0.3">
      <c r="Q115" s="18"/>
      <c r="R115" s="24"/>
      <c r="S115" s="25"/>
      <c r="T115" s="25"/>
      <c r="U115" s="25"/>
      <c r="V115" s="20"/>
      <c r="X115" s="18"/>
      <c r="Y115" s="24"/>
      <c r="Z115" s="25"/>
      <c r="AA115" s="25"/>
      <c r="AB115" s="25"/>
      <c r="AC115" s="20"/>
      <c r="AN115" s="18"/>
      <c r="AO115" s="19"/>
      <c r="AP115" s="20"/>
      <c r="AQ115" s="20"/>
      <c r="AR115" s="20"/>
      <c r="AS115" s="20"/>
    </row>
    <row r="116" spans="2:45" ht="16.8" x14ac:dyDescent="0.3">
      <c r="Q116" s="18"/>
      <c r="R116" s="24"/>
      <c r="S116" s="25"/>
      <c r="T116" s="25"/>
      <c r="U116" s="25"/>
      <c r="V116" s="20"/>
      <c r="X116" s="18"/>
      <c r="Y116" s="24"/>
      <c r="Z116" s="25"/>
      <c r="AA116" s="25"/>
      <c r="AB116" s="25"/>
      <c r="AC116" s="20"/>
      <c r="AN116" s="18"/>
      <c r="AO116" s="19"/>
      <c r="AP116" s="20"/>
      <c r="AQ116" s="20"/>
      <c r="AR116" s="20"/>
      <c r="AS116" s="20"/>
    </row>
    <row r="117" spans="2:45" ht="16.8" x14ac:dyDescent="0.3">
      <c r="Q117" s="18"/>
      <c r="R117" s="24"/>
      <c r="S117" s="25"/>
      <c r="T117" s="25"/>
      <c r="U117" s="25"/>
      <c r="V117" s="20"/>
      <c r="X117" s="18"/>
      <c r="Y117" s="24"/>
      <c r="Z117" s="20"/>
      <c r="AA117" s="25"/>
      <c r="AB117" s="20"/>
      <c r="AC117" s="20"/>
      <c r="AN117" s="18"/>
      <c r="AO117" s="19"/>
      <c r="AP117" s="20"/>
      <c r="AQ117" s="20"/>
      <c r="AR117" s="20"/>
      <c r="AS117" s="20"/>
    </row>
    <row r="118" spans="2:45" ht="16.8" x14ac:dyDescent="0.3">
      <c r="Q118" s="18"/>
      <c r="R118" s="24"/>
      <c r="S118" s="25"/>
      <c r="T118" s="25"/>
      <c r="U118" s="25"/>
      <c r="V118" s="20"/>
      <c r="X118" s="18"/>
      <c r="Y118" s="19"/>
      <c r="Z118" s="20"/>
      <c r="AA118" s="25"/>
      <c r="AB118" s="20"/>
      <c r="AC118" s="20"/>
      <c r="AN118" s="18"/>
      <c r="AO118" s="19"/>
      <c r="AP118" s="20"/>
      <c r="AQ118" s="20"/>
      <c r="AR118" s="20"/>
      <c r="AS118" s="20"/>
    </row>
    <row r="119" spans="2:45" ht="16.8" x14ac:dyDescent="0.3">
      <c r="Q119" s="18"/>
      <c r="R119" s="24"/>
      <c r="S119" s="25"/>
      <c r="T119" s="25"/>
      <c r="U119" s="25"/>
      <c r="V119" s="20"/>
      <c r="X119" s="18"/>
      <c r="Y119" s="19"/>
      <c r="Z119" s="20"/>
      <c r="AA119" s="20"/>
      <c r="AB119" s="20"/>
      <c r="AC119" s="20"/>
      <c r="AN119" s="18"/>
      <c r="AO119" s="19"/>
      <c r="AP119" s="20"/>
      <c r="AQ119" s="20"/>
      <c r="AR119" s="20"/>
      <c r="AS119" s="20"/>
    </row>
    <row r="120" spans="2:45" ht="16.8" x14ac:dyDescent="0.3">
      <c r="Q120" s="18"/>
      <c r="R120" s="24"/>
      <c r="S120" s="25"/>
      <c r="T120" s="25"/>
      <c r="U120" s="25"/>
      <c r="V120" s="20"/>
      <c r="X120" s="18"/>
      <c r="Y120" s="19"/>
      <c r="Z120" s="20"/>
      <c r="AA120" s="20"/>
      <c r="AB120" s="20"/>
      <c r="AC120" s="20"/>
      <c r="AN120" s="18"/>
      <c r="AO120" s="19"/>
      <c r="AP120" s="20"/>
      <c r="AQ120" s="20"/>
      <c r="AR120" s="20"/>
      <c r="AS120" s="20"/>
    </row>
    <row r="121" spans="2:45" ht="16.8" x14ac:dyDescent="0.3">
      <c r="Q121" s="18"/>
      <c r="R121" s="24"/>
      <c r="S121" s="25"/>
      <c r="T121" s="25"/>
      <c r="U121" s="25"/>
      <c r="V121" s="20"/>
      <c r="X121" s="18"/>
      <c r="Y121" s="19"/>
      <c r="Z121" s="20"/>
      <c r="AA121" s="20"/>
      <c r="AB121" s="20"/>
      <c r="AC121" s="20"/>
      <c r="AN121" s="18"/>
      <c r="AO121" s="19"/>
      <c r="AP121" s="20"/>
      <c r="AQ121" s="20"/>
      <c r="AR121" s="20"/>
      <c r="AS121" s="20"/>
    </row>
    <row r="122" spans="2:45" ht="16.8" x14ac:dyDescent="0.3">
      <c r="Q122" s="18"/>
      <c r="R122" s="24"/>
      <c r="S122" s="25"/>
      <c r="T122" s="25"/>
      <c r="U122" s="25"/>
      <c r="V122" s="20"/>
      <c r="X122" s="18"/>
      <c r="Y122" s="19"/>
      <c r="Z122" s="20"/>
      <c r="AA122" s="20"/>
      <c r="AB122" s="20"/>
      <c r="AC122" s="20"/>
      <c r="AN122" s="18"/>
      <c r="AO122" s="19"/>
      <c r="AP122" s="20"/>
      <c r="AQ122" s="20"/>
      <c r="AR122" s="20"/>
      <c r="AS122" s="20"/>
    </row>
    <row r="123" spans="2:45" ht="16.8" x14ac:dyDescent="0.3">
      <c r="Q123" s="18"/>
      <c r="R123" s="24"/>
      <c r="S123" s="25"/>
      <c r="T123" s="25"/>
      <c r="U123" s="25"/>
      <c r="V123" s="20"/>
      <c r="X123" s="18"/>
      <c r="Y123" s="19"/>
      <c r="Z123" s="20"/>
      <c r="AA123" s="20"/>
      <c r="AB123" s="20"/>
      <c r="AC123" s="20"/>
      <c r="AN123" s="18"/>
      <c r="AO123" s="19"/>
      <c r="AP123" s="20"/>
      <c r="AQ123" s="20"/>
      <c r="AR123" s="20"/>
      <c r="AS123" s="20"/>
    </row>
    <row r="124" spans="2:45" ht="16.8" x14ac:dyDescent="0.3">
      <c r="Q124" s="18"/>
      <c r="R124" s="24"/>
      <c r="S124" s="25"/>
      <c r="T124" s="25"/>
      <c r="U124" s="25"/>
      <c r="V124" s="20"/>
      <c r="X124" s="18"/>
      <c r="Y124" s="19"/>
      <c r="Z124" s="20"/>
      <c r="AA124" s="20"/>
      <c r="AB124" s="20"/>
      <c r="AC124" s="20"/>
      <c r="AN124" s="18"/>
      <c r="AO124" s="19"/>
      <c r="AP124" s="20"/>
      <c r="AQ124" s="20"/>
      <c r="AR124" s="20"/>
      <c r="AS124" s="20"/>
    </row>
    <row r="125" spans="2:45" ht="16.8" x14ac:dyDescent="0.3">
      <c r="Q125" s="18"/>
      <c r="R125" s="24"/>
      <c r="S125" s="25"/>
      <c r="T125" s="25"/>
      <c r="U125" s="25"/>
      <c r="V125" s="20"/>
      <c r="X125" s="18"/>
      <c r="Y125" s="19"/>
      <c r="Z125" s="20"/>
      <c r="AA125" s="20"/>
      <c r="AB125" s="20"/>
      <c r="AC125" s="20"/>
      <c r="AN125" s="18"/>
      <c r="AO125" s="19"/>
      <c r="AP125" s="20"/>
      <c r="AQ125" s="20"/>
      <c r="AR125" s="20"/>
      <c r="AS125" s="20"/>
    </row>
    <row r="126" spans="2:45" ht="16.8" x14ac:dyDescent="0.3">
      <c r="Q126" s="18"/>
      <c r="R126" s="24"/>
      <c r="S126" s="25"/>
      <c r="T126" s="25"/>
      <c r="U126" s="25"/>
      <c r="V126" s="20"/>
      <c r="X126" s="18"/>
      <c r="Y126" s="19"/>
      <c r="Z126" s="20"/>
      <c r="AA126" s="20"/>
      <c r="AB126" s="20"/>
      <c r="AC126" s="20"/>
      <c r="AN126" s="18"/>
      <c r="AO126" s="19"/>
      <c r="AP126" s="20"/>
      <c r="AQ126" s="20"/>
      <c r="AR126" s="20"/>
      <c r="AS126" s="20"/>
    </row>
    <row r="127" spans="2:45" ht="16.8" x14ac:dyDescent="0.3">
      <c r="Q127" s="18"/>
      <c r="R127" s="24"/>
      <c r="S127" s="25"/>
      <c r="T127" s="25"/>
      <c r="U127" s="25"/>
      <c r="V127" s="20"/>
      <c r="X127" s="18"/>
      <c r="Y127" s="19"/>
      <c r="Z127" s="20"/>
      <c r="AA127" s="20"/>
      <c r="AB127" s="20"/>
      <c r="AC127" s="20"/>
      <c r="AN127" s="18"/>
      <c r="AO127" s="19"/>
      <c r="AP127" s="20"/>
      <c r="AQ127" s="20"/>
      <c r="AR127" s="20"/>
      <c r="AS127" s="20"/>
    </row>
    <row r="128" spans="2:45" ht="16.8" x14ac:dyDescent="0.3">
      <c r="Q128" s="18"/>
      <c r="R128" s="24"/>
      <c r="S128" s="25"/>
      <c r="T128" s="25"/>
      <c r="U128" s="25"/>
      <c r="V128" s="20"/>
      <c r="X128" s="18"/>
      <c r="Y128" s="19"/>
      <c r="Z128" s="20"/>
      <c r="AA128" s="20"/>
      <c r="AB128" s="20"/>
      <c r="AC128" s="20"/>
      <c r="AN128" s="18"/>
      <c r="AO128" s="19"/>
      <c r="AP128" s="20"/>
      <c r="AQ128" s="20"/>
      <c r="AR128" s="20"/>
      <c r="AS128" s="20"/>
    </row>
    <row r="129" spans="17:45" ht="16.8" x14ac:dyDescent="0.3">
      <c r="Q129" s="18"/>
      <c r="R129" s="24"/>
      <c r="S129" s="25"/>
      <c r="T129" s="25"/>
      <c r="U129" s="25"/>
      <c r="V129" s="20"/>
      <c r="X129" s="18"/>
      <c r="Y129" s="19"/>
      <c r="Z129" s="20"/>
      <c r="AA129" s="20"/>
      <c r="AB129" s="20"/>
      <c r="AC129" s="20"/>
      <c r="AN129" s="18"/>
      <c r="AO129" s="19"/>
      <c r="AP129" s="20"/>
      <c r="AQ129" s="20"/>
      <c r="AR129" s="20"/>
      <c r="AS129" s="20"/>
    </row>
    <row r="130" spans="17:45" ht="16.8" x14ac:dyDescent="0.3">
      <c r="Q130" s="18"/>
      <c r="R130" s="24"/>
      <c r="S130" s="25"/>
      <c r="T130" s="25"/>
      <c r="U130" s="25"/>
      <c r="V130" s="20"/>
      <c r="X130" s="18"/>
      <c r="Y130" s="19"/>
      <c r="Z130" s="20"/>
      <c r="AA130" s="20"/>
      <c r="AB130" s="20"/>
      <c r="AC130" s="20"/>
      <c r="AN130" s="18"/>
      <c r="AO130" s="19"/>
      <c r="AP130" s="20"/>
      <c r="AQ130" s="20"/>
      <c r="AR130" s="20"/>
      <c r="AS130" s="20"/>
    </row>
    <row r="131" spans="17:45" ht="16.8" x14ac:dyDescent="0.3">
      <c r="Q131" s="18"/>
      <c r="R131" s="24"/>
      <c r="S131" s="25"/>
      <c r="T131" s="25"/>
      <c r="U131" s="25"/>
      <c r="V131" s="20"/>
      <c r="X131" s="18"/>
      <c r="Y131" s="19"/>
      <c r="Z131" s="20"/>
      <c r="AA131" s="20"/>
      <c r="AB131" s="20"/>
      <c r="AC131" s="20"/>
      <c r="AN131" s="18"/>
      <c r="AO131" s="19"/>
      <c r="AP131" s="20"/>
      <c r="AQ131" s="20"/>
      <c r="AR131" s="20"/>
      <c r="AS131" s="20"/>
    </row>
    <row r="132" spans="17:45" ht="16.8" x14ac:dyDescent="0.3">
      <c r="Q132" s="18"/>
      <c r="R132" s="24"/>
      <c r="S132" s="25"/>
      <c r="T132" s="25"/>
      <c r="U132" s="25"/>
      <c r="V132" s="20"/>
      <c r="X132" s="18"/>
      <c r="Y132" s="19"/>
      <c r="Z132" s="20"/>
      <c r="AA132" s="20"/>
      <c r="AB132" s="20"/>
      <c r="AC132" s="20"/>
      <c r="AN132" s="18"/>
      <c r="AO132" s="19"/>
      <c r="AP132" s="20"/>
      <c r="AQ132" s="20"/>
      <c r="AR132" s="20"/>
      <c r="AS132" s="20"/>
    </row>
    <row r="133" spans="17:45" ht="16.8" x14ac:dyDescent="0.3">
      <c r="Q133" s="18"/>
      <c r="R133" s="24"/>
      <c r="S133" s="25"/>
      <c r="T133" s="25"/>
      <c r="U133" s="25"/>
      <c r="V133" s="20"/>
      <c r="X133" s="18"/>
      <c r="Y133" s="19"/>
      <c r="Z133" s="20"/>
      <c r="AA133" s="20"/>
      <c r="AB133" s="20"/>
      <c r="AC133" s="20"/>
      <c r="AN133" s="18"/>
      <c r="AO133" s="19"/>
      <c r="AP133" s="20"/>
      <c r="AQ133" s="20"/>
      <c r="AR133" s="20"/>
      <c r="AS133" s="20"/>
    </row>
    <row r="134" spans="17:45" ht="16.8" x14ac:dyDescent="0.3">
      <c r="Q134" s="18"/>
      <c r="R134" s="24"/>
      <c r="S134" s="25"/>
      <c r="T134" s="25"/>
      <c r="U134" s="25"/>
      <c r="V134" s="20"/>
      <c r="X134" s="18"/>
      <c r="Y134" s="19"/>
      <c r="Z134" s="20"/>
      <c r="AA134" s="20"/>
      <c r="AB134" s="20"/>
      <c r="AC134" s="20"/>
      <c r="AN134" s="18"/>
      <c r="AO134" s="19"/>
      <c r="AP134" s="20"/>
      <c r="AQ134" s="20"/>
      <c r="AR134" s="20"/>
      <c r="AS134" s="20"/>
    </row>
    <row r="135" spans="17:45" ht="16.8" x14ac:dyDescent="0.3">
      <c r="Q135" s="18"/>
      <c r="R135" s="24"/>
      <c r="S135" s="25"/>
      <c r="T135" s="25"/>
      <c r="U135" s="25"/>
      <c r="V135" s="20"/>
      <c r="X135" s="18"/>
      <c r="Y135" s="19"/>
      <c r="Z135" s="20"/>
      <c r="AA135" s="20"/>
      <c r="AB135" s="20"/>
      <c r="AC135" s="20"/>
      <c r="AN135" s="18"/>
      <c r="AO135" s="19"/>
      <c r="AP135" s="20"/>
      <c r="AQ135" s="20"/>
      <c r="AR135" s="20"/>
      <c r="AS135" s="20"/>
    </row>
    <row r="136" spans="17:45" ht="16.8" x14ac:dyDescent="0.3">
      <c r="Q136" s="18"/>
      <c r="R136" s="24"/>
      <c r="S136" s="25"/>
      <c r="T136" s="25"/>
      <c r="U136" s="25"/>
      <c r="V136" s="20"/>
      <c r="X136" s="18"/>
      <c r="Y136" s="19"/>
      <c r="Z136" s="20"/>
      <c r="AA136" s="20"/>
      <c r="AB136" s="20"/>
      <c r="AC136" s="20"/>
      <c r="AN136" s="18"/>
      <c r="AO136" s="19"/>
      <c r="AP136" s="20"/>
      <c r="AQ136" s="20"/>
      <c r="AR136" s="20"/>
      <c r="AS136" s="20"/>
    </row>
    <row r="137" spans="17:45" ht="16.8" x14ac:dyDescent="0.3">
      <c r="Q137" s="18"/>
      <c r="R137" s="24"/>
      <c r="S137" s="25"/>
      <c r="T137" s="25"/>
      <c r="U137" s="25"/>
      <c r="V137" s="20"/>
      <c r="X137" s="18"/>
      <c r="Y137" s="19"/>
      <c r="Z137" s="20"/>
      <c r="AA137" s="20"/>
      <c r="AB137" s="20"/>
      <c r="AC137" s="20"/>
      <c r="AN137" s="18"/>
      <c r="AO137" s="19"/>
      <c r="AP137" s="20"/>
      <c r="AQ137" s="20"/>
      <c r="AR137" s="20"/>
      <c r="AS137" s="20"/>
    </row>
    <row r="138" spans="17:45" ht="16.8" x14ac:dyDescent="0.3">
      <c r="Q138" s="18"/>
      <c r="R138" s="24"/>
      <c r="S138" s="25"/>
      <c r="T138" s="25"/>
      <c r="U138" s="25"/>
      <c r="V138" s="20"/>
      <c r="X138" s="18"/>
      <c r="Y138" s="19"/>
      <c r="Z138" s="20"/>
      <c r="AA138" s="20"/>
      <c r="AB138" s="20"/>
      <c r="AC138" s="20"/>
      <c r="AN138" s="18"/>
      <c r="AO138" s="19"/>
      <c r="AP138" s="20"/>
      <c r="AQ138" s="20"/>
      <c r="AR138" s="20"/>
      <c r="AS138" s="20"/>
    </row>
    <row r="139" spans="17:45" ht="16.8" x14ac:dyDescent="0.3">
      <c r="Q139" s="18"/>
      <c r="R139" s="24"/>
      <c r="S139" s="25"/>
      <c r="T139" s="25"/>
      <c r="U139" s="25"/>
      <c r="V139" s="20"/>
      <c r="X139" s="18"/>
      <c r="Y139" s="19"/>
      <c r="Z139" s="20"/>
      <c r="AA139" s="20"/>
      <c r="AB139" s="20"/>
      <c r="AC139" s="20"/>
      <c r="AN139" s="18"/>
      <c r="AO139" s="19"/>
      <c r="AP139" s="20"/>
      <c r="AQ139" s="20"/>
      <c r="AR139" s="20"/>
      <c r="AS139" s="20"/>
    </row>
    <row r="140" spans="17:45" ht="16.8" x14ac:dyDescent="0.3">
      <c r="Q140" s="18"/>
      <c r="R140" s="24"/>
      <c r="S140" s="25"/>
      <c r="T140" s="25"/>
      <c r="U140" s="25"/>
      <c r="V140" s="20"/>
      <c r="X140" s="18"/>
      <c r="Y140" s="19"/>
      <c r="Z140" s="20"/>
      <c r="AA140" s="20"/>
      <c r="AB140" s="20"/>
      <c r="AC140" s="20"/>
      <c r="AN140" s="18"/>
      <c r="AO140" s="19"/>
      <c r="AP140" s="20"/>
      <c r="AQ140" s="20"/>
      <c r="AR140" s="20"/>
      <c r="AS140" s="20"/>
    </row>
    <row r="141" spans="17:45" ht="16.8" x14ac:dyDescent="0.3">
      <c r="Q141" s="18"/>
      <c r="R141" s="24"/>
      <c r="S141" s="25"/>
      <c r="T141" s="25"/>
      <c r="U141" s="25"/>
      <c r="V141" s="20"/>
      <c r="X141" s="18"/>
      <c r="Y141" s="19"/>
      <c r="Z141" s="20"/>
      <c r="AA141" s="25"/>
      <c r="AB141" s="20"/>
      <c r="AC141" s="20"/>
      <c r="AN141" s="18"/>
      <c r="AO141" s="19"/>
      <c r="AP141" s="20"/>
      <c r="AQ141" s="20"/>
      <c r="AR141" s="20"/>
      <c r="AS141" s="20"/>
    </row>
    <row r="142" spans="17:45" ht="16.8" x14ac:dyDescent="0.3">
      <c r="Q142" s="18"/>
      <c r="R142" s="24"/>
      <c r="S142" s="25"/>
      <c r="T142" s="25"/>
      <c r="U142" s="25"/>
      <c r="V142" s="20"/>
      <c r="X142" s="18"/>
      <c r="Y142" s="19"/>
      <c r="Z142" s="20"/>
      <c r="AA142" s="20"/>
      <c r="AB142" s="20"/>
      <c r="AC142" s="20"/>
      <c r="AN142" s="18"/>
      <c r="AO142" s="19"/>
      <c r="AP142" s="20"/>
      <c r="AQ142" s="20"/>
      <c r="AR142" s="20"/>
      <c r="AS142" s="20"/>
    </row>
    <row r="143" spans="17:45" ht="16.8" x14ac:dyDescent="0.3">
      <c r="Q143" s="18"/>
      <c r="R143" s="24"/>
      <c r="S143" s="25"/>
      <c r="T143" s="25"/>
      <c r="U143" s="25"/>
      <c r="V143" s="20"/>
      <c r="X143" s="18"/>
      <c r="Y143" s="19"/>
      <c r="Z143" s="20"/>
      <c r="AA143" s="20"/>
      <c r="AB143" s="20"/>
      <c r="AC143" s="20"/>
      <c r="AN143" s="18"/>
      <c r="AO143" s="19"/>
      <c r="AP143" s="20"/>
      <c r="AQ143" s="20"/>
      <c r="AR143" s="20"/>
      <c r="AS143" s="20"/>
    </row>
    <row r="144" spans="17:45" ht="16.8" x14ac:dyDescent="0.3">
      <c r="Q144" s="18"/>
      <c r="R144" s="24"/>
      <c r="S144" s="25"/>
      <c r="T144" s="25"/>
      <c r="U144" s="25"/>
      <c r="V144" s="20"/>
      <c r="X144" s="18"/>
      <c r="Y144" s="19"/>
      <c r="Z144" s="20"/>
      <c r="AA144" s="20"/>
      <c r="AB144" s="20"/>
      <c r="AC144" s="20"/>
      <c r="AN144" s="18"/>
      <c r="AO144" s="19"/>
      <c r="AP144" s="20"/>
      <c r="AQ144" s="20"/>
      <c r="AR144" s="20"/>
      <c r="AS144" s="20"/>
    </row>
    <row r="145" spans="17:45" ht="16.8" x14ac:dyDescent="0.3">
      <c r="Q145" s="18"/>
      <c r="R145" s="24"/>
      <c r="S145" s="25"/>
      <c r="T145" s="25"/>
      <c r="U145" s="25"/>
      <c r="V145" s="20"/>
      <c r="X145" s="18"/>
      <c r="Y145" s="19"/>
      <c r="Z145" s="20"/>
      <c r="AA145" s="20"/>
      <c r="AB145" s="20"/>
      <c r="AC145" s="20"/>
      <c r="AN145" s="18"/>
      <c r="AO145" s="19"/>
      <c r="AP145" s="20"/>
      <c r="AQ145" s="20"/>
      <c r="AR145" s="20"/>
      <c r="AS145" s="20"/>
    </row>
    <row r="146" spans="17:45" ht="16.8" x14ac:dyDescent="0.3">
      <c r="Q146" s="18"/>
      <c r="R146" s="24"/>
      <c r="S146" s="25"/>
      <c r="T146" s="25"/>
      <c r="U146" s="25"/>
      <c r="V146" s="20"/>
      <c r="X146" s="18"/>
      <c r="Y146" s="19"/>
      <c r="Z146" s="20"/>
      <c r="AA146" s="20"/>
      <c r="AB146" s="20"/>
      <c r="AC146" s="20"/>
      <c r="AN146" s="18"/>
      <c r="AO146" s="19"/>
      <c r="AP146" s="20"/>
      <c r="AQ146" s="20"/>
      <c r="AR146" s="20"/>
      <c r="AS146" s="20"/>
    </row>
    <row r="147" spans="17:45" ht="16.8" x14ac:dyDescent="0.3">
      <c r="Q147" s="18"/>
      <c r="R147" s="24"/>
      <c r="S147" s="25"/>
      <c r="T147" s="25"/>
      <c r="U147" s="25"/>
      <c r="V147" s="20"/>
      <c r="X147" s="18"/>
      <c r="Y147" s="19"/>
      <c r="Z147" s="20"/>
      <c r="AA147" s="20"/>
      <c r="AB147" s="20"/>
      <c r="AC147" s="20"/>
      <c r="AN147" s="18"/>
      <c r="AO147" s="19"/>
      <c r="AP147" s="20"/>
      <c r="AQ147" s="20"/>
      <c r="AR147" s="20"/>
      <c r="AS147" s="20"/>
    </row>
    <row r="148" spans="17:45" ht="16.8" x14ac:dyDescent="0.3">
      <c r="Q148" s="18"/>
      <c r="R148" s="24"/>
      <c r="S148" s="25"/>
      <c r="T148" s="25"/>
      <c r="U148" s="25"/>
      <c r="V148" s="20"/>
      <c r="X148" s="18"/>
      <c r="Y148" s="19"/>
      <c r="Z148" s="20"/>
      <c r="AA148" s="20"/>
      <c r="AB148" s="20"/>
      <c r="AC148" s="20"/>
      <c r="AN148" s="18"/>
      <c r="AO148" s="19"/>
      <c r="AP148" s="20"/>
      <c r="AQ148" s="20"/>
      <c r="AR148" s="20"/>
      <c r="AS148" s="20"/>
    </row>
    <row r="149" spans="17:45" ht="16.8" x14ac:dyDescent="0.3">
      <c r="Q149" s="18"/>
      <c r="R149" s="24"/>
      <c r="S149" s="25"/>
      <c r="T149" s="25"/>
      <c r="U149" s="25"/>
      <c r="V149" s="20"/>
      <c r="X149" s="18"/>
      <c r="Y149" s="19"/>
      <c r="Z149" s="20"/>
      <c r="AA149" s="20"/>
      <c r="AB149" s="20"/>
      <c r="AC149" s="20"/>
      <c r="AN149" s="18"/>
      <c r="AO149" s="19"/>
      <c r="AP149" s="20"/>
      <c r="AQ149" s="20"/>
      <c r="AR149" s="20"/>
      <c r="AS149" s="20"/>
    </row>
    <row r="150" spans="17:45" ht="16.8" x14ac:dyDescent="0.3">
      <c r="Q150" s="18"/>
      <c r="R150" s="24"/>
      <c r="S150" s="25"/>
      <c r="T150" s="25"/>
      <c r="U150" s="25"/>
      <c r="V150" s="20"/>
      <c r="X150" s="18"/>
      <c r="Y150" s="19"/>
      <c r="Z150" s="20"/>
      <c r="AA150" s="20"/>
      <c r="AB150" s="20"/>
      <c r="AC150" s="20"/>
      <c r="AN150" s="18"/>
      <c r="AO150" s="19"/>
      <c r="AP150" s="20"/>
      <c r="AQ150" s="20"/>
      <c r="AR150" s="20"/>
      <c r="AS150" s="20"/>
    </row>
    <row r="151" spans="17:45" ht="16.8" x14ac:dyDescent="0.3">
      <c r="Q151" s="18"/>
      <c r="R151" s="24"/>
      <c r="S151" s="25"/>
      <c r="T151" s="25"/>
      <c r="U151" s="25"/>
      <c r="V151" s="20"/>
      <c r="X151" s="18"/>
      <c r="Y151" s="19"/>
      <c r="Z151" s="20"/>
      <c r="AA151" s="20"/>
      <c r="AB151" s="20"/>
      <c r="AC151" s="20"/>
      <c r="AN151" s="18"/>
      <c r="AO151" s="19"/>
      <c r="AP151" s="20"/>
      <c r="AQ151" s="20"/>
      <c r="AR151" s="20"/>
      <c r="AS151" s="20"/>
    </row>
    <row r="152" spans="17:45" ht="16.8" x14ac:dyDescent="0.3">
      <c r="Q152" s="18"/>
      <c r="R152" s="24"/>
      <c r="S152" s="25"/>
      <c r="T152" s="25"/>
      <c r="U152" s="25"/>
      <c r="V152" s="20"/>
      <c r="X152" s="18"/>
      <c r="Y152" s="19"/>
      <c r="Z152" s="20"/>
      <c r="AA152" s="20"/>
      <c r="AB152" s="20"/>
      <c r="AC152" s="20"/>
      <c r="AN152" s="18"/>
      <c r="AO152" s="19"/>
      <c r="AP152" s="20"/>
      <c r="AQ152" s="20"/>
      <c r="AR152" s="20"/>
      <c r="AS152" s="20"/>
    </row>
    <row r="153" spans="17:45" ht="16.8" x14ac:dyDescent="0.3">
      <c r="Q153" s="18"/>
      <c r="R153" s="24"/>
      <c r="S153" s="25"/>
      <c r="T153" s="25"/>
      <c r="U153" s="25"/>
      <c r="V153" s="20"/>
      <c r="X153" s="18"/>
      <c r="Y153" s="19"/>
      <c r="Z153" s="20"/>
      <c r="AA153" s="20"/>
      <c r="AB153" s="20"/>
      <c r="AC153" s="20"/>
      <c r="AN153" s="18"/>
      <c r="AO153" s="19"/>
      <c r="AP153" s="20"/>
      <c r="AQ153" s="20"/>
      <c r="AR153" s="20"/>
      <c r="AS153" s="20"/>
    </row>
    <row r="154" spans="17:45" ht="16.8" x14ac:dyDescent="0.3">
      <c r="Q154" s="18"/>
      <c r="R154" s="24"/>
      <c r="S154" s="25"/>
      <c r="T154" s="25"/>
      <c r="U154" s="25"/>
      <c r="V154" s="20"/>
      <c r="AN154" s="18"/>
      <c r="AO154" s="19"/>
      <c r="AP154" s="20"/>
      <c r="AQ154" s="20"/>
      <c r="AR154" s="20"/>
      <c r="AS154" s="20"/>
    </row>
    <row r="155" spans="17:45" ht="16.8" x14ac:dyDescent="0.3">
      <c r="Q155" s="18"/>
      <c r="R155" s="24"/>
      <c r="S155" s="25"/>
      <c r="T155" s="25"/>
      <c r="U155" s="25"/>
      <c r="V155" s="20"/>
      <c r="AN155" s="18"/>
      <c r="AO155" s="19"/>
      <c r="AP155" s="20"/>
      <c r="AQ155" s="20"/>
      <c r="AR155" s="20"/>
      <c r="AS155" s="20"/>
    </row>
    <row r="156" spans="17:45" ht="16.8" x14ac:dyDescent="0.3">
      <c r="Q156" s="18"/>
      <c r="R156" s="24"/>
      <c r="S156" s="25"/>
      <c r="T156" s="25"/>
      <c r="U156" s="25"/>
      <c r="V156" s="20"/>
      <c r="AN156" s="18"/>
      <c r="AO156" s="19"/>
      <c r="AP156" s="20"/>
      <c r="AQ156" s="20"/>
      <c r="AR156" s="20"/>
      <c r="AS156" s="20"/>
    </row>
    <row r="157" spans="17:45" ht="16.8" x14ac:dyDescent="0.3">
      <c r="Q157" s="18"/>
      <c r="R157" s="24"/>
      <c r="S157" s="25"/>
      <c r="T157" s="25"/>
      <c r="U157" s="25"/>
      <c r="V157" s="20"/>
      <c r="AN157" s="18"/>
      <c r="AO157" s="19"/>
      <c r="AP157" s="20"/>
      <c r="AQ157" s="20"/>
      <c r="AR157" s="20"/>
      <c r="AS157" s="20"/>
    </row>
    <row r="158" spans="17:45" ht="16.8" x14ac:dyDescent="0.3">
      <c r="Q158" s="18"/>
      <c r="R158" s="24"/>
      <c r="S158" s="25"/>
      <c r="T158" s="25"/>
      <c r="U158" s="25"/>
      <c r="V158" s="20"/>
      <c r="AN158" s="18"/>
      <c r="AO158" s="19"/>
      <c r="AP158" s="20"/>
      <c r="AQ158" s="20"/>
      <c r="AR158" s="20"/>
      <c r="AS158" s="20"/>
    </row>
    <row r="159" spans="17:45" ht="16.8" x14ac:dyDescent="0.3">
      <c r="Q159" s="18"/>
      <c r="R159" s="24"/>
      <c r="S159" s="25"/>
      <c r="T159" s="25"/>
      <c r="U159" s="25"/>
      <c r="V159" s="20"/>
      <c r="AN159" s="18"/>
      <c r="AO159" s="19"/>
      <c r="AP159" s="20"/>
      <c r="AQ159" s="20"/>
      <c r="AR159" s="20"/>
      <c r="AS159" s="20"/>
    </row>
    <row r="160" spans="17:45" ht="16.8" x14ac:dyDescent="0.3">
      <c r="Q160" s="18"/>
      <c r="R160" s="24"/>
      <c r="S160" s="25"/>
      <c r="T160" s="25"/>
      <c r="U160" s="25"/>
      <c r="V160" s="20"/>
    </row>
    <row r="161" spans="17:22" ht="16.8" x14ac:dyDescent="0.3">
      <c r="Q161" s="18"/>
      <c r="R161" s="24"/>
      <c r="S161" s="25"/>
      <c r="T161" s="25"/>
      <c r="U161" s="25"/>
      <c r="V161" s="20"/>
    </row>
    <row r="162" spans="17:22" ht="16.8" x14ac:dyDescent="0.3">
      <c r="Q162" s="18"/>
      <c r="R162" s="24"/>
      <c r="S162" s="25"/>
      <c r="T162" s="25"/>
      <c r="U162" s="25"/>
      <c r="V162" s="20"/>
    </row>
    <row r="163" spans="17:22" ht="16.8" x14ac:dyDescent="0.3">
      <c r="Q163" s="18"/>
      <c r="R163" s="24"/>
      <c r="S163" s="25"/>
      <c r="T163" s="25"/>
      <c r="U163" s="25"/>
      <c r="V163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0"/>
  <sheetViews>
    <sheetView zoomScale="73" zoomScaleNormal="143" workbookViewId="0">
      <selection activeCell="D14" sqref="D14"/>
    </sheetView>
  </sheetViews>
  <sheetFormatPr defaultRowHeight="14.4" x14ac:dyDescent="0.3"/>
  <cols>
    <col min="1" max="1" width="29.77734375" customWidth="1"/>
    <col min="2" max="2" width="24.5546875" customWidth="1"/>
    <col min="3" max="3" width="24" customWidth="1"/>
    <col min="4" max="4" width="25.21875" customWidth="1"/>
    <col min="5" max="5" width="22.21875" customWidth="1"/>
    <col min="6" max="6" width="17.77734375" customWidth="1"/>
    <col min="7" max="7" width="22.77734375" customWidth="1"/>
    <col min="8" max="8" width="23" customWidth="1"/>
    <col min="9" max="9" width="32.6640625" customWidth="1"/>
    <col min="10" max="10" width="25.44140625" customWidth="1"/>
    <col min="11" max="11" width="29.6640625" customWidth="1"/>
    <col min="12" max="12" width="21.88671875" customWidth="1"/>
    <col min="13" max="13" width="19.21875" customWidth="1"/>
    <col min="14" max="14" width="29.21875" customWidth="1"/>
    <col min="15" max="15" width="21.21875" customWidth="1"/>
    <col min="16" max="16" width="18.88671875" customWidth="1"/>
    <col min="17" max="17" width="26.5546875" customWidth="1"/>
    <col min="18" max="18" width="23.21875" customWidth="1"/>
    <col min="19" max="19" width="18" customWidth="1"/>
    <col min="20" max="20" width="20.88671875" customWidth="1"/>
    <col min="21" max="21" width="18.6640625" customWidth="1"/>
    <col min="22" max="22" width="18" customWidth="1"/>
    <col min="23" max="23" width="40.33203125" customWidth="1"/>
    <col min="24" max="24" width="33.5546875" customWidth="1"/>
    <col min="25" max="25" width="31" customWidth="1"/>
    <col min="26" max="26" width="18.21875" customWidth="1"/>
    <col min="27" max="27" width="24.33203125" customWidth="1"/>
    <col min="28" max="28" width="20.88671875" customWidth="1"/>
    <col min="30" max="30" width="14.77734375" customWidth="1"/>
  </cols>
  <sheetData>
    <row r="1" spans="1:30" ht="45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3">
      <c r="A2" s="1" t="s">
        <v>0</v>
      </c>
      <c r="B2" s="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 t="s">
        <v>53</v>
      </c>
      <c r="AA2" t="s">
        <v>54</v>
      </c>
      <c r="AB2" t="s">
        <v>55</v>
      </c>
      <c r="AC2" t="s">
        <v>56</v>
      </c>
      <c r="AD2" t="s">
        <v>57</v>
      </c>
    </row>
    <row r="3" spans="1:30" x14ac:dyDescent="0.3">
      <c r="A3" s="1" t="s">
        <v>1</v>
      </c>
      <c r="B3" t="s">
        <v>30</v>
      </c>
      <c r="C3" s="2" t="s">
        <v>58</v>
      </c>
      <c r="D3" t="s">
        <v>59</v>
      </c>
      <c r="E3" t="s">
        <v>60</v>
      </c>
      <c r="F3" t="s">
        <v>61</v>
      </c>
      <c r="G3" t="s">
        <v>62</v>
      </c>
      <c r="H3" t="s">
        <v>63</v>
      </c>
      <c r="I3" t="s">
        <v>64</v>
      </c>
      <c r="J3" t="s">
        <v>65</v>
      </c>
      <c r="K3" t="s">
        <v>66</v>
      </c>
      <c r="L3" t="s">
        <v>67</v>
      </c>
      <c r="M3" t="s">
        <v>68</v>
      </c>
      <c r="N3" t="s">
        <v>69</v>
      </c>
      <c r="O3" t="s">
        <v>70</v>
      </c>
      <c r="P3" t="s">
        <v>71</v>
      </c>
      <c r="Q3" t="s">
        <v>72</v>
      </c>
      <c r="R3" t="s">
        <v>73</v>
      </c>
      <c r="S3" t="s">
        <v>74</v>
      </c>
      <c r="T3" t="s">
        <v>75</v>
      </c>
      <c r="U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54</v>
      </c>
      <c r="AB3" t="s">
        <v>82</v>
      </c>
      <c r="AC3" t="s">
        <v>83</v>
      </c>
      <c r="AD3" t="s">
        <v>84</v>
      </c>
    </row>
    <row r="4" spans="1:30" x14ac:dyDescent="0.3">
      <c r="A4" s="1" t="s">
        <v>2</v>
      </c>
      <c r="B4" t="s">
        <v>31</v>
      </c>
      <c r="C4" t="s">
        <v>59</v>
      </c>
      <c r="D4" s="2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95</v>
      </c>
      <c r="O4" t="s">
        <v>96</v>
      </c>
      <c r="P4" t="s">
        <v>97</v>
      </c>
      <c r="Q4" t="s">
        <v>98</v>
      </c>
      <c r="R4" t="s">
        <v>99</v>
      </c>
      <c r="S4" t="s">
        <v>100</v>
      </c>
      <c r="T4" t="s">
        <v>101</v>
      </c>
      <c r="U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54</v>
      </c>
      <c r="AB4" t="s">
        <v>108</v>
      </c>
      <c r="AC4" t="s">
        <v>109</v>
      </c>
      <c r="AD4" t="s">
        <v>110</v>
      </c>
    </row>
    <row r="5" spans="1:30" x14ac:dyDescent="0.3">
      <c r="A5" s="1" t="s">
        <v>3</v>
      </c>
      <c r="B5" t="s">
        <v>32</v>
      </c>
      <c r="C5" t="s">
        <v>60</v>
      </c>
      <c r="D5" t="s">
        <v>86</v>
      </c>
      <c r="E5" s="2" t="s">
        <v>111</v>
      </c>
      <c r="F5" t="s">
        <v>112</v>
      </c>
      <c r="G5" t="s">
        <v>113</v>
      </c>
      <c r="H5" t="s">
        <v>114</v>
      </c>
      <c r="I5" t="s">
        <v>115</v>
      </c>
      <c r="J5" t="s">
        <v>116</v>
      </c>
      <c r="K5" t="s">
        <v>117</v>
      </c>
      <c r="L5" t="s">
        <v>118</v>
      </c>
      <c r="M5" t="s">
        <v>119</v>
      </c>
      <c r="N5" t="s">
        <v>120</v>
      </c>
      <c r="O5" t="s">
        <v>121</v>
      </c>
      <c r="P5" t="s">
        <v>122</v>
      </c>
      <c r="Q5" t="s">
        <v>123</v>
      </c>
      <c r="R5" t="s">
        <v>124</v>
      </c>
      <c r="S5" t="s">
        <v>125</v>
      </c>
      <c r="T5" t="s">
        <v>126</v>
      </c>
      <c r="U5" t="s">
        <v>127</v>
      </c>
      <c r="V5" t="s">
        <v>128</v>
      </c>
      <c r="W5" t="s">
        <v>129</v>
      </c>
      <c r="X5" t="s">
        <v>130</v>
      </c>
      <c r="Y5" t="s">
        <v>131</v>
      </c>
      <c r="Z5" t="s">
        <v>132</v>
      </c>
      <c r="AA5" t="s">
        <v>54</v>
      </c>
      <c r="AB5" t="s">
        <v>133</v>
      </c>
      <c r="AC5" t="s">
        <v>134</v>
      </c>
      <c r="AD5" t="s">
        <v>135</v>
      </c>
    </row>
    <row r="6" spans="1:30" x14ac:dyDescent="0.3">
      <c r="A6" s="1" t="s">
        <v>4</v>
      </c>
      <c r="B6" t="s">
        <v>33</v>
      </c>
      <c r="C6" t="s">
        <v>61</v>
      </c>
      <c r="D6" t="s">
        <v>87</v>
      </c>
      <c r="E6" t="s">
        <v>112</v>
      </c>
      <c r="F6" s="2" t="s">
        <v>136</v>
      </c>
      <c r="G6" t="s">
        <v>137</v>
      </c>
      <c r="H6" t="s">
        <v>138</v>
      </c>
      <c r="I6" t="s">
        <v>139</v>
      </c>
      <c r="J6" t="s">
        <v>140</v>
      </c>
      <c r="K6" t="s">
        <v>141</v>
      </c>
      <c r="L6" t="s">
        <v>142</v>
      </c>
      <c r="M6" t="s">
        <v>143</v>
      </c>
      <c r="N6" t="s">
        <v>144</v>
      </c>
      <c r="O6" t="s">
        <v>145</v>
      </c>
      <c r="P6" t="s">
        <v>146</v>
      </c>
      <c r="Q6" t="s">
        <v>147</v>
      </c>
      <c r="R6" t="s">
        <v>148</v>
      </c>
      <c r="S6" t="s">
        <v>149</v>
      </c>
      <c r="T6" t="s">
        <v>150</v>
      </c>
      <c r="U6" t="s">
        <v>151</v>
      </c>
      <c r="V6" t="s">
        <v>152</v>
      </c>
      <c r="W6" t="s">
        <v>153</v>
      </c>
      <c r="X6" t="s">
        <v>154</v>
      </c>
      <c r="Y6" t="s">
        <v>155</v>
      </c>
      <c r="Z6" t="s">
        <v>156</v>
      </c>
      <c r="AA6" t="s">
        <v>54</v>
      </c>
      <c r="AB6" t="s">
        <v>157</v>
      </c>
      <c r="AC6" t="s">
        <v>158</v>
      </c>
      <c r="AD6" t="s">
        <v>159</v>
      </c>
    </row>
    <row r="7" spans="1:30" x14ac:dyDescent="0.3">
      <c r="A7" s="1" t="s">
        <v>5</v>
      </c>
      <c r="B7" t="s">
        <v>34</v>
      </c>
      <c r="C7" t="s">
        <v>62</v>
      </c>
      <c r="D7" t="s">
        <v>88</v>
      </c>
      <c r="E7" t="s">
        <v>113</v>
      </c>
      <c r="F7" t="s">
        <v>137</v>
      </c>
      <c r="G7" s="2" t="s">
        <v>160</v>
      </c>
      <c r="H7" t="s">
        <v>161</v>
      </c>
      <c r="I7" t="s">
        <v>162</v>
      </c>
      <c r="J7" t="s">
        <v>163</v>
      </c>
      <c r="K7" t="s">
        <v>164</v>
      </c>
      <c r="L7" t="s">
        <v>165</v>
      </c>
      <c r="M7" t="s">
        <v>166</v>
      </c>
      <c r="N7" t="s">
        <v>167</v>
      </c>
      <c r="O7" t="s">
        <v>168</v>
      </c>
      <c r="P7" t="s">
        <v>169</v>
      </c>
      <c r="Q7" t="s">
        <v>170</v>
      </c>
      <c r="R7" t="s">
        <v>171</v>
      </c>
      <c r="S7" t="s">
        <v>172</v>
      </c>
      <c r="T7" t="s">
        <v>173</v>
      </c>
      <c r="U7" t="s">
        <v>174</v>
      </c>
      <c r="V7" t="s">
        <v>175</v>
      </c>
      <c r="W7" t="s">
        <v>176</v>
      </c>
      <c r="X7" t="s">
        <v>177</v>
      </c>
      <c r="Y7" t="s">
        <v>178</v>
      </c>
      <c r="Z7" t="s">
        <v>179</v>
      </c>
      <c r="AA7" t="s">
        <v>54</v>
      </c>
      <c r="AB7" t="s">
        <v>180</v>
      </c>
      <c r="AC7" t="s">
        <v>181</v>
      </c>
      <c r="AD7" t="s">
        <v>182</v>
      </c>
    </row>
    <row r="8" spans="1:30" x14ac:dyDescent="0.3">
      <c r="A8" s="1" t="s">
        <v>6</v>
      </c>
      <c r="B8" t="s">
        <v>35</v>
      </c>
      <c r="C8" t="s">
        <v>63</v>
      </c>
      <c r="D8" t="s">
        <v>89</v>
      </c>
      <c r="E8" t="s">
        <v>114</v>
      </c>
      <c r="F8" t="s">
        <v>138</v>
      </c>
      <c r="G8" t="s">
        <v>161</v>
      </c>
      <c r="H8" s="2" t="s">
        <v>183</v>
      </c>
      <c r="I8" t="s">
        <v>184</v>
      </c>
      <c r="J8" t="s">
        <v>185</v>
      </c>
      <c r="K8" t="s">
        <v>186</v>
      </c>
      <c r="L8" t="s">
        <v>187</v>
      </c>
      <c r="M8" t="s">
        <v>188</v>
      </c>
      <c r="N8" t="s">
        <v>189</v>
      </c>
      <c r="O8" t="s">
        <v>190</v>
      </c>
      <c r="P8" t="s">
        <v>191</v>
      </c>
      <c r="Q8" t="s">
        <v>192</v>
      </c>
      <c r="R8" t="s">
        <v>193</v>
      </c>
      <c r="S8" t="s">
        <v>194</v>
      </c>
      <c r="T8" t="s">
        <v>195</v>
      </c>
      <c r="U8" t="s">
        <v>196</v>
      </c>
      <c r="V8" t="s">
        <v>197</v>
      </c>
      <c r="W8" t="s">
        <v>198</v>
      </c>
      <c r="X8" t="s">
        <v>199</v>
      </c>
      <c r="Y8" t="s">
        <v>200</v>
      </c>
      <c r="Z8" t="s">
        <v>201</v>
      </c>
      <c r="AA8" t="s">
        <v>54</v>
      </c>
      <c r="AB8" t="s">
        <v>202</v>
      </c>
      <c r="AC8" t="s">
        <v>203</v>
      </c>
      <c r="AD8" t="s">
        <v>204</v>
      </c>
    </row>
    <row r="9" spans="1:30" x14ac:dyDescent="0.3">
      <c r="A9" s="1" t="s">
        <v>7</v>
      </c>
      <c r="B9" t="s">
        <v>36</v>
      </c>
      <c r="C9" t="s">
        <v>64</v>
      </c>
      <c r="D9" t="s">
        <v>90</v>
      </c>
      <c r="E9" t="s">
        <v>115</v>
      </c>
      <c r="F9" t="s">
        <v>139</v>
      </c>
      <c r="G9" t="s">
        <v>162</v>
      </c>
      <c r="H9" t="s">
        <v>184</v>
      </c>
      <c r="I9" s="2" t="s">
        <v>205</v>
      </c>
      <c r="J9" t="s">
        <v>206</v>
      </c>
      <c r="K9" t="s">
        <v>207</v>
      </c>
      <c r="L9" t="s">
        <v>208</v>
      </c>
      <c r="M9" t="s">
        <v>209</v>
      </c>
      <c r="N9" t="s">
        <v>210</v>
      </c>
      <c r="O9" t="s">
        <v>211</v>
      </c>
      <c r="P9" t="s">
        <v>212</v>
      </c>
      <c r="Q9" t="s">
        <v>213</v>
      </c>
      <c r="R9" t="s">
        <v>214</v>
      </c>
      <c r="S9" t="s">
        <v>215</v>
      </c>
      <c r="T9" t="s">
        <v>216</v>
      </c>
      <c r="U9" t="s">
        <v>217</v>
      </c>
      <c r="V9" t="s">
        <v>218</v>
      </c>
      <c r="W9" t="s">
        <v>219</v>
      </c>
      <c r="X9" t="s">
        <v>220</v>
      </c>
      <c r="Y9" t="s">
        <v>221</v>
      </c>
      <c r="Z9" t="s">
        <v>222</v>
      </c>
      <c r="AA9" t="s">
        <v>54</v>
      </c>
      <c r="AB9" t="s">
        <v>223</v>
      </c>
      <c r="AC9" t="s">
        <v>224</v>
      </c>
      <c r="AD9" t="s">
        <v>225</v>
      </c>
    </row>
    <row r="10" spans="1:30" x14ac:dyDescent="0.3">
      <c r="A10" s="1" t="s">
        <v>8</v>
      </c>
      <c r="B10" t="s">
        <v>37</v>
      </c>
      <c r="C10" t="s">
        <v>65</v>
      </c>
      <c r="D10" t="s">
        <v>91</v>
      </c>
      <c r="E10" t="s">
        <v>116</v>
      </c>
      <c r="F10" t="s">
        <v>140</v>
      </c>
      <c r="G10" t="s">
        <v>163</v>
      </c>
      <c r="H10" t="s">
        <v>185</v>
      </c>
      <c r="I10" t="s">
        <v>206</v>
      </c>
      <c r="J10" s="2" t="s">
        <v>226</v>
      </c>
      <c r="K10" t="s">
        <v>227</v>
      </c>
      <c r="L10" t="s">
        <v>228</v>
      </c>
      <c r="M10" t="s">
        <v>229</v>
      </c>
      <c r="N10" t="s">
        <v>230</v>
      </c>
      <c r="O10" t="s">
        <v>231</v>
      </c>
      <c r="P10" t="s">
        <v>232</v>
      </c>
      <c r="Q10" t="s">
        <v>233</v>
      </c>
      <c r="R10" t="s">
        <v>234</v>
      </c>
      <c r="S10" t="s">
        <v>235</v>
      </c>
      <c r="T10" t="s">
        <v>236</v>
      </c>
      <c r="U10" t="s">
        <v>237</v>
      </c>
      <c r="V10" t="s">
        <v>238</v>
      </c>
      <c r="W10" t="s">
        <v>239</v>
      </c>
      <c r="X10" t="s">
        <v>240</v>
      </c>
      <c r="Y10" t="s">
        <v>241</v>
      </c>
      <c r="Z10" t="s">
        <v>242</v>
      </c>
      <c r="AA10" t="s">
        <v>54</v>
      </c>
      <c r="AB10" t="s">
        <v>243</v>
      </c>
      <c r="AC10" t="s">
        <v>244</v>
      </c>
      <c r="AD10" t="s">
        <v>245</v>
      </c>
    </row>
    <row r="11" spans="1:30" x14ac:dyDescent="0.3">
      <c r="A11" s="1" t="s">
        <v>9</v>
      </c>
      <c r="B11" t="s">
        <v>38</v>
      </c>
      <c r="C11" t="s">
        <v>66</v>
      </c>
      <c r="D11" t="s">
        <v>92</v>
      </c>
      <c r="E11" t="s">
        <v>117</v>
      </c>
      <c r="F11" t="s">
        <v>141</v>
      </c>
      <c r="G11" t="s">
        <v>164</v>
      </c>
      <c r="H11" t="s">
        <v>186</v>
      </c>
      <c r="I11" t="s">
        <v>207</v>
      </c>
      <c r="J11" t="s">
        <v>227</v>
      </c>
      <c r="K11" s="2" t="s">
        <v>246</v>
      </c>
      <c r="L11" t="s">
        <v>247</v>
      </c>
      <c r="M11" t="s">
        <v>248</v>
      </c>
      <c r="N11" t="s">
        <v>249</v>
      </c>
      <c r="O11" t="s">
        <v>250</v>
      </c>
      <c r="P11" t="s">
        <v>251</v>
      </c>
      <c r="Q11" t="s">
        <v>252</v>
      </c>
      <c r="R11" t="s">
        <v>253</v>
      </c>
      <c r="S11" t="s">
        <v>254</v>
      </c>
      <c r="T11" t="s">
        <v>255</v>
      </c>
      <c r="U11" t="s">
        <v>256</v>
      </c>
      <c r="V11" t="s">
        <v>257</v>
      </c>
      <c r="W11" t="s">
        <v>258</v>
      </c>
      <c r="X11" t="s">
        <v>259</v>
      </c>
      <c r="Y11" t="s">
        <v>260</v>
      </c>
      <c r="Z11" t="s">
        <v>261</v>
      </c>
      <c r="AA11" t="s">
        <v>54</v>
      </c>
      <c r="AB11" t="s">
        <v>262</v>
      </c>
      <c r="AC11" t="s">
        <v>263</v>
      </c>
      <c r="AD11" t="s">
        <v>264</v>
      </c>
    </row>
    <row r="12" spans="1:30" x14ac:dyDescent="0.3">
      <c r="A12" s="1" t="s">
        <v>10</v>
      </c>
      <c r="B12" t="s">
        <v>39</v>
      </c>
      <c r="C12" t="s">
        <v>67</v>
      </c>
      <c r="D12" t="s">
        <v>93</v>
      </c>
      <c r="E12" t="s">
        <v>118</v>
      </c>
      <c r="F12" t="s">
        <v>142</v>
      </c>
      <c r="G12" t="s">
        <v>165</v>
      </c>
      <c r="H12" t="s">
        <v>187</v>
      </c>
      <c r="I12" t="s">
        <v>208</v>
      </c>
      <c r="J12" t="s">
        <v>228</v>
      </c>
      <c r="K12" t="s">
        <v>247</v>
      </c>
      <c r="L12" s="2" t="s">
        <v>265</v>
      </c>
      <c r="M12" t="s">
        <v>266</v>
      </c>
      <c r="N12" t="s">
        <v>267</v>
      </c>
      <c r="O12" t="s">
        <v>268</v>
      </c>
      <c r="P12" t="s">
        <v>269</v>
      </c>
      <c r="Q12" t="s">
        <v>270</v>
      </c>
      <c r="R12" t="s">
        <v>271</v>
      </c>
      <c r="S12" t="s">
        <v>272</v>
      </c>
      <c r="T12" t="s">
        <v>273</v>
      </c>
      <c r="U12" t="s">
        <v>274</v>
      </c>
      <c r="V12" t="s">
        <v>275</v>
      </c>
      <c r="W12" t="s">
        <v>276</v>
      </c>
      <c r="X12" t="s">
        <v>277</v>
      </c>
      <c r="Y12" t="s">
        <v>278</v>
      </c>
      <c r="Z12" t="s">
        <v>279</v>
      </c>
      <c r="AA12" t="s">
        <v>54</v>
      </c>
      <c r="AB12" t="s">
        <v>280</v>
      </c>
      <c r="AC12" t="s">
        <v>281</v>
      </c>
      <c r="AD12" t="s">
        <v>282</v>
      </c>
    </row>
    <row r="13" spans="1:30" x14ac:dyDescent="0.3">
      <c r="A13" s="1" t="s">
        <v>11</v>
      </c>
      <c r="B13" t="s">
        <v>40</v>
      </c>
      <c r="C13" t="s">
        <v>68</v>
      </c>
      <c r="D13" t="s">
        <v>94</v>
      </c>
      <c r="E13" t="s">
        <v>119</v>
      </c>
      <c r="F13" t="s">
        <v>143</v>
      </c>
      <c r="G13" t="s">
        <v>166</v>
      </c>
      <c r="H13" t="s">
        <v>188</v>
      </c>
      <c r="I13" t="s">
        <v>209</v>
      </c>
      <c r="J13" t="s">
        <v>229</v>
      </c>
      <c r="K13" t="s">
        <v>248</v>
      </c>
      <c r="L13" t="s">
        <v>266</v>
      </c>
      <c r="M13" s="2" t="s">
        <v>283</v>
      </c>
      <c r="N13" t="s">
        <v>284</v>
      </c>
      <c r="O13" t="s">
        <v>285</v>
      </c>
      <c r="P13" t="s">
        <v>286</v>
      </c>
      <c r="Q13" t="s">
        <v>287</v>
      </c>
      <c r="R13" t="s">
        <v>288</v>
      </c>
      <c r="S13" t="s">
        <v>289</v>
      </c>
      <c r="T13" t="s">
        <v>290</v>
      </c>
      <c r="U13" t="s">
        <v>291</v>
      </c>
      <c r="V13" t="s">
        <v>292</v>
      </c>
      <c r="W13" t="s">
        <v>293</v>
      </c>
      <c r="X13" t="s">
        <v>294</v>
      </c>
      <c r="Y13" t="s">
        <v>295</v>
      </c>
      <c r="Z13" t="s">
        <v>296</v>
      </c>
      <c r="AA13" t="s">
        <v>54</v>
      </c>
      <c r="AB13" t="s">
        <v>297</v>
      </c>
      <c r="AC13" t="s">
        <v>298</v>
      </c>
      <c r="AD13" t="s">
        <v>299</v>
      </c>
    </row>
    <row r="14" spans="1:30" x14ac:dyDescent="0.3">
      <c r="A14" s="1" t="s">
        <v>12</v>
      </c>
      <c r="B14" t="s">
        <v>41</v>
      </c>
      <c r="C14" t="s">
        <v>69</v>
      </c>
      <c r="D14" t="s">
        <v>95</v>
      </c>
      <c r="E14" t="s">
        <v>120</v>
      </c>
      <c r="F14" t="s">
        <v>144</v>
      </c>
      <c r="G14" t="s">
        <v>167</v>
      </c>
      <c r="H14" t="s">
        <v>189</v>
      </c>
      <c r="I14" t="s">
        <v>210</v>
      </c>
      <c r="J14" t="s">
        <v>230</v>
      </c>
      <c r="K14" t="s">
        <v>249</v>
      </c>
      <c r="L14" t="s">
        <v>267</v>
      </c>
      <c r="M14" t="s">
        <v>284</v>
      </c>
      <c r="N14" s="2" t="s">
        <v>300</v>
      </c>
      <c r="O14" t="s">
        <v>301</v>
      </c>
      <c r="P14" t="s">
        <v>302</v>
      </c>
      <c r="Q14" t="s">
        <v>303</v>
      </c>
      <c r="R14" t="s">
        <v>304</v>
      </c>
      <c r="S14" t="s">
        <v>305</v>
      </c>
      <c r="T14" t="s">
        <v>306</v>
      </c>
      <c r="U14" t="s">
        <v>307</v>
      </c>
      <c r="V14" t="s">
        <v>308</v>
      </c>
      <c r="W14" t="s">
        <v>309</v>
      </c>
      <c r="X14" t="s">
        <v>310</v>
      </c>
      <c r="Y14" t="s">
        <v>311</v>
      </c>
      <c r="Z14" t="s">
        <v>312</v>
      </c>
      <c r="AA14" t="s">
        <v>54</v>
      </c>
      <c r="AB14" t="s">
        <v>313</v>
      </c>
      <c r="AC14" t="s">
        <v>314</v>
      </c>
      <c r="AD14" t="s">
        <v>315</v>
      </c>
    </row>
    <row r="15" spans="1:30" x14ac:dyDescent="0.3">
      <c r="A15" s="1" t="s">
        <v>13</v>
      </c>
      <c r="B15" t="s">
        <v>42</v>
      </c>
      <c r="C15" t="s">
        <v>70</v>
      </c>
      <c r="D15" t="s">
        <v>96</v>
      </c>
      <c r="E15" t="s">
        <v>121</v>
      </c>
      <c r="F15" t="s">
        <v>145</v>
      </c>
      <c r="G15" t="s">
        <v>168</v>
      </c>
      <c r="H15" t="s">
        <v>190</v>
      </c>
      <c r="I15" t="s">
        <v>211</v>
      </c>
      <c r="J15" t="s">
        <v>231</v>
      </c>
      <c r="K15" t="s">
        <v>250</v>
      </c>
      <c r="L15" t="s">
        <v>268</v>
      </c>
      <c r="M15" t="s">
        <v>285</v>
      </c>
      <c r="N15" t="s">
        <v>301</v>
      </c>
      <c r="O15" s="2" t="s">
        <v>316</v>
      </c>
      <c r="P15" t="s">
        <v>317</v>
      </c>
      <c r="Q15" t="s">
        <v>318</v>
      </c>
      <c r="R15" t="s">
        <v>319</v>
      </c>
      <c r="S15" t="s">
        <v>320</v>
      </c>
      <c r="T15" t="s">
        <v>321</v>
      </c>
      <c r="U15" t="s">
        <v>322</v>
      </c>
      <c r="V15" t="s">
        <v>323</v>
      </c>
      <c r="W15" t="s">
        <v>324</v>
      </c>
      <c r="X15" t="s">
        <v>325</v>
      </c>
      <c r="Y15" t="s">
        <v>326</v>
      </c>
      <c r="Z15" t="s">
        <v>327</v>
      </c>
      <c r="AA15" t="s">
        <v>54</v>
      </c>
      <c r="AB15" t="s">
        <v>328</v>
      </c>
      <c r="AC15" t="s">
        <v>329</v>
      </c>
      <c r="AD15" t="s">
        <v>330</v>
      </c>
    </row>
    <row r="16" spans="1:30" x14ac:dyDescent="0.3">
      <c r="A16" s="1" t="s">
        <v>14</v>
      </c>
      <c r="B16" t="s">
        <v>43</v>
      </c>
      <c r="C16" t="s">
        <v>71</v>
      </c>
      <c r="D16" t="s">
        <v>97</v>
      </c>
      <c r="E16" t="s">
        <v>122</v>
      </c>
      <c r="F16" t="s">
        <v>146</v>
      </c>
      <c r="G16" t="s">
        <v>169</v>
      </c>
      <c r="H16" t="s">
        <v>191</v>
      </c>
      <c r="I16" t="s">
        <v>212</v>
      </c>
      <c r="J16" t="s">
        <v>232</v>
      </c>
      <c r="K16" t="s">
        <v>251</v>
      </c>
      <c r="L16" t="s">
        <v>269</v>
      </c>
      <c r="M16" t="s">
        <v>286</v>
      </c>
      <c r="N16" t="s">
        <v>302</v>
      </c>
      <c r="O16" t="s">
        <v>317</v>
      </c>
      <c r="P16" s="2" t="s">
        <v>331</v>
      </c>
      <c r="Q16" t="s">
        <v>332</v>
      </c>
      <c r="R16" t="s">
        <v>333</v>
      </c>
      <c r="S16" t="s">
        <v>334</v>
      </c>
      <c r="T16" t="s">
        <v>335</v>
      </c>
      <c r="U16" t="s">
        <v>336</v>
      </c>
      <c r="V16" t="s">
        <v>337</v>
      </c>
      <c r="W16" t="s">
        <v>338</v>
      </c>
      <c r="X16" t="s">
        <v>339</v>
      </c>
      <c r="Y16" t="s">
        <v>340</v>
      </c>
      <c r="Z16" t="s">
        <v>341</v>
      </c>
      <c r="AA16" t="s">
        <v>54</v>
      </c>
      <c r="AB16" t="s">
        <v>342</v>
      </c>
      <c r="AC16" t="s">
        <v>343</v>
      </c>
      <c r="AD16" t="s">
        <v>344</v>
      </c>
    </row>
    <row r="17" spans="1:30" x14ac:dyDescent="0.3">
      <c r="A17" s="1" t="s">
        <v>15</v>
      </c>
      <c r="B17" t="s">
        <v>44</v>
      </c>
      <c r="C17" t="s">
        <v>72</v>
      </c>
      <c r="D17" t="s">
        <v>98</v>
      </c>
      <c r="E17" t="s">
        <v>123</v>
      </c>
      <c r="F17" t="s">
        <v>147</v>
      </c>
      <c r="G17" t="s">
        <v>170</v>
      </c>
      <c r="H17" t="s">
        <v>192</v>
      </c>
      <c r="I17" t="s">
        <v>213</v>
      </c>
      <c r="J17" t="s">
        <v>233</v>
      </c>
      <c r="K17" t="s">
        <v>252</v>
      </c>
      <c r="L17" t="s">
        <v>270</v>
      </c>
      <c r="M17" t="s">
        <v>287</v>
      </c>
      <c r="N17" t="s">
        <v>303</v>
      </c>
      <c r="O17" t="s">
        <v>318</v>
      </c>
      <c r="P17" t="s">
        <v>332</v>
      </c>
      <c r="Q17" s="2" t="s">
        <v>345</v>
      </c>
      <c r="R17" t="s">
        <v>346</v>
      </c>
      <c r="S17" t="s">
        <v>347</v>
      </c>
      <c r="T17" t="s">
        <v>348</v>
      </c>
      <c r="U17" t="s">
        <v>349</v>
      </c>
      <c r="V17" t="s">
        <v>350</v>
      </c>
      <c r="W17" t="s">
        <v>351</v>
      </c>
      <c r="X17" t="s">
        <v>352</v>
      </c>
      <c r="Y17" t="s">
        <v>353</v>
      </c>
      <c r="Z17" t="s">
        <v>354</v>
      </c>
      <c r="AA17" t="s">
        <v>54</v>
      </c>
      <c r="AB17" t="s">
        <v>355</v>
      </c>
      <c r="AC17" t="s">
        <v>356</v>
      </c>
      <c r="AD17" t="s">
        <v>357</v>
      </c>
    </row>
    <row r="18" spans="1:30" x14ac:dyDescent="0.3">
      <c r="A18" s="1" t="s">
        <v>16</v>
      </c>
      <c r="B18" t="s">
        <v>45</v>
      </c>
      <c r="C18" t="s">
        <v>73</v>
      </c>
      <c r="D18" t="s">
        <v>99</v>
      </c>
      <c r="E18" t="s">
        <v>124</v>
      </c>
      <c r="F18" t="s">
        <v>148</v>
      </c>
      <c r="G18" t="s">
        <v>171</v>
      </c>
      <c r="H18" t="s">
        <v>193</v>
      </c>
      <c r="I18" t="s">
        <v>214</v>
      </c>
      <c r="J18" t="s">
        <v>234</v>
      </c>
      <c r="K18" t="s">
        <v>253</v>
      </c>
      <c r="L18" t="s">
        <v>271</v>
      </c>
      <c r="M18" t="s">
        <v>288</v>
      </c>
      <c r="N18" t="s">
        <v>304</v>
      </c>
      <c r="O18" t="s">
        <v>319</v>
      </c>
      <c r="P18" t="s">
        <v>333</v>
      </c>
      <c r="Q18" t="s">
        <v>346</v>
      </c>
      <c r="R18" s="2" t="s">
        <v>358</v>
      </c>
      <c r="S18" t="s">
        <v>359</v>
      </c>
      <c r="T18" t="s">
        <v>360</v>
      </c>
      <c r="U18" t="s">
        <v>361</v>
      </c>
      <c r="V18" t="s">
        <v>362</v>
      </c>
      <c r="W18" t="s">
        <v>363</v>
      </c>
      <c r="X18" t="s">
        <v>364</v>
      </c>
      <c r="Y18" t="s">
        <v>365</v>
      </c>
      <c r="Z18" t="s">
        <v>366</v>
      </c>
      <c r="AA18" t="s">
        <v>54</v>
      </c>
      <c r="AB18" t="s">
        <v>367</v>
      </c>
      <c r="AC18" t="s">
        <v>368</v>
      </c>
      <c r="AD18" t="s">
        <v>369</v>
      </c>
    </row>
    <row r="19" spans="1:30" x14ac:dyDescent="0.3">
      <c r="A19" s="1" t="s">
        <v>17</v>
      </c>
      <c r="B19" t="s">
        <v>46</v>
      </c>
      <c r="C19" t="s">
        <v>74</v>
      </c>
      <c r="D19" t="s">
        <v>100</v>
      </c>
      <c r="E19" t="s">
        <v>125</v>
      </c>
      <c r="F19" t="s">
        <v>149</v>
      </c>
      <c r="G19" t="s">
        <v>172</v>
      </c>
      <c r="H19" t="s">
        <v>194</v>
      </c>
      <c r="I19" t="s">
        <v>215</v>
      </c>
      <c r="J19" t="s">
        <v>235</v>
      </c>
      <c r="K19" t="s">
        <v>254</v>
      </c>
      <c r="L19" t="s">
        <v>272</v>
      </c>
      <c r="M19" t="s">
        <v>289</v>
      </c>
      <c r="N19" t="s">
        <v>305</v>
      </c>
      <c r="O19" t="s">
        <v>320</v>
      </c>
      <c r="P19" t="s">
        <v>334</v>
      </c>
      <c r="Q19" t="s">
        <v>347</v>
      </c>
      <c r="R19" t="s">
        <v>359</v>
      </c>
      <c r="S19" s="2" t="s">
        <v>370</v>
      </c>
      <c r="T19" t="s">
        <v>371</v>
      </c>
      <c r="U19" t="s">
        <v>372</v>
      </c>
      <c r="V19" t="s">
        <v>373</v>
      </c>
      <c r="W19" t="s">
        <v>374</v>
      </c>
      <c r="X19" t="s">
        <v>375</v>
      </c>
      <c r="Y19" t="s">
        <v>376</v>
      </c>
      <c r="Z19" t="s">
        <v>377</v>
      </c>
      <c r="AA19" t="s">
        <v>54</v>
      </c>
      <c r="AB19" t="s">
        <v>378</v>
      </c>
      <c r="AC19" t="s">
        <v>379</v>
      </c>
      <c r="AD19" t="s">
        <v>380</v>
      </c>
    </row>
    <row r="20" spans="1:30" x14ac:dyDescent="0.3">
      <c r="A20" s="1" t="s">
        <v>18</v>
      </c>
      <c r="B20" t="s">
        <v>47</v>
      </c>
      <c r="C20" t="s">
        <v>75</v>
      </c>
      <c r="D20" t="s">
        <v>101</v>
      </c>
      <c r="E20" t="s">
        <v>126</v>
      </c>
      <c r="F20" t="s">
        <v>150</v>
      </c>
      <c r="G20" t="s">
        <v>173</v>
      </c>
      <c r="H20" t="s">
        <v>195</v>
      </c>
      <c r="I20" t="s">
        <v>216</v>
      </c>
      <c r="J20" t="s">
        <v>236</v>
      </c>
      <c r="K20" t="s">
        <v>255</v>
      </c>
      <c r="L20" t="s">
        <v>273</v>
      </c>
      <c r="M20" t="s">
        <v>290</v>
      </c>
      <c r="N20" t="s">
        <v>306</v>
      </c>
      <c r="O20" t="s">
        <v>321</v>
      </c>
      <c r="P20" t="s">
        <v>335</v>
      </c>
      <c r="Q20" t="s">
        <v>348</v>
      </c>
      <c r="R20" t="s">
        <v>360</v>
      </c>
      <c r="S20" t="s">
        <v>371</v>
      </c>
      <c r="T20" s="2" t="s">
        <v>381</v>
      </c>
      <c r="U20" t="s">
        <v>382</v>
      </c>
      <c r="V20" t="s">
        <v>383</v>
      </c>
      <c r="W20" t="s">
        <v>384</v>
      </c>
      <c r="X20" t="s">
        <v>385</v>
      </c>
      <c r="Y20" t="s">
        <v>386</v>
      </c>
      <c r="Z20" t="s">
        <v>387</v>
      </c>
      <c r="AA20" t="s">
        <v>54</v>
      </c>
      <c r="AB20" t="s">
        <v>388</v>
      </c>
      <c r="AC20" t="s">
        <v>389</v>
      </c>
      <c r="AD20" t="s">
        <v>390</v>
      </c>
    </row>
    <row r="21" spans="1:30" x14ac:dyDescent="0.3">
      <c r="A21" s="1" t="s">
        <v>19</v>
      </c>
      <c r="B21" t="s">
        <v>48</v>
      </c>
      <c r="C21" t="s">
        <v>76</v>
      </c>
      <c r="D21" t="s">
        <v>102</v>
      </c>
      <c r="E21" t="s">
        <v>127</v>
      </c>
      <c r="F21" t="s">
        <v>151</v>
      </c>
      <c r="G21" t="s">
        <v>174</v>
      </c>
      <c r="H21" t="s">
        <v>196</v>
      </c>
      <c r="I21" t="s">
        <v>217</v>
      </c>
      <c r="J21" t="s">
        <v>237</v>
      </c>
      <c r="K21" t="s">
        <v>256</v>
      </c>
      <c r="L21" t="s">
        <v>274</v>
      </c>
      <c r="M21" t="s">
        <v>291</v>
      </c>
      <c r="N21" t="s">
        <v>307</v>
      </c>
      <c r="O21" t="s">
        <v>322</v>
      </c>
      <c r="P21" t="s">
        <v>336</v>
      </c>
      <c r="Q21" t="s">
        <v>349</v>
      </c>
      <c r="R21" t="s">
        <v>361</v>
      </c>
      <c r="S21" t="s">
        <v>372</v>
      </c>
      <c r="T21" t="s">
        <v>382</v>
      </c>
      <c r="U21" s="2" t="s">
        <v>391</v>
      </c>
      <c r="V21" t="s">
        <v>392</v>
      </c>
      <c r="W21" t="s">
        <v>393</v>
      </c>
      <c r="X21" t="s">
        <v>394</v>
      </c>
      <c r="Y21" t="s">
        <v>395</v>
      </c>
      <c r="Z21" t="s">
        <v>396</v>
      </c>
      <c r="AA21" t="s">
        <v>54</v>
      </c>
      <c r="AB21" t="s">
        <v>397</v>
      </c>
      <c r="AC21" t="s">
        <v>398</v>
      </c>
      <c r="AD21" t="s">
        <v>399</v>
      </c>
    </row>
    <row r="22" spans="1:30" x14ac:dyDescent="0.3">
      <c r="A22" s="1" t="s">
        <v>20</v>
      </c>
      <c r="B22" t="s">
        <v>49</v>
      </c>
      <c r="C22" t="s">
        <v>77</v>
      </c>
      <c r="D22" t="s">
        <v>103</v>
      </c>
      <c r="E22" t="s">
        <v>128</v>
      </c>
      <c r="F22" t="s">
        <v>152</v>
      </c>
      <c r="G22" t="s">
        <v>175</v>
      </c>
      <c r="H22" t="s">
        <v>197</v>
      </c>
      <c r="I22" t="s">
        <v>218</v>
      </c>
      <c r="J22" t="s">
        <v>238</v>
      </c>
      <c r="K22" t="s">
        <v>257</v>
      </c>
      <c r="L22" t="s">
        <v>275</v>
      </c>
      <c r="M22" t="s">
        <v>292</v>
      </c>
      <c r="N22" t="s">
        <v>308</v>
      </c>
      <c r="O22" t="s">
        <v>323</v>
      </c>
      <c r="P22" t="s">
        <v>337</v>
      </c>
      <c r="Q22" t="s">
        <v>350</v>
      </c>
      <c r="R22" t="s">
        <v>362</v>
      </c>
      <c r="S22" t="s">
        <v>373</v>
      </c>
      <c r="T22" t="s">
        <v>383</v>
      </c>
      <c r="U22" t="s">
        <v>392</v>
      </c>
      <c r="V22" s="2" t="s">
        <v>400</v>
      </c>
      <c r="W22" t="s">
        <v>401</v>
      </c>
      <c r="X22" t="s">
        <v>402</v>
      </c>
      <c r="Y22" t="s">
        <v>403</v>
      </c>
      <c r="Z22" t="s">
        <v>404</v>
      </c>
      <c r="AA22" t="s">
        <v>54</v>
      </c>
      <c r="AB22" t="s">
        <v>405</v>
      </c>
      <c r="AC22" t="s">
        <v>406</v>
      </c>
      <c r="AD22" t="s">
        <v>407</v>
      </c>
    </row>
    <row r="23" spans="1:30" x14ac:dyDescent="0.3">
      <c r="A23" s="1" t="s">
        <v>21</v>
      </c>
      <c r="B23" t="s">
        <v>50</v>
      </c>
      <c r="C23" t="s">
        <v>78</v>
      </c>
      <c r="D23" t="s">
        <v>104</v>
      </c>
      <c r="E23" t="s">
        <v>129</v>
      </c>
      <c r="F23" t="s">
        <v>153</v>
      </c>
      <c r="G23" t="s">
        <v>176</v>
      </c>
      <c r="H23" t="s">
        <v>198</v>
      </c>
      <c r="I23" t="s">
        <v>219</v>
      </c>
      <c r="J23" t="s">
        <v>239</v>
      </c>
      <c r="K23" t="s">
        <v>258</v>
      </c>
      <c r="L23" t="s">
        <v>276</v>
      </c>
      <c r="M23" t="s">
        <v>293</v>
      </c>
      <c r="N23" t="s">
        <v>309</v>
      </c>
      <c r="O23" t="s">
        <v>324</v>
      </c>
      <c r="P23" t="s">
        <v>338</v>
      </c>
      <c r="Q23" t="s">
        <v>351</v>
      </c>
      <c r="R23" t="s">
        <v>363</v>
      </c>
      <c r="S23" t="s">
        <v>374</v>
      </c>
      <c r="T23" t="s">
        <v>384</v>
      </c>
      <c r="U23" t="s">
        <v>393</v>
      </c>
      <c r="V23" t="s">
        <v>401</v>
      </c>
      <c r="W23" s="2" t="s">
        <v>408</v>
      </c>
      <c r="X23" t="s">
        <v>409</v>
      </c>
      <c r="Y23" t="s">
        <v>410</v>
      </c>
      <c r="Z23" t="s">
        <v>411</v>
      </c>
      <c r="AA23" t="s">
        <v>54</v>
      </c>
      <c r="AB23" t="s">
        <v>412</v>
      </c>
      <c r="AC23" t="s">
        <v>413</v>
      </c>
      <c r="AD23" t="s">
        <v>414</v>
      </c>
    </row>
    <row r="24" spans="1:30" x14ac:dyDescent="0.3">
      <c r="A24" s="1" t="s">
        <v>22</v>
      </c>
      <c r="B24" t="s">
        <v>51</v>
      </c>
      <c r="C24" t="s">
        <v>79</v>
      </c>
      <c r="D24" t="s">
        <v>105</v>
      </c>
      <c r="E24" t="s">
        <v>130</v>
      </c>
      <c r="F24" t="s">
        <v>154</v>
      </c>
      <c r="G24" t="s">
        <v>177</v>
      </c>
      <c r="H24" t="s">
        <v>199</v>
      </c>
      <c r="I24" t="s">
        <v>220</v>
      </c>
      <c r="J24" t="s">
        <v>240</v>
      </c>
      <c r="K24" t="s">
        <v>259</v>
      </c>
      <c r="L24" t="s">
        <v>277</v>
      </c>
      <c r="M24" t="s">
        <v>294</v>
      </c>
      <c r="N24" t="s">
        <v>310</v>
      </c>
      <c r="O24" t="s">
        <v>325</v>
      </c>
      <c r="P24" t="s">
        <v>339</v>
      </c>
      <c r="Q24" t="s">
        <v>352</v>
      </c>
      <c r="R24" t="s">
        <v>364</v>
      </c>
      <c r="S24" t="s">
        <v>375</v>
      </c>
      <c r="T24" t="s">
        <v>385</v>
      </c>
      <c r="U24" t="s">
        <v>394</v>
      </c>
      <c r="V24" t="s">
        <v>402</v>
      </c>
      <c r="W24" t="s">
        <v>409</v>
      </c>
      <c r="X24" s="2" t="s">
        <v>415</v>
      </c>
      <c r="Y24" t="s">
        <v>416</v>
      </c>
      <c r="Z24" t="s">
        <v>417</v>
      </c>
      <c r="AA24" t="s">
        <v>54</v>
      </c>
      <c r="AB24" t="s">
        <v>418</v>
      </c>
      <c r="AC24" t="s">
        <v>419</v>
      </c>
      <c r="AD24" t="s">
        <v>420</v>
      </c>
    </row>
    <row r="25" spans="1:30" x14ac:dyDescent="0.3">
      <c r="A25" s="1" t="s">
        <v>23</v>
      </c>
      <c r="B25" t="s">
        <v>52</v>
      </c>
      <c r="C25" t="s">
        <v>80</v>
      </c>
      <c r="D25" t="s">
        <v>106</v>
      </c>
      <c r="E25" t="s">
        <v>131</v>
      </c>
      <c r="F25" t="s">
        <v>155</v>
      </c>
      <c r="G25" t="s">
        <v>178</v>
      </c>
      <c r="H25" t="s">
        <v>200</v>
      </c>
      <c r="I25" t="s">
        <v>221</v>
      </c>
      <c r="J25" t="s">
        <v>241</v>
      </c>
      <c r="K25" t="s">
        <v>260</v>
      </c>
      <c r="L25" t="s">
        <v>278</v>
      </c>
      <c r="M25" t="s">
        <v>295</v>
      </c>
      <c r="N25" t="s">
        <v>311</v>
      </c>
      <c r="O25" t="s">
        <v>326</v>
      </c>
      <c r="P25" t="s">
        <v>340</v>
      </c>
      <c r="Q25" t="s">
        <v>353</v>
      </c>
      <c r="R25" t="s">
        <v>365</v>
      </c>
      <c r="S25" t="s">
        <v>376</v>
      </c>
      <c r="T25" t="s">
        <v>386</v>
      </c>
      <c r="U25" t="s">
        <v>395</v>
      </c>
      <c r="V25" t="s">
        <v>403</v>
      </c>
      <c r="W25" t="s">
        <v>410</v>
      </c>
      <c r="X25" t="s">
        <v>416</v>
      </c>
      <c r="Y25" s="2" t="s">
        <v>421</v>
      </c>
      <c r="Z25" t="s">
        <v>422</v>
      </c>
      <c r="AA25" t="s">
        <v>54</v>
      </c>
      <c r="AB25" t="s">
        <v>423</v>
      </c>
      <c r="AC25" t="s">
        <v>424</v>
      </c>
      <c r="AD25" t="s">
        <v>425</v>
      </c>
    </row>
    <row r="26" spans="1:30" x14ac:dyDescent="0.3">
      <c r="A26" s="1" t="s">
        <v>24</v>
      </c>
      <c r="B26" t="s">
        <v>53</v>
      </c>
      <c r="C26" t="s">
        <v>81</v>
      </c>
      <c r="D26" t="s">
        <v>107</v>
      </c>
      <c r="E26" t="s">
        <v>132</v>
      </c>
      <c r="F26" t="s">
        <v>156</v>
      </c>
      <c r="G26" t="s">
        <v>179</v>
      </c>
      <c r="H26" t="s">
        <v>201</v>
      </c>
      <c r="I26" t="s">
        <v>222</v>
      </c>
      <c r="J26" t="s">
        <v>242</v>
      </c>
      <c r="K26" t="s">
        <v>261</v>
      </c>
      <c r="L26" t="s">
        <v>279</v>
      </c>
      <c r="M26" t="s">
        <v>296</v>
      </c>
      <c r="N26" t="s">
        <v>312</v>
      </c>
      <c r="O26" t="s">
        <v>327</v>
      </c>
      <c r="P26" t="s">
        <v>341</v>
      </c>
      <c r="Q26" t="s">
        <v>354</v>
      </c>
      <c r="R26" t="s">
        <v>366</v>
      </c>
      <c r="S26" t="s">
        <v>377</v>
      </c>
      <c r="T26" t="s">
        <v>387</v>
      </c>
      <c r="U26" t="s">
        <v>396</v>
      </c>
      <c r="V26" t="s">
        <v>404</v>
      </c>
      <c r="W26" t="s">
        <v>411</v>
      </c>
      <c r="X26" t="s">
        <v>417</v>
      </c>
      <c r="Y26" t="s">
        <v>422</v>
      </c>
      <c r="Z26" s="2" t="s">
        <v>426</v>
      </c>
      <c r="AA26" t="s">
        <v>54</v>
      </c>
      <c r="AB26" t="s">
        <v>427</v>
      </c>
      <c r="AC26" t="s">
        <v>428</v>
      </c>
      <c r="AD26" t="s">
        <v>429</v>
      </c>
    </row>
    <row r="27" spans="1:30" x14ac:dyDescent="0.3">
      <c r="A27" s="1" t="s">
        <v>25</v>
      </c>
      <c r="B27" t="s">
        <v>54</v>
      </c>
      <c r="C27" t="s">
        <v>54</v>
      </c>
      <c r="D27" t="s">
        <v>54</v>
      </c>
      <c r="E27" t="s">
        <v>54</v>
      </c>
      <c r="F27" t="s">
        <v>54</v>
      </c>
      <c r="G27" t="s">
        <v>54</v>
      </c>
      <c r="H27" t="s">
        <v>54</v>
      </c>
      <c r="I27" t="s">
        <v>54</v>
      </c>
      <c r="J27" t="s">
        <v>54</v>
      </c>
      <c r="K27" t="s">
        <v>54</v>
      </c>
      <c r="L27" t="s">
        <v>54</v>
      </c>
      <c r="M27" t="s">
        <v>54</v>
      </c>
      <c r="N27" t="s">
        <v>54</v>
      </c>
      <c r="O27" t="s">
        <v>54</v>
      </c>
      <c r="P27" t="s">
        <v>54</v>
      </c>
      <c r="Q27" t="s">
        <v>54</v>
      </c>
      <c r="R27" t="s">
        <v>54</v>
      </c>
      <c r="S27" t="s">
        <v>54</v>
      </c>
      <c r="T27" t="s">
        <v>54</v>
      </c>
      <c r="U27" t="s">
        <v>54</v>
      </c>
      <c r="V27" t="s">
        <v>54</v>
      </c>
      <c r="W27" t="s">
        <v>54</v>
      </c>
      <c r="X27" t="s">
        <v>54</v>
      </c>
      <c r="Y27" t="s">
        <v>54</v>
      </c>
      <c r="Z27" t="s">
        <v>54</v>
      </c>
      <c r="AA27" s="2" t="s">
        <v>54</v>
      </c>
      <c r="AB27" t="s">
        <v>54</v>
      </c>
      <c r="AC27" t="s">
        <v>54</v>
      </c>
      <c r="AD27" t="s">
        <v>54</v>
      </c>
    </row>
    <row r="28" spans="1:30" x14ac:dyDescent="0.3">
      <c r="A28" s="1" t="s">
        <v>26</v>
      </c>
      <c r="B28" t="s">
        <v>55</v>
      </c>
      <c r="C28" t="s">
        <v>82</v>
      </c>
      <c r="D28" t="s">
        <v>108</v>
      </c>
      <c r="E28" t="s">
        <v>133</v>
      </c>
      <c r="F28" t="s">
        <v>157</v>
      </c>
      <c r="G28" t="s">
        <v>180</v>
      </c>
      <c r="H28" t="s">
        <v>202</v>
      </c>
      <c r="I28" t="s">
        <v>223</v>
      </c>
      <c r="J28" t="s">
        <v>243</v>
      </c>
      <c r="K28" t="s">
        <v>262</v>
      </c>
      <c r="L28" t="s">
        <v>280</v>
      </c>
      <c r="M28" t="s">
        <v>297</v>
      </c>
      <c r="N28" t="s">
        <v>313</v>
      </c>
      <c r="O28" t="s">
        <v>328</v>
      </c>
      <c r="P28" t="s">
        <v>342</v>
      </c>
      <c r="Q28" t="s">
        <v>355</v>
      </c>
      <c r="R28" t="s">
        <v>367</v>
      </c>
      <c r="S28" t="s">
        <v>378</v>
      </c>
      <c r="T28" t="s">
        <v>388</v>
      </c>
      <c r="U28" t="s">
        <v>397</v>
      </c>
      <c r="V28" t="s">
        <v>405</v>
      </c>
      <c r="W28" t="s">
        <v>412</v>
      </c>
      <c r="X28" t="s">
        <v>418</v>
      </c>
      <c r="Y28" t="s">
        <v>423</v>
      </c>
      <c r="Z28" t="s">
        <v>427</v>
      </c>
      <c r="AA28" t="s">
        <v>54</v>
      </c>
      <c r="AB28" s="2" t="s">
        <v>430</v>
      </c>
      <c r="AC28" t="s">
        <v>431</v>
      </c>
      <c r="AD28" t="s">
        <v>432</v>
      </c>
    </row>
    <row r="29" spans="1:30" x14ac:dyDescent="0.3">
      <c r="A29" s="1" t="s">
        <v>27</v>
      </c>
      <c r="B29" t="s">
        <v>56</v>
      </c>
      <c r="C29" t="s">
        <v>83</v>
      </c>
      <c r="D29" t="s">
        <v>109</v>
      </c>
      <c r="E29" t="s">
        <v>134</v>
      </c>
      <c r="F29" t="s">
        <v>158</v>
      </c>
      <c r="G29" t="s">
        <v>181</v>
      </c>
      <c r="H29" t="s">
        <v>203</v>
      </c>
      <c r="I29" t="s">
        <v>224</v>
      </c>
      <c r="J29" t="s">
        <v>244</v>
      </c>
      <c r="K29" t="s">
        <v>263</v>
      </c>
      <c r="L29" t="s">
        <v>281</v>
      </c>
      <c r="M29" t="s">
        <v>298</v>
      </c>
      <c r="N29" t="s">
        <v>314</v>
      </c>
      <c r="O29" t="s">
        <v>329</v>
      </c>
      <c r="P29" t="s">
        <v>343</v>
      </c>
      <c r="Q29" t="s">
        <v>356</v>
      </c>
      <c r="R29" t="s">
        <v>368</v>
      </c>
      <c r="S29" t="s">
        <v>379</v>
      </c>
      <c r="T29" t="s">
        <v>389</v>
      </c>
      <c r="U29" t="s">
        <v>398</v>
      </c>
      <c r="V29" t="s">
        <v>406</v>
      </c>
      <c r="W29" t="s">
        <v>413</v>
      </c>
      <c r="X29" t="s">
        <v>419</v>
      </c>
      <c r="Y29" t="s">
        <v>424</v>
      </c>
      <c r="Z29" t="s">
        <v>428</v>
      </c>
      <c r="AA29" t="s">
        <v>54</v>
      </c>
      <c r="AB29" t="s">
        <v>431</v>
      </c>
      <c r="AC29" s="2" t="s">
        <v>433</v>
      </c>
      <c r="AD29" t="s">
        <v>434</v>
      </c>
    </row>
    <row r="30" spans="1:30" x14ac:dyDescent="0.3">
      <c r="A30" s="1" t="s">
        <v>28</v>
      </c>
      <c r="B30" t="s">
        <v>57</v>
      </c>
      <c r="C30" t="s">
        <v>84</v>
      </c>
      <c r="D30" t="s">
        <v>110</v>
      </c>
      <c r="E30" t="s">
        <v>135</v>
      </c>
      <c r="F30" t="s">
        <v>159</v>
      </c>
      <c r="G30" t="s">
        <v>182</v>
      </c>
      <c r="H30" t="s">
        <v>204</v>
      </c>
      <c r="I30" t="s">
        <v>225</v>
      </c>
      <c r="J30" t="s">
        <v>245</v>
      </c>
      <c r="K30" t="s">
        <v>264</v>
      </c>
      <c r="L30" t="s">
        <v>282</v>
      </c>
      <c r="M30" t="s">
        <v>299</v>
      </c>
      <c r="N30" t="s">
        <v>315</v>
      </c>
      <c r="O30" t="s">
        <v>330</v>
      </c>
      <c r="P30" t="s">
        <v>344</v>
      </c>
      <c r="Q30" t="s">
        <v>357</v>
      </c>
      <c r="R30" t="s">
        <v>369</v>
      </c>
      <c r="S30" t="s">
        <v>380</v>
      </c>
      <c r="T30" t="s">
        <v>390</v>
      </c>
      <c r="U30" t="s">
        <v>399</v>
      </c>
      <c r="V30" t="s">
        <v>407</v>
      </c>
      <c r="W30" t="s">
        <v>414</v>
      </c>
      <c r="X30" t="s">
        <v>420</v>
      </c>
      <c r="Y30" t="s">
        <v>425</v>
      </c>
      <c r="Z30" t="s">
        <v>429</v>
      </c>
      <c r="AA30" t="s">
        <v>54</v>
      </c>
      <c r="AB30" t="s">
        <v>432</v>
      </c>
      <c r="AC30" t="s">
        <v>434</v>
      </c>
      <c r="AD30" s="2">
        <v>2.5703699999999999E-5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zoomScale="95" workbookViewId="0">
      <selection activeCell="C2" sqref="C2"/>
    </sheetView>
  </sheetViews>
  <sheetFormatPr defaultRowHeight="14.4" x14ac:dyDescent="0.3"/>
  <cols>
    <col min="1" max="1" width="32.44140625" customWidth="1"/>
    <col min="2" max="2" width="43.33203125" customWidth="1"/>
    <col min="3" max="3" width="73" customWidth="1"/>
  </cols>
  <sheetData>
    <row r="1" spans="1:3" x14ac:dyDescent="0.3">
      <c r="B1" s="12" t="s">
        <v>435</v>
      </c>
      <c r="C1" t="s">
        <v>441</v>
      </c>
    </row>
    <row r="2" spans="1:3" x14ac:dyDescent="0.3">
      <c r="A2" s="12" t="s">
        <v>0</v>
      </c>
      <c r="B2">
        <v>1.3140427205666091E-3</v>
      </c>
      <c r="C2" s="15">
        <f>SQRT(B2)</f>
        <v>3.6249727179202454E-2</v>
      </c>
    </row>
    <row r="3" spans="1:3" x14ac:dyDescent="0.3">
      <c r="A3" s="12" t="s">
        <v>1</v>
      </c>
      <c r="B3">
        <v>1.162460466343361E-3</v>
      </c>
      <c r="C3" s="15">
        <f t="shared" ref="C3:C30" si="0">SQRT(B3)</f>
        <v>3.409487448786637E-2</v>
      </c>
    </row>
    <row r="4" spans="1:3" x14ac:dyDescent="0.3">
      <c r="A4" s="12" t="s">
        <v>2</v>
      </c>
      <c r="B4">
        <v>5.0146727744969843E-3</v>
      </c>
      <c r="C4" s="15">
        <f t="shared" si="0"/>
        <v>7.0814354296971346E-2</v>
      </c>
    </row>
    <row r="5" spans="1:3" x14ac:dyDescent="0.3">
      <c r="A5" s="12" t="s">
        <v>3</v>
      </c>
      <c r="B5">
        <v>1.9749428359673669E-3</v>
      </c>
      <c r="C5" s="15">
        <f t="shared" si="0"/>
        <v>4.4440328936309267E-2</v>
      </c>
    </row>
    <row r="6" spans="1:3" x14ac:dyDescent="0.3">
      <c r="A6" s="12" t="s">
        <v>4</v>
      </c>
      <c r="B6">
        <v>2.365233319365158E-3</v>
      </c>
      <c r="C6" s="15">
        <f t="shared" si="0"/>
        <v>4.8633664465729476E-2</v>
      </c>
    </row>
    <row r="7" spans="1:3" x14ac:dyDescent="0.3">
      <c r="A7" s="12" t="s">
        <v>5</v>
      </c>
      <c r="B7">
        <v>4.0661536228639101E-3</v>
      </c>
      <c r="C7" s="15">
        <f t="shared" si="0"/>
        <v>6.3766398854443004E-2</v>
      </c>
    </row>
    <row r="8" spans="1:3" x14ac:dyDescent="0.3">
      <c r="A8" s="12" t="s">
        <v>6</v>
      </c>
      <c r="B8">
        <v>7.1256081123260914E-3</v>
      </c>
      <c r="C8" s="15">
        <f t="shared" si="0"/>
        <v>8.4413317150353065E-2</v>
      </c>
    </row>
    <row r="9" spans="1:3" x14ac:dyDescent="0.3">
      <c r="A9" s="12" t="s">
        <v>7</v>
      </c>
      <c r="B9">
        <v>8.7931688421592324E-4</v>
      </c>
      <c r="C9" s="15">
        <f t="shared" si="0"/>
        <v>2.965327779885258E-2</v>
      </c>
    </row>
    <row r="10" spans="1:3" x14ac:dyDescent="0.3">
      <c r="A10" s="12" t="s">
        <v>8</v>
      </c>
      <c r="B10">
        <v>9.0855974148505204E-4</v>
      </c>
      <c r="C10" s="15">
        <f t="shared" si="0"/>
        <v>3.0142324752497975E-2</v>
      </c>
    </row>
    <row r="11" spans="1:3" x14ac:dyDescent="0.3">
      <c r="A11" s="12" t="s">
        <v>9</v>
      </c>
      <c r="B11">
        <v>8.0788953874593675E-4</v>
      </c>
      <c r="C11" s="15">
        <f t="shared" si="0"/>
        <v>2.8423397734013728E-2</v>
      </c>
    </row>
    <row r="12" spans="1:3" x14ac:dyDescent="0.3">
      <c r="A12" s="12" t="s">
        <v>10</v>
      </c>
      <c r="B12">
        <v>1.1089893948584291E-3</v>
      </c>
      <c r="C12" s="15">
        <f t="shared" si="0"/>
        <v>3.3301492381850234E-2</v>
      </c>
    </row>
    <row r="13" spans="1:3" x14ac:dyDescent="0.3">
      <c r="A13" s="12" t="s">
        <v>11</v>
      </c>
      <c r="B13">
        <v>6.7504862031724921E-4</v>
      </c>
      <c r="C13" s="15">
        <f t="shared" si="0"/>
        <v>2.5981697795125883E-2</v>
      </c>
    </row>
    <row r="14" spans="1:3" x14ac:dyDescent="0.3">
      <c r="A14" s="12" t="s">
        <v>12</v>
      </c>
      <c r="B14">
        <v>2.210532872395512E-3</v>
      </c>
      <c r="C14" s="15">
        <f t="shared" si="0"/>
        <v>4.7016304325154183E-2</v>
      </c>
    </row>
    <row r="15" spans="1:3" x14ac:dyDescent="0.3">
      <c r="A15" s="12" t="s">
        <v>13</v>
      </c>
      <c r="B15">
        <v>4.5252217131290006E-3</v>
      </c>
      <c r="C15" s="15">
        <f t="shared" si="0"/>
        <v>6.7269768195891685E-2</v>
      </c>
    </row>
    <row r="16" spans="1:3" x14ac:dyDescent="0.3">
      <c r="A16" s="12" t="s">
        <v>14</v>
      </c>
      <c r="B16">
        <v>2.249808917981331E-3</v>
      </c>
      <c r="C16" s="15">
        <f t="shared" si="0"/>
        <v>4.7432150678430457E-2</v>
      </c>
    </row>
    <row r="17" spans="1:3" x14ac:dyDescent="0.3">
      <c r="A17" s="12" t="s">
        <v>15</v>
      </c>
      <c r="B17">
        <v>3.1575049233830621E-3</v>
      </c>
      <c r="C17" s="15">
        <f t="shared" si="0"/>
        <v>5.6191680197188107E-2</v>
      </c>
    </row>
    <row r="18" spans="1:3" x14ac:dyDescent="0.3">
      <c r="A18" s="12" t="s">
        <v>16</v>
      </c>
      <c r="B18">
        <v>2.844808500648928E-3</v>
      </c>
      <c r="C18" s="15">
        <f t="shared" si="0"/>
        <v>5.3336746251050296E-2</v>
      </c>
    </row>
    <row r="19" spans="1:3" x14ac:dyDescent="0.3">
      <c r="A19" s="12" t="s">
        <v>17</v>
      </c>
      <c r="B19">
        <v>4.4171961018557599E-3</v>
      </c>
      <c r="C19" s="15">
        <f t="shared" si="0"/>
        <v>6.6461989902919391E-2</v>
      </c>
    </row>
    <row r="20" spans="1:3" x14ac:dyDescent="0.3">
      <c r="A20" s="12" t="s">
        <v>18</v>
      </c>
      <c r="B20">
        <v>3.276020167605921E-3</v>
      </c>
      <c r="C20" s="15">
        <f t="shared" si="0"/>
        <v>5.7236528263041264E-2</v>
      </c>
    </row>
    <row r="21" spans="1:3" x14ac:dyDescent="0.3">
      <c r="A21" s="12" t="s">
        <v>19</v>
      </c>
      <c r="B21">
        <v>4.3071826314301223E-3</v>
      </c>
      <c r="C21" s="15">
        <f t="shared" si="0"/>
        <v>6.5629129442878659E-2</v>
      </c>
    </row>
    <row r="22" spans="1:3" x14ac:dyDescent="0.3">
      <c r="A22" s="12" t="s">
        <v>20</v>
      </c>
      <c r="B22">
        <v>3.4900053040637889E-3</v>
      </c>
      <c r="C22" s="15">
        <f t="shared" si="0"/>
        <v>5.9076266842648315E-2</v>
      </c>
    </row>
    <row r="23" spans="1:3" x14ac:dyDescent="0.3">
      <c r="A23" s="12" t="s">
        <v>21</v>
      </c>
      <c r="B23">
        <v>1.8225358185066231E-3</v>
      </c>
      <c r="C23" s="15">
        <f t="shared" si="0"/>
        <v>4.2691167921557534E-2</v>
      </c>
    </row>
    <row r="24" spans="1:3" x14ac:dyDescent="0.3">
      <c r="A24" s="12" t="s">
        <v>22</v>
      </c>
      <c r="B24">
        <v>6.3199155054650914E-3</v>
      </c>
      <c r="C24" s="15">
        <f t="shared" si="0"/>
        <v>7.9497896232951296E-2</v>
      </c>
    </row>
    <row r="25" spans="1:3" x14ac:dyDescent="0.3">
      <c r="A25" s="12" t="s">
        <v>23</v>
      </c>
      <c r="B25">
        <v>1.047002600066162E-2</v>
      </c>
      <c r="C25" s="15">
        <f t="shared" si="0"/>
        <v>0.10232314499008335</v>
      </c>
    </row>
    <row r="26" spans="1:3" x14ac:dyDescent="0.3">
      <c r="A26" s="12" t="s">
        <v>24</v>
      </c>
      <c r="B26">
        <v>3.3503829662899859E-2</v>
      </c>
      <c r="C26" s="15">
        <f t="shared" si="0"/>
        <v>0.18304051372005012</v>
      </c>
    </row>
    <row r="27" spans="1:3" x14ac:dyDescent="0.3">
      <c r="A27" s="12" t="s">
        <v>25</v>
      </c>
      <c r="B27">
        <v>0</v>
      </c>
      <c r="C27" s="15">
        <f t="shared" si="0"/>
        <v>0</v>
      </c>
    </row>
    <row r="28" spans="1:3" x14ac:dyDescent="0.3">
      <c r="A28" s="12" t="s">
        <v>26</v>
      </c>
      <c r="B28">
        <v>3.8293653554549441E-4</v>
      </c>
      <c r="C28" s="15">
        <f t="shared" si="0"/>
        <v>1.9568764282536965E-2</v>
      </c>
    </row>
    <row r="29" spans="1:3" x14ac:dyDescent="0.3">
      <c r="A29" s="12" t="s">
        <v>27</v>
      </c>
      <c r="B29">
        <v>1.0608815293674E-3</v>
      </c>
      <c r="C29" s="15">
        <f t="shared" si="0"/>
        <v>3.2571176358360161E-2</v>
      </c>
    </row>
    <row r="30" spans="1:3" x14ac:dyDescent="0.3">
      <c r="A30" s="12" t="s">
        <v>28</v>
      </c>
      <c r="B30">
        <v>2.5551E-5</v>
      </c>
      <c r="C30" s="15">
        <f t="shared" si="0"/>
        <v>5.0547996992957103E-3</v>
      </c>
    </row>
  </sheetData>
  <conditionalFormatting sqref="C2:C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{94010E63-BFC9-4D6D-A3B0-97032240F34D}</x14:id>
        </ext>
      </extLst>
    </cfRule>
  </conditionalFormatting>
  <conditionalFormatting sqref="C2:C3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010E63-BFC9-4D6D-A3B0-97032240F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C2:C30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"/>
  <sheetViews>
    <sheetView zoomScale="85" workbookViewId="0">
      <selection activeCell="C10" sqref="C10"/>
    </sheetView>
  </sheetViews>
  <sheetFormatPr defaultRowHeight="14.4" x14ac:dyDescent="0.3"/>
  <cols>
    <col min="1" max="1" width="43" customWidth="1"/>
    <col min="2" max="2" width="47.77734375" customWidth="1"/>
  </cols>
  <sheetData>
    <row r="1" spans="1:2" x14ac:dyDescent="0.3">
      <c r="A1" s="13" t="s">
        <v>436</v>
      </c>
      <c r="B1" s="13" t="s">
        <v>437</v>
      </c>
    </row>
    <row r="2" spans="1:2" ht="25.8" x14ac:dyDescent="0.5">
      <c r="A2" s="6">
        <v>-10</v>
      </c>
      <c r="B2" s="14">
        <v>9.4692862810590497E-3</v>
      </c>
    </row>
    <row r="3" spans="1:2" ht="25.8" x14ac:dyDescent="0.5">
      <c r="A3" s="6">
        <v>-9</v>
      </c>
      <c r="B3" s="14">
        <v>9.7170537989338304E-3</v>
      </c>
    </row>
    <row r="4" spans="1:2" ht="25.8" x14ac:dyDescent="0.5">
      <c r="A4" s="6">
        <v>-8</v>
      </c>
      <c r="B4" s="14">
        <v>9.9934786415748749E-3</v>
      </c>
    </row>
    <row r="5" spans="1:2" ht="25.8" x14ac:dyDescent="0.5">
      <c r="A5" s="6">
        <v>-7</v>
      </c>
      <c r="B5" s="14">
        <v>1.029819436036891E-2</v>
      </c>
    </row>
    <row r="6" spans="1:2" ht="25.8" x14ac:dyDescent="0.5">
      <c r="A6" s="6">
        <v>-6</v>
      </c>
      <c r="B6" s="14">
        <v>1.0628796750847651E-2</v>
      </c>
    </row>
    <row r="7" spans="1:2" ht="25.8" x14ac:dyDescent="0.5">
      <c r="A7" s="6">
        <v>-5</v>
      </c>
      <c r="B7" s="14">
        <v>1.09861702350387E-2</v>
      </c>
    </row>
    <row r="8" spans="1:2" ht="25.8" x14ac:dyDescent="0.5">
      <c r="A8" s="6">
        <v>-4</v>
      </c>
      <c r="B8" s="14">
        <v>1.136665850334095E-2</v>
      </c>
    </row>
    <row r="9" spans="1:2" ht="25.8" x14ac:dyDescent="0.5">
      <c r="A9" s="6">
        <v>-3</v>
      </c>
      <c r="B9" s="14">
        <v>1.177039380174548E-2</v>
      </c>
    </row>
    <row r="10" spans="1:2" ht="25.8" x14ac:dyDescent="0.5">
      <c r="A10" s="6">
        <v>-2</v>
      </c>
      <c r="B10" s="14">
        <v>1.21986417567072E-2</v>
      </c>
    </row>
    <row r="11" spans="1:2" ht="25.8" x14ac:dyDescent="0.5">
      <c r="A11" s="6">
        <v>-1</v>
      </c>
      <c r="B11" s="14">
        <v>1.2648726534609481E-2</v>
      </c>
    </row>
    <row r="12" spans="1:2" ht="25.8" x14ac:dyDescent="0.5">
      <c r="A12" s="6">
        <v>0</v>
      </c>
      <c r="B12" s="14">
        <v>1.3117071235971641E-2</v>
      </c>
    </row>
    <row r="13" spans="1:2" ht="25.8" x14ac:dyDescent="0.5">
      <c r="A13" s="6">
        <v>1</v>
      </c>
      <c r="B13" s="14">
        <v>1.360275546725789E-2</v>
      </c>
    </row>
    <row r="14" spans="1:2" ht="25.8" x14ac:dyDescent="0.5">
      <c r="A14" s="6">
        <v>2</v>
      </c>
      <c r="B14" s="14">
        <v>1.41031281796719E-2</v>
      </c>
    </row>
    <row r="15" spans="1:2" ht="25.8" x14ac:dyDescent="0.5">
      <c r="A15" s="6">
        <v>3</v>
      </c>
      <c r="B15" s="14">
        <v>1.464283532203677E-2</v>
      </c>
    </row>
    <row r="16" spans="1:2" ht="25.8" x14ac:dyDescent="0.5">
      <c r="A16" s="6">
        <v>4</v>
      </c>
      <c r="B16" s="14">
        <v>1.5211403773840381E-2</v>
      </c>
    </row>
    <row r="17" spans="1:2" ht="25.8" x14ac:dyDescent="0.5">
      <c r="A17" s="6">
        <v>5</v>
      </c>
      <c r="B17" s="14">
        <v>1.578114162309056E-2</v>
      </c>
    </row>
    <row r="18" spans="1:2" ht="25.8" x14ac:dyDescent="0.5">
      <c r="A18" s="6">
        <v>6</v>
      </c>
      <c r="B18" s="14">
        <v>1.6364019168735231E-2</v>
      </c>
    </row>
    <row r="19" spans="1:2" ht="25.8" x14ac:dyDescent="0.5">
      <c r="A19" s="6">
        <v>7</v>
      </c>
      <c r="B19" s="14">
        <v>1.6966865449550391E-2</v>
      </c>
    </row>
    <row r="20" spans="1:2" ht="25.8" x14ac:dyDescent="0.5">
      <c r="A20" s="6">
        <v>8</v>
      </c>
      <c r="B20" s="14">
        <v>1.7581771395277661E-2</v>
      </c>
    </row>
    <row r="21" spans="1:2" ht="25.8" x14ac:dyDescent="0.5">
      <c r="A21" s="6">
        <v>9</v>
      </c>
      <c r="B21" s="14">
        <v>1.8220258717544381E-2</v>
      </c>
    </row>
    <row r="22" spans="1:2" ht="25.8" x14ac:dyDescent="0.5">
      <c r="A22" s="6">
        <v>10</v>
      </c>
      <c r="B22" s="14">
        <v>1.8861788846419789E-2</v>
      </c>
    </row>
  </sheetData>
  <conditionalFormatting sqref="B2:B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{D6DA57B9-E4DA-4075-BAF6-2527C8C83FCB}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DA57B9-E4DA-4075-BAF6-2527C8C83F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weights</vt:lpstr>
      <vt:lpstr>annual return</vt:lpstr>
      <vt:lpstr>covairance matrix</vt:lpstr>
      <vt:lpstr>Variance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Angelo wilson</cp:lastModifiedBy>
  <dcterms:created xsi:type="dcterms:W3CDTF">2025-03-09T20:52:38Z</dcterms:created>
  <dcterms:modified xsi:type="dcterms:W3CDTF">2025-03-12T11:57:22Z</dcterms:modified>
</cp:coreProperties>
</file>