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58d76abd0cbcef/Documents/"/>
    </mc:Choice>
  </mc:AlternateContent>
  <xr:revisionPtr revIDLastSave="172" documentId="8_{C7F10879-FA51-4138-9199-80A1434E628D}" xr6:coauthVersionLast="47" xr6:coauthVersionMax="47" xr10:uidLastSave="{842CD099-E261-4605-9328-6E1D982090C1}"/>
  <bookViews>
    <workbookView xWindow="-120" yWindow="-120" windowWidth="29040" windowHeight="15720" activeTab="2" xr2:uid="{22BD0DDF-BED2-4602-B14F-29B58AF7EE85}"/>
  </bookViews>
  <sheets>
    <sheet name="BASE_trabajo" sheetId="4" r:id="rId1"/>
    <sheet name="tableau" sheetId="2" r:id="rId2"/>
    <sheet name="predecir" sheetId="3" r:id="rId3"/>
    <sheet name="BASE_fase2" sheetId="1" r:id="rId4"/>
  </sheets>
  <definedNames>
    <definedName name="_xlnm._FilterDatabase" localSheetId="3" hidden="1">BASE_fase2!$A$1:$H$177</definedName>
    <definedName name="_xlnm._FilterDatabase" localSheetId="0" hidden="1">BASE_trabajo!$A$1:$L$182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2" i="4" l="1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2" i="1"/>
</calcChain>
</file>

<file path=xl/sharedStrings.xml><?xml version="1.0" encoding="utf-8"?>
<sst xmlns="http://schemas.openxmlformats.org/spreadsheetml/2006/main" count="797" uniqueCount="249">
  <si>
    <t>Country Code</t>
  </si>
  <si>
    <t>gasto_salud_perc</t>
  </si>
  <si>
    <t>mortal_men5</t>
  </si>
  <si>
    <t>camas_hosp</t>
  </si>
  <si>
    <t>gasto_salud_perc_gob</t>
  </si>
  <si>
    <t>pobreza</t>
  </si>
  <si>
    <t>Esper_vida</t>
  </si>
  <si>
    <t>gasto_edu_gob</t>
  </si>
  <si>
    <t>Pob_may65</t>
  </si>
  <si>
    <t>PIB_perc</t>
  </si>
  <si>
    <t>Primaria_term</t>
  </si>
  <si>
    <t>AFG</t>
  </si>
  <si>
    <t>AGO</t>
  </si>
  <si>
    <t>ALB</t>
  </si>
  <si>
    <t>AND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</si>
  <si>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</si>
  <si>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</si>
  <si>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</si>
  <si>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</si>
  <si>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</si>
  <si>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</si>
  <si>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</si>
  <si>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</si>
  <si>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</si>
  <si>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</si>
  <si>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</si>
  <si>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</si>
  <si>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</si>
  <si>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</si>
  <si>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</si>
  <si>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</si>
  <si>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</si>
  <si>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</si>
  <si>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</si>
  <si>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</si>
  <si>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</si>
  <si>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</si>
  <si>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</si>
  <si>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</si>
  <si>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</si>
  <si>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</si>
  <si>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</si>
  <si>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</si>
  <si>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</si>
  <si>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</si>
  <si>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</si>
  <si>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</si>
  <si>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</si>
  <si>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</si>
  <si>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</si>
  <si>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</si>
  <si>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</si>
  <si>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</si>
  <si>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</si>
  <si>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</si>
  <si>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</si>
  <si>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</si>
  <si>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</si>
  <si>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</si>
  <si>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</si>
  <si>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</si>
  <si>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</si>
  <si>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</si>
  <si>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</si>
  <si>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</si>
  <si>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</si>
  <si>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</si>
  <si>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</si>
  <si>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</si>
  <si>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</si>
  <si>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</si>
  <si>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</si>
  <si>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</si>
  <si>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</si>
  <si>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</si>
  <si>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</si>
  <si>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</si>
  <si>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</si>
  <si>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</si>
  <si>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</si>
  <si>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</si>
  <si>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</si>
  <si>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</si>
  <si>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</si>
  <si>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</si>
  <si>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</si>
  <si>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</si>
  <si>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</si>
  <si>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</si>
  <si>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</si>
  <si>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</si>
  <si>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</si>
  <si>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</si>
  <si>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</si>
  <si>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</si>
  <si>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</si>
  <si>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</si>
  <si>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</si>
  <si>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</si>
  <si>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</si>
  <si>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</si>
  <si>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</si>
  <si>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</si>
  <si>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</si>
  <si>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LCA</t>
  </si>
  <si>
    <t>LKA</t>
  </si>
  <si>
    <t>LSO</t>
  </si>
  <si>
    <t>LTU</t>
  </si>
  <si>
    <t>LUX</t>
  </si>
  <si>
    <t>LVA</t>
  </si>
  <si>
    <t>MAR</t>
  </si>
  <si>
    <t>MCO</t>
  </si>
  <si>
    <t>MDA</t>
  </si>
  <si>
    <t>MDG</t>
  </si>
  <si>
    <t>MDV</t>
  </si>
  <si>
    <t>MEX</t>
  </si>
  <si>
    <t>MHL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</si>
  <si>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</si>
  <si>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</si>
  <si>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</si>
  <si>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</si>
  <si>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</si>
  <si>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</si>
  <si>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</si>
  <si>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</si>
  <si>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</si>
  <si>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</si>
  <si>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</si>
  <si>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</si>
  <si>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</si>
  <si>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</si>
  <si>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</si>
  <si>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</si>
  <si>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</si>
  <si>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</si>
  <si>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</si>
  <si>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</si>
  <si>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</si>
  <si>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</si>
  <si>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</si>
  <si>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</si>
  <si>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</si>
  <si>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</si>
  <si>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</si>
  <si>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</si>
  <si>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</si>
  <si>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</si>
  <si>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</si>
  <si>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</si>
  <si>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</si>
  <si>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</si>
  <si>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</si>
  <si>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</si>
  <si>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</si>
  <si>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</si>
  <si>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</si>
  <si>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</si>
  <si>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</si>
  <si>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SRB</t>
  </si>
  <si>
    <t>SSD</t>
  </si>
  <si>
    <t>STP</t>
  </si>
  <si>
    <t>SUR</t>
  </si>
  <si>
    <t>SVK</t>
  </si>
  <si>
    <t>SVN</t>
  </si>
  <si>
    <t>SWE</t>
  </si>
  <si>
    <t>SWZ</t>
  </si>
  <si>
    <t>SYC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</si>
  <si>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</si>
  <si>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</si>
  <si>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</si>
  <si>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</si>
  <si>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</si>
  <si>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</si>
  <si>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</si>
  <si>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</si>
  <si>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</si>
  <si>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</si>
  <si>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</si>
  <si>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</si>
  <si>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</si>
  <si>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</si>
  <si>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</si>
  <si>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</si>
  <si>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</si>
  <si>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</si>
  <si>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</si>
  <si>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</si>
  <si>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WLD</t>
  </si>
  <si>
    <t>WSM</t>
  </si>
  <si>
    <t>ZAF</t>
  </si>
  <si>
    <t>ZMB</t>
  </si>
  <si>
    <t>ZWE</t>
  </si>
  <si>
    <t>id</t>
  </si>
  <si>
    <t>cluster</t>
  </si>
  <si>
    <t>pais</t>
  </si>
  <si>
    <t>clase</t>
  </si>
  <si>
    <t>Gasto percapita gobierno en salud</t>
  </si>
  <si>
    <t>Gasto gobierno educacion %PIB</t>
  </si>
  <si>
    <t>Mortalidad niños menores de 5 años (por cada 1000 niños)</t>
  </si>
  <si>
    <t>CLASE</t>
  </si>
  <si>
    <t>Deficiente</t>
  </si>
  <si>
    <t>Regular</t>
  </si>
  <si>
    <t>Buena</t>
  </si>
  <si>
    <t>Muy buena</t>
  </si>
  <si>
    <t>Mediana</t>
  </si>
  <si>
    <t>country_code</t>
  </si>
  <si>
    <t>muerte_perpob</t>
  </si>
  <si>
    <t>NA</t>
  </si>
  <si>
    <t>ASM</t>
  </si>
  <si>
    <t>AIA</t>
  </si>
  <si>
    <t>ABW</t>
  </si>
  <si>
    <t>BMU</t>
  </si>
  <si>
    <t>BES</t>
  </si>
  <si>
    <t>VGB</t>
  </si>
  <si>
    <t>CYM</t>
  </si>
  <si>
    <t>COK</t>
  </si>
  <si>
    <t>CUW</t>
  </si>
  <si>
    <t>GNQ</t>
  </si>
  <si>
    <t>ERI</t>
  </si>
  <si>
    <t>FRO</t>
  </si>
  <si>
    <t>PYF</t>
  </si>
  <si>
    <t>GIB</t>
  </si>
  <si>
    <t>GRL</t>
  </si>
  <si>
    <t>GRD</t>
  </si>
  <si>
    <t>GUM</t>
  </si>
  <si>
    <t>GGY</t>
  </si>
  <si>
    <t>IMN</t>
  </si>
  <si>
    <t>JEY</t>
  </si>
  <si>
    <t>KIR</t>
  </si>
  <si>
    <t>XKX</t>
  </si>
  <si>
    <t>LBY</t>
  </si>
  <si>
    <t>LIE</t>
  </si>
  <si>
    <t>MSR</t>
  </si>
  <si>
    <t>NCL</t>
  </si>
  <si>
    <t>MKD</t>
  </si>
  <si>
    <t>MNP</t>
  </si>
  <si>
    <t>PSE</t>
  </si>
  <si>
    <t>PRI</t>
  </si>
  <si>
    <t>KNA</t>
  </si>
  <si>
    <t>SXM</t>
  </si>
  <si>
    <t>SOM</t>
  </si>
  <si>
    <t>SYR</t>
  </si>
  <si>
    <t>TWN</t>
  </si>
  <si>
    <t>TCA</t>
  </si>
  <si>
    <t>VIR</t>
  </si>
  <si>
    <t>WLF</t>
  </si>
  <si>
    <t>ESH</t>
  </si>
  <si>
    <t>YEM</t>
  </si>
  <si>
    <t>muertes_perpob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</si>
</sst>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2" fontId="0" fillId="2" borderId="0" xfId="0" applyNumberFormat="1" applyFill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4" fontId="2" fillId="0" borderId="3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B525-A877-49FC-9E77-0F533315A39F}">
  <sheetPr filterMode="1"/>
  <dimension ref="A1:Y182"/>
  <sheetViews>
    <sheetView workbookViewId="0">
      <selection activeCell="H183" sqref="H183"/>
    </sheetView>
  </sheetViews>
  <sheetFormatPr baseColWidth="10" defaultRowHeight="15" x14ac:dyDescent="0.25"/>
  <cols>
    <col min="1" max="2" width="12.140625" customWidth="1"/>
    <col min="3" max="3" width="18.28515625" style="2" customWidth="1"/>
    <col min="4" max="4" width="18" style="2" customWidth="1"/>
    <col min="5" max="5" width="11.85546875" style="2" customWidth="1"/>
    <col min="6" max="6" width="25.42578125" style="2" customWidth="1"/>
    <col min="7" max="7" width="13.5703125" customWidth="1"/>
    <col min="8" max="8" width="11.42578125" style="2" customWidth="1"/>
    <col min="9" max="9" width="22.5703125" style="2" customWidth="1"/>
    <col min="10" max="10" width="11.42578125" style="2" customWidth="1"/>
    <col min="11" max="11" width="11.42578125" style="3" customWidth="1"/>
    <col min="12" max="12" width="15.140625" style="2" customWidth="1"/>
    <col min="14" max="14" width="17.28515625" customWidth="1"/>
  </cols>
  <sheetData>
    <row r="1" spans="1:25" ht="30" x14ac:dyDescent="0.25">
      <c r="A1" s="1" t="s">
        <v>0</v>
      </c>
      <c r="B1" s="1" t="s">
        <v>192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195</v>
      </c>
      <c r="N1" t="s">
        <v>248</v>
      </c>
    </row>
    <row r="2" spans="1:25" hidden="1" x14ac:dyDescent="0.25">
      <c r="A2" t="s">
        <v>11</v>
      </c>
      <c r="B2">
        <v>1</v>
      </c>
      <c r="C2" s="2">
        <v>74.234104110000004</v>
      </c>
      <c r="D2" s="2">
        <v>59.9</v>
      </c>
      <c r="E2" s="2">
        <v>0.39</v>
      </c>
      <c r="F2" s="2">
        <v>2.4878778499999998</v>
      </c>
      <c r="H2" s="2">
        <v>63.564999999999998</v>
      </c>
      <c r="I2" s="2">
        <v>3.2137799263000502</v>
      </c>
      <c r="J2" s="2">
        <v>2.4177538391196798</v>
      </c>
      <c r="K2" s="3">
        <v>500.52266414529419</v>
      </c>
      <c r="L2" s="2">
        <v>31.872850418090799</v>
      </c>
      <c r="M2">
        <f>VLOOKUP(A2,tableau!$A$2:$L$182,12,FALSE)</f>
        <v>0</v>
      </c>
      <c r="N2">
        <f>VLOOKUP(A2,predecir!$A$2:$B$218,2,FALSE)</f>
        <v>198.06</v>
      </c>
    </row>
    <row r="3" spans="1:25" hidden="1" x14ac:dyDescent="0.25">
      <c r="A3" t="s">
        <v>12</v>
      </c>
      <c r="B3">
        <v>2</v>
      </c>
      <c r="C3" s="2">
        <v>69.37934113</v>
      </c>
      <c r="D3" s="5">
        <v>75</v>
      </c>
      <c r="E3" s="2">
        <v>0.8</v>
      </c>
      <c r="F3" s="5">
        <v>28.590545179999999</v>
      </c>
      <c r="G3">
        <v>31.1</v>
      </c>
      <c r="H3" s="2">
        <v>62.448</v>
      </c>
      <c r="I3" s="5">
        <v>1.9274599552154501</v>
      </c>
      <c r="J3" s="2">
        <v>2.5759971351554598</v>
      </c>
      <c r="K3" s="3">
        <v>2142.2387571285367</v>
      </c>
      <c r="L3" s="2">
        <v>89.4376220703125</v>
      </c>
      <c r="M3">
        <f>VLOOKUP(A3,tableau!$A$2:$L$182,12,FALSE)</f>
        <v>0</v>
      </c>
      <c r="N3">
        <f>VLOOKUP(A3,predecir!$A$2:$B$218,2,FALSE)</f>
        <v>57.81</v>
      </c>
    </row>
    <row r="4" spans="1:25" hidden="1" x14ac:dyDescent="0.25">
      <c r="A4" t="s">
        <v>13</v>
      </c>
      <c r="B4">
        <v>3</v>
      </c>
      <c r="C4" s="2">
        <v>350.83456421</v>
      </c>
      <c r="D4" s="2">
        <v>9.4</v>
      </c>
      <c r="E4" s="2">
        <v>2.89</v>
      </c>
      <c r="F4" s="2">
        <v>153.66560766000001</v>
      </c>
      <c r="G4">
        <v>0</v>
      </c>
      <c r="H4" s="2">
        <v>79.281999999999996</v>
      </c>
      <c r="I4" s="2">
        <v>3.9166500568389901</v>
      </c>
      <c r="J4" s="2">
        <v>15.350552658101799</v>
      </c>
      <c r="K4" s="3">
        <v>5396.2158643473222</v>
      </c>
      <c r="L4" s="2">
        <v>67.353401184082003</v>
      </c>
      <c r="M4">
        <f>VLOOKUP(A4,tableau!$A$2:$L$182,12,FALSE)</f>
        <v>0</v>
      </c>
      <c r="N4">
        <f>VLOOKUP(A4,predecir!$A$2:$B$218,2,FALSE)</f>
        <v>1235.8</v>
      </c>
    </row>
    <row r="5" spans="1:25" x14ac:dyDescent="0.25">
      <c r="A5" t="s">
        <v>14</v>
      </c>
      <c r="B5">
        <v>4</v>
      </c>
      <c r="C5" s="2">
        <v>3061.7905273400002</v>
      </c>
      <c r="D5" s="2">
        <v>3</v>
      </c>
      <c r="E5" s="2">
        <v>2.5</v>
      </c>
      <c r="F5" s="2">
        <v>2193.6966862300001</v>
      </c>
      <c r="H5" s="2">
        <v>87</v>
      </c>
      <c r="I5" s="2">
        <v>3.1506099700927699</v>
      </c>
      <c r="J5" s="2">
        <v>13.842788467836</v>
      </c>
      <c r="K5" s="3">
        <v>41327.502030548851</v>
      </c>
      <c r="L5" s="2">
        <v>91.959007263183594</v>
      </c>
      <c r="M5">
        <f>VLOOKUP(A5,tableau!$A$2:$L$182,12,FALSE)</f>
        <v>3</v>
      </c>
      <c r="N5">
        <f>VLOOKUP(A5,predecir!$A$2:$B$218,2,FALSE)</f>
        <v>2008.48</v>
      </c>
      <c r="X5" s="1"/>
      <c r="Y5" s="1"/>
    </row>
    <row r="6" spans="1:25" ht="24.95" hidden="1" customHeight="1" x14ac:dyDescent="0.25">
      <c r="A6" t="s">
        <v>15</v>
      </c>
      <c r="B6">
        <v>5</v>
      </c>
      <c r="C6" s="2">
        <v>1947.1307373</v>
      </c>
      <c r="D6" s="2">
        <v>6.8</v>
      </c>
      <c r="E6" s="2">
        <v>1.38</v>
      </c>
      <c r="F6" s="2">
        <v>1015.12313865</v>
      </c>
      <c r="G6">
        <v>0</v>
      </c>
      <c r="H6" s="2">
        <v>79.725999999999999</v>
      </c>
      <c r="I6" s="2">
        <v>3.86736989021301</v>
      </c>
      <c r="J6" s="2">
        <v>1.47102198876923</v>
      </c>
      <c r="K6" s="3">
        <v>45376.170838155849</v>
      </c>
      <c r="L6" s="2">
        <v>94.418518066406307</v>
      </c>
      <c r="M6">
        <f>VLOOKUP(A6,tableau!$A$2:$L$182,12,FALSE)</f>
        <v>4</v>
      </c>
      <c r="N6">
        <f>VLOOKUP(A6,predecir!$A$2:$B$218,2,FALSE)</f>
        <v>233.05</v>
      </c>
    </row>
    <row r="7" spans="1:25" ht="24.95" hidden="1" customHeight="1" x14ac:dyDescent="0.25">
      <c r="A7" t="s">
        <v>16</v>
      </c>
      <c r="B7">
        <v>6</v>
      </c>
      <c r="C7" s="2">
        <v>958.52349853999999</v>
      </c>
      <c r="D7" s="2">
        <v>8.6</v>
      </c>
      <c r="E7" s="2">
        <v>4.99</v>
      </c>
      <c r="F7" s="2">
        <v>613.20507783999994</v>
      </c>
      <c r="G7">
        <v>0.8</v>
      </c>
      <c r="H7" s="2">
        <v>77.284000000000006</v>
      </c>
      <c r="I7" s="2">
        <v>4.7241702079772896</v>
      </c>
      <c r="J7" s="2">
        <v>11.600598227487399</v>
      </c>
      <c r="K7" s="3">
        <v>9963.6725062053029</v>
      </c>
      <c r="L7" s="2">
        <v>99.353210449218807</v>
      </c>
      <c r="M7">
        <f>VLOOKUP(A7,tableau!$A$2:$L$182,12,FALSE)</f>
        <v>4</v>
      </c>
      <c r="N7">
        <f>VLOOKUP(A7,predecir!$A$2:$B$218,2,FALSE)</f>
        <v>2854.12</v>
      </c>
    </row>
    <row r="8" spans="1:25" ht="24.95" hidden="1" customHeight="1" x14ac:dyDescent="0.25">
      <c r="A8" t="s">
        <v>17</v>
      </c>
      <c r="B8">
        <v>7</v>
      </c>
      <c r="C8" s="2">
        <v>549.47436522999999</v>
      </c>
      <c r="D8" s="2">
        <v>11.8</v>
      </c>
      <c r="E8" s="2">
        <v>4.2</v>
      </c>
      <c r="F8" s="2">
        <v>68.162747600000003</v>
      </c>
      <c r="G8">
        <v>1</v>
      </c>
      <c r="H8" s="2">
        <v>75.438999999999993</v>
      </c>
      <c r="I8" s="2">
        <v>2.56185007095337</v>
      </c>
      <c r="J8" s="2">
        <v>12.0242437650267</v>
      </c>
      <c r="K8" s="3">
        <v>4828.5051777178933</v>
      </c>
      <c r="L8" s="2">
        <v>91.322067260742202</v>
      </c>
      <c r="M8">
        <f>VLOOKUP(A8,tableau!$A$2:$L$182,12,FALSE)</f>
        <v>0</v>
      </c>
      <c r="N8">
        <f>VLOOKUP(A8,predecir!$A$2:$B$218,2,FALSE)</f>
        <v>2910.67</v>
      </c>
    </row>
    <row r="9" spans="1:25" ht="24.95" hidden="1" customHeight="1" x14ac:dyDescent="0.25">
      <c r="A9" t="s">
        <v>18</v>
      </c>
      <c r="B9">
        <v>8</v>
      </c>
      <c r="C9" s="2">
        <v>801.54382324000005</v>
      </c>
      <c r="D9" s="2">
        <v>6.6</v>
      </c>
      <c r="E9" s="2">
        <v>2.89</v>
      </c>
      <c r="F9" s="2">
        <v>468.42029703999998</v>
      </c>
      <c r="H9" s="2">
        <v>78.691000000000003</v>
      </c>
      <c r="I9" s="2">
        <v>2.8313400745391801</v>
      </c>
      <c r="J9" s="2">
        <v>9.4288211123957204</v>
      </c>
      <c r="K9" s="3">
        <v>18319.456054076156</v>
      </c>
      <c r="M9">
        <f>VLOOKUP(A9,tableau!$A$2:$L$182,12,FALSE)</f>
        <v>4</v>
      </c>
      <c r="N9">
        <f>VLOOKUP(A9,predecir!$A$2:$B$218,2,FALSE)</f>
        <v>1429.62</v>
      </c>
    </row>
    <row r="10" spans="1:25" ht="24.95" hidden="1" customHeight="1" x14ac:dyDescent="0.25">
      <c r="A10" t="s">
        <v>19</v>
      </c>
      <c r="B10">
        <v>9</v>
      </c>
      <c r="C10" s="2">
        <v>5555.3740234400002</v>
      </c>
      <c r="D10" s="2">
        <v>3.8</v>
      </c>
      <c r="E10" s="2">
        <v>3.84</v>
      </c>
      <c r="F10" s="2">
        <v>4099.9641160000001</v>
      </c>
      <c r="G10">
        <v>0.5</v>
      </c>
      <c r="H10" s="2">
        <v>82.9</v>
      </c>
      <c r="I10" s="2">
        <v>5.1353101730346697</v>
      </c>
      <c r="J10" s="2">
        <v>15.93194153764</v>
      </c>
      <c r="K10" s="3">
        <v>54941.434179394826</v>
      </c>
      <c r="L10" s="2">
        <v>99.614349365234403</v>
      </c>
      <c r="M10">
        <f>VLOOKUP(A10,tableau!$A$2:$L$182,12,FALSE)</f>
        <v>1</v>
      </c>
      <c r="N10">
        <f>VLOOKUP(A10,predecir!$A$2:$B$218,2,FALSE)</f>
        <v>351.26</v>
      </c>
    </row>
    <row r="11" spans="1:25" hidden="1" x14ac:dyDescent="0.25">
      <c r="A11" t="s">
        <v>20</v>
      </c>
      <c r="B11">
        <v>10</v>
      </c>
      <c r="C11" s="2">
        <v>5262.0541992199996</v>
      </c>
      <c r="D11" s="2">
        <v>3.6</v>
      </c>
      <c r="E11" s="2">
        <v>7.27</v>
      </c>
      <c r="F11" s="2">
        <v>3941.7403883299999</v>
      </c>
      <c r="G11">
        <v>0.6</v>
      </c>
      <c r="H11" s="2">
        <v>81.895121951219508</v>
      </c>
      <c r="I11" s="2">
        <v>5.2129101753234899</v>
      </c>
      <c r="J11" s="2">
        <v>18.930112080155499</v>
      </c>
      <c r="K11" s="3">
        <v>50070.403348290107</v>
      </c>
      <c r="L11" s="2">
        <v>95.333190917968807</v>
      </c>
      <c r="M11">
        <f>VLOOKUP(A11,tableau!$A$2:$L$182,12,FALSE)</f>
        <v>1</v>
      </c>
      <c r="N11">
        <f>VLOOKUP(A11,predecir!$A$2:$B$218,2,FALSE)</f>
        <v>1818.61</v>
      </c>
    </row>
    <row r="12" spans="1:25" hidden="1" x14ac:dyDescent="0.25">
      <c r="A12" t="s">
        <v>21</v>
      </c>
      <c r="B12">
        <v>11</v>
      </c>
      <c r="C12" s="2">
        <v>191.75552368000001</v>
      </c>
      <c r="D12" s="2">
        <v>20.399999999999999</v>
      </c>
      <c r="E12" s="2">
        <v>4.82</v>
      </c>
      <c r="F12" s="2">
        <v>60.175857639999997</v>
      </c>
      <c r="G12">
        <v>0</v>
      </c>
      <c r="H12" s="2">
        <v>73.102000000000004</v>
      </c>
      <c r="I12" s="2">
        <v>2.68108010292053</v>
      </c>
      <c r="J12" s="2">
        <v>6.2410428552316297</v>
      </c>
      <c r="K12" s="3">
        <v>4805.7537176591732</v>
      </c>
      <c r="L12" s="2">
        <v>49.701969146728501</v>
      </c>
      <c r="M12">
        <f>VLOOKUP(A12,tableau!$A$2:$L$182,12,FALSE)</f>
        <v>0</v>
      </c>
      <c r="N12">
        <f>VLOOKUP(A12,predecir!$A$2:$B$218,2,FALSE)</f>
        <v>958.16</v>
      </c>
    </row>
    <row r="13" spans="1:25" hidden="1" x14ac:dyDescent="0.25">
      <c r="A13" t="s">
        <v>22</v>
      </c>
      <c r="B13">
        <v>12</v>
      </c>
      <c r="C13" s="2">
        <v>16.589853290000001</v>
      </c>
      <c r="D13" s="2">
        <v>56.7</v>
      </c>
      <c r="E13" s="2">
        <v>0.79</v>
      </c>
      <c r="F13" s="2">
        <v>6.0670086400000001</v>
      </c>
      <c r="G13">
        <v>65.099999999999994</v>
      </c>
      <c r="H13" s="2">
        <v>62.350999999999999</v>
      </c>
      <c r="I13" s="2">
        <v>5.34668016433716</v>
      </c>
      <c r="J13" s="2">
        <v>2.4426943761253801</v>
      </c>
      <c r="K13" s="3">
        <v>216.97296808512274</v>
      </c>
      <c r="M13">
        <f>VLOOKUP(A13,tableau!$A$2:$L$182,12,FALSE)</f>
        <v>0</v>
      </c>
      <c r="N13">
        <f>VLOOKUP(A13,predecir!$A$2:$B$218,2,FALSE)</f>
        <v>1.26</v>
      </c>
    </row>
    <row r="14" spans="1:25" hidden="1" x14ac:dyDescent="0.25">
      <c r="A14" t="s">
        <v>23</v>
      </c>
      <c r="B14">
        <v>13</v>
      </c>
      <c r="C14" s="2">
        <v>4983.6567382800004</v>
      </c>
      <c r="D14" s="2">
        <v>4.0999999999999996</v>
      </c>
      <c r="E14" s="2">
        <v>5.58</v>
      </c>
      <c r="F14" s="2">
        <v>3787.3826368099999</v>
      </c>
      <c r="G14">
        <v>0.1</v>
      </c>
      <c r="H14" s="2">
        <v>81.995121951219517</v>
      </c>
      <c r="I14" s="2">
        <v>6.3397598266601598</v>
      </c>
      <c r="J14" s="2">
        <v>19.0117768297794</v>
      </c>
      <c r="K14" s="3">
        <v>46638.68130548553</v>
      </c>
      <c r="L14" s="2">
        <v>38.766380310058601</v>
      </c>
      <c r="M14">
        <f>VLOOKUP(A14,tableau!$A$2:$L$182,12,FALSE)</f>
        <v>1</v>
      </c>
      <c r="N14">
        <f>VLOOKUP(A14,predecir!$A$2:$B$218,2,FALSE)</f>
        <v>2706.28</v>
      </c>
    </row>
    <row r="15" spans="1:25" hidden="1" x14ac:dyDescent="0.25">
      <c r="A15" t="s">
        <v>24</v>
      </c>
      <c r="B15">
        <v>14</v>
      </c>
      <c r="C15" s="2">
        <v>27.170671460000001</v>
      </c>
      <c r="D15" s="2">
        <v>88.6</v>
      </c>
      <c r="E15" s="2">
        <v>0.5</v>
      </c>
      <c r="F15" s="2">
        <v>6.3344921300000001</v>
      </c>
      <c r="G15">
        <v>19.899999999999999</v>
      </c>
      <c r="H15" s="2">
        <v>60.454000000000001</v>
      </c>
      <c r="I15" s="2">
        <v>2.96519994735718</v>
      </c>
      <c r="J15" s="2">
        <v>3.0903602831598298</v>
      </c>
      <c r="K15" s="3">
        <v>1170.9655329809868</v>
      </c>
      <c r="L15" s="2">
        <v>54.448780059814503</v>
      </c>
      <c r="M15">
        <f>VLOOKUP(A15,tableau!$A$2:$L$182,12,FALSE)</f>
        <v>0</v>
      </c>
      <c r="N15">
        <f>VLOOKUP(A15,predecir!$A$2:$B$218,2,FALSE)</f>
        <v>13.45</v>
      </c>
    </row>
    <row r="16" spans="1:25" hidden="1" x14ac:dyDescent="0.25">
      <c r="A16" t="s">
        <v>25</v>
      </c>
      <c r="B16">
        <v>15</v>
      </c>
      <c r="C16" s="2">
        <v>41.070732120000002</v>
      </c>
      <c r="D16" s="2">
        <v>88.2</v>
      </c>
      <c r="E16" s="2">
        <v>0.4</v>
      </c>
      <c r="F16" s="2">
        <v>17.173147069999999</v>
      </c>
      <c r="G16">
        <v>30.5</v>
      </c>
      <c r="H16" s="2">
        <v>60.039000000000001</v>
      </c>
      <c r="I16" s="2">
        <v>5.6968498229980504</v>
      </c>
      <c r="J16" s="2">
        <v>2.5652694760538801</v>
      </c>
      <c r="K16" s="3">
        <v>772.16689491783507</v>
      </c>
      <c r="L16" s="2">
        <v>66.200958251953097</v>
      </c>
      <c r="M16">
        <f>VLOOKUP(A16,tableau!$A$2:$L$182,12,FALSE)</f>
        <v>0</v>
      </c>
      <c r="N16">
        <f>VLOOKUP(A16,predecir!$A$2:$B$218,2,FALSE)</f>
        <v>18.37</v>
      </c>
    </row>
    <row r="17" spans="1:14" hidden="1" x14ac:dyDescent="0.25">
      <c r="A17" t="s">
        <v>26</v>
      </c>
      <c r="B17">
        <v>16</v>
      </c>
      <c r="C17" s="2">
        <v>47.66782379</v>
      </c>
      <c r="D17" s="2">
        <v>30.4</v>
      </c>
      <c r="E17" s="2">
        <v>0.79</v>
      </c>
      <c r="F17" s="2">
        <v>9.4337636699999994</v>
      </c>
      <c r="G17">
        <v>13.5</v>
      </c>
      <c r="H17" s="2">
        <v>72.805999999999997</v>
      </c>
      <c r="I17" s="2">
        <v>1.97184658050537</v>
      </c>
      <c r="J17" s="2">
        <v>5.44386972534934</v>
      </c>
      <c r="K17" s="3">
        <v>2122.0788512479899</v>
      </c>
      <c r="L17" s="2">
        <v>95.834808349609403</v>
      </c>
      <c r="M17">
        <f>VLOOKUP(A17,tableau!$A$2:$L$182,12,FALSE)</f>
        <v>0</v>
      </c>
      <c r="N17">
        <f>VLOOKUP(A17,predecir!$A$2:$B$218,2,FALSE)</f>
        <v>176.88</v>
      </c>
    </row>
    <row r="18" spans="1:14" hidden="1" x14ac:dyDescent="0.25">
      <c r="A18" t="s">
        <v>27</v>
      </c>
      <c r="B18">
        <v>17</v>
      </c>
      <c r="C18" s="2">
        <v>697.89636229999996</v>
      </c>
      <c r="D18" s="2">
        <v>6.7</v>
      </c>
      <c r="E18" s="2">
        <v>7.45</v>
      </c>
      <c r="F18" s="2">
        <v>412.84511230999999</v>
      </c>
      <c r="G18">
        <v>0.9</v>
      </c>
      <c r="H18" s="2">
        <v>75.112195121951217</v>
      </c>
      <c r="I18" s="2">
        <v>4.1971797943115199</v>
      </c>
      <c r="J18" s="2">
        <v>21.949989025218201</v>
      </c>
      <c r="K18" s="3">
        <v>9879.3343428270673</v>
      </c>
      <c r="L18" s="2">
        <v>96.777290344238295</v>
      </c>
      <c r="M18">
        <f>VLOOKUP(A18,tableau!$A$2:$L$182,12,FALSE)</f>
        <v>0</v>
      </c>
      <c r="N18">
        <f>VLOOKUP(A18,predecir!$A$2:$B$218,2,FALSE)</f>
        <v>5377.83</v>
      </c>
    </row>
    <row r="19" spans="1:14" hidden="1" x14ac:dyDescent="0.25">
      <c r="A19" t="s">
        <v>28</v>
      </c>
      <c r="B19">
        <v>18</v>
      </c>
      <c r="C19" s="2">
        <v>1024.39054519</v>
      </c>
      <c r="D19" s="2">
        <v>7.1</v>
      </c>
      <c r="E19" s="2">
        <v>1.74</v>
      </c>
      <c r="F19" s="2">
        <v>596.94808022999996</v>
      </c>
      <c r="H19" s="2">
        <v>80.019000000000005</v>
      </c>
      <c r="I19" s="2">
        <v>2.09490990638733</v>
      </c>
      <c r="J19" s="2">
        <v>2.9481889333240101</v>
      </c>
      <c r="K19" s="3">
        <v>25869.112912904122</v>
      </c>
      <c r="L19" s="2">
        <v>64.835800170898395</v>
      </c>
      <c r="M19">
        <f>VLOOKUP(A19,tableau!$A$2:$L$182,12,FALSE)</f>
        <v>4</v>
      </c>
      <c r="N19">
        <f>VLOOKUP(A19,predecir!$A$2:$B$218,2,FALSE)</f>
        <v>875.07</v>
      </c>
    </row>
    <row r="20" spans="1:14" hidden="1" x14ac:dyDescent="0.25">
      <c r="A20" t="s">
        <v>29</v>
      </c>
      <c r="B20">
        <v>19</v>
      </c>
      <c r="C20" s="2">
        <v>1921.1270752</v>
      </c>
      <c r="D20" s="2">
        <v>23.4</v>
      </c>
      <c r="E20" s="2">
        <v>2.96</v>
      </c>
      <c r="F20" s="2">
        <v>1002.2763905</v>
      </c>
      <c r="H20" s="2">
        <v>71.204999999999998</v>
      </c>
      <c r="I20" s="2">
        <v>2.28841996192932</v>
      </c>
      <c r="J20" s="2">
        <v>7.96785125458217</v>
      </c>
      <c r="K20" s="3">
        <v>32610.485049078376</v>
      </c>
      <c r="L20" s="2">
        <v>93.5938720703125</v>
      </c>
      <c r="M20">
        <f>VLOOKUP(A20,tableau!$A$2:$L$182,12,FALSE)</f>
        <v>4</v>
      </c>
      <c r="N20">
        <f>VLOOKUP(A20,predecir!$A$2:$B$218,2,FALSE)</f>
        <v>2064.85</v>
      </c>
    </row>
    <row r="21" spans="1:14" hidden="1" x14ac:dyDescent="0.25">
      <c r="A21" t="s">
        <v>30</v>
      </c>
      <c r="B21">
        <v>20</v>
      </c>
      <c r="C21" s="2">
        <v>543.98284911999997</v>
      </c>
      <c r="D21" s="2">
        <v>5.9</v>
      </c>
      <c r="E21" s="2">
        <v>3.49</v>
      </c>
      <c r="F21" s="2">
        <v>373.84282518999999</v>
      </c>
      <c r="G21">
        <v>0.1</v>
      </c>
      <c r="H21" s="2">
        <v>77.241</v>
      </c>
      <c r="I21" s="2">
        <v>3.7</v>
      </c>
      <c r="J21" s="2">
        <v>17.2308899469651</v>
      </c>
      <c r="K21" s="3">
        <v>6011.3706705275517</v>
      </c>
      <c r="L21" s="2">
        <v>98.256813049316406</v>
      </c>
      <c r="M21">
        <f>VLOOKUP(A21,tableau!$A$2:$L$182,12,FALSE)</f>
        <v>0</v>
      </c>
      <c r="N21">
        <f>VLOOKUP(A21,predecir!$A$2:$B$218,2,FALSE)</f>
        <v>4814.3500000000004</v>
      </c>
    </row>
    <row r="22" spans="1:14" hidden="1" x14ac:dyDescent="0.25">
      <c r="A22" t="s">
        <v>31</v>
      </c>
      <c r="B22">
        <v>21</v>
      </c>
      <c r="C22" s="2">
        <v>390.24972534</v>
      </c>
      <c r="D22" s="2">
        <v>3.1</v>
      </c>
      <c r="E22" s="2">
        <v>10.83</v>
      </c>
      <c r="F22" s="2">
        <v>274.66171953000003</v>
      </c>
      <c r="G22">
        <v>0</v>
      </c>
      <c r="H22" s="2">
        <v>74.226829268292704</v>
      </c>
      <c r="I22" s="2">
        <v>4.9794797897338903</v>
      </c>
      <c r="J22" s="2">
        <v>16.215750491706</v>
      </c>
      <c r="K22" s="3">
        <v>6837.7178260635119</v>
      </c>
      <c r="L22" s="2">
        <v>90.178749084472699</v>
      </c>
      <c r="M22">
        <f>VLOOKUP(A22,tableau!$A$2:$L$182,12,FALSE)</f>
        <v>0</v>
      </c>
      <c r="N22">
        <f>VLOOKUP(A22,predecir!$A$2:$B$218,2,FALSE)</f>
        <v>738.47</v>
      </c>
    </row>
    <row r="23" spans="1:14" hidden="1" x14ac:dyDescent="0.25">
      <c r="A23" t="s">
        <v>32</v>
      </c>
      <c r="B23">
        <v>22</v>
      </c>
      <c r="C23" s="2">
        <v>303.53390503000003</v>
      </c>
      <c r="D23" s="2">
        <v>12.3</v>
      </c>
      <c r="E23" s="2">
        <v>1.04</v>
      </c>
      <c r="F23" s="2">
        <v>204.39003714</v>
      </c>
      <c r="G23">
        <v>19.600000000000001</v>
      </c>
      <c r="H23" s="2">
        <v>73.930999999999997</v>
      </c>
      <c r="I23" s="2">
        <v>7.1383900642395002</v>
      </c>
      <c r="J23" s="2">
        <v>4.6617150053328897</v>
      </c>
      <c r="K23" s="3">
        <v>6210.5655431192899</v>
      </c>
      <c r="L23" s="2">
        <v>96.256988525390597</v>
      </c>
      <c r="M23">
        <f>VLOOKUP(A23,tableau!$A$2:$L$182,12,FALSE)</f>
        <v>0</v>
      </c>
      <c r="N23">
        <f>VLOOKUP(A23,predecir!$A$2:$B$218,2,FALSE)</f>
        <v>1705.14</v>
      </c>
    </row>
    <row r="24" spans="1:14" hidden="1" x14ac:dyDescent="0.25">
      <c r="A24" t="s">
        <v>33</v>
      </c>
      <c r="B24">
        <v>23</v>
      </c>
      <c r="C24" s="2">
        <v>239.17544556000001</v>
      </c>
      <c r="D24" s="2">
        <v>26.6</v>
      </c>
      <c r="E24" s="2">
        <v>1.29</v>
      </c>
      <c r="F24" s="2">
        <v>170.02942308999999</v>
      </c>
      <c r="G24">
        <v>1.9</v>
      </c>
      <c r="H24" s="2">
        <v>67.840999999999994</v>
      </c>
      <c r="I24" s="2">
        <v>7.67268991470337</v>
      </c>
      <c r="J24" s="2">
        <v>4.9861197134542001</v>
      </c>
      <c r="K24" s="3">
        <v>3472.3808307568488</v>
      </c>
      <c r="M24">
        <f>VLOOKUP(A24,tableau!$A$2:$L$182,12,FALSE)</f>
        <v>0</v>
      </c>
      <c r="N24">
        <f>VLOOKUP(A24,predecir!$A$2:$B$218,2,FALSE)</f>
        <v>1880.4</v>
      </c>
    </row>
    <row r="25" spans="1:14" hidden="1" x14ac:dyDescent="0.25">
      <c r="A25" t="s">
        <v>34</v>
      </c>
      <c r="B25">
        <v>24</v>
      </c>
      <c r="C25" s="2">
        <v>850.43286133000004</v>
      </c>
      <c r="D25" s="2">
        <v>14.9</v>
      </c>
      <c r="E25" s="2">
        <v>2.09</v>
      </c>
      <c r="F25" s="2">
        <v>346.47301073</v>
      </c>
      <c r="G25">
        <v>5.4</v>
      </c>
      <c r="H25" s="2">
        <v>75.337999999999994</v>
      </c>
      <c r="I25" s="2">
        <v>5.9634699821472203</v>
      </c>
      <c r="J25" s="2">
        <v>8.9954092039489595</v>
      </c>
      <c r="K25" s="3">
        <v>8845.2591184187622</v>
      </c>
      <c r="L25" s="2">
        <v>94.819961547851605</v>
      </c>
      <c r="M25">
        <f>VLOOKUP(A25,tableau!$A$2:$L$182,12,FALSE)</f>
        <v>0</v>
      </c>
      <c r="N25">
        <f>VLOOKUP(A25,predecir!$A$2:$B$218,2,FALSE)</f>
        <v>3143.17</v>
      </c>
    </row>
    <row r="26" spans="1:14" hidden="1" x14ac:dyDescent="0.25">
      <c r="A26" t="s">
        <v>35</v>
      </c>
      <c r="B26">
        <v>25</v>
      </c>
      <c r="C26" s="2">
        <v>1171.25622559</v>
      </c>
      <c r="D26" s="2">
        <v>12.7</v>
      </c>
      <c r="E26" s="2">
        <v>5.97</v>
      </c>
      <c r="F26" s="2">
        <v>525.12407786999995</v>
      </c>
      <c r="H26" s="2">
        <v>77.257000000000005</v>
      </c>
      <c r="I26" s="2">
        <v>3.20398998260498</v>
      </c>
      <c r="J26" s="2">
        <v>14.624017817149401</v>
      </c>
      <c r="K26" s="3">
        <v>19002.962381326292</v>
      </c>
      <c r="L26" s="2">
        <v>97.035957336425795</v>
      </c>
      <c r="M26">
        <f>VLOOKUP(A26,tableau!$A$2:$L$182,12,FALSE)</f>
        <v>4</v>
      </c>
      <c r="N26">
        <f>VLOOKUP(A26,predecir!$A$2:$B$218,2,FALSE)</f>
        <v>1628.56</v>
      </c>
    </row>
    <row r="27" spans="1:14" hidden="1" x14ac:dyDescent="0.25">
      <c r="A27" t="s">
        <v>36</v>
      </c>
      <c r="B27">
        <v>26</v>
      </c>
      <c r="C27" s="2">
        <v>674.65161133000004</v>
      </c>
      <c r="D27" s="2">
        <v>11.4</v>
      </c>
      <c r="E27" s="2">
        <v>2.85</v>
      </c>
      <c r="F27" s="2">
        <v>636.92087387000004</v>
      </c>
      <c r="H27" s="2">
        <v>74.748000000000005</v>
      </c>
      <c r="I27" s="2">
        <v>4.4254097938537598</v>
      </c>
      <c r="J27" s="2">
        <v>5.1385862524355197</v>
      </c>
      <c r="K27" s="3">
        <v>30748.737486555081</v>
      </c>
      <c r="L27" s="2">
        <v>88.722793579101605</v>
      </c>
      <c r="M27">
        <f>VLOOKUP(A27,tableau!$A$2:$L$182,12,FALSE)</f>
        <v>4</v>
      </c>
      <c r="N27">
        <f>VLOOKUP(A27,predecir!$A$2:$B$218,2,FALSE)</f>
        <v>374.87</v>
      </c>
    </row>
    <row r="28" spans="1:14" hidden="1" x14ac:dyDescent="0.25">
      <c r="A28" t="s">
        <v>37</v>
      </c>
      <c r="B28">
        <v>27</v>
      </c>
      <c r="C28" s="2">
        <v>115.32080841</v>
      </c>
      <c r="D28" s="2">
        <v>28.5</v>
      </c>
      <c r="E28" s="2">
        <v>1.74</v>
      </c>
      <c r="F28" s="2">
        <v>84.839026439999998</v>
      </c>
      <c r="G28">
        <v>0.9</v>
      </c>
      <c r="H28" s="2">
        <v>71.391000000000005</v>
      </c>
      <c r="I28" s="2">
        <v>5.6754455566406303</v>
      </c>
      <c r="J28" s="2">
        <v>5.95008984193292</v>
      </c>
      <c r="K28" s="3">
        <v>3303.9642105381158</v>
      </c>
      <c r="L28" s="2">
        <v>94.012046813964801</v>
      </c>
      <c r="M28">
        <f>VLOOKUP(A28,tableau!$A$2:$L$182,12,FALSE)</f>
        <v>0</v>
      </c>
      <c r="N28">
        <f>VLOOKUP(A28,predecir!$A$2:$B$218,2,FALSE)</f>
        <v>27.22</v>
      </c>
    </row>
    <row r="29" spans="1:14" hidden="1" x14ac:dyDescent="0.25">
      <c r="A29" t="s">
        <v>38</v>
      </c>
      <c r="B29">
        <v>28</v>
      </c>
      <c r="C29" s="2">
        <v>408.89599608999998</v>
      </c>
      <c r="D29" s="2">
        <v>37.700000000000003</v>
      </c>
      <c r="E29" s="2">
        <v>1.8</v>
      </c>
      <c r="F29" s="2">
        <v>292.07744021000002</v>
      </c>
      <c r="G29">
        <v>15.4</v>
      </c>
      <c r="H29" s="2">
        <v>65.463999999999999</v>
      </c>
      <c r="I29" s="2">
        <v>6.9143700599670401</v>
      </c>
      <c r="J29" s="2">
        <v>3.4673540020678502</v>
      </c>
      <c r="K29" s="3">
        <v>6679.1676738145816</v>
      </c>
      <c r="L29" s="2">
        <v>46.556289672851598</v>
      </c>
      <c r="M29">
        <f>VLOOKUP(A29,tableau!$A$2:$L$182,12,FALSE)</f>
        <v>0</v>
      </c>
      <c r="N29">
        <f>VLOOKUP(A29,predecir!$A$2:$B$218,2,FALSE)</f>
        <v>1151.97</v>
      </c>
    </row>
    <row r="30" spans="1:14" hidden="1" x14ac:dyDescent="0.25">
      <c r="A30" t="s">
        <v>39</v>
      </c>
      <c r="B30">
        <v>29</v>
      </c>
      <c r="C30" s="2">
        <v>34.230194089999998</v>
      </c>
      <c r="D30" s="2">
        <v>105.9</v>
      </c>
      <c r="E30" s="2">
        <v>1</v>
      </c>
      <c r="F30" s="2">
        <v>3.5816994000000002</v>
      </c>
      <c r="G30">
        <v>61.9</v>
      </c>
      <c r="H30" s="2">
        <v>55.024999999999999</v>
      </c>
      <c r="I30" s="2">
        <v>1.76871001720428</v>
      </c>
      <c r="J30" s="2">
        <v>2.4362467724942101</v>
      </c>
      <c r="K30" s="3">
        <v>426.40876258122626</v>
      </c>
      <c r="M30">
        <f>VLOOKUP(A30,tableau!$A$2:$L$182,12,FALSE)</f>
        <v>0</v>
      </c>
      <c r="N30">
        <f>VLOOKUP(A30,predecir!$A$2:$B$218,2,FALSE)</f>
        <v>23.4</v>
      </c>
    </row>
    <row r="31" spans="1:14" hidden="1" x14ac:dyDescent="0.25">
      <c r="A31" t="s">
        <v>40</v>
      </c>
      <c r="B31">
        <v>30</v>
      </c>
      <c r="C31" s="2">
        <v>5083.7255859400002</v>
      </c>
      <c r="D31" s="2">
        <v>5.2</v>
      </c>
      <c r="E31" s="2">
        <v>2.52</v>
      </c>
      <c r="F31" s="2">
        <v>3547.4285645999998</v>
      </c>
      <c r="G31">
        <v>0.2</v>
      </c>
      <c r="H31" s="2">
        <v>82.228780487804897</v>
      </c>
      <c r="I31" s="2">
        <v>4.7729301452636701</v>
      </c>
      <c r="J31" s="2">
        <v>17.5606626990206</v>
      </c>
      <c r="K31" s="3">
        <v>46328.671840849704</v>
      </c>
      <c r="L31" s="2">
        <v>99.621261596679702</v>
      </c>
      <c r="M31">
        <f>VLOOKUP(A31,tableau!$A$2:$L$182,12,FALSE)</f>
        <v>1</v>
      </c>
      <c r="N31">
        <f>VLOOKUP(A31,predecir!$A$2:$B$218,2,FALSE)</f>
        <v>1098.77</v>
      </c>
    </row>
    <row r="32" spans="1:14" hidden="1" x14ac:dyDescent="0.25">
      <c r="A32" t="s">
        <v>41</v>
      </c>
      <c r="B32">
        <v>31</v>
      </c>
      <c r="C32" s="2">
        <v>9666.98046875</v>
      </c>
      <c r="D32" s="2">
        <v>4</v>
      </c>
      <c r="E32" s="2">
        <v>4.63</v>
      </c>
      <c r="F32" s="2">
        <v>3104.0175986899999</v>
      </c>
      <c r="G32">
        <v>0</v>
      </c>
      <c r="H32" s="2">
        <v>83.904878048780489</v>
      </c>
      <c r="I32" s="2">
        <v>5.0932641029357901</v>
      </c>
      <c r="J32" s="2">
        <v>18.556942185367198</v>
      </c>
      <c r="K32" s="3">
        <v>84121.931030441439</v>
      </c>
      <c r="L32" s="2">
        <v>99.195991516113295</v>
      </c>
      <c r="M32">
        <f>VLOOKUP(A32,tableau!$A$2:$L$182,12,FALSE)</f>
        <v>1</v>
      </c>
      <c r="N32">
        <f>VLOOKUP(A32,predecir!$A$2:$B$218,2,FALSE)</f>
        <v>1530.86</v>
      </c>
    </row>
    <row r="33" spans="1:14" hidden="1" x14ac:dyDescent="0.25">
      <c r="A33" t="s">
        <v>42</v>
      </c>
      <c r="B33">
        <v>32</v>
      </c>
      <c r="C33" s="2">
        <v>1369.48400879</v>
      </c>
      <c r="D33" s="2">
        <v>7.1</v>
      </c>
      <c r="E33" s="2">
        <v>2.06</v>
      </c>
      <c r="F33" s="2">
        <v>697.30277095999998</v>
      </c>
      <c r="G33">
        <v>0.3</v>
      </c>
      <c r="H33" s="2">
        <v>80.325999999999993</v>
      </c>
      <c r="I33" s="2">
        <v>5.6181201934814498</v>
      </c>
      <c r="J33" s="2">
        <v>12.125406434958499</v>
      </c>
      <c r="K33" s="3">
        <v>14631.946877922932</v>
      </c>
      <c r="M33">
        <f>VLOOKUP(A33,tableau!$A$2:$L$182,12,FALSE)</f>
        <v>4</v>
      </c>
      <c r="N33">
        <f>VLOOKUP(A33,predecir!$A$2:$B$218,2,FALSE)</f>
        <v>3039.78</v>
      </c>
    </row>
    <row r="34" spans="1:14" hidden="1" x14ac:dyDescent="0.25">
      <c r="A34" t="s">
        <v>43</v>
      </c>
      <c r="B34">
        <v>33</v>
      </c>
      <c r="C34" s="2">
        <v>539.61944579999999</v>
      </c>
      <c r="D34" s="2">
        <v>8</v>
      </c>
      <c r="E34" s="2">
        <v>4.3099999999999996</v>
      </c>
      <c r="F34" s="2">
        <v>302.07379754999999</v>
      </c>
      <c r="G34">
        <v>0.1</v>
      </c>
      <c r="H34" s="2">
        <v>77.968000000000004</v>
      </c>
      <c r="I34" s="2">
        <v>3.53999996185303</v>
      </c>
      <c r="J34" s="2">
        <v>12.0221158122819</v>
      </c>
      <c r="K34" s="3">
        <v>10143.838195558505</v>
      </c>
      <c r="L34" s="2">
        <v>78.027481079101605</v>
      </c>
      <c r="M34">
        <f>VLOOKUP(A34,tableau!$A$2:$L$182,12,FALSE)</f>
        <v>0</v>
      </c>
      <c r="N34">
        <f>VLOOKUP(A34,predecir!$A$2:$B$218,2,FALSE)</f>
        <v>10.15</v>
      </c>
    </row>
    <row r="35" spans="1:14" hidden="1" x14ac:dyDescent="0.25">
      <c r="A35" t="s">
        <v>44</v>
      </c>
      <c r="B35">
        <v>34</v>
      </c>
      <c r="C35" s="2">
        <v>73.648016519999999</v>
      </c>
      <c r="D35" s="2">
        <v>79.7</v>
      </c>
      <c r="E35" s="2">
        <v>0.4</v>
      </c>
      <c r="F35" s="2">
        <v>22.245387149999999</v>
      </c>
      <c r="G35">
        <v>11.4</v>
      </c>
      <c r="H35" s="2">
        <v>59.319000000000003</v>
      </c>
      <c r="I35" s="2">
        <v>3.71637988090515</v>
      </c>
      <c r="J35" s="2">
        <v>2.4009782025092901</v>
      </c>
      <c r="K35" s="3">
        <v>2238.811004890088</v>
      </c>
      <c r="L35" s="2">
        <v>63.937961578369098</v>
      </c>
      <c r="M35">
        <f>VLOOKUP(A35,tableau!$A$2:$L$182,12,FALSE)</f>
        <v>0</v>
      </c>
      <c r="N35">
        <f>VLOOKUP(A35,predecir!$A$2:$B$218,2,FALSE)</f>
        <v>30.29</v>
      </c>
    </row>
    <row r="36" spans="1:14" hidden="1" x14ac:dyDescent="0.25">
      <c r="A36" t="s">
        <v>45</v>
      </c>
      <c r="B36">
        <v>35</v>
      </c>
      <c r="C36" s="2">
        <v>56.186405180000001</v>
      </c>
      <c r="D36" s="2">
        <v>75.099999999999994</v>
      </c>
      <c r="E36" s="2">
        <v>1.3</v>
      </c>
      <c r="F36" s="2">
        <v>6.2604939999999996</v>
      </c>
      <c r="G36">
        <v>25.7</v>
      </c>
      <c r="H36" s="2">
        <v>61.584000000000003</v>
      </c>
      <c r="I36" s="2">
        <v>3.0808799266815199</v>
      </c>
      <c r="J36" s="2">
        <v>2.7593518369801999</v>
      </c>
      <c r="K36" s="3">
        <v>1538.687946635057</v>
      </c>
      <c r="L36" s="2">
        <v>45.2553901672363</v>
      </c>
      <c r="M36">
        <f>VLOOKUP(A36,tableau!$A$2:$L$182,12,FALSE)</f>
        <v>0</v>
      </c>
      <c r="N36">
        <f>VLOOKUP(A36,predecir!$A$2:$B$218,2,FALSE)</f>
        <v>72.7</v>
      </c>
    </row>
    <row r="37" spans="1:14" hidden="1" x14ac:dyDescent="0.25">
      <c r="A37" t="s">
        <v>46</v>
      </c>
      <c r="B37">
        <v>36</v>
      </c>
      <c r="C37" s="2">
        <v>19.857717510000001</v>
      </c>
      <c r="D37" s="2">
        <v>84.4</v>
      </c>
      <c r="E37" s="2">
        <v>0.8</v>
      </c>
      <c r="F37" s="2">
        <v>3.1411016300000001</v>
      </c>
      <c r="G37">
        <v>69.7</v>
      </c>
      <c r="H37" s="2">
        <v>60.276000000000003</v>
      </c>
      <c r="I37" s="2">
        <v>0.6</v>
      </c>
      <c r="J37" s="2">
        <v>3.0198219345601802</v>
      </c>
      <c r="K37" s="3">
        <v>575.88279080551149</v>
      </c>
      <c r="M37">
        <f>VLOOKUP(A37,tableau!$A$2:$L$182,12,FALSE)</f>
        <v>0</v>
      </c>
      <c r="N37">
        <f>VLOOKUP(A37,predecir!$A$2:$B$218,2,FALSE)</f>
        <v>15.02</v>
      </c>
    </row>
    <row r="38" spans="1:14" hidden="1" x14ac:dyDescent="0.25">
      <c r="A38" t="s">
        <v>47</v>
      </c>
      <c r="B38">
        <v>37</v>
      </c>
      <c r="C38" s="2">
        <v>58.902725220000001</v>
      </c>
      <c r="D38" s="2">
        <v>52.4</v>
      </c>
      <c r="E38" s="2">
        <v>1.6</v>
      </c>
      <c r="F38" s="2">
        <v>25.823333120000001</v>
      </c>
      <c r="G38">
        <v>35.4</v>
      </c>
      <c r="H38" s="2">
        <v>62.747</v>
      </c>
      <c r="I38" s="2">
        <v>3.57539010047913</v>
      </c>
      <c r="J38" s="2">
        <v>2.6170256784004602</v>
      </c>
      <c r="K38" s="3">
        <v>2288.8081376349483</v>
      </c>
      <c r="L38" s="2">
        <v>95.556091308593807</v>
      </c>
      <c r="M38">
        <f>VLOOKUP(A38,tableau!$A$2:$L$182,12,FALSE)</f>
        <v>0</v>
      </c>
      <c r="N38">
        <f>VLOOKUP(A38,predecir!$A$2:$B$218,2,FALSE)</f>
        <v>69.77</v>
      </c>
    </row>
    <row r="39" spans="1:14" hidden="1" x14ac:dyDescent="0.25">
      <c r="A39" t="s">
        <v>48</v>
      </c>
      <c r="B39">
        <v>38</v>
      </c>
      <c r="C39" s="2">
        <v>522.54925536999997</v>
      </c>
      <c r="D39" s="2">
        <v>13.7</v>
      </c>
      <c r="E39" s="2">
        <v>1.71</v>
      </c>
      <c r="F39" s="2">
        <v>371.67432177000001</v>
      </c>
      <c r="G39">
        <v>5.3</v>
      </c>
      <c r="H39" s="2">
        <v>76.751999999999995</v>
      </c>
      <c r="I39" s="2">
        <v>4.5062198638915998</v>
      </c>
      <c r="J39" s="2">
        <v>8.2040192692563192</v>
      </c>
      <c r="K39" s="3">
        <v>6438.0601829043526</v>
      </c>
      <c r="L39" s="2">
        <v>70.899002075195298</v>
      </c>
      <c r="M39">
        <f>VLOOKUP(A39,tableau!$A$2:$L$182,12,FALSE)</f>
        <v>0</v>
      </c>
      <c r="N39">
        <f>VLOOKUP(A39,predecir!$A$2:$B$218,2,FALSE)</f>
        <v>2749.33</v>
      </c>
    </row>
    <row r="40" spans="1:14" hidden="1" x14ac:dyDescent="0.25">
      <c r="A40" t="s">
        <v>49</v>
      </c>
      <c r="B40">
        <v>39</v>
      </c>
      <c r="C40" s="2">
        <v>77.800750730000004</v>
      </c>
      <c r="D40" s="2">
        <v>53.1</v>
      </c>
      <c r="E40" s="2">
        <v>2.16</v>
      </c>
      <c r="F40" s="2">
        <v>12.50183054</v>
      </c>
      <c r="G40">
        <v>18.600000000000001</v>
      </c>
      <c r="H40" s="2">
        <v>64.067999999999998</v>
      </c>
      <c r="I40" s="2">
        <v>2.5450599193572998</v>
      </c>
      <c r="J40" s="2">
        <v>4.3205568745843799</v>
      </c>
      <c r="K40" s="3">
        <v>1510.7973580996534</v>
      </c>
      <c r="L40" s="2">
        <v>90.061393737792997</v>
      </c>
      <c r="M40">
        <f>VLOOKUP(A40,tableau!$A$2:$L$182,12,FALSE)</f>
        <v>0</v>
      </c>
      <c r="N40">
        <f>VLOOKUP(A40,predecir!$A$2:$B$218,2,FALSE)</f>
        <v>185.14</v>
      </c>
    </row>
    <row r="41" spans="1:14" hidden="1" x14ac:dyDescent="0.25">
      <c r="A41" t="s">
        <v>50</v>
      </c>
      <c r="B41">
        <v>40</v>
      </c>
      <c r="C41" s="2">
        <v>173.98080443999999</v>
      </c>
      <c r="D41" s="2">
        <v>15</v>
      </c>
      <c r="E41" s="2">
        <v>2.1</v>
      </c>
      <c r="F41" s="2">
        <v>111.49305653</v>
      </c>
      <c r="G41">
        <v>4.5999999999999996</v>
      </c>
      <c r="H41" s="2">
        <v>76.004000000000005</v>
      </c>
      <c r="I41" s="2">
        <v>4.73345994949341</v>
      </c>
      <c r="J41" s="2">
        <v>5.3015395200080402</v>
      </c>
      <c r="K41" s="3">
        <v>3434.5627449285935</v>
      </c>
      <c r="L41" s="2">
        <v>93.338836669921903</v>
      </c>
      <c r="M41">
        <f>VLOOKUP(A41,tableau!$A$2:$L$182,12,FALSE)</f>
        <v>0</v>
      </c>
      <c r="N41">
        <f>VLOOKUP(A41,predecir!$A$2:$B$218,2,FALSE)</f>
        <v>723.04</v>
      </c>
    </row>
    <row r="42" spans="1:14" hidden="1" x14ac:dyDescent="0.25">
      <c r="A42" t="s">
        <v>51</v>
      </c>
      <c r="B42">
        <v>41</v>
      </c>
      <c r="C42" s="2">
        <v>914.88470458999996</v>
      </c>
      <c r="D42" s="2">
        <v>8.1999999999999993</v>
      </c>
      <c r="E42" s="2">
        <v>1.1000000000000001</v>
      </c>
      <c r="F42" s="2">
        <v>663.61976758000003</v>
      </c>
      <c r="G42">
        <v>1.1000000000000001</v>
      </c>
      <c r="H42" s="2">
        <v>79.427000000000007</v>
      </c>
      <c r="I42" s="2">
        <v>6.7958498001098597</v>
      </c>
      <c r="J42" s="2">
        <v>9.8854928915279601</v>
      </c>
      <c r="K42" s="3">
        <v>12669.341068679028</v>
      </c>
      <c r="L42" s="2">
        <v>95.970291137695298</v>
      </c>
      <c r="M42">
        <f>VLOOKUP(A42,tableau!$A$2:$L$182,12,FALSE)</f>
        <v>4</v>
      </c>
      <c r="N42">
        <f>VLOOKUP(A42,predecir!$A$2:$B$218,2,FALSE)</f>
        <v>1673.5</v>
      </c>
    </row>
    <row r="43" spans="1:14" hidden="1" x14ac:dyDescent="0.25">
      <c r="A43" t="s">
        <v>52</v>
      </c>
      <c r="B43">
        <v>42</v>
      </c>
      <c r="C43" s="2">
        <v>1013.10137939</v>
      </c>
      <c r="D43" s="2">
        <v>5.2</v>
      </c>
      <c r="E43" s="2">
        <v>5.33</v>
      </c>
      <c r="F43" s="2">
        <v>901.83828331999996</v>
      </c>
      <c r="H43" s="2">
        <v>77.611000000000004</v>
      </c>
      <c r="I43" s="2">
        <v>9.0469702627160603E-6</v>
      </c>
      <c r="J43" s="2">
        <v>15.286347035992399</v>
      </c>
      <c r="K43" s="3">
        <v>9139.415856057647</v>
      </c>
      <c r="L43" s="2">
        <v>97.216209411621094</v>
      </c>
      <c r="M43">
        <f>VLOOKUP(A43,tableau!$A$2:$L$182,12,FALSE)</f>
        <v>4</v>
      </c>
      <c r="N43">
        <f>VLOOKUP(A43,predecir!$A$2:$B$218,2,FALSE)</f>
        <v>753.01</v>
      </c>
    </row>
    <row r="44" spans="1:14" hidden="1" x14ac:dyDescent="0.25">
      <c r="A44" t="s">
        <v>53</v>
      </c>
      <c r="B44">
        <v>43</v>
      </c>
      <c r="C44" s="2">
        <v>2043.6785888700001</v>
      </c>
      <c r="D44" s="2">
        <v>2.8</v>
      </c>
      <c r="E44" s="2">
        <v>3.4</v>
      </c>
      <c r="F44" s="2">
        <v>1128.0517987999999</v>
      </c>
      <c r="G44">
        <v>0.2</v>
      </c>
      <c r="H44" s="2">
        <v>81.397000000000006</v>
      </c>
      <c r="I44" s="2">
        <v>5.2506399154663104</v>
      </c>
      <c r="J44" s="2">
        <v>13.853348268870601</v>
      </c>
      <c r="K44" s="3">
        <v>29417.138671875</v>
      </c>
      <c r="L44" s="2">
        <v>99.578720092773395</v>
      </c>
      <c r="M44">
        <f>VLOOKUP(A44,tableau!$A$2:$L$182,12,FALSE)</f>
        <v>4</v>
      </c>
      <c r="N44">
        <f>VLOOKUP(A44,predecir!$A$2:$B$218,2,FALSE)</f>
        <v>1359.36</v>
      </c>
    </row>
    <row r="45" spans="1:14" hidden="1" x14ac:dyDescent="0.25">
      <c r="A45" t="s">
        <v>54</v>
      </c>
      <c r="B45">
        <v>44</v>
      </c>
      <c r="C45" s="2">
        <v>1803.0527343799999</v>
      </c>
      <c r="D45" s="2">
        <v>3</v>
      </c>
      <c r="E45" s="2">
        <v>6.62</v>
      </c>
      <c r="F45" s="2">
        <v>1526.6337019499999</v>
      </c>
      <c r="G45">
        <v>0</v>
      </c>
      <c r="H45" s="2">
        <v>79.229268292682946</v>
      </c>
      <c r="I45" s="2">
        <v>4.5433797836303702</v>
      </c>
      <c r="J45" s="2">
        <v>19.820281561765299</v>
      </c>
      <c r="K45" s="3">
        <v>23664.847863110834</v>
      </c>
      <c r="L45" s="2">
        <v>96.481750488281307</v>
      </c>
      <c r="M45">
        <f>VLOOKUP(A45,tableau!$A$2:$L$182,12,FALSE)</f>
        <v>3</v>
      </c>
      <c r="N45">
        <f>VLOOKUP(A45,predecir!$A$2:$B$218,2,FALSE)</f>
        <v>3760.22</v>
      </c>
    </row>
    <row r="46" spans="1:14" hidden="1" x14ac:dyDescent="0.25">
      <c r="A46" t="s">
        <v>55</v>
      </c>
      <c r="B46">
        <v>45</v>
      </c>
      <c r="C46" s="2">
        <v>5478.1025390599998</v>
      </c>
      <c r="D46" s="2">
        <v>3.7</v>
      </c>
      <c r="E46" s="2">
        <v>8</v>
      </c>
      <c r="F46" s="2">
        <v>4227.04866494</v>
      </c>
      <c r="G46">
        <v>0</v>
      </c>
      <c r="H46" s="2">
        <v>81.292682926829272</v>
      </c>
      <c r="I46" s="2">
        <v>5.1166400909423801</v>
      </c>
      <c r="J46" s="2">
        <v>21.730290398194199</v>
      </c>
      <c r="K46" s="3">
        <v>46793.686761600366</v>
      </c>
      <c r="L46" s="2">
        <v>88.247421264648395</v>
      </c>
      <c r="M46">
        <f>VLOOKUP(A46,tableau!$A$2:$L$182,12,FALSE)</f>
        <v>1</v>
      </c>
      <c r="N46">
        <f>VLOOKUP(A46,predecir!$A$2:$B$218,2,FALSE)</f>
        <v>1682.52</v>
      </c>
    </row>
    <row r="47" spans="1:14" hidden="1" x14ac:dyDescent="0.25">
      <c r="A47" t="s">
        <v>56</v>
      </c>
      <c r="B47">
        <v>46</v>
      </c>
      <c r="C47" s="2">
        <v>62.306751249999998</v>
      </c>
      <c r="D47" s="2">
        <v>57.9</v>
      </c>
      <c r="E47" s="2">
        <v>1.4</v>
      </c>
      <c r="F47" s="2">
        <v>30.06840248</v>
      </c>
      <c r="G47">
        <v>19.100000000000001</v>
      </c>
      <c r="H47" s="2">
        <v>63.085000000000001</v>
      </c>
      <c r="I47" s="2">
        <v>3.62773990631104</v>
      </c>
      <c r="J47" s="2">
        <v>4.4049128766082504</v>
      </c>
      <c r="K47" s="3">
        <v>2876.0436637153634</v>
      </c>
      <c r="L47" s="2">
        <v>79.503219604492202</v>
      </c>
      <c r="M47">
        <f>VLOOKUP(A47,tableau!$A$2:$L$182,12,FALSE)</f>
        <v>0</v>
      </c>
      <c r="N47">
        <f>VLOOKUP(A47,predecir!$A$2:$B$218,2,FALSE)</f>
        <v>191.3</v>
      </c>
    </row>
    <row r="48" spans="1:14" hidden="1" x14ac:dyDescent="0.25">
      <c r="A48" t="s">
        <v>57</v>
      </c>
      <c r="B48">
        <v>47</v>
      </c>
      <c r="C48" s="2">
        <v>442.51159668000003</v>
      </c>
      <c r="D48" s="2">
        <v>35.200000000000003</v>
      </c>
      <c r="E48" s="2">
        <v>3.8</v>
      </c>
      <c r="F48" s="2">
        <v>285.24703456999998</v>
      </c>
      <c r="H48" s="2">
        <v>73.558999999999997</v>
      </c>
      <c r="I48" s="2">
        <v>5.5761899948120099</v>
      </c>
      <c r="J48" s="2">
        <v>9.1560732485859901</v>
      </c>
      <c r="K48" s="3">
        <v>8561.5870112146076</v>
      </c>
      <c r="L48" s="2">
        <v>99.693138122558594</v>
      </c>
      <c r="M48">
        <f>VLOOKUP(A48,tableau!$A$2:$L$182,12,FALSE)</f>
        <v>0</v>
      </c>
      <c r="N48">
        <f>VLOOKUP(A48,predecir!$A$2:$B$218,2,FALSE)</f>
        <v>930.67</v>
      </c>
    </row>
    <row r="49" spans="1:14" hidden="1" x14ac:dyDescent="0.25">
      <c r="A49" t="s">
        <v>58</v>
      </c>
      <c r="B49">
        <v>48</v>
      </c>
      <c r="C49" s="2">
        <v>6058.8300781300004</v>
      </c>
      <c r="D49" s="2">
        <v>3.8</v>
      </c>
      <c r="E49" s="2">
        <v>2.6</v>
      </c>
      <c r="F49" s="2">
        <v>5071.8133244999999</v>
      </c>
      <c r="G49">
        <v>0.3</v>
      </c>
      <c r="H49" s="2">
        <v>81.451219512195138</v>
      </c>
      <c r="I49" s="2">
        <v>6.8885798454284703</v>
      </c>
      <c r="J49" s="2">
        <v>19.8025648573003</v>
      </c>
      <c r="K49" s="3">
        <v>59592.980688645439</v>
      </c>
      <c r="L49" s="2">
        <v>85.182533264160199</v>
      </c>
      <c r="M49">
        <f>VLOOKUP(A49,tableau!$A$2:$L$182,12,FALSE)</f>
        <v>2</v>
      </c>
      <c r="N49">
        <f>VLOOKUP(A49,predecir!$A$2:$B$218,2,FALSE)</f>
        <v>1004.1</v>
      </c>
    </row>
    <row r="50" spans="1:14" hidden="1" x14ac:dyDescent="0.25">
      <c r="A50" t="s">
        <v>59</v>
      </c>
      <c r="B50">
        <v>49</v>
      </c>
      <c r="C50" s="2">
        <v>346.50790404999998</v>
      </c>
      <c r="D50" s="2">
        <v>34.299999999999997</v>
      </c>
      <c r="E50" s="2">
        <v>1.56</v>
      </c>
      <c r="F50" s="2">
        <v>211.86982308</v>
      </c>
      <c r="G50">
        <v>0.8</v>
      </c>
      <c r="H50" s="2">
        <v>73.576999999999998</v>
      </c>
      <c r="I50" s="2">
        <v>4.0427699089050302</v>
      </c>
      <c r="J50" s="2">
        <v>6.7602227831443704</v>
      </c>
      <c r="K50" s="3">
        <v>8173.3380065600577</v>
      </c>
      <c r="L50" s="2">
        <v>91.5572509765625</v>
      </c>
      <c r="M50">
        <f>VLOOKUP(A50,tableau!$A$2:$L$182,12,FALSE)</f>
        <v>0</v>
      </c>
      <c r="N50">
        <f>VLOOKUP(A50,predecir!$A$2:$B$218,2,FALSE)</f>
        <v>403.95</v>
      </c>
    </row>
    <row r="51" spans="1:14" hidden="1" x14ac:dyDescent="0.25">
      <c r="A51" t="s">
        <v>60</v>
      </c>
      <c r="B51">
        <v>50</v>
      </c>
      <c r="C51" s="2">
        <v>250.56077576000001</v>
      </c>
      <c r="D51" s="2">
        <v>23.5</v>
      </c>
      <c r="E51" s="2">
        <v>1.9</v>
      </c>
      <c r="F51" s="2">
        <v>162.98092678</v>
      </c>
      <c r="G51">
        <v>0.5</v>
      </c>
      <c r="H51" s="2">
        <v>76.474000000000004</v>
      </c>
      <c r="I51" s="2">
        <v>6.1003599166870099</v>
      </c>
      <c r="J51" s="2">
        <v>5.8550367034065101</v>
      </c>
      <c r="K51" s="3">
        <v>4022.1501837471637</v>
      </c>
      <c r="L51" s="2">
        <v>96.505157470703097</v>
      </c>
      <c r="M51">
        <f>VLOOKUP(A51,tableau!$A$2:$L$182,12,FALSE)</f>
        <v>0</v>
      </c>
      <c r="N51">
        <f>VLOOKUP(A51,predecir!$A$2:$B$218,2,FALSE)</f>
        <v>156.78</v>
      </c>
    </row>
    <row r="52" spans="1:14" hidden="1" x14ac:dyDescent="0.25">
      <c r="A52" t="s">
        <v>61</v>
      </c>
      <c r="B52">
        <v>51</v>
      </c>
      <c r="C52" s="2">
        <v>487.33145142000001</v>
      </c>
      <c r="D52" s="2">
        <v>13.4</v>
      </c>
      <c r="E52" s="2">
        <v>1.39</v>
      </c>
      <c r="F52" s="2">
        <v>301.02948176000001</v>
      </c>
      <c r="G52">
        <v>3.6</v>
      </c>
      <c r="H52" s="2">
        <v>77.296999999999997</v>
      </c>
      <c r="I52" s="2">
        <v>4.2256598472595197</v>
      </c>
      <c r="J52" s="2">
        <v>7.4098635181955101</v>
      </c>
      <c r="K52" s="3">
        <v>6233.2581669236279</v>
      </c>
      <c r="L52" s="2">
        <v>99.009300231933594</v>
      </c>
      <c r="M52">
        <f>VLOOKUP(A52,tableau!$A$2:$L$182,12,FALSE)</f>
        <v>0</v>
      </c>
      <c r="N52">
        <f>VLOOKUP(A52,predecir!$A$2:$B$218,2,FALSE)</f>
        <v>2020.74</v>
      </c>
    </row>
    <row r="53" spans="1:14" hidden="1" x14ac:dyDescent="0.25">
      <c r="A53" t="s">
        <v>62</v>
      </c>
      <c r="B53">
        <v>52</v>
      </c>
      <c r="C53" s="2">
        <v>145.31076049999999</v>
      </c>
      <c r="D53" s="2">
        <v>20.3</v>
      </c>
      <c r="E53" s="2">
        <v>1.43</v>
      </c>
      <c r="F53" s="2">
        <v>40.983127580000001</v>
      </c>
      <c r="G53">
        <v>1.5</v>
      </c>
      <c r="H53" s="2">
        <v>71.358000000000004</v>
      </c>
      <c r="I53" s="2">
        <v>2.6099998950958301</v>
      </c>
      <c r="J53" s="2">
        <v>4.6276443868527801</v>
      </c>
      <c r="K53" s="3">
        <v>2869.576588439033</v>
      </c>
      <c r="L53" s="2">
        <v>99.779823303222699</v>
      </c>
      <c r="M53">
        <f>VLOOKUP(A53,tableau!$A$2:$L$182,12,FALSE)</f>
        <v>0</v>
      </c>
      <c r="N53">
        <f>VLOOKUP(A53,predecir!$A$2:$B$218,2,FALSE)</f>
        <v>241.56</v>
      </c>
    </row>
    <row r="54" spans="1:14" hidden="1" x14ac:dyDescent="0.25">
      <c r="A54" t="s">
        <v>63</v>
      </c>
      <c r="B54">
        <v>53</v>
      </c>
      <c r="C54" s="2">
        <v>2712.5090332</v>
      </c>
      <c r="D54" s="2">
        <v>3.2</v>
      </c>
      <c r="E54" s="2">
        <v>2.97</v>
      </c>
      <c r="F54" s="2">
        <v>1915.3754855899999</v>
      </c>
      <c r="G54">
        <v>0.8</v>
      </c>
      <c r="H54" s="2">
        <v>83.831707317073182</v>
      </c>
      <c r="I54" s="2">
        <v>4.2340898513793901</v>
      </c>
      <c r="J54" s="2">
        <v>19.4846195014225</v>
      </c>
      <c r="K54" s="3">
        <v>29581.518551329867</v>
      </c>
      <c r="L54" s="2">
        <v>99.773330688476605</v>
      </c>
      <c r="M54">
        <f>VLOOKUP(A54,tableau!$A$2:$L$182,12,FALSE)</f>
        <v>3</v>
      </c>
      <c r="N54">
        <f>VLOOKUP(A54,predecir!$A$2:$B$218,2,FALSE)</f>
        <v>2263.1799999999998</v>
      </c>
    </row>
    <row r="55" spans="1:14" hidden="1" x14ac:dyDescent="0.25">
      <c r="A55" t="s">
        <v>64</v>
      </c>
      <c r="B55">
        <v>54</v>
      </c>
      <c r="C55" s="2">
        <v>1598.83752441</v>
      </c>
      <c r="D55" s="2">
        <v>2.2999999999999998</v>
      </c>
      <c r="E55" s="2">
        <v>4.57</v>
      </c>
      <c r="F55" s="2">
        <v>1189.42261618</v>
      </c>
      <c r="G55">
        <v>0.6</v>
      </c>
      <c r="H55" s="2">
        <v>78.646341463414657</v>
      </c>
      <c r="I55" s="2">
        <v>5.3019099235534703</v>
      </c>
      <c r="J55" s="2">
        <v>19.9022108250816</v>
      </c>
      <c r="K55" s="3">
        <v>23424.484707351759</v>
      </c>
      <c r="L55" s="2">
        <v>33.418010711669901</v>
      </c>
      <c r="M55">
        <f>VLOOKUP(A55,tableau!$A$2:$L$182,12,FALSE)</f>
        <v>4</v>
      </c>
      <c r="N55">
        <f>VLOOKUP(A55,predecir!$A$2:$B$218,2,FALSE)</f>
        <v>1849.53</v>
      </c>
    </row>
    <row r="56" spans="1:14" hidden="1" x14ac:dyDescent="0.25">
      <c r="A56" t="s">
        <v>65</v>
      </c>
      <c r="B56">
        <v>55</v>
      </c>
      <c r="C56" s="2">
        <v>26.229171749999999</v>
      </c>
      <c r="D56" s="2">
        <v>50.9</v>
      </c>
      <c r="E56" s="2">
        <v>0.33</v>
      </c>
      <c r="F56" s="2">
        <v>5.9281241099999997</v>
      </c>
      <c r="G56">
        <v>27</v>
      </c>
      <c r="H56" s="2">
        <v>65.837999999999994</v>
      </c>
      <c r="I56" s="2">
        <v>4.4808688163757298</v>
      </c>
      <c r="J56" s="2">
        <v>3.1038832618759602</v>
      </c>
      <c r="K56" s="3">
        <v>840.44945146483587</v>
      </c>
      <c r="L56" s="2">
        <v>99.493423461914105</v>
      </c>
      <c r="M56">
        <f>VLOOKUP(A56,tableau!$A$2:$L$182,12,FALSE)</f>
        <v>0</v>
      </c>
      <c r="N56">
        <f>VLOOKUP(A56,predecir!$A$2:$B$218,2,FALSE)</f>
        <v>65.38</v>
      </c>
    </row>
    <row r="57" spans="1:14" hidden="1" x14ac:dyDescent="0.25">
      <c r="A57" t="s">
        <v>66</v>
      </c>
      <c r="B57">
        <v>56</v>
      </c>
      <c r="C57" s="2">
        <v>4460.109375</v>
      </c>
      <c r="D57" s="2">
        <v>2.2999999999999998</v>
      </c>
      <c r="E57" s="2">
        <v>3.61</v>
      </c>
      <c r="F57" s="2">
        <v>3576.6796901900002</v>
      </c>
      <c r="G57">
        <v>0</v>
      </c>
      <c r="H57" s="2">
        <v>81.982926829268294</v>
      </c>
      <c r="I57" s="2">
        <v>6.4171099662780797</v>
      </c>
      <c r="J57" s="2">
        <v>22.059792595774699</v>
      </c>
      <c r="K57" s="3">
        <v>48629.858228303245</v>
      </c>
      <c r="L57" s="2">
        <v>74.381973266601605</v>
      </c>
      <c r="M57">
        <f>VLOOKUP(A57,tableau!$A$2:$L$182,12,FALSE)</f>
        <v>1</v>
      </c>
      <c r="N57">
        <f>VLOOKUP(A57,predecir!$A$2:$B$218,2,FALSE)</f>
        <v>851.86</v>
      </c>
    </row>
    <row r="58" spans="1:14" hidden="1" x14ac:dyDescent="0.25">
      <c r="A58" t="s">
        <v>67</v>
      </c>
      <c r="B58">
        <v>57</v>
      </c>
      <c r="C58" s="2">
        <v>228.35894775</v>
      </c>
      <c r="D58" s="2">
        <v>26.9</v>
      </c>
      <c r="E58" s="2">
        <v>2</v>
      </c>
      <c r="F58" s="2">
        <v>149.32022408</v>
      </c>
      <c r="G58">
        <v>1.3</v>
      </c>
      <c r="H58" s="2">
        <v>67.893000000000001</v>
      </c>
      <c r="I58" s="2">
        <v>5.0678801536560103</v>
      </c>
      <c r="J58" s="2">
        <v>5.3429392208408704</v>
      </c>
      <c r="K58" s="3">
        <v>5968.3005594988535</v>
      </c>
      <c r="M58">
        <f>VLOOKUP(A58,tableau!$A$2:$L$182,12,FALSE)</f>
        <v>0</v>
      </c>
      <c r="N58">
        <f>VLOOKUP(A58,predecir!$A$2:$B$218,2,FALSE)</f>
        <v>964.92</v>
      </c>
    </row>
    <row r="59" spans="1:14" hidden="1" x14ac:dyDescent="0.25">
      <c r="A59" t="s">
        <v>68</v>
      </c>
      <c r="B59">
        <v>58</v>
      </c>
      <c r="C59" s="2">
        <v>4508.3413085900002</v>
      </c>
      <c r="D59" s="2">
        <v>4.3</v>
      </c>
      <c r="E59" s="2">
        <v>5.91</v>
      </c>
      <c r="F59" s="2">
        <v>3388.6885749500002</v>
      </c>
      <c r="G59">
        <v>0.1</v>
      </c>
      <c r="H59" s="2">
        <v>82.826829268292698</v>
      </c>
      <c r="I59" s="2">
        <v>5.35443019866943</v>
      </c>
      <c r="J59" s="2">
        <v>20.676325207026998</v>
      </c>
      <c r="K59" s="3">
        <v>40494.898293627644</v>
      </c>
      <c r="M59">
        <f>VLOOKUP(A59,tableau!$A$2:$L$182,12,FALSE)</f>
        <v>1</v>
      </c>
      <c r="N59">
        <f>VLOOKUP(A59,predecir!$A$2:$B$218,2,FALSE)</f>
        <v>2405.9</v>
      </c>
    </row>
    <row r="60" spans="1:14" hidden="1" x14ac:dyDescent="0.25">
      <c r="A60" t="s">
        <v>69</v>
      </c>
      <c r="B60">
        <v>59</v>
      </c>
      <c r="C60" s="2">
        <v>420.57949829</v>
      </c>
      <c r="D60" s="2">
        <v>26.4</v>
      </c>
      <c r="E60" s="2">
        <v>3.2</v>
      </c>
      <c r="F60" s="2">
        <v>119.33758311</v>
      </c>
      <c r="H60" s="2">
        <v>71.076999999999998</v>
      </c>
      <c r="I60" s="2">
        <v>9.6970500946044904</v>
      </c>
      <c r="J60" s="2">
        <v>5.2182422999052802</v>
      </c>
      <c r="K60" s="3">
        <v>3699.0815144686162</v>
      </c>
      <c r="M60">
        <f>VLOOKUP(A60,tableau!$A$2:$L$182,12,FALSE)</f>
        <v>0</v>
      </c>
      <c r="N60" t="e">
        <f>VLOOKUP(A60,predecir!$A$2:$B$218,2,FALSE)</f>
        <v>#N/A</v>
      </c>
    </row>
    <row r="61" spans="1:14" hidden="1" x14ac:dyDescent="0.25">
      <c r="A61" t="s">
        <v>70</v>
      </c>
      <c r="B61">
        <v>60</v>
      </c>
      <c r="C61" s="2">
        <v>208.28834534000001</v>
      </c>
      <c r="D61" s="2">
        <v>43.2</v>
      </c>
      <c r="E61" s="2">
        <v>6.3</v>
      </c>
      <c r="F61" s="2">
        <v>125.62064209</v>
      </c>
      <c r="G61">
        <v>2.5</v>
      </c>
      <c r="H61" s="2">
        <v>66.602999999999994</v>
      </c>
      <c r="I61" s="2">
        <v>2.7323200702667201</v>
      </c>
      <c r="J61" s="2">
        <v>3.8994589540551301</v>
      </c>
      <c r="K61" s="3">
        <v>7523.8622784598019</v>
      </c>
      <c r="L61" s="2">
        <v>99.825622558593807</v>
      </c>
      <c r="M61">
        <f>VLOOKUP(A61,tableau!$A$2:$L$182,12,FALSE)</f>
        <v>0</v>
      </c>
      <c r="N61">
        <f>VLOOKUP(A61,predecir!$A$2:$B$218,2,FALSE)</f>
        <v>136.58000000000001</v>
      </c>
    </row>
    <row r="62" spans="1:14" hidden="1" x14ac:dyDescent="0.25">
      <c r="A62" t="s">
        <v>71</v>
      </c>
      <c r="B62">
        <v>61</v>
      </c>
      <c r="C62" s="2">
        <v>4265.2011718800004</v>
      </c>
      <c r="D62" s="2">
        <v>4.3</v>
      </c>
      <c r="E62" s="2">
        <v>2.46</v>
      </c>
      <c r="F62" s="2">
        <v>3421.8411495300002</v>
      </c>
      <c r="G62">
        <v>0.5</v>
      </c>
      <c r="H62" s="2">
        <v>81.404878048780489</v>
      </c>
      <c r="I62" s="2">
        <v>5.2077498435974103</v>
      </c>
      <c r="J62" s="2">
        <v>18.530703049907</v>
      </c>
      <c r="K62" s="3">
        <v>42747.080460496007</v>
      </c>
      <c r="L62" s="2">
        <v>98.283508300781307</v>
      </c>
      <c r="M62">
        <f>VLOOKUP(A62,tableau!$A$2:$L$182,12,FALSE)</f>
        <v>1</v>
      </c>
      <c r="N62">
        <f>VLOOKUP(A62,predecir!$A$2:$B$218,2,FALSE)</f>
        <v>2634.03</v>
      </c>
    </row>
    <row r="63" spans="1:14" hidden="1" x14ac:dyDescent="0.25">
      <c r="A63" t="s">
        <v>72</v>
      </c>
      <c r="B63">
        <v>62</v>
      </c>
      <c r="C63" s="2">
        <v>308.56665039000001</v>
      </c>
      <c r="D63" s="2">
        <v>9.6999999999999993</v>
      </c>
      <c r="E63" s="2">
        <v>2.89</v>
      </c>
      <c r="F63" s="2">
        <v>125.94338177</v>
      </c>
      <c r="G63">
        <v>4.8</v>
      </c>
      <c r="H63" s="2">
        <v>73.47</v>
      </c>
      <c r="I63" s="2">
        <v>3.8086400032043501</v>
      </c>
      <c r="J63" s="2">
        <v>14.3932716852252</v>
      </c>
      <c r="K63" s="3">
        <v>4696.1505855561236</v>
      </c>
      <c r="L63" s="2">
        <v>81.5872802734375</v>
      </c>
      <c r="M63">
        <f>VLOOKUP(A63,tableau!$A$2:$L$182,12,FALSE)</f>
        <v>0</v>
      </c>
      <c r="N63">
        <f>VLOOKUP(A63,predecir!$A$2:$B$218,2,FALSE)</f>
        <v>4220.17</v>
      </c>
    </row>
    <row r="64" spans="1:14" hidden="1" x14ac:dyDescent="0.25">
      <c r="A64" t="s">
        <v>73</v>
      </c>
      <c r="B64">
        <v>63</v>
      </c>
      <c r="C64" s="2">
        <v>73.523506159999997</v>
      </c>
      <c r="D64" s="2">
        <v>47.2</v>
      </c>
      <c r="E64" s="2">
        <v>0.9</v>
      </c>
      <c r="F64" s="2">
        <v>30.012944510000001</v>
      </c>
      <c r="G64">
        <v>25.2</v>
      </c>
      <c r="H64" s="2">
        <v>64.739999999999995</v>
      </c>
      <c r="I64" s="2">
        <v>3.8861300945282</v>
      </c>
      <c r="J64" s="2">
        <v>3.3320548729169102</v>
      </c>
      <c r="K64" s="3">
        <v>2167.9115894108681</v>
      </c>
      <c r="L64" s="2">
        <v>65.893600463867202</v>
      </c>
      <c r="M64">
        <f>VLOOKUP(A64,tableau!$A$2:$L$182,12,FALSE)</f>
        <v>0</v>
      </c>
      <c r="N64">
        <f>VLOOKUP(A64,predecir!$A$2:$B$218,2,FALSE)</f>
        <v>46.5</v>
      </c>
    </row>
    <row r="65" spans="1:14" hidden="1" x14ac:dyDescent="0.25">
      <c r="A65" t="s">
        <v>74</v>
      </c>
      <c r="B65">
        <v>64</v>
      </c>
      <c r="C65" s="2">
        <v>42.682582859999997</v>
      </c>
      <c r="D65" s="2">
        <v>104</v>
      </c>
      <c r="E65" s="2">
        <v>0.3</v>
      </c>
      <c r="F65" s="2">
        <v>9.6138201500000005</v>
      </c>
      <c r="G65">
        <v>13.8</v>
      </c>
      <c r="H65" s="2">
        <v>59.72</v>
      </c>
      <c r="I65" s="2">
        <v>1.8483699560165401</v>
      </c>
      <c r="J65" s="2">
        <v>3.4034687607418102</v>
      </c>
      <c r="K65" s="3">
        <v>1043.8998820931984</v>
      </c>
      <c r="L65" s="2">
        <v>79.706871032714801</v>
      </c>
      <c r="M65">
        <f>VLOOKUP(A65,tableau!$A$2:$L$182,12,FALSE)</f>
        <v>0</v>
      </c>
      <c r="N65">
        <f>VLOOKUP(A65,predecir!$A$2:$B$218,2,FALSE)</f>
        <v>33.659999999999997</v>
      </c>
    </row>
    <row r="66" spans="1:14" hidden="1" x14ac:dyDescent="0.25">
      <c r="A66" t="s">
        <v>75</v>
      </c>
      <c r="B66">
        <v>65</v>
      </c>
      <c r="C66" s="2">
        <v>22.832550049999998</v>
      </c>
      <c r="D66" s="2">
        <v>51.5</v>
      </c>
      <c r="E66" s="2">
        <v>1.1000000000000001</v>
      </c>
      <c r="F66" s="2">
        <v>9.4026192900000005</v>
      </c>
      <c r="G66">
        <v>13.4</v>
      </c>
      <c r="H66" s="2">
        <v>63.755000000000003</v>
      </c>
      <c r="I66" s="2">
        <v>2.78892993927002</v>
      </c>
      <c r="J66" s="2">
        <v>2.4681895353052501</v>
      </c>
      <c r="K66" s="3">
        <v>722.87479314517134</v>
      </c>
      <c r="M66">
        <f>VLOOKUP(A66,tableau!$A$2:$L$182,12,FALSE)</f>
        <v>0</v>
      </c>
      <c r="N66">
        <f>VLOOKUP(A66,predecir!$A$2:$B$218,2,FALSE)</f>
        <v>151.03</v>
      </c>
    </row>
    <row r="67" spans="1:14" hidden="1" x14ac:dyDescent="0.25">
      <c r="A67" t="s">
        <v>76</v>
      </c>
      <c r="B67">
        <v>66</v>
      </c>
      <c r="C67" s="2">
        <v>61.008235929999998</v>
      </c>
      <c r="D67" s="2">
        <v>79.5</v>
      </c>
      <c r="E67" s="2">
        <v>1</v>
      </c>
      <c r="F67" s="2">
        <v>3.9027174499999999</v>
      </c>
      <c r="G67">
        <v>21.7</v>
      </c>
      <c r="H67" s="2">
        <v>60.881999999999998</v>
      </c>
      <c r="I67" s="2">
        <v>2.9478199481964098</v>
      </c>
      <c r="J67" s="2">
        <v>2.7688761462128202</v>
      </c>
      <c r="K67" s="3">
        <v>730.61144870521548</v>
      </c>
      <c r="L67" s="2">
        <v>99.454986572265597</v>
      </c>
      <c r="M67">
        <f>VLOOKUP(A67,tableau!$A$2:$L$182,12,FALSE)</f>
        <v>0</v>
      </c>
      <c r="N67">
        <f>VLOOKUP(A67,predecir!$A$2:$B$218,2,FALSE)</f>
        <v>86.89</v>
      </c>
    </row>
    <row r="68" spans="1:14" hidden="1" x14ac:dyDescent="0.25">
      <c r="A68" t="s">
        <v>77</v>
      </c>
      <c r="B68">
        <v>67</v>
      </c>
      <c r="C68" s="2">
        <v>1569.0290527300001</v>
      </c>
      <c r="D68" s="2">
        <v>4</v>
      </c>
      <c r="E68" s="2">
        <v>4.2</v>
      </c>
      <c r="F68" s="2">
        <v>765.07092092000005</v>
      </c>
      <c r="G68">
        <v>0.7</v>
      </c>
      <c r="H68" s="2">
        <v>81.639024390243918</v>
      </c>
      <c r="I68" s="2">
        <v>3.58803009986877</v>
      </c>
      <c r="J68" s="2">
        <v>21.880482775526101</v>
      </c>
      <c r="K68" s="3">
        <v>19144.284387556017</v>
      </c>
      <c r="L68" s="2">
        <v>76.491386413574205</v>
      </c>
      <c r="M68">
        <f>VLOOKUP(A68,tableau!$A$2:$L$182,12,FALSE)</f>
        <v>4</v>
      </c>
      <c r="N68">
        <f>VLOOKUP(A68,predecir!$A$2:$B$218,2,FALSE)</f>
        <v>2811.97</v>
      </c>
    </row>
    <row r="69" spans="1:14" hidden="1" x14ac:dyDescent="0.25">
      <c r="A69" t="s">
        <v>78</v>
      </c>
      <c r="B69">
        <v>68</v>
      </c>
      <c r="C69" s="2">
        <v>278.54898071000002</v>
      </c>
      <c r="D69" s="2">
        <v>24.6</v>
      </c>
      <c r="E69" s="2">
        <v>0.44</v>
      </c>
      <c r="F69" s="2">
        <v>107.03269914000001</v>
      </c>
      <c r="G69">
        <v>9.5</v>
      </c>
      <c r="H69" s="2">
        <v>73.129000000000005</v>
      </c>
      <c r="I69" s="2">
        <v>3.19928002357483</v>
      </c>
      <c r="J69" s="2">
        <v>4.7562548090729502</v>
      </c>
      <c r="K69" s="3">
        <v>4647.693346632519</v>
      </c>
      <c r="L69" s="2">
        <v>92.187187194824205</v>
      </c>
      <c r="M69">
        <f>VLOOKUP(A69,tableau!$A$2:$L$182,12,FALSE)</f>
        <v>0</v>
      </c>
      <c r="N69">
        <f>VLOOKUP(A69,predecir!$A$2:$B$218,2,FALSE)</f>
        <v>1021.07</v>
      </c>
    </row>
    <row r="70" spans="1:14" hidden="1" x14ac:dyDescent="0.25">
      <c r="A70" t="s">
        <v>79</v>
      </c>
      <c r="B70">
        <v>69</v>
      </c>
      <c r="C70" s="2">
        <v>319.36257934999998</v>
      </c>
      <c r="D70" s="2">
        <v>29.4</v>
      </c>
      <c r="E70" s="2">
        <v>1.71</v>
      </c>
      <c r="F70" s="2">
        <v>189.85088211999999</v>
      </c>
      <c r="H70" s="2">
        <v>69.123999999999995</v>
      </c>
      <c r="I70" s="2">
        <v>4.4505801200866699</v>
      </c>
      <c r="J70" s="2">
        <v>5.8479905552780398</v>
      </c>
      <c r="K70" s="3">
        <v>6477.2967260799296</v>
      </c>
      <c r="L70" s="2">
        <v>76.703018188476605</v>
      </c>
      <c r="M70">
        <f>VLOOKUP(A70,tableau!$A$2:$L$182,12,FALSE)</f>
        <v>0</v>
      </c>
      <c r="N70">
        <f>VLOOKUP(A70,predecir!$A$2:$B$218,2,FALSE)</f>
        <v>1575.22</v>
      </c>
    </row>
    <row r="71" spans="1:14" hidden="1" x14ac:dyDescent="0.25">
      <c r="A71" t="s">
        <v>80</v>
      </c>
      <c r="B71">
        <v>70</v>
      </c>
      <c r="C71" s="2">
        <v>184.03918457</v>
      </c>
      <c r="D71" s="2">
        <v>17.8</v>
      </c>
      <c r="E71" s="2">
        <v>0.64</v>
      </c>
      <c r="F71" s="2">
        <v>72.375294929999995</v>
      </c>
      <c r="G71">
        <v>12.7</v>
      </c>
      <c r="H71" s="2">
        <v>72.881</v>
      </c>
      <c r="I71" s="2">
        <v>4.9128499031066903</v>
      </c>
      <c r="J71" s="2">
        <v>4.0067863400405797</v>
      </c>
      <c r="K71" s="3">
        <v>2519.3701937018468</v>
      </c>
      <c r="L71" s="2">
        <v>98.466262817382798</v>
      </c>
      <c r="M71">
        <f>VLOOKUP(A71,tableau!$A$2:$L$182,12,FALSE)</f>
        <v>0</v>
      </c>
      <c r="N71">
        <f>VLOOKUP(A71,predecir!$A$2:$B$218,2,FALSE)</f>
        <v>1100.7</v>
      </c>
    </row>
    <row r="72" spans="1:14" hidden="1" x14ac:dyDescent="0.25">
      <c r="A72" t="s">
        <v>81</v>
      </c>
      <c r="B72">
        <v>71</v>
      </c>
      <c r="C72" s="2">
        <v>1040.0856933600001</v>
      </c>
      <c r="D72" s="2">
        <v>4.7</v>
      </c>
      <c r="E72" s="2">
        <v>5.54</v>
      </c>
      <c r="F72" s="2">
        <v>848.11836339000001</v>
      </c>
      <c r="G72">
        <v>0.3</v>
      </c>
      <c r="H72" s="2">
        <v>78.424390243902451</v>
      </c>
      <c r="I72" s="2">
        <v>3.91686010360718</v>
      </c>
      <c r="J72" s="2">
        <v>21.105725126560301</v>
      </c>
      <c r="K72" s="3">
        <v>15331.883053672156</v>
      </c>
      <c r="M72">
        <f>VLOOKUP(A72,tableau!$A$2:$L$182,12,FALSE)</f>
        <v>4</v>
      </c>
      <c r="N72">
        <f>VLOOKUP(A72,predecir!$A$2:$B$218,2,FALSE)</f>
        <v>3968.68</v>
      </c>
    </row>
    <row r="73" spans="1:14" hidden="1" x14ac:dyDescent="0.25">
      <c r="A73" t="s">
        <v>82</v>
      </c>
      <c r="B73">
        <v>72</v>
      </c>
      <c r="C73" s="2">
        <v>49.085642270000001</v>
      </c>
      <c r="D73" s="2">
        <v>62.5</v>
      </c>
      <c r="E73" s="2">
        <v>0.71</v>
      </c>
      <c r="F73" s="2">
        <v>5.1137527</v>
      </c>
      <c r="G73">
        <v>29.2</v>
      </c>
      <c r="H73" s="2">
        <v>64.254999999999995</v>
      </c>
      <c r="I73" s="2">
        <v>1.7868113517761199</v>
      </c>
      <c r="J73" s="2">
        <v>4.3653887060705001</v>
      </c>
      <c r="K73" s="3">
        <v>1324.8440054861828</v>
      </c>
      <c r="L73" s="2">
        <v>98.843460083007798</v>
      </c>
      <c r="M73">
        <f>VLOOKUP(A73,tableau!$A$2:$L$182,12,FALSE)</f>
        <v>0</v>
      </c>
      <c r="N73">
        <f>VLOOKUP(A73,predecir!$A$2:$B$218,2,FALSE)</f>
        <v>73.23</v>
      </c>
    </row>
    <row r="74" spans="1:14" hidden="1" x14ac:dyDescent="0.25">
      <c r="A74" t="s">
        <v>83</v>
      </c>
      <c r="B74">
        <v>73</v>
      </c>
      <c r="C74" s="2">
        <v>1053.72363281</v>
      </c>
      <c r="D74" s="2">
        <v>4.0999999999999996</v>
      </c>
      <c r="E74" s="2">
        <v>7.01</v>
      </c>
      <c r="F74" s="2">
        <v>719.78494777000003</v>
      </c>
      <c r="G74">
        <v>0.3</v>
      </c>
      <c r="H74" s="2">
        <v>76.319512195121945</v>
      </c>
      <c r="I74" s="2">
        <v>4.2376399040222203</v>
      </c>
      <c r="J74" s="2">
        <v>19.6125829690153</v>
      </c>
      <c r="K74" s="3">
        <v>16782.952463985715</v>
      </c>
      <c r="L74" s="2">
        <v>98.232048034667997</v>
      </c>
      <c r="M74">
        <f>VLOOKUP(A74,tableau!$A$2:$L$182,12,FALSE)</f>
        <v>4</v>
      </c>
      <c r="N74">
        <f>VLOOKUP(A74,predecir!$A$2:$B$218,2,FALSE)</f>
        <v>4663.45</v>
      </c>
    </row>
    <row r="75" spans="1:14" hidden="1" x14ac:dyDescent="0.25">
      <c r="A75" t="s">
        <v>84</v>
      </c>
      <c r="B75">
        <v>74</v>
      </c>
      <c r="C75" s="2">
        <v>120.58958435</v>
      </c>
      <c r="D75" s="2">
        <v>23.8</v>
      </c>
      <c r="E75" s="2">
        <v>1.04</v>
      </c>
      <c r="F75" s="2">
        <v>59.012499699999999</v>
      </c>
      <c r="G75">
        <v>4.4000000000000004</v>
      </c>
      <c r="H75" s="2">
        <v>70.518000000000001</v>
      </c>
      <c r="I75" s="2">
        <v>2.8418500423431401</v>
      </c>
      <c r="J75" s="2">
        <v>6.5938182468695201</v>
      </c>
      <c r="K75" s="3">
        <v>4151.2275429645306</v>
      </c>
      <c r="L75" s="2">
        <v>86.511497497558594</v>
      </c>
      <c r="M75">
        <f>VLOOKUP(A75,tableau!$A$2:$L$182,12,FALSE)</f>
        <v>0</v>
      </c>
      <c r="N75">
        <f>VLOOKUP(A75,predecir!$A$2:$B$218,2,FALSE)</f>
        <v>572.72</v>
      </c>
    </row>
    <row r="76" spans="1:14" hidden="1" x14ac:dyDescent="0.25">
      <c r="A76" t="s">
        <v>85</v>
      </c>
      <c r="B76">
        <v>75</v>
      </c>
      <c r="C76" s="2">
        <v>60.668716430000003</v>
      </c>
      <c r="D76" s="2">
        <v>34.299999999999997</v>
      </c>
      <c r="E76" s="2">
        <v>0.53</v>
      </c>
      <c r="F76" s="2">
        <v>20.310204079999998</v>
      </c>
      <c r="G76">
        <v>10</v>
      </c>
      <c r="H76" s="2">
        <v>70.91</v>
      </c>
      <c r="I76" s="2">
        <v>4.4072299003601101</v>
      </c>
      <c r="J76" s="2">
        <v>6.4720249503747604</v>
      </c>
      <c r="K76" s="3">
        <v>2047.2327043351213</v>
      </c>
      <c r="M76">
        <f>VLOOKUP(A76,tableau!$A$2:$L$182,12,FALSE)</f>
        <v>0</v>
      </c>
      <c r="N76">
        <f>VLOOKUP(A76,predecir!$A$2:$B$218,2,FALSE)</f>
        <v>380.27</v>
      </c>
    </row>
    <row r="77" spans="1:14" hidden="1" x14ac:dyDescent="0.25">
      <c r="A77" t="s">
        <v>86</v>
      </c>
      <c r="B77">
        <v>76</v>
      </c>
      <c r="C77" s="2">
        <v>5430.9970703099998</v>
      </c>
      <c r="D77" s="2">
        <v>3.3</v>
      </c>
      <c r="E77" s="2">
        <v>2.97</v>
      </c>
      <c r="F77" s="2">
        <v>4053.0561364599998</v>
      </c>
      <c r="G77">
        <v>0.1</v>
      </c>
      <c r="H77" s="2">
        <v>82.702439024390259</v>
      </c>
      <c r="I77" s="2">
        <v>3.29461002349854</v>
      </c>
      <c r="J77" s="2">
        <v>14.242765397765</v>
      </c>
      <c r="K77" s="3">
        <v>80927.074671066584</v>
      </c>
      <c r="L77" s="2">
        <v>95.954559326171903</v>
      </c>
      <c r="M77">
        <f>VLOOKUP(A77,tableau!$A$2:$L$182,12,FALSE)</f>
        <v>1</v>
      </c>
      <c r="N77">
        <f>VLOOKUP(A77,predecir!$A$2:$B$218,2,FALSE)</f>
        <v>1256.4100000000001</v>
      </c>
    </row>
    <row r="78" spans="1:14" hidden="1" x14ac:dyDescent="0.25">
      <c r="A78" t="s">
        <v>87</v>
      </c>
      <c r="B78">
        <v>77</v>
      </c>
      <c r="C78" s="2">
        <v>450.59701538000002</v>
      </c>
      <c r="D78" s="2">
        <v>13.5</v>
      </c>
      <c r="E78" s="2">
        <v>1.56</v>
      </c>
      <c r="F78" s="2">
        <v>223.06292721</v>
      </c>
      <c r="G78">
        <v>1</v>
      </c>
      <c r="H78" s="2">
        <v>76.102999999999994</v>
      </c>
      <c r="I78" s="2">
        <v>3.6631999015808101</v>
      </c>
      <c r="J78" s="2">
        <v>6.8051103850064898</v>
      </c>
      <c r="K78" s="3">
        <v>3277.8755955069996</v>
      </c>
      <c r="M78">
        <f>VLOOKUP(A78,tableau!$A$2:$L$182,12,FALSE)</f>
        <v>0</v>
      </c>
      <c r="N78">
        <f>VLOOKUP(A78,predecir!$A$2:$B$218,2,FALSE)</f>
        <v>1682.88</v>
      </c>
    </row>
    <row r="79" spans="1:14" hidden="1" x14ac:dyDescent="0.25">
      <c r="A79" t="s">
        <v>88</v>
      </c>
      <c r="B79">
        <v>78</v>
      </c>
      <c r="C79" s="2">
        <v>239.57891846000001</v>
      </c>
      <c r="D79" s="2">
        <v>26.2</v>
      </c>
      <c r="E79" s="2">
        <v>1.32</v>
      </c>
      <c r="F79" s="2">
        <v>118.28119538</v>
      </c>
      <c r="G79">
        <v>0.1</v>
      </c>
      <c r="H79" s="2">
        <v>71.575999999999993</v>
      </c>
      <c r="I79" s="2">
        <v>4.71000003814697</v>
      </c>
      <c r="J79" s="2">
        <v>3.3643649122552102</v>
      </c>
      <c r="K79" s="3">
        <v>5621.1816949175245</v>
      </c>
      <c r="L79" s="2">
        <v>98.881378173828097</v>
      </c>
      <c r="M79">
        <f>VLOOKUP(A79,tableau!$A$2:$L$182,12,FALSE)</f>
        <v>0</v>
      </c>
      <c r="N79">
        <f>VLOOKUP(A79,predecir!$A$2:$B$218,2,FALSE)</f>
        <v>627.05999999999995</v>
      </c>
    </row>
    <row r="80" spans="1:14" hidden="1" x14ac:dyDescent="0.25">
      <c r="A80" t="s">
        <v>89</v>
      </c>
      <c r="B80">
        <v>79</v>
      </c>
      <c r="C80" s="2">
        <v>5865.2314453099998</v>
      </c>
      <c r="D80" s="2">
        <v>2.7</v>
      </c>
      <c r="E80" s="2">
        <v>2.83</v>
      </c>
      <c r="F80" s="2">
        <v>4856.2220340399999</v>
      </c>
      <c r="G80">
        <v>0</v>
      </c>
      <c r="H80" s="2">
        <v>83.163414634146349</v>
      </c>
      <c r="I80" s="2">
        <v>7.5473599433898899</v>
      </c>
      <c r="J80" s="2">
        <v>14.307829405903099</v>
      </c>
      <c r="K80" s="3">
        <v>68853.715216579963</v>
      </c>
      <c r="L80" s="2">
        <v>98.948570251464801</v>
      </c>
      <c r="M80">
        <f>VLOOKUP(A80,tableau!$A$2:$L$182,12,FALSE)</f>
        <v>2</v>
      </c>
      <c r="N80">
        <f>VLOOKUP(A80,predecir!$A$2:$B$218,2,FALSE)</f>
        <v>309.12</v>
      </c>
    </row>
    <row r="81" spans="1:14" hidden="1" x14ac:dyDescent="0.25">
      <c r="A81" t="s">
        <v>90</v>
      </c>
      <c r="B81">
        <v>80</v>
      </c>
      <c r="C81" s="2">
        <v>3454.4680175799999</v>
      </c>
      <c r="D81" s="2">
        <v>3.5</v>
      </c>
      <c r="E81" s="2">
        <v>2.98</v>
      </c>
      <c r="F81" s="2">
        <v>2233.63554187</v>
      </c>
      <c r="G81">
        <v>0.5</v>
      </c>
      <c r="H81" s="2">
        <v>82.804878048780495</v>
      </c>
      <c r="I81" s="2">
        <v>6.1257801055908203</v>
      </c>
      <c r="J81" s="2">
        <v>11.673140065959</v>
      </c>
      <c r="K81" s="3">
        <v>44452.232562309255</v>
      </c>
      <c r="L81" s="2">
        <v>99.866783142089801</v>
      </c>
      <c r="M81">
        <f>VLOOKUP(A81,tableau!$A$2:$L$182,12,FALSE)</f>
        <v>3</v>
      </c>
      <c r="N81">
        <f>VLOOKUP(A81,predecir!$A$2:$B$218,2,FALSE)</f>
        <v>1257.23</v>
      </c>
    </row>
    <row r="82" spans="1:14" hidden="1" x14ac:dyDescent="0.25">
      <c r="A82" t="s">
        <v>91</v>
      </c>
      <c r="B82">
        <v>81</v>
      </c>
      <c r="C82" s="2">
        <v>2910.6279296900002</v>
      </c>
      <c r="D82" s="2">
        <v>3</v>
      </c>
      <c r="E82" s="2">
        <v>3.14</v>
      </c>
      <c r="F82" s="2">
        <v>2146.4344644900002</v>
      </c>
      <c r="G82">
        <v>1</v>
      </c>
      <c r="H82" s="2">
        <v>83.497560975609773</v>
      </c>
      <c r="I82" s="2">
        <v>4.0953102111816397</v>
      </c>
      <c r="J82" s="2">
        <v>23.062876176593601</v>
      </c>
      <c r="K82" s="3">
        <v>33673.750962742051</v>
      </c>
      <c r="L82" s="2">
        <v>64.8973388671875</v>
      </c>
      <c r="M82">
        <f>VLOOKUP(A82,tableau!$A$2:$L$182,12,FALSE)</f>
        <v>3</v>
      </c>
      <c r="N82">
        <f>VLOOKUP(A82,predecir!$A$2:$B$218,2,FALSE)</f>
        <v>2848.56</v>
      </c>
    </row>
    <row r="83" spans="1:14" hidden="1" x14ac:dyDescent="0.25">
      <c r="A83" t="s">
        <v>92</v>
      </c>
      <c r="B83">
        <v>82</v>
      </c>
      <c r="C83" s="2">
        <v>343.06192017000001</v>
      </c>
      <c r="D83" s="2">
        <v>13.2</v>
      </c>
      <c r="E83" s="2">
        <v>1.72</v>
      </c>
      <c r="F83" s="2">
        <v>223.84369713999999</v>
      </c>
      <c r="G83">
        <v>1.2</v>
      </c>
      <c r="H83" s="2">
        <v>71.766999999999996</v>
      </c>
      <c r="I83" s="2">
        <v>5.1636400222778303</v>
      </c>
      <c r="J83" s="2">
        <v>6.8438356612278204</v>
      </c>
      <c r="K83" s="3">
        <v>5626.1711765275913</v>
      </c>
      <c r="L83" s="2">
        <v>93.675201416015597</v>
      </c>
      <c r="M83">
        <f>VLOOKUP(A83,tableau!$A$2:$L$182,12,FALSE)</f>
        <v>0</v>
      </c>
      <c r="N83">
        <f>VLOOKUP(A83,predecir!$A$2:$B$218,2,FALSE)</f>
        <v>1041.48</v>
      </c>
    </row>
    <row r="84" spans="1:14" hidden="1" x14ac:dyDescent="0.25">
      <c r="A84" t="s">
        <v>93</v>
      </c>
      <c r="B84">
        <v>83</v>
      </c>
      <c r="C84" s="2">
        <v>314.88452147999999</v>
      </c>
      <c r="D84" s="2">
        <v>15.5</v>
      </c>
      <c r="E84" s="2">
        <v>1.47</v>
      </c>
      <c r="F84" s="2">
        <v>160.88863029999999</v>
      </c>
      <c r="G84">
        <v>0</v>
      </c>
      <c r="H84" s="2">
        <v>76.043999999999997</v>
      </c>
      <c r="I84" s="2">
        <v>2.9884700775146502</v>
      </c>
      <c r="J84" s="2">
        <v>3.4920651685789199</v>
      </c>
      <c r="K84" s="3">
        <v>4205.5636535010635</v>
      </c>
      <c r="M84">
        <f>VLOOKUP(A84,tableau!$A$2:$L$182,12,FALSE)</f>
        <v>0</v>
      </c>
      <c r="N84">
        <f>VLOOKUP(A84,predecir!$A$2:$B$218,2,FALSE)</f>
        <v>1378.79</v>
      </c>
    </row>
    <row r="85" spans="1:14" hidden="1" x14ac:dyDescent="0.25">
      <c r="A85" t="s">
        <v>94</v>
      </c>
      <c r="B85">
        <v>84</v>
      </c>
      <c r="C85" s="2">
        <v>4378.7749023400002</v>
      </c>
      <c r="D85" s="2">
        <v>2.5</v>
      </c>
      <c r="E85" s="2">
        <v>12.98</v>
      </c>
      <c r="F85" s="2">
        <v>3682.4885659000001</v>
      </c>
      <c r="G85">
        <v>0.7</v>
      </c>
      <c r="H85" s="2">
        <v>84.356341463414637</v>
      </c>
      <c r="I85" s="2">
        <v>3.1572499275207502</v>
      </c>
      <c r="J85" s="2">
        <v>29.279813676702201</v>
      </c>
      <c r="K85" s="3">
        <v>40458.001875582377</v>
      </c>
      <c r="L85" s="2">
        <v>97.144142150878906</v>
      </c>
      <c r="M85">
        <f>VLOOKUP(A85,tableau!$A$2:$L$182,12,FALSE)</f>
        <v>1</v>
      </c>
      <c r="N85">
        <f>VLOOKUP(A85,predecir!$A$2:$B$218,2,FALSE)</f>
        <v>244.18</v>
      </c>
    </row>
    <row r="86" spans="1:14" hidden="1" x14ac:dyDescent="0.25">
      <c r="A86" t="s">
        <v>95</v>
      </c>
      <c r="B86">
        <v>85</v>
      </c>
      <c r="C86" s="2">
        <v>270.01306152000001</v>
      </c>
      <c r="D86" s="2">
        <v>10.199999999999999</v>
      </c>
      <c r="E86" s="2">
        <v>6.06</v>
      </c>
      <c r="F86" s="2">
        <v>161.84105339000001</v>
      </c>
      <c r="G86">
        <v>0</v>
      </c>
      <c r="H86" s="2">
        <v>73.180000000000007</v>
      </c>
      <c r="I86" s="2">
        <v>2.8569700717925999</v>
      </c>
      <c r="J86" s="2">
        <v>7.67978397225846</v>
      </c>
      <c r="K86" s="3">
        <v>9812.5958082731995</v>
      </c>
      <c r="L86" s="2">
        <v>93.003929138183594</v>
      </c>
      <c r="M86">
        <f>VLOOKUP(A86,tableau!$A$2:$L$182,12,FALSE)</f>
        <v>0</v>
      </c>
      <c r="N86">
        <f>VLOOKUP(A86,predecir!$A$2:$B$218,2,FALSE)</f>
        <v>1012.8</v>
      </c>
    </row>
    <row r="87" spans="1:14" hidden="1" x14ac:dyDescent="0.25">
      <c r="A87" t="s">
        <v>96</v>
      </c>
      <c r="B87">
        <v>86</v>
      </c>
      <c r="C87" s="2">
        <v>86.067832949999996</v>
      </c>
      <c r="D87" s="2">
        <v>39.4</v>
      </c>
      <c r="E87" s="2">
        <v>1.4</v>
      </c>
      <c r="F87" s="2">
        <v>39.57313559</v>
      </c>
      <c r="G87">
        <v>29.4</v>
      </c>
      <c r="H87" s="2">
        <v>62.942999999999998</v>
      </c>
      <c r="I87" s="2">
        <v>4.9743900299072301</v>
      </c>
      <c r="J87" s="2">
        <v>2.7578066963746899</v>
      </c>
      <c r="K87" s="3">
        <v>1970.1051431788758</v>
      </c>
      <c r="L87" s="2">
        <v>97.691093444824205</v>
      </c>
      <c r="M87">
        <f>VLOOKUP(A87,tableau!$A$2:$L$182,12,FALSE)</f>
        <v>0</v>
      </c>
      <c r="N87">
        <f>VLOOKUP(A87,predecir!$A$2:$B$218,2,FALSE)</f>
        <v>105.09</v>
      </c>
    </row>
    <row r="88" spans="1:14" hidden="1" x14ac:dyDescent="0.25">
      <c r="A88" t="s">
        <v>97</v>
      </c>
      <c r="B88">
        <v>87</v>
      </c>
      <c r="C88" s="2">
        <v>63.05092621</v>
      </c>
      <c r="D88" s="2">
        <v>18.3</v>
      </c>
      <c r="E88" s="2">
        <v>4.41</v>
      </c>
      <c r="F88" s="2">
        <v>32.421903839999999</v>
      </c>
      <c r="G88">
        <v>0.7</v>
      </c>
      <c r="H88" s="2">
        <v>71.599999999999994</v>
      </c>
      <c r="I88" s="2">
        <v>5.3667497634887704</v>
      </c>
      <c r="J88" s="2">
        <v>4.1572239293078397</v>
      </c>
      <c r="K88" s="3">
        <v>1374.0321046742079</v>
      </c>
      <c r="L88" s="2">
        <v>79.695518493652301</v>
      </c>
      <c r="M88">
        <f>VLOOKUP(A88,tableau!$A$2:$L$182,12,FALSE)</f>
        <v>0</v>
      </c>
      <c r="N88">
        <f>VLOOKUP(A88,predecir!$A$2:$B$218,2,FALSE)</f>
        <v>458.45</v>
      </c>
    </row>
    <row r="89" spans="1:14" hidden="1" x14ac:dyDescent="0.25">
      <c r="A89" t="s">
        <v>98</v>
      </c>
      <c r="B89">
        <v>88</v>
      </c>
      <c r="C89" s="2">
        <v>115.25953674</v>
      </c>
      <c r="D89" s="2">
        <v>26.8</v>
      </c>
      <c r="E89" s="2">
        <v>0.9</v>
      </c>
      <c r="F89" s="2">
        <v>28.01696184</v>
      </c>
      <c r="H89" s="2">
        <v>70.691999999999993</v>
      </c>
      <c r="I89" s="2">
        <v>2.8966298103332502</v>
      </c>
      <c r="J89" s="2">
        <v>5.0157406217989804</v>
      </c>
      <c r="K89" s="3">
        <v>1671.3853849251468</v>
      </c>
      <c r="L89" s="2">
        <v>99.196510314941406</v>
      </c>
      <c r="M89">
        <f>VLOOKUP(A89,tableau!$A$2:$L$182,12,FALSE)</f>
        <v>0</v>
      </c>
      <c r="N89">
        <f>VLOOKUP(A89,predecir!$A$2:$B$218,2,FALSE)</f>
        <v>182.79</v>
      </c>
    </row>
    <row r="90" spans="1:14" hidden="1" x14ac:dyDescent="0.25">
      <c r="A90" t="s">
        <v>99</v>
      </c>
      <c r="B90">
        <v>89</v>
      </c>
      <c r="C90" s="2">
        <v>2595.2233886700001</v>
      </c>
      <c r="D90" s="2">
        <v>3.1</v>
      </c>
      <c r="E90" s="2">
        <v>12.43</v>
      </c>
      <c r="F90" s="2">
        <v>1544.89747702</v>
      </c>
      <c r="G90">
        <v>0.2</v>
      </c>
      <c r="H90" s="2">
        <v>83.22682926829269</v>
      </c>
      <c r="I90" s="2">
        <v>4.6846599578857404</v>
      </c>
      <c r="J90" s="2">
        <v>15.0656921994541</v>
      </c>
      <c r="K90" s="3">
        <v>31902.416904819416</v>
      </c>
      <c r="L90" s="2">
        <v>93.954742431640597</v>
      </c>
      <c r="M90">
        <f>VLOOKUP(A90,tableau!$A$2:$L$182,12,FALSE)</f>
        <v>3</v>
      </c>
      <c r="N90">
        <f>VLOOKUP(A90,predecir!$A$2:$B$218,2,FALSE)</f>
        <v>475.69</v>
      </c>
    </row>
    <row r="91" spans="1:14" hidden="1" x14ac:dyDescent="0.25">
      <c r="A91" t="s">
        <v>100</v>
      </c>
      <c r="B91">
        <v>90</v>
      </c>
      <c r="C91" s="2">
        <v>1643.56970215</v>
      </c>
      <c r="D91" s="2">
        <v>8.8000000000000007</v>
      </c>
      <c r="E91" s="2">
        <v>2.04</v>
      </c>
      <c r="F91" s="2">
        <v>1448.77576374</v>
      </c>
      <c r="H91" s="2">
        <v>79.685000000000002</v>
      </c>
      <c r="I91" s="2">
        <v>6.4924302101135298</v>
      </c>
      <c r="J91" s="2">
        <v>3.5267167511108499</v>
      </c>
      <c r="K91" s="3">
        <v>30667.348220255259</v>
      </c>
      <c r="L91" s="2">
        <v>82.052673339843807</v>
      </c>
      <c r="M91">
        <f>VLOOKUP(A91,tableau!$A$2:$L$182,12,FALSE)</f>
        <v>3</v>
      </c>
      <c r="N91">
        <f>VLOOKUP(A91,predecir!$A$2:$B$218,2,FALSE)</f>
        <v>598.28</v>
      </c>
    </row>
    <row r="92" spans="1:14" hidden="1" x14ac:dyDescent="0.25">
      <c r="A92" t="s">
        <v>101</v>
      </c>
      <c r="B92">
        <v>91</v>
      </c>
      <c r="C92" s="2">
        <v>67.818359380000004</v>
      </c>
      <c r="D92" s="2">
        <v>45.8</v>
      </c>
      <c r="E92" s="2">
        <v>1.5</v>
      </c>
      <c r="F92" s="2">
        <v>25.047670759999999</v>
      </c>
      <c r="G92">
        <v>7.1</v>
      </c>
      <c r="H92" s="2">
        <v>68.138000000000005</v>
      </c>
      <c r="I92" s="2">
        <v>2.4753296375274698</v>
      </c>
      <c r="J92" s="2">
        <v>4.20668705568304</v>
      </c>
      <c r="K92" s="3">
        <v>2598.5055232072259</v>
      </c>
      <c r="L92" s="2">
        <v>84.858589172363295</v>
      </c>
      <c r="M92">
        <f>VLOOKUP(A92,tableau!$A$2:$L$182,12,FALSE)</f>
        <v>0</v>
      </c>
      <c r="N92">
        <f>VLOOKUP(A92,predecir!$A$2:$B$218,2,FALSE)</f>
        <v>104.05</v>
      </c>
    </row>
    <row r="93" spans="1:14" hidden="1" x14ac:dyDescent="0.25">
      <c r="A93" t="s">
        <v>102</v>
      </c>
      <c r="B93">
        <v>92</v>
      </c>
      <c r="C93" s="2">
        <v>731.67156981999995</v>
      </c>
      <c r="D93" s="2">
        <v>8.6999999999999993</v>
      </c>
      <c r="E93" s="2">
        <v>2.73</v>
      </c>
      <c r="F93" s="2">
        <v>328.04669495000002</v>
      </c>
      <c r="H93" s="2">
        <v>79.236000000000004</v>
      </c>
      <c r="I93" s="2">
        <v>2.59202003479004</v>
      </c>
      <c r="J93" s="2">
        <v>8.9920340289141603</v>
      </c>
      <c r="K93" s="3">
        <v>8985.5724988735601</v>
      </c>
      <c r="L93" s="2">
        <v>46.458541870117202</v>
      </c>
      <c r="M93">
        <f>VLOOKUP(A93,tableau!$A$2:$L$182,12,FALSE)</f>
        <v>0</v>
      </c>
      <c r="N93">
        <f>VLOOKUP(A93,predecir!$A$2:$B$218,2,FALSE)</f>
        <v>1530.3</v>
      </c>
    </row>
    <row r="94" spans="1:14" hidden="1" x14ac:dyDescent="0.25">
      <c r="A94" t="s">
        <v>103</v>
      </c>
      <c r="B94">
        <v>93</v>
      </c>
      <c r="C94" s="2">
        <v>52.090774539999998</v>
      </c>
      <c r="D94" s="2">
        <v>80.599999999999994</v>
      </c>
      <c r="E94" s="2">
        <v>0.8</v>
      </c>
      <c r="F94" s="2">
        <v>8.3793621799999993</v>
      </c>
      <c r="G94">
        <v>27.6</v>
      </c>
      <c r="H94" s="2">
        <v>61.103999999999999</v>
      </c>
      <c r="I94" s="2">
        <v>2.2703900337219198</v>
      </c>
      <c r="J94" s="2">
        <v>3.39556041786143</v>
      </c>
      <c r="K94" s="3">
        <v>665.87844756843583</v>
      </c>
      <c r="L94" s="2">
        <v>93.700820922851605</v>
      </c>
      <c r="M94">
        <f>VLOOKUP(A94,tableau!$A$2:$L$182,12,FALSE)</f>
        <v>0</v>
      </c>
      <c r="N94">
        <f>VLOOKUP(A94,predecir!$A$2:$B$218,2,FALSE)</f>
        <v>58.13</v>
      </c>
    </row>
    <row r="95" spans="1:14" hidden="1" x14ac:dyDescent="0.25">
      <c r="A95" t="s">
        <v>104</v>
      </c>
      <c r="B95">
        <v>94</v>
      </c>
      <c r="C95" s="2">
        <v>514.16442871000004</v>
      </c>
      <c r="D95" s="2">
        <v>24.1</v>
      </c>
      <c r="E95" s="2">
        <v>1.3</v>
      </c>
      <c r="F95" s="2">
        <v>244.03139403</v>
      </c>
      <c r="G95">
        <v>5.0999999999999996</v>
      </c>
      <c r="H95" s="2">
        <v>73.444999999999993</v>
      </c>
      <c r="I95" s="2">
        <v>3.2660601139068599</v>
      </c>
      <c r="J95" s="2">
        <v>8.7275700162669008</v>
      </c>
      <c r="K95" s="3">
        <v>11726.769766296384</v>
      </c>
      <c r="L95" s="2">
        <v>98.712173461914105</v>
      </c>
      <c r="M95">
        <f>VLOOKUP(A95,tableau!$A$2:$L$182,12,FALSE)</f>
        <v>0</v>
      </c>
      <c r="N95">
        <f>VLOOKUP(A95,predecir!$A$2:$B$218,2,FALSE)</f>
        <v>2014.93</v>
      </c>
    </row>
    <row r="96" spans="1:14" hidden="1" x14ac:dyDescent="0.25">
      <c r="A96" t="s">
        <v>105</v>
      </c>
      <c r="B96">
        <v>95</v>
      </c>
      <c r="C96" s="2">
        <v>142.05116272000001</v>
      </c>
      <c r="D96" s="2">
        <v>7.3</v>
      </c>
      <c r="E96" s="2">
        <v>4.1500000000000004</v>
      </c>
      <c r="F96" s="2">
        <v>58.182045809999998</v>
      </c>
      <c r="G96">
        <v>1</v>
      </c>
      <c r="H96" s="2">
        <v>76.007999999999996</v>
      </c>
      <c r="I96" s="2">
        <v>1.9299999475479099</v>
      </c>
      <c r="J96" s="2">
        <v>10.449222214257</v>
      </c>
      <c r="K96" s="3">
        <v>4082.6946196351469</v>
      </c>
      <c r="M96">
        <f>VLOOKUP(A96,tableau!$A$2:$L$182,12,FALSE)</f>
        <v>0</v>
      </c>
      <c r="N96">
        <f>VLOOKUP(A96,predecir!$A$2:$B$218,2,FALSE)</f>
        <v>771.44</v>
      </c>
    </row>
    <row r="97" spans="1:14" hidden="1" x14ac:dyDescent="0.25">
      <c r="A97" t="s">
        <v>106</v>
      </c>
      <c r="B97">
        <v>96</v>
      </c>
      <c r="C97" s="2">
        <v>120.54795837</v>
      </c>
      <c r="D97" s="2">
        <v>77.2</v>
      </c>
      <c r="E97" s="2">
        <v>1.3</v>
      </c>
      <c r="F97" s="2">
        <v>53.019619230000004</v>
      </c>
      <c r="G97">
        <v>32.4</v>
      </c>
      <c r="H97" s="2">
        <v>54.173000000000002</v>
      </c>
      <c r="I97" s="2">
        <v>7.9917101860046396</v>
      </c>
      <c r="J97" s="2">
        <v>4.1871068514803103</v>
      </c>
      <c r="K97" s="3">
        <v>1102.5648695324862</v>
      </c>
      <c r="L97" s="2">
        <v>98.970252990722699</v>
      </c>
      <c r="M97">
        <f>VLOOKUP(A97,tableau!$A$2:$L$182,12,FALSE)</f>
        <v>0</v>
      </c>
      <c r="N97">
        <f>VLOOKUP(A97,predecir!$A$2:$B$218,2,FALSE)</f>
        <v>326.29000000000002</v>
      </c>
    </row>
    <row r="98" spans="1:14" hidden="1" x14ac:dyDescent="0.25">
      <c r="A98" t="s">
        <v>107</v>
      </c>
      <c r="B98">
        <v>97</v>
      </c>
      <c r="C98" s="2">
        <v>1369.97949219</v>
      </c>
      <c r="D98" s="2">
        <v>3.8</v>
      </c>
      <c r="E98" s="2">
        <v>6.43</v>
      </c>
      <c r="F98" s="2">
        <v>891.70282825000004</v>
      </c>
      <c r="G98">
        <v>0.5</v>
      </c>
      <c r="H98" s="2">
        <v>76.282926829268291</v>
      </c>
      <c r="I98" s="2">
        <v>3.97215008735657</v>
      </c>
      <c r="J98" s="2">
        <v>20.177492196612</v>
      </c>
      <c r="K98" s="3">
        <v>19595.141572435532</v>
      </c>
      <c r="L98" s="2">
        <v>82.9739990234375</v>
      </c>
      <c r="M98">
        <f>VLOOKUP(A98,tableau!$A$2:$L$182,12,FALSE)</f>
        <v>4</v>
      </c>
      <c r="N98">
        <f>VLOOKUP(A98,predecir!$A$2:$B$218,2,FALSE)</f>
        <v>3288.65</v>
      </c>
    </row>
    <row r="99" spans="1:14" hidden="1" x14ac:dyDescent="0.25">
      <c r="A99" t="s">
        <v>108</v>
      </c>
      <c r="B99">
        <v>98</v>
      </c>
      <c r="C99" s="2">
        <v>6221.7387695300004</v>
      </c>
      <c r="D99" s="2">
        <v>2.8</v>
      </c>
      <c r="E99" s="2">
        <v>4.26</v>
      </c>
      <c r="F99" s="2">
        <v>5342.7517798899999</v>
      </c>
      <c r="G99">
        <v>0.1</v>
      </c>
      <c r="H99" s="2">
        <v>82.639024390243918</v>
      </c>
      <c r="I99" s="2">
        <v>3.71982002258301</v>
      </c>
      <c r="J99" s="2">
        <v>14.4442580563992</v>
      </c>
      <c r="K99" s="3">
        <v>112621.82133740374</v>
      </c>
      <c r="L99" s="2">
        <v>96.970230102539105</v>
      </c>
      <c r="M99">
        <f>VLOOKUP(A99,tableau!$A$2:$L$182,12,FALSE)</f>
        <v>2</v>
      </c>
      <c r="N99">
        <f>VLOOKUP(A99,predecir!$A$2:$B$218,2,FALSE)</f>
        <v>2011.88</v>
      </c>
    </row>
    <row r="100" spans="1:14" hidden="1" x14ac:dyDescent="0.25">
      <c r="A100" t="s">
        <v>109</v>
      </c>
      <c r="B100">
        <v>99</v>
      </c>
      <c r="C100" s="2">
        <v>1183.1151123</v>
      </c>
      <c r="D100" s="2">
        <v>4</v>
      </c>
      <c r="E100" s="2">
        <v>5.49</v>
      </c>
      <c r="F100" s="2">
        <v>708.17817130000003</v>
      </c>
      <c r="G100">
        <v>0.2</v>
      </c>
      <c r="H100" s="2">
        <v>75.387804878048797</v>
      </c>
      <c r="I100" s="2">
        <v>4.4250798225402797</v>
      </c>
      <c r="J100" s="2">
        <v>21.052273205759001</v>
      </c>
      <c r="K100" s="3">
        <v>17945.222216498438</v>
      </c>
      <c r="L100" s="2">
        <v>95.074211120605497</v>
      </c>
      <c r="M100">
        <f>VLOOKUP(A100,tableau!$A$2:$L$182,12,FALSE)</f>
        <v>4</v>
      </c>
      <c r="N100">
        <f>VLOOKUP(A100,predecir!$A$2:$B$218,2,FALSE)</f>
        <v>3412.7</v>
      </c>
    </row>
    <row r="101" spans="1:14" hidden="1" x14ac:dyDescent="0.25">
      <c r="A101" t="s">
        <v>110</v>
      </c>
      <c r="B101">
        <v>100</v>
      </c>
      <c r="C101" s="2">
        <v>177.24794005999999</v>
      </c>
      <c r="D101" s="2">
        <v>19.5</v>
      </c>
      <c r="E101" s="2">
        <v>1</v>
      </c>
      <c r="F101" s="2">
        <v>71.853657549999994</v>
      </c>
      <c r="G101">
        <v>1.4</v>
      </c>
      <c r="H101" s="2">
        <v>74.27</v>
      </c>
      <c r="I101" s="2">
        <v>5.9313597679138201</v>
      </c>
      <c r="J101" s="2">
        <v>6.8741185212842302</v>
      </c>
      <c r="K101" s="3">
        <v>3498.57397460938</v>
      </c>
      <c r="L101" s="2">
        <v>93.8095703125</v>
      </c>
      <c r="M101">
        <f>VLOOKUP(A101,tableau!$A$2:$L$182,12,FALSE)</f>
        <v>0</v>
      </c>
      <c r="N101">
        <f>VLOOKUP(A101,predecir!$A$2:$B$218,2,FALSE)</f>
        <v>435.7</v>
      </c>
    </row>
    <row r="102" spans="1:14" x14ac:dyDescent="0.25">
      <c r="A102" t="s">
        <v>111</v>
      </c>
      <c r="B102">
        <v>101</v>
      </c>
      <c r="C102" s="2">
        <v>3055.4392089799999</v>
      </c>
      <c r="D102" s="2">
        <v>3.1</v>
      </c>
      <c r="E102" s="2">
        <v>13.8</v>
      </c>
      <c r="F102" s="2">
        <v>2597.5945090300002</v>
      </c>
      <c r="H102" s="2">
        <v>87</v>
      </c>
      <c r="I102" s="2">
        <v>1.15266001224518</v>
      </c>
      <c r="J102" s="2">
        <v>35.621320948317802</v>
      </c>
      <c r="K102" s="3">
        <v>199377.48183160266</v>
      </c>
      <c r="L102" s="2">
        <v>93.208778381347699</v>
      </c>
      <c r="M102">
        <f>VLOOKUP(A102,tableau!$A$2:$L$182,12,FALSE)</f>
        <v>3</v>
      </c>
      <c r="N102">
        <f>VLOOKUP(A102,predecir!$A$2:$B$218,2,FALSE)</f>
        <v>1452.45</v>
      </c>
    </row>
    <row r="103" spans="1:14" hidden="1" x14ac:dyDescent="0.25">
      <c r="A103" t="s">
        <v>112</v>
      </c>
      <c r="B103">
        <v>102</v>
      </c>
      <c r="C103" s="2">
        <v>284.30636597</v>
      </c>
      <c r="D103" s="2">
        <v>14.7</v>
      </c>
      <c r="E103" s="2">
        <v>5.66</v>
      </c>
      <c r="F103" s="2">
        <v>169.66104670000001</v>
      </c>
      <c r="G103">
        <v>0</v>
      </c>
      <c r="H103" s="2">
        <v>70.935000000000002</v>
      </c>
      <c r="I103" s="2">
        <v>6.1037898063659703</v>
      </c>
      <c r="J103" s="2">
        <v>13.0034143851839</v>
      </c>
      <c r="K103" s="3">
        <v>4493.3703032386729</v>
      </c>
      <c r="L103" s="2">
        <v>31.569299697876001</v>
      </c>
      <c r="M103">
        <f>VLOOKUP(A103,tableau!$A$2:$L$182,12,FALSE)</f>
        <v>0</v>
      </c>
      <c r="N103">
        <f>VLOOKUP(A103,predecir!$A$2:$B$218,2,FALSE)</f>
        <v>2864.18</v>
      </c>
    </row>
    <row r="104" spans="1:14" hidden="1" x14ac:dyDescent="0.25">
      <c r="A104" t="s">
        <v>113</v>
      </c>
      <c r="B104">
        <v>103</v>
      </c>
      <c r="C104" s="2">
        <v>19.35046577</v>
      </c>
      <c r="D104" s="2">
        <v>66.099999999999994</v>
      </c>
      <c r="E104" s="2">
        <v>0.2</v>
      </c>
      <c r="F104" s="2">
        <v>6.2580154600000002</v>
      </c>
      <c r="G104">
        <v>80.7</v>
      </c>
      <c r="H104" s="2">
        <v>65.882000000000005</v>
      </c>
      <c r="I104" s="2">
        <v>2.9948599338531499</v>
      </c>
      <c r="J104" s="2">
        <v>3.1754539821002599</v>
      </c>
      <c r="K104" s="3">
        <v>512.27965965908811</v>
      </c>
      <c r="L104" s="2">
        <v>94.224296569824205</v>
      </c>
      <c r="M104">
        <f>VLOOKUP(A104,tableau!$A$2:$L$182,12,FALSE)</f>
        <v>0</v>
      </c>
      <c r="N104">
        <f>VLOOKUP(A104,predecir!$A$2:$B$218,2,FALSE)</f>
        <v>50.41</v>
      </c>
    </row>
    <row r="105" spans="1:14" hidden="1" x14ac:dyDescent="0.25">
      <c r="A105" t="s">
        <v>114</v>
      </c>
      <c r="B105">
        <v>104</v>
      </c>
      <c r="C105" s="2">
        <v>851.50939941000001</v>
      </c>
      <c r="D105" s="2">
        <v>7</v>
      </c>
      <c r="E105" s="2">
        <v>4.3</v>
      </c>
      <c r="F105" s="2">
        <v>667.07582801000001</v>
      </c>
      <c r="G105">
        <v>0</v>
      </c>
      <c r="H105" s="2">
        <v>80.116</v>
      </c>
      <c r="I105" s="2">
        <v>4.1215901374816903</v>
      </c>
      <c r="J105" s="2">
        <v>4.2722811134808598</v>
      </c>
      <c r="K105" s="3">
        <v>11118.556537503222</v>
      </c>
      <c r="L105" s="2">
        <v>96.525032043457003</v>
      </c>
      <c r="M105">
        <f>VLOOKUP(A105,tableau!$A$2:$L$182,12,FALSE)</f>
        <v>4</v>
      </c>
      <c r="N105">
        <f>VLOOKUP(A105,predecir!$A$2:$B$218,2,FALSE)</f>
        <v>553.15</v>
      </c>
    </row>
    <row r="106" spans="1:14" hidden="1" x14ac:dyDescent="0.25">
      <c r="A106" t="s">
        <v>115</v>
      </c>
      <c r="B106">
        <v>105</v>
      </c>
      <c r="C106" s="2">
        <v>552.70422363</v>
      </c>
      <c r="D106" s="2">
        <v>14.2</v>
      </c>
      <c r="E106" s="2">
        <v>0.98</v>
      </c>
      <c r="F106" s="2">
        <v>271.74972009999999</v>
      </c>
      <c r="G106">
        <v>2.6</v>
      </c>
      <c r="H106" s="2">
        <v>74.201999999999998</v>
      </c>
      <c r="I106" s="2">
        <v>4.2542200088501003</v>
      </c>
      <c r="J106" s="2">
        <v>7.8819067247708503</v>
      </c>
      <c r="K106" s="3">
        <v>10145.170182920683</v>
      </c>
      <c r="L106" s="2">
        <v>73.324249267578097</v>
      </c>
      <c r="M106">
        <f>VLOOKUP(A106,tableau!$A$2:$L$182,12,FALSE)</f>
        <v>0</v>
      </c>
      <c r="N106">
        <f>VLOOKUP(A106,predecir!$A$2:$B$218,2,FALSE)</f>
        <v>2522.1999999999998</v>
      </c>
    </row>
    <row r="107" spans="1:14" hidden="1" x14ac:dyDescent="0.25">
      <c r="A107" t="s">
        <v>116</v>
      </c>
      <c r="B107">
        <v>106</v>
      </c>
      <c r="C107" s="2">
        <v>782.23565673999997</v>
      </c>
      <c r="D107" s="2">
        <v>31.8</v>
      </c>
      <c r="E107" s="2">
        <v>2.7</v>
      </c>
      <c r="F107" s="2">
        <v>359.44620431999999</v>
      </c>
      <c r="G107">
        <v>0.9</v>
      </c>
      <c r="H107" s="2">
        <v>64.745999999999995</v>
      </c>
      <c r="I107" s="2">
        <v>15.75</v>
      </c>
      <c r="J107" s="2">
        <v>3.57154834166136</v>
      </c>
      <c r="K107" s="3">
        <v>5188.9711142908245</v>
      </c>
      <c r="L107" s="2">
        <v>94.657768249511705</v>
      </c>
      <c r="M107">
        <f>VLOOKUP(A107,tableau!$A$2:$L$182,12,FALSE)</f>
        <v>0</v>
      </c>
      <c r="N107" t="e">
        <f>VLOOKUP(A107,predecir!$A$2:$B$218,2,FALSE)</f>
        <v>#N/A</v>
      </c>
    </row>
    <row r="108" spans="1:14" hidden="1" x14ac:dyDescent="0.25">
      <c r="A108" t="s">
        <v>117</v>
      </c>
      <c r="B108">
        <v>107</v>
      </c>
      <c r="C108" s="2">
        <v>32.612064359999998</v>
      </c>
      <c r="D108" s="2">
        <v>103.1</v>
      </c>
      <c r="E108" s="2">
        <v>0.1</v>
      </c>
      <c r="F108" s="2">
        <v>11.02551835</v>
      </c>
      <c r="G108">
        <v>14.8</v>
      </c>
      <c r="H108" s="2">
        <v>59.664000000000001</v>
      </c>
      <c r="I108" s="2">
        <v>3.4841001033782999</v>
      </c>
      <c r="J108" s="2">
        <v>2.5389689053913602</v>
      </c>
      <c r="K108" s="3">
        <v>840.17576503273654</v>
      </c>
      <c r="L108" s="2">
        <v>98.043373107910199</v>
      </c>
      <c r="M108">
        <f>VLOOKUP(A108,tableau!$A$2:$L$182,12,FALSE)</f>
        <v>0</v>
      </c>
      <c r="N108">
        <f>VLOOKUP(A108,predecir!$A$2:$B$218,2,FALSE)</f>
        <v>36.29</v>
      </c>
    </row>
    <row r="109" spans="1:14" hidden="1" x14ac:dyDescent="0.25">
      <c r="A109" t="s">
        <v>118</v>
      </c>
      <c r="B109">
        <v>108</v>
      </c>
      <c r="C109" s="2">
        <v>2943.6313476599998</v>
      </c>
      <c r="D109" s="2">
        <v>6.1</v>
      </c>
      <c r="E109" s="2">
        <v>4.49</v>
      </c>
      <c r="F109" s="2">
        <v>1840.07460111</v>
      </c>
      <c r="G109">
        <v>0.3</v>
      </c>
      <c r="H109" s="2">
        <v>82.858536585365869</v>
      </c>
      <c r="I109" s="2">
        <v>4.9880599975585902</v>
      </c>
      <c r="J109" s="2">
        <v>18.8251599125953</v>
      </c>
      <c r="K109" s="3">
        <v>31198.241445302792</v>
      </c>
      <c r="L109" s="2">
        <v>74.792327880859403</v>
      </c>
      <c r="M109">
        <f>VLOOKUP(A109,tableau!$A$2:$L$182,12,FALSE)</f>
        <v>3</v>
      </c>
      <c r="N109">
        <f>VLOOKUP(A109,predecir!$A$2:$B$218,2,FALSE)</f>
        <v>1406.7</v>
      </c>
    </row>
    <row r="110" spans="1:14" hidden="1" x14ac:dyDescent="0.25">
      <c r="A110" t="s">
        <v>119</v>
      </c>
      <c r="B110">
        <v>109</v>
      </c>
      <c r="C110" s="2">
        <v>61.153282169999997</v>
      </c>
      <c r="D110" s="2">
        <v>44.8</v>
      </c>
      <c r="E110" s="2">
        <v>1.04</v>
      </c>
      <c r="F110" s="2">
        <v>9.6362478399999993</v>
      </c>
      <c r="G110">
        <v>2</v>
      </c>
      <c r="H110" s="2">
        <v>66.61</v>
      </c>
      <c r="I110" s="2">
        <v>2.1398699283599898</v>
      </c>
      <c r="J110" s="2">
        <v>6.2608648698462996</v>
      </c>
      <c r="K110" s="3">
        <v>1295.2014475589006</v>
      </c>
      <c r="L110" s="2">
        <v>99.052497863769503</v>
      </c>
      <c r="M110">
        <f>VLOOKUP(A110,tableau!$A$2:$L$182,12,FALSE)</f>
        <v>0</v>
      </c>
      <c r="N110">
        <f>VLOOKUP(A110,predecir!$A$2:$B$218,2,FALSE)</f>
        <v>357.18</v>
      </c>
    </row>
    <row r="111" spans="1:14" hidden="1" x14ac:dyDescent="0.25">
      <c r="A111" t="s">
        <v>120</v>
      </c>
      <c r="B111">
        <v>110</v>
      </c>
      <c r="C111" s="2">
        <v>732.34954833999996</v>
      </c>
      <c r="D111" s="2">
        <v>2.7</v>
      </c>
      <c r="E111" s="2">
        <v>3.86</v>
      </c>
      <c r="F111" s="2">
        <v>445.52550251000002</v>
      </c>
      <c r="G111">
        <v>2.8</v>
      </c>
      <c r="H111" s="2">
        <v>76.682926829268297</v>
      </c>
      <c r="I111" s="2">
        <v>3.6</v>
      </c>
      <c r="J111" s="2">
        <v>15.590755652002899</v>
      </c>
      <c r="K111" s="3">
        <v>8909.6533360117792</v>
      </c>
      <c r="L111" s="2">
        <v>98.590393066406307</v>
      </c>
      <c r="M111">
        <f>VLOOKUP(A111,tableau!$A$2:$L$182,12,FALSE)</f>
        <v>4</v>
      </c>
      <c r="N111">
        <f>VLOOKUP(A111,predecir!$A$2:$B$218,2,FALSE)</f>
        <v>4385.1000000000004</v>
      </c>
    </row>
    <row r="112" spans="1:14" hidden="1" x14ac:dyDescent="0.25">
      <c r="A112" t="s">
        <v>121</v>
      </c>
      <c r="B112">
        <v>111</v>
      </c>
      <c r="C112" s="2">
        <v>182.86535645000001</v>
      </c>
      <c r="D112" s="2">
        <v>16</v>
      </c>
      <c r="E112" s="2">
        <v>8</v>
      </c>
      <c r="F112" s="2">
        <v>108.57561380999999</v>
      </c>
      <c r="G112">
        <v>0.7</v>
      </c>
      <c r="H112" s="2">
        <v>71.822000000000003</v>
      </c>
      <c r="I112" s="2">
        <v>11.7809410095215</v>
      </c>
      <c r="J112" s="2">
        <v>4.1231371016753799</v>
      </c>
      <c r="K112" s="3">
        <v>4394.9471471337374</v>
      </c>
      <c r="L112" s="2">
        <v>43.071178436279297</v>
      </c>
      <c r="M112">
        <f>VLOOKUP(A112,tableau!$A$2:$L$182,12,FALSE)</f>
        <v>0</v>
      </c>
      <c r="N112">
        <f>VLOOKUP(A112,predecir!$A$2:$B$218,2,FALSE)</f>
        <v>645.15</v>
      </c>
    </row>
    <row r="113" spans="1:14" hidden="1" x14ac:dyDescent="0.25">
      <c r="A113" t="s">
        <v>122</v>
      </c>
      <c r="B113">
        <v>112</v>
      </c>
      <c r="C113" s="2">
        <v>40.41281128</v>
      </c>
      <c r="D113" s="2">
        <v>73.5</v>
      </c>
      <c r="E113" s="2">
        <v>0.7</v>
      </c>
      <c r="F113" s="2">
        <v>9.3533126400000004</v>
      </c>
      <c r="G113">
        <v>64.599999999999994</v>
      </c>
      <c r="H113" s="2">
        <v>61.165999999999997</v>
      </c>
      <c r="I113" s="2">
        <v>6.0844202041626003</v>
      </c>
      <c r="J113" s="2">
        <v>2.5925939378110301</v>
      </c>
      <c r="K113" s="3">
        <v>508.16367456786088</v>
      </c>
      <c r="L113" s="2">
        <v>64.894050598144503</v>
      </c>
      <c r="M113">
        <f>VLOOKUP(A113,tableau!$A$2:$L$182,12,FALSE)</f>
        <v>0</v>
      </c>
      <c r="N113">
        <f>VLOOKUP(A113,predecir!$A$2:$B$218,2,FALSE)</f>
        <v>70.58</v>
      </c>
    </row>
    <row r="114" spans="1:14" hidden="1" x14ac:dyDescent="0.25">
      <c r="A114" t="s">
        <v>123</v>
      </c>
      <c r="B114">
        <v>113</v>
      </c>
      <c r="C114" s="2">
        <v>60.205150600000003</v>
      </c>
      <c r="D114" s="2">
        <v>43.2</v>
      </c>
      <c r="E114" s="2">
        <v>0.4</v>
      </c>
      <c r="F114" s="2">
        <v>22.395128419999999</v>
      </c>
      <c r="G114">
        <v>6.5</v>
      </c>
      <c r="H114" s="2">
        <v>65.686999999999998</v>
      </c>
      <c r="I114" s="2">
        <v>1.8243700265884399</v>
      </c>
      <c r="J114" s="2">
        <v>3.3401131448771602</v>
      </c>
      <c r="K114" s="3">
        <v>1839.9644495780017</v>
      </c>
      <c r="L114" s="2">
        <v>94.614761352539105</v>
      </c>
      <c r="M114">
        <f>VLOOKUP(A114,tableau!$A$2:$L$182,12,FALSE)</f>
        <v>0</v>
      </c>
      <c r="N114">
        <f>VLOOKUP(A114,predecir!$A$2:$B$218,2,FALSE)</f>
        <v>211.2</v>
      </c>
    </row>
    <row r="115" spans="1:14" hidden="1" x14ac:dyDescent="0.25">
      <c r="A115" t="s">
        <v>124</v>
      </c>
      <c r="B115">
        <v>114</v>
      </c>
      <c r="C115" s="2">
        <v>671.86047363</v>
      </c>
      <c r="D115" s="2">
        <v>15.9</v>
      </c>
      <c r="E115" s="2">
        <v>3.4</v>
      </c>
      <c r="F115" s="2">
        <v>316.05713431999999</v>
      </c>
      <c r="G115">
        <v>0.1</v>
      </c>
      <c r="H115" s="2">
        <v>74.235853658536584</v>
      </c>
      <c r="I115" s="2">
        <v>4.71929979324341</v>
      </c>
      <c r="J115" s="2">
        <v>11.2854948664601</v>
      </c>
      <c r="K115" s="3">
        <v>11405.726819139743</v>
      </c>
      <c r="L115" s="2">
        <v>54.072208404541001</v>
      </c>
      <c r="M115">
        <f>VLOOKUP(A115,tableau!$A$2:$L$182,12,FALSE)</f>
        <v>0</v>
      </c>
      <c r="N115">
        <f>VLOOKUP(A115,predecir!$A$2:$B$218,2,FALSE)</f>
        <v>786.31</v>
      </c>
    </row>
    <row r="116" spans="1:14" hidden="1" x14ac:dyDescent="0.25">
      <c r="A116" t="s">
        <v>125</v>
      </c>
      <c r="B116">
        <v>115</v>
      </c>
      <c r="C116" s="2">
        <v>30.018594740000001</v>
      </c>
      <c r="D116" s="2">
        <v>45.6</v>
      </c>
      <c r="E116" s="2">
        <v>1.3</v>
      </c>
      <c r="F116" s="2">
        <v>9.7829759799999998</v>
      </c>
      <c r="G116">
        <v>70.099999999999994</v>
      </c>
      <c r="H116" s="2">
        <v>64.119</v>
      </c>
      <c r="I116" s="2">
        <v>3.7113199234008798</v>
      </c>
      <c r="J116" s="2">
        <v>2.8710597280119501</v>
      </c>
      <c r="K116" s="3">
        <v>584.362867276266</v>
      </c>
      <c r="L116" s="2">
        <v>97.008377075195298</v>
      </c>
      <c r="M116">
        <f>VLOOKUP(A116,tableau!$A$2:$L$182,12,FALSE)</f>
        <v>0</v>
      </c>
      <c r="N116">
        <f>VLOOKUP(A116,predecir!$A$2:$B$218,2,FALSE)</f>
        <v>138.11000000000001</v>
      </c>
    </row>
    <row r="117" spans="1:14" hidden="1" x14ac:dyDescent="0.25">
      <c r="A117" t="s">
        <v>126</v>
      </c>
      <c r="B117">
        <v>116</v>
      </c>
      <c r="C117" s="2">
        <v>427.46286011000001</v>
      </c>
      <c r="D117" s="2">
        <v>7.9</v>
      </c>
      <c r="E117" s="2">
        <v>1.88</v>
      </c>
      <c r="F117" s="2">
        <v>223.71067389000001</v>
      </c>
      <c r="G117">
        <v>0</v>
      </c>
      <c r="H117" s="2">
        <v>75.760000000000005</v>
      </c>
      <c r="I117" s="2">
        <v>4.1566100120544398</v>
      </c>
      <c r="J117" s="2">
        <v>6.7609123327097196</v>
      </c>
      <c r="K117" s="3">
        <v>11132.023934492416</v>
      </c>
      <c r="L117" s="2">
        <v>84.141609191894503</v>
      </c>
      <c r="M117">
        <f>VLOOKUP(A117,tableau!$A$2:$L$182,12,FALSE)</f>
        <v>0</v>
      </c>
      <c r="N117">
        <f>VLOOKUP(A117,predecir!$A$2:$B$218,2,FALSE)</f>
        <v>1103.3800000000001</v>
      </c>
    </row>
    <row r="118" spans="1:14" hidden="1" x14ac:dyDescent="0.25">
      <c r="A118" t="s">
        <v>127</v>
      </c>
      <c r="B118">
        <v>117</v>
      </c>
      <c r="C118" s="2">
        <v>431.81781006</v>
      </c>
      <c r="D118" s="2">
        <v>41.9</v>
      </c>
      <c r="E118" s="2">
        <v>2.7</v>
      </c>
      <c r="F118" s="2">
        <v>204.30330752</v>
      </c>
      <c r="G118">
        <v>15.6</v>
      </c>
      <c r="H118" s="2">
        <v>63.075000000000003</v>
      </c>
      <c r="I118" s="2">
        <v>8.9270296096801793</v>
      </c>
      <c r="J118" s="2">
        <v>3.97587389586023</v>
      </c>
      <c r="K118" s="3">
        <v>5126.1761435763356</v>
      </c>
      <c r="L118" s="2">
        <v>64.395538330078097</v>
      </c>
      <c r="M118">
        <f>VLOOKUP(A118,tableau!$A$2:$L$182,12,FALSE)</f>
        <v>0</v>
      </c>
      <c r="N118">
        <f>VLOOKUP(A118,predecir!$A$2:$B$218,2,FALSE)</f>
        <v>1593.52</v>
      </c>
    </row>
    <row r="119" spans="1:14" hidden="1" x14ac:dyDescent="0.25">
      <c r="A119" t="s">
        <v>128</v>
      </c>
      <c r="B119">
        <v>118</v>
      </c>
      <c r="C119" s="2">
        <v>31.21994209</v>
      </c>
      <c r="D119" s="2">
        <v>117</v>
      </c>
      <c r="E119" s="2">
        <v>0.39</v>
      </c>
      <c r="F119" s="2">
        <v>11.142504539999999</v>
      </c>
      <c r="G119">
        <v>50.6</v>
      </c>
      <c r="H119" s="2">
        <v>62.896999999999998</v>
      </c>
      <c r="I119" s="2">
        <v>3.5275299549102801</v>
      </c>
      <c r="J119" s="2">
        <v>2.43636874576986</v>
      </c>
      <c r="K119" s="3">
        <v>550.96355553601336</v>
      </c>
      <c r="L119" s="2">
        <v>64.375381469726605</v>
      </c>
      <c r="M119">
        <f>VLOOKUP(A119,tableau!$A$2:$L$182,12,FALSE)</f>
        <v>0</v>
      </c>
      <c r="N119">
        <f>VLOOKUP(A119,predecir!$A$2:$B$218,2,FALSE)</f>
        <v>12.81</v>
      </c>
    </row>
    <row r="120" spans="1:14" hidden="1" x14ac:dyDescent="0.25">
      <c r="A120" t="s">
        <v>129</v>
      </c>
      <c r="B120">
        <v>119</v>
      </c>
      <c r="C120" s="2">
        <v>69.681480410000006</v>
      </c>
      <c r="D120" s="2">
        <v>116.8</v>
      </c>
      <c r="E120" s="2">
        <v>0.5</v>
      </c>
      <c r="F120" s="2">
        <v>10.965316530000001</v>
      </c>
      <c r="G120">
        <v>30.9</v>
      </c>
      <c r="H120" s="2">
        <v>52.91</v>
      </c>
      <c r="I120" s="2">
        <v>3.4</v>
      </c>
      <c r="J120" s="2">
        <v>3.0101403342581801</v>
      </c>
      <c r="K120" s="3">
        <v>2204.1815741558944</v>
      </c>
      <c r="L120" s="2">
        <v>48.409271240234403</v>
      </c>
      <c r="M120">
        <f>VLOOKUP(A120,tableau!$A$2:$L$182,12,FALSE)</f>
        <v>0</v>
      </c>
      <c r="N120">
        <f>VLOOKUP(A120,predecir!$A$2:$B$218,2,FALSE)</f>
        <v>15.25</v>
      </c>
    </row>
    <row r="121" spans="1:14" hidden="1" x14ac:dyDescent="0.25">
      <c r="A121" t="s">
        <v>130</v>
      </c>
      <c r="B121">
        <v>120</v>
      </c>
      <c r="C121" s="2">
        <v>161.98634337999999</v>
      </c>
      <c r="D121" s="2">
        <v>14.9</v>
      </c>
      <c r="E121" s="2">
        <v>0.93</v>
      </c>
      <c r="F121" s="2">
        <v>99.732330009999998</v>
      </c>
      <c r="G121">
        <v>3.9</v>
      </c>
      <c r="H121" s="2">
        <v>74.054000000000002</v>
      </c>
      <c r="I121" s="2">
        <v>4.5999999046325701</v>
      </c>
      <c r="J121" s="2">
        <v>4.9524874533382999</v>
      </c>
      <c r="K121" s="3">
        <v>1890.2730646736268</v>
      </c>
      <c r="M121">
        <f>VLOOKUP(A121,tableau!$A$2:$L$182,12,FALSE)</f>
        <v>0</v>
      </c>
      <c r="N121">
        <f>VLOOKUP(A121,predecir!$A$2:$B$218,2,FALSE)</f>
        <v>33.96</v>
      </c>
    </row>
    <row r="122" spans="1:14" hidden="1" x14ac:dyDescent="0.25">
      <c r="A122" t="s">
        <v>131</v>
      </c>
      <c r="B122">
        <v>121</v>
      </c>
      <c r="C122" s="2">
        <v>5340.6127929699996</v>
      </c>
      <c r="D122" s="2">
        <v>4</v>
      </c>
      <c r="E122" s="2">
        <v>3.17</v>
      </c>
      <c r="F122" s="2">
        <v>3519.2971864000001</v>
      </c>
      <c r="G122">
        <v>0.1</v>
      </c>
      <c r="H122" s="2">
        <v>82.112195121951217</v>
      </c>
      <c r="I122" s="2">
        <v>5.1598601341247603</v>
      </c>
      <c r="J122" s="2">
        <v>19.3190662940831</v>
      </c>
      <c r="K122" s="3">
        <v>52476.273253332714</v>
      </c>
      <c r="L122" s="2">
        <v>99.143882751464801</v>
      </c>
      <c r="M122">
        <f>VLOOKUP(A122,tableau!$A$2:$L$182,12,FALSE)</f>
        <v>1</v>
      </c>
      <c r="N122">
        <f>VLOOKUP(A122,predecir!$A$2:$B$218,2,FALSE)</f>
        <v>1278.1400000000001</v>
      </c>
    </row>
    <row r="123" spans="1:14" hidden="1" x14ac:dyDescent="0.25">
      <c r="A123" t="s">
        <v>132</v>
      </c>
      <c r="B123">
        <v>122</v>
      </c>
      <c r="C123" s="2">
        <v>8007.35546875</v>
      </c>
      <c r="D123" s="2">
        <v>2.4</v>
      </c>
      <c r="E123" s="2">
        <v>3.53</v>
      </c>
      <c r="F123" s="2">
        <v>6863.6533231000003</v>
      </c>
      <c r="G123">
        <v>0.2</v>
      </c>
      <c r="H123" s="2">
        <v>82.958536585365863</v>
      </c>
      <c r="I123" s="2">
        <v>7.9383897781372097</v>
      </c>
      <c r="J123" s="2">
        <v>17.396382779991701</v>
      </c>
      <c r="K123" s="3">
        <v>75719.752896534192</v>
      </c>
      <c r="L123" s="2">
        <v>73.5494384765625</v>
      </c>
      <c r="M123">
        <f>VLOOKUP(A123,tableau!$A$2:$L$182,12,FALSE)</f>
        <v>2</v>
      </c>
      <c r="N123">
        <f>VLOOKUP(A123,predecir!$A$2:$B$218,2,FALSE)</f>
        <v>595.4</v>
      </c>
    </row>
    <row r="124" spans="1:14" hidden="1" x14ac:dyDescent="0.25">
      <c r="A124" t="s">
        <v>133</v>
      </c>
      <c r="B124">
        <v>123</v>
      </c>
      <c r="C124" s="2">
        <v>52.833126069999999</v>
      </c>
      <c r="D124" s="2">
        <v>29.3</v>
      </c>
      <c r="E124" s="2">
        <v>0.3</v>
      </c>
      <c r="F124" s="2">
        <v>13.107504329999999</v>
      </c>
      <c r="G124">
        <v>8.1999999999999993</v>
      </c>
      <c r="H124" s="2">
        <v>69.558000000000007</v>
      </c>
      <c r="I124" s="2">
        <v>3.4856808185577401</v>
      </c>
      <c r="J124" s="2">
        <v>5.9722423263709503</v>
      </c>
      <c r="K124" s="3">
        <v>1185.6826754075157</v>
      </c>
      <c r="M124">
        <f>VLOOKUP(A124,tableau!$A$2:$L$182,12,FALSE)</f>
        <v>0</v>
      </c>
      <c r="N124">
        <f>VLOOKUP(A124,predecir!$A$2:$B$218,2,FALSE)</f>
        <v>410.2</v>
      </c>
    </row>
    <row r="125" spans="1:14" hidden="1" x14ac:dyDescent="0.25">
      <c r="A125" t="s">
        <v>134</v>
      </c>
      <c r="B125">
        <v>124</v>
      </c>
      <c r="C125" s="2">
        <v>1158.7708740200001</v>
      </c>
      <c r="D125" s="2">
        <v>29.6</v>
      </c>
      <c r="E125" s="2">
        <v>5</v>
      </c>
      <c r="F125" s="2">
        <v>1037.5071385399999</v>
      </c>
      <c r="G125">
        <v>1.7</v>
      </c>
      <c r="H125" s="2">
        <v>63.484000000000002</v>
      </c>
      <c r="I125" s="2">
        <v>5.59653997421265</v>
      </c>
      <c r="J125" s="2">
        <v>1.97832090013601</v>
      </c>
      <c r="K125" s="3">
        <v>9786.0265256497878</v>
      </c>
      <c r="M125">
        <f>VLOOKUP(A125,tableau!$A$2:$L$182,12,FALSE)</f>
        <v>4</v>
      </c>
      <c r="N125" t="e">
        <f>VLOOKUP(A125,predecir!$A$2:$B$218,2,FALSE)</f>
        <v>#N/A</v>
      </c>
    </row>
    <row r="126" spans="1:14" hidden="1" x14ac:dyDescent="0.25">
      <c r="A126" t="s">
        <v>135</v>
      </c>
      <c r="B126">
        <v>125</v>
      </c>
      <c r="C126" s="2">
        <v>4081.5908203099998</v>
      </c>
      <c r="D126" s="2">
        <v>4.9000000000000004</v>
      </c>
      <c r="E126" s="2">
        <v>2.57</v>
      </c>
      <c r="F126" s="2">
        <v>3069.00563745</v>
      </c>
      <c r="H126" s="2">
        <v>82.056097560975616</v>
      </c>
      <c r="I126" s="2">
        <v>5.1637201309204102</v>
      </c>
      <c r="J126" s="2">
        <v>15.2698993392665</v>
      </c>
      <c r="K126" s="3">
        <v>42865.233643553984</v>
      </c>
      <c r="L126" s="2">
        <v>99.206626892089801</v>
      </c>
      <c r="M126">
        <f>VLOOKUP(A126,tableau!$A$2:$L$182,12,FALSE)</f>
        <v>1</v>
      </c>
      <c r="N126">
        <f>VLOOKUP(A126,predecir!$A$2:$B$218,2,FALSE)</f>
        <v>262.74</v>
      </c>
    </row>
    <row r="127" spans="1:14" hidden="1" x14ac:dyDescent="0.25">
      <c r="A127" t="s">
        <v>136</v>
      </c>
      <c r="B127">
        <v>126</v>
      </c>
      <c r="C127" s="2">
        <v>728.25482178000004</v>
      </c>
      <c r="D127" s="2">
        <v>10.6</v>
      </c>
      <c r="E127" s="2">
        <v>1.47</v>
      </c>
      <c r="F127" s="2">
        <v>637.57630801000005</v>
      </c>
      <c r="H127" s="2">
        <v>78.001999999999995</v>
      </c>
      <c r="I127" s="2">
        <v>5.4132099151611301</v>
      </c>
      <c r="J127" s="2">
        <v>2.6338281660079299</v>
      </c>
      <c r="K127" s="3">
        <v>19132.15227390936</v>
      </c>
      <c r="L127" s="2">
        <v>65.287849426269503</v>
      </c>
      <c r="M127">
        <f>VLOOKUP(A127,tableau!$A$2:$L$182,12,FALSE)</f>
        <v>4</v>
      </c>
      <c r="N127">
        <f>VLOOKUP(A127,predecir!$A$2:$B$218,2,FALSE)</f>
        <v>834.21</v>
      </c>
    </row>
    <row r="128" spans="1:14" hidden="1" x14ac:dyDescent="0.25">
      <c r="A128" t="s">
        <v>137</v>
      </c>
      <c r="B128">
        <v>127</v>
      </c>
      <c r="C128" s="2">
        <v>37.224613429999998</v>
      </c>
      <c r="D128" s="2">
        <v>67.5</v>
      </c>
      <c r="E128" s="2">
        <v>0.63</v>
      </c>
      <c r="F128" s="2">
        <v>12.32831762</v>
      </c>
      <c r="G128">
        <v>4.9000000000000004</v>
      </c>
      <c r="H128" s="2">
        <v>66.756</v>
      </c>
      <c r="I128" s="2">
        <v>2.5075500011444101</v>
      </c>
      <c r="J128" s="2">
        <v>4.1155595997236496</v>
      </c>
      <c r="K128" s="3">
        <v>1437.1659067828782</v>
      </c>
      <c r="L128" s="2">
        <v>85.9613037109375</v>
      </c>
      <c r="M128">
        <f>VLOOKUP(A128,tableau!$A$2:$L$182,12,FALSE)</f>
        <v>0</v>
      </c>
      <c r="N128">
        <f>VLOOKUP(A128,predecir!$A$2:$B$218,2,FALSE)</f>
        <v>137.54</v>
      </c>
    </row>
    <row r="129" spans="1:14" hidden="1" x14ac:dyDescent="0.25">
      <c r="A129" t="s">
        <v>138</v>
      </c>
      <c r="B129">
        <v>128</v>
      </c>
      <c r="C129" s="2">
        <v>1318.0375976600001</v>
      </c>
      <c r="D129" s="2">
        <v>14.8</v>
      </c>
      <c r="E129" s="2">
        <v>2.25</v>
      </c>
      <c r="F129" s="2">
        <v>760.40011414000003</v>
      </c>
      <c r="G129">
        <v>1</v>
      </c>
      <c r="H129" s="2">
        <v>77.81</v>
      </c>
      <c r="I129" s="2">
        <v>3.1273601055145299</v>
      </c>
      <c r="J129" s="2">
        <v>8.1439785924831796</v>
      </c>
      <c r="K129" s="3">
        <v>15826.082354486627</v>
      </c>
      <c r="L129" s="2">
        <v>93.093536376953097</v>
      </c>
      <c r="M129">
        <f>VLOOKUP(A129,tableau!$A$2:$L$182,12,FALSE)</f>
        <v>4</v>
      </c>
      <c r="N129">
        <f>VLOOKUP(A129,predecir!$A$2:$B$218,2,FALSE)</f>
        <v>1923.39</v>
      </c>
    </row>
    <row r="130" spans="1:14" hidden="1" x14ac:dyDescent="0.25">
      <c r="A130" t="s">
        <v>139</v>
      </c>
      <c r="B130">
        <v>129</v>
      </c>
      <c r="C130" s="2">
        <v>366.56491089000002</v>
      </c>
      <c r="D130" s="2">
        <v>14.9</v>
      </c>
      <c r="E130" s="2">
        <v>1.59</v>
      </c>
      <c r="F130" s="2">
        <v>230.53665050999999</v>
      </c>
      <c r="G130">
        <v>3</v>
      </c>
      <c r="H130" s="2">
        <v>76.156000000000006</v>
      </c>
      <c r="I130" s="2">
        <v>3.8199601173400901</v>
      </c>
      <c r="J130" s="2">
        <v>8.1616645408135096</v>
      </c>
      <c r="K130" s="3">
        <v>6955.809958826675</v>
      </c>
      <c r="L130" s="2">
        <v>96.564117431640597</v>
      </c>
      <c r="M130">
        <f>VLOOKUP(A130,tableau!$A$2:$L$182,12,FALSE)</f>
        <v>0</v>
      </c>
      <c r="N130">
        <f>VLOOKUP(A130,predecir!$A$2:$B$218,2,FALSE)</f>
        <v>6470.31</v>
      </c>
    </row>
    <row r="131" spans="1:14" hidden="1" x14ac:dyDescent="0.25">
      <c r="A131" t="s">
        <v>140</v>
      </c>
      <c r="B131">
        <v>130</v>
      </c>
      <c r="C131" s="2">
        <v>142.23664855999999</v>
      </c>
      <c r="D131" s="2">
        <v>27.3</v>
      </c>
      <c r="E131" s="2">
        <v>0.99</v>
      </c>
      <c r="F131" s="2">
        <v>57.754081849999999</v>
      </c>
      <c r="G131">
        <v>3</v>
      </c>
      <c r="H131" s="2">
        <v>71.864999999999995</v>
      </c>
      <c r="I131" s="2">
        <v>3.3557915687561</v>
      </c>
      <c r="J131" s="2">
        <v>5.0725364118903498</v>
      </c>
      <c r="K131" s="3">
        <v>3413.84792378255</v>
      </c>
      <c r="M131">
        <f>VLOOKUP(A131,tableau!$A$2:$L$182,12,FALSE)</f>
        <v>0</v>
      </c>
      <c r="N131">
        <f>VLOOKUP(A131,predecir!$A$2:$B$218,2,FALSE)</f>
        <v>551.75</v>
      </c>
    </row>
    <row r="132" spans="1:14" hidden="1" x14ac:dyDescent="0.25">
      <c r="A132" t="s">
        <v>141</v>
      </c>
      <c r="B132">
        <v>131</v>
      </c>
      <c r="C132" s="2">
        <v>2402.7795410200001</v>
      </c>
      <c r="D132" s="2">
        <v>17.399999999999999</v>
      </c>
      <c r="E132" s="2">
        <v>4.8</v>
      </c>
      <c r="F132" s="2">
        <v>1084.9788217600001</v>
      </c>
      <c r="H132" s="2">
        <v>69.129268292682923</v>
      </c>
      <c r="I132" s="2">
        <v>6.8099999427795401</v>
      </c>
      <c r="J132" s="2">
        <v>8.7907794491111506</v>
      </c>
      <c r="K132" s="3">
        <v>15567.090868497433</v>
      </c>
      <c r="M132">
        <f>VLOOKUP(A132,tableau!$A$2:$L$182,12,FALSE)</f>
        <v>4</v>
      </c>
      <c r="N132">
        <f>VLOOKUP(A132,predecir!$A$2:$B$218,2,FALSE)</f>
        <v>331.64</v>
      </c>
    </row>
    <row r="133" spans="1:14" hidden="1" x14ac:dyDescent="0.25">
      <c r="A133" t="s">
        <v>142</v>
      </c>
      <c r="B133">
        <v>132</v>
      </c>
      <c r="C133" s="2">
        <v>60.31322479</v>
      </c>
      <c r="D133" s="2">
        <v>45.5</v>
      </c>
      <c r="E133" s="2">
        <v>4.0241999626</v>
      </c>
      <c r="F133" s="2">
        <v>35.17793751</v>
      </c>
      <c r="G133">
        <v>39.700000000000003</v>
      </c>
      <c r="H133" s="2">
        <v>65.474000000000004</v>
      </c>
      <c r="I133" s="2">
        <v>1.67774999141693</v>
      </c>
      <c r="J133" s="2">
        <v>2.9659149075992799</v>
      </c>
      <c r="K133" s="3">
        <v>2593.804650159886</v>
      </c>
      <c r="L133" s="2">
        <v>99.541923522949205</v>
      </c>
      <c r="M133">
        <f>VLOOKUP(A133,tableau!$A$2:$L$182,12,FALSE)</f>
        <v>0</v>
      </c>
      <c r="N133">
        <f>VLOOKUP(A133,predecir!$A$2:$B$218,2,FALSE)</f>
        <v>73.540000000000006</v>
      </c>
    </row>
    <row r="134" spans="1:14" hidden="1" x14ac:dyDescent="0.25">
      <c r="A134" t="s">
        <v>143</v>
      </c>
      <c r="B134">
        <v>133</v>
      </c>
      <c r="C134" s="2">
        <v>1014.0382080099999</v>
      </c>
      <c r="D134" s="2">
        <v>4.4000000000000004</v>
      </c>
      <c r="E134" s="2">
        <v>6.54</v>
      </c>
      <c r="F134" s="2">
        <v>723.87111548999997</v>
      </c>
      <c r="G134">
        <v>0.1</v>
      </c>
      <c r="H134" s="2">
        <v>77.904878048780489</v>
      </c>
      <c r="I134" s="2">
        <v>4.6692099571228001</v>
      </c>
      <c r="J134" s="2">
        <v>17.832810705342901</v>
      </c>
      <c r="K134" s="3">
        <v>15699.911350070348</v>
      </c>
      <c r="L134" s="2">
        <v>99.061508178710895</v>
      </c>
      <c r="M134">
        <f>VLOOKUP(A134,tableau!$A$2:$L$182,12,FALSE)</f>
        <v>4</v>
      </c>
      <c r="N134">
        <f>VLOOKUP(A134,predecir!$A$2:$B$218,2,FALSE)</f>
        <v>3085.2</v>
      </c>
    </row>
    <row r="135" spans="1:14" hidden="1" x14ac:dyDescent="0.25">
      <c r="A135" t="s">
        <v>144</v>
      </c>
      <c r="B135">
        <v>134</v>
      </c>
      <c r="C135" s="2">
        <v>2221.7309570299999</v>
      </c>
      <c r="D135" s="2">
        <v>3.4</v>
      </c>
      <c r="E135" s="2">
        <v>3.45</v>
      </c>
      <c r="F135" s="2">
        <v>1350.2609309300001</v>
      </c>
      <c r="G135">
        <v>0.1</v>
      </c>
      <c r="H135" s="2">
        <v>81.675609756097572</v>
      </c>
      <c r="I135" s="2">
        <v>4.6300201416015598</v>
      </c>
      <c r="J135" s="2">
        <v>22.0214767399134</v>
      </c>
      <c r="K135" s="3">
        <v>23330.817288932005</v>
      </c>
      <c r="L135" s="2">
        <v>84.146766662597699</v>
      </c>
      <c r="M135">
        <f>VLOOKUP(A135,tableau!$A$2:$L$182,12,FALSE)</f>
        <v>3</v>
      </c>
      <c r="N135">
        <f>VLOOKUP(A135,predecir!$A$2:$B$218,2,FALSE)</f>
        <v>2297.87</v>
      </c>
    </row>
    <row r="136" spans="1:14" hidden="1" x14ac:dyDescent="0.25">
      <c r="A136" t="s">
        <v>145</v>
      </c>
      <c r="B136">
        <v>135</v>
      </c>
      <c r="C136" s="2">
        <v>415.88879394999998</v>
      </c>
      <c r="D136" s="2">
        <v>19.399999999999999</v>
      </c>
      <c r="E136" s="2">
        <v>0.83</v>
      </c>
      <c r="F136" s="2">
        <v>192.7539103</v>
      </c>
      <c r="G136">
        <v>1</v>
      </c>
      <c r="H136" s="2">
        <v>73.620999999999995</v>
      </c>
      <c r="I136" s="2">
        <v>3.4697101116180402</v>
      </c>
      <c r="J136" s="2">
        <v>6.0421270878456603</v>
      </c>
      <c r="K136" s="3">
        <v>5807.8387940797547</v>
      </c>
      <c r="L136" s="2">
        <v>94.244667053222699</v>
      </c>
      <c r="M136">
        <f>VLOOKUP(A136,tableau!$A$2:$L$182,12,FALSE)</f>
        <v>0</v>
      </c>
      <c r="N136">
        <f>VLOOKUP(A136,predecir!$A$2:$B$218,2,FALSE)</f>
        <v>2654.32</v>
      </c>
    </row>
    <row r="137" spans="1:14" hidden="1" x14ac:dyDescent="0.25">
      <c r="A137" t="s">
        <v>146</v>
      </c>
      <c r="B137">
        <v>136</v>
      </c>
      <c r="C137" s="2">
        <v>2207.6542968799999</v>
      </c>
      <c r="D137" s="2">
        <v>6.1</v>
      </c>
      <c r="E137" s="2">
        <v>1.25</v>
      </c>
      <c r="F137" s="2">
        <v>1710.2508774099999</v>
      </c>
      <c r="H137" s="2">
        <v>80.989999999999995</v>
      </c>
      <c r="I137" s="2">
        <v>2.8037800788879399</v>
      </c>
      <c r="J137" s="2">
        <v>1.17193608657629</v>
      </c>
      <c r="K137" s="3">
        <v>62637.275108429109</v>
      </c>
      <c r="L137" s="2">
        <v>95.125160217285199</v>
      </c>
      <c r="M137">
        <f>VLOOKUP(A137,tableau!$A$2:$L$182,12,FALSE)</f>
        <v>3</v>
      </c>
      <c r="N137">
        <f>VLOOKUP(A137,predecir!$A$2:$B$218,2,FALSE)</f>
        <v>234.98</v>
      </c>
    </row>
    <row r="138" spans="1:14" hidden="1" x14ac:dyDescent="0.25">
      <c r="A138" t="s">
        <v>147</v>
      </c>
      <c r="B138">
        <v>137</v>
      </c>
      <c r="C138" s="2">
        <v>738.55816649999997</v>
      </c>
      <c r="D138" s="2">
        <v>7</v>
      </c>
      <c r="E138" s="2">
        <v>6.89</v>
      </c>
      <c r="F138" s="2">
        <v>591.87914898999998</v>
      </c>
      <c r="G138">
        <v>2.2000000000000002</v>
      </c>
      <c r="H138" s="2">
        <v>75.607317073170734</v>
      </c>
      <c r="I138" s="2">
        <v>3.58318996429443</v>
      </c>
      <c r="J138" s="2">
        <v>18.332702407282898</v>
      </c>
      <c r="K138" s="3">
        <v>12958.075555378497</v>
      </c>
      <c r="L138" s="2">
        <v>99.098381042480497</v>
      </c>
      <c r="M138">
        <f>VLOOKUP(A138,tableau!$A$2:$L$182,12,FALSE)</f>
        <v>4</v>
      </c>
      <c r="N138">
        <f>VLOOKUP(A138,predecir!$A$2:$B$218,2,FALSE)</f>
        <v>3421.37</v>
      </c>
    </row>
    <row r="139" spans="1:14" hidden="1" x14ac:dyDescent="0.25">
      <c r="A139" t="s">
        <v>148</v>
      </c>
      <c r="B139">
        <v>138</v>
      </c>
      <c r="C139" s="2">
        <v>653.99993896000001</v>
      </c>
      <c r="D139" s="2">
        <v>5.8</v>
      </c>
      <c r="E139" s="2">
        <v>7.12</v>
      </c>
      <c r="F139" s="2">
        <v>399.93345965999998</v>
      </c>
      <c r="G139">
        <v>0</v>
      </c>
      <c r="H139" s="2">
        <v>73.083902439024399</v>
      </c>
      <c r="I139" s="2">
        <v>3.517245054245</v>
      </c>
      <c r="J139" s="2">
        <v>14.9069988688561</v>
      </c>
      <c r="K139" s="3">
        <v>11536.2509765625</v>
      </c>
      <c r="L139" s="2">
        <v>66.617172241210895</v>
      </c>
      <c r="M139">
        <f>VLOOKUP(A139,tableau!$A$2:$L$182,12,FALSE)</f>
        <v>0</v>
      </c>
      <c r="N139">
        <f>VLOOKUP(A139,predecir!$A$2:$B$218,2,FALSE)</f>
        <v>2604.4299999999998</v>
      </c>
    </row>
    <row r="140" spans="1:14" hidden="1" x14ac:dyDescent="0.25">
      <c r="A140" t="s">
        <v>149</v>
      </c>
      <c r="B140">
        <v>139</v>
      </c>
      <c r="C140" s="2">
        <v>51.083187100000004</v>
      </c>
      <c r="D140" s="2">
        <v>42.1</v>
      </c>
      <c r="E140" s="2">
        <v>1.6</v>
      </c>
      <c r="F140" s="2">
        <v>20.19933696</v>
      </c>
      <c r="G140">
        <v>52</v>
      </c>
      <c r="H140" s="2">
        <v>66.436999999999998</v>
      </c>
      <c r="I140" s="2">
        <v>3.2370700836181601</v>
      </c>
      <c r="J140" s="2">
        <v>3.05432134624093</v>
      </c>
      <c r="K140" s="3">
        <v>806.8799810507752</v>
      </c>
      <c r="L140" s="2">
        <v>88.333816528320298</v>
      </c>
      <c r="M140">
        <f>VLOOKUP(A140,tableau!$A$2:$L$182,12,FALSE)</f>
        <v>0</v>
      </c>
      <c r="N140">
        <f>VLOOKUP(A140,predecir!$A$2:$B$218,2,FALSE)</f>
        <v>112.64</v>
      </c>
    </row>
    <row r="141" spans="1:14" hidden="1" x14ac:dyDescent="0.25">
      <c r="A141" t="s">
        <v>150</v>
      </c>
      <c r="B141">
        <v>140</v>
      </c>
      <c r="C141" s="2">
        <v>1291.1286621100001</v>
      </c>
      <c r="D141" s="2">
        <v>7.3</v>
      </c>
      <c r="E141" s="2">
        <v>2.2400000000000002</v>
      </c>
      <c r="F141" s="2">
        <v>691.23</v>
      </c>
      <c r="G141" s="2">
        <v>0</v>
      </c>
      <c r="H141" s="2">
        <v>77.304000000000002</v>
      </c>
      <c r="I141" s="2">
        <v>6.7947402000427202</v>
      </c>
      <c r="J141" s="2">
        <v>2.2910757426125898</v>
      </c>
      <c r="K141" s="3">
        <v>22430.238229401984</v>
      </c>
      <c r="L141" s="2">
        <v>84.596603393554702</v>
      </c>
      <c r="M141">
        <f>VLOOKUP(A141,tableau!$A$2:$L$182,12,FALSE)</f>
        <v>4</v>
      </c>
      <c r="N141">
        <f>VLOOKUP(A141,predecir!$A$2:$B$218,2,FALSE)</f>
        <v>267.64999999999998</v>
      </c>
    </row>
    <row r="142" spans="1:14" hidden="1" x14ac:dyDescent="0.25">
      <c r="A142" t="s">
        <v>151</v>
      </c>
      <c r="B142">
        <v>141</v>
      </c>
      <c r="C142" s="2">
        <v>35.98295401</v>
      </c>
      <c r="D142" s="2">
        <v>58.4</v>
      </c>
      <c r="E142" s="2">
        <v>0.74</v>
      </c>
      <c r="F142" s="2">
        <v>7.7820985900000004</v>
      </c>
      <c r="G142">
        <v>15.3</v>
      </c>
      <c r="H142" s="2">
        <v>65.876000000000005</v>
      </c>
      <c r="I142" s="2">
        <v>2.0221300125122101</v>
      </c>
      <c r="J142" s="2">
        <v>3.2343264065424702</v>
      </c>
      <c r="K142" s="3">
        <v>748.01092529296898</v>
      </c>
      <c r="L142" s="2">
        <v>69.399909973144503</v>
      </c>
      <c r="M142">
        <f>VLOOKUP(A142,tableau!$A$2:$L$182,12,FALSE)</f>
        <v>0</v>
      </c>
      <c r="N142">
        <f>VLOOKUP(A142,predecir!$A$2:$B$218,2,FALSE)</f>
        <v>112.89</v>
      </c>
    </row>
    <row r="143" spans="1:14" hidden="1" x14ac:dyDescent="0.25">
      <c r="A143" t="s">
        <v>152</v>
      </c>
      <c r="B143">
        <v>142</v>
      </c>
      <c r="C143" s="2">
        <v>65.752609250000006</v>
      </c>
      <c r="D143" s="2">
        <v>41.8</v>
      </c>
      <c r="E143" s="2">
        <v>0.3</v>
      </c>
      <c r="F143" s="2">
        <v>15.47073922</v>
      </c>
      <c r="G143">
        <v>9.3000000000000007</v>
      </c>
      <c r="H143" s="2">
        <v>68.525999999999996</v>
      </c>
      <c r="I143" s="2">
        <v>5.3488798141479501</v>
      </c>
      <c r="J143" s="2">
        <v>3.1723731743977601</v>
      </c>
      <c r="K143" s="3">
        <v>1462.3543328027542</v>
      </c>
      <c r="L143" s="2">
        <v>99.594001770019503</v>
      </c>
      <c r="M143">
        <f>VLOOKUP(A143,tableau!$A$2:$L$182,12,FALSE)</f>
        <v>0</v>
      </c>
      <c r="N143">
        <f>VLOOKUP(A143,predecir!$A$2:$B$218,2,FALSE)</f>
        <v>117.48</v>
      </c>
    </row>
    <row r="144" spans="1:14" hidden="1" x14ac:dyDescent="0.25">
      <c r="A144" t="s">
        <v>153</v>
      </c>
      <c r="B144">
        <v>143</v>
      </c>
      <c r="C144" s="2">
        <v>2826.0100097700001</v>
      </c>
      <c r="D144" s="2">
        <v>2.4</v>
      </c>
      <c r="E144" s="2">
        <v>2.4900000000000002</v>
      </c>
      <c r="F144" s="2">
        <v>1461.32497291</v>
      </c>
      <c r="H144" s="2">
        <v>83.595121951219525</v>
      </c>
      <c r="I144" s="2">
        <v>2.7362101078033398</v>
      </c>
      <c r="J144" s="2">
        <v>12.195578041407</v>
      </c>
      <c r="K144" s="3">
        <v>65831.18943087646</v>
      </c>
      <c r="L144" s="2">
        <v>74.816360473632798</v>
      </c>
      <c r="M144">
        <f>VLOOKUP(A144,tableau!$A$2:$L$182,12,FALSE)</f>
        <v>3</v>
      </c>
      <c r="N144">
        <f>VLOOKUP(A144,predecir!$A$2:$B$218,2,FALSE)</f>
        <v>238.79</v>
      </c>
    </row>
    <row r="145" spans="1:14" hidden="1" x14ac:dyDescent="0.25">
      <c r="A145" t="s">
        <v>154</v>
      </c>
      <c r="B145">
        <v>144</v>
      </c>
      <c r="C145" s="2">
        <v>103.80370331</v>
      </c>
      <c r="D145" s="2">
        <v>20</v>
      </c>
      <c r="E145" s="2">
        <v>1.4</v>
      </c>
      <c r="F145" s="2">
        <v>78.179136159999999</v>
      </c>
      <c r="G145">
        <v>26.6</v>
      </c>
      <c r="H145" s="2">
        <v>70.382000000000005</v>
      </c>
      <c r="I145" s="2">
        <v>11.1300001144409</v>
      </c>
      <c r="J145" s="2">
        <v>3.4645544472313001</v>
      </c>
      <c r="K145" s="3">
        <v>2398.7727565942891</v>
      </c>
      <c r="L145" s="2">
        <v>39.905120849609403</v>
      </c>
      <c r="M145">
        <f>VLOOKUP(A145,tableau!$A$2:$L$182,12,FALSE)</f>
        <v>0</v>
      </c>
      <c r="N145">
        <f>VLOOKUP(A145,predecir!$A$2:$B$218,2,FALSE)</f>
        <v>216.92</v>
      </c>
    </row>
    <row r="146" spans="1:14" hidden="1" x14ac:dyDescent="0.25">
      <c r="A146" t="s">
        <v>155</v>
      </c>
      <c r="B146">
        <v>145</v>
      </c>
      <c r="C146" s="2">
        <v>44.817909239999999</v>
      </c>
      <c r="D146" s="2">
        <v>112.5</v>
      </c>
      <c r="E146" s="2">
        <v>0.4</v>
      </c>
      <c r="F146" s="2">
        <v>6.2763198999999998</v>
      </c>
      <c r="H146" s="2">
        <v>60.255000000000003</v>
      </c>
      <c r="I146" s="2">
        <v>7.4470100402831996</v>
      </c>
      <c r="J146" s="2">
        <v>3.1461774039300101</v>
      </c>
      <c r="K146" s="3">
        <v>506.60689436409831</v>
      </c>
      <c r="L146" s="2">
        <v>82.173042297363295</v>
      </c>
      <c r="M146">
        <f>VLOOKUP(A146,tableau!$A$2:$L$182,12,FALSE)</f>
        <v>0</v>
      </c>
      <c r="N146">
        <f>VLOOKUP(A146,predecir!$A$2:$B$218,2,FALSE)</f>
        <v>15.67</v>
      </c>
    </row>
    <row r="147" spans="1:14" hidden="1" x14ac:dyDescent="0.25">
      <c r="A147" t="s">
        <v>156</v>
      </c>
      <c r="B147">
        <v>146</v>
      </c>
      <c r="C147" s="2">
        <v>364.13085938</v>
      </c>
      <c r="D147" s="2">
        <v>13.3</v>
      </c>
      <c r="E147" s="2">
        <v>1.2</v>
      </c>
      <c r="F147" s="2">
        <v>201.80905361999999</v>
      </c>
      <c r="G147">
        <v>1.4</v>
      </c>
      <c r="H147" s="2">
        <v>72.558999999999997</v>
      </c>
      <c r="I147" s="2">
        <v>3.38515996932983</v>
      </c>
      <c r="J147" s="2">
        <v>8.0243644447317699</v>
      </c>
      <c r="K147" s="3">
        <v>4280.2884040471854</v>
      </c>
      <c r="L147" s="2">
        <v>97.917327880859403</v>
      </c>
      <c r="M147">
        <f>VLOOKUP(A147,tableau!$A$2:$L$182,12,FALSE)</f>
        <v>0</v>
      </c>
      <c r="N147">
        <f>VLOOKUP(A147,predecir!$A$2:$B$218,2,FALSE)</f>
        <v>637.51</v>
      </c>
    </row>
    <row r="148" spans="1:14" x14ac:dyDescent="0.25">
      <c r="A148" t="s">
        <v>157</v>
      </c>
      <c r="B148">
        <v>147</v>
      </c>
      <c r="C148" s="2">
        <v>3951.0510253900002</v>
      </c>
      <c r="D148" s="2">
        <v>1.9</v>
      </c>
      <c r="E148" s="2">
        <v>3.8</v>
      </c>
      <c r="F148" s="2">
        <v>3494.0993558800001</v>
      </c>
      <c r="H148" s="2">
        <v>85.6</v>
      </c>
      <c r="I148" s="2">
        <v>3.37969994544983</v>
      </c>
      <c r="J148" s="2">
        <v>19.382634774339799</v>
      </c>
      <c r="K148" s="3">
        <v>47287.3983949924</v>
      </c>
      <c r="L148" s="2">
        <v>97.534240722656307</v>
      </c>
      <c r="M148">
        <f>VLOOKUP(A148,tableau!$A$2:$L$182,12,FALSE)</f>
        <v>1</v>
      </c>
      <c r="N148">
        <f>VLOOKUP(A148,predecir!$A$2:$B$218,2,FALSE)</f>
        <v>3337.88</v>
      </c>
    </row>
    <row r="149" spans="1:14" hidden="1" x14ac:dyDescent="0.25">
      <c r="A149" t="s">
        <v>158</v>
      </c>
      <c r="B149">
        <v>148</v>
      </c>
      <c r="C149" s="2">
        <v>641.03216553000004</v>
      </c>
      <c r="D149" s="2">
        <v>5.7</v>
      </c>
      <c r="E149" s="2">
        <v>5.61</v>
      </c>
      <c r="F149" s="2">
        <v>374.04771452</v>
      </c>
      <c r="G149">
        <v>2.2999999999999998</v>
      </c>
      <c r="H149" s="2">
        <v>75.936585365853674</v>
      </c>
      <c r="I149" s="2">
        <v>3.6164700984954798</v>
      </c>
      <c r="J149" s="2">
        <v>20.541428178724001</v>
      </c>
      <c r="K149" s="3">
        <v>7417.2036485220124</v>
      </c>
      <c r="M149">
        <f>VLOOKUP(A149,tableau!$A$2:$L$182,12,FALSE)</f>
        <v>0</v>
      </c>
      <c r="N149">
        <f>VLOOKUP(A149,predecir!$A$2:$B$218,2,FALSE)</f>
        <v>2343.14</v>
      </c>
    </row>
    <row r="150" spans="1:14" hidden="1" x14ac:dyDescent="0.25">
      <c r="A150" t="s">
        <v>159</v>
      </c>
      <c r="B150">
        <v>149</v>
      </c>
      <c r="C150" s="2">
        <v>23.71821594</v>
      </c>
      <c r="D150" s="2">
        <v>98.7</v>
      </c>
      <c r="E150" s="2">
        <v>0.37</v>
      </c>
      <c r="F150" s="2">
        <v>3.9032337199999998</v>
      </c>
      <c r="G150">
        <v>67.3</v>
      </c>
      <c r="H150" s="2">
        <v>55.911999999999999</v>
      </c>
      <c r="I150" s="2">
        <v>1.54390001296997</v>
      </c>
      <c r="J150" s="2">
        <v>2.74525908466063</v>
      </c>
      <c r="K150" s="3">
        <v>1071.7777647554512</v>
      </c>
      <c r="L150" s="2">
        <v>92.691970825195298</v>
      </c>
      <c r="M150">
        <f>VLOOKUP(A150,tableau!$A$2:$L$182,12,FALSE)</f>
        <v>0</v>
      </c>
      <c r="N150">
        <f>VLOOKUP(A150,predecir!$A$2:$B$218,2,FALSE)</f>
        <v>12.33</v>
      </c>
    </row>
    <row r="151" spans="1:14" hidden="1" x14ac:dyDescent="0.25">
      <c r="A151" t="s">
        <v>160</v>
      </c>
      <c r="B151">
        <v>150</v>
      </c>
      <c r="C151" s="2">
        <v>104.94572449</v>
      </c>
      <c r="D151" s="2">
        <v>17.100000000000001</v>
      </c>
      <c r="E151" s="2">
        <v>2.9</v>
      </c>
      <c r="F151" s="2">
        <v>47.643522650000001</v>
      </c>
      <c r="G151">
        <v>15.6</v>
      </c>
      <c r="H151" s="2">
        <v>68.522999999999996</v>
      </c>
      <c r="I151" s="2">
        <v>5.9215497970581099</v>
      </c>
      <c r="J151" s="2">
        <v>3.7742487150452702</v>
      </c>
      <c r="K151" s="3">
        <v>1991.7382638518327</v>
      </c>
      <c r="L151" s="2">
        <v>87.664680480957003</v>
      </c>
      <c r="M151">
        <f>VLOOKUP(A151,tableau!$A$2:$L$182,12,FALSE)</f>
        <v>0</v>
      </c>
      <c r="N151">
        <f>VLOOKUP(A151,predecir!$A$2:$B$218,2,FALSE)</f>
        <v>333.09</v>
      </c>
    </row>
    <row r="152" spans="1:14" hidden="1" x14ac:dyDescent="0.25">
      <c r="A152" t="s">
        <v>161</v>
      </c>
      <c r="B152">
        <v>151</v>
      </c>
      <c r="C152" s="2">
        <v>592.97576904000005</v>
      </c>
      <c r="D152" s="2">
        <v>18.3</v>
      </c>
      <c r="E152" s="2">
        <v>3</v>
      </c>
      <c r="F152" s="2">
        <v>431.89456873</v>
      </c>
      <c r="H152" s="2">
        <v>72.242000000000004</v>
      </c>
      <c r="I152" s="2">
        <v>6.8322601318359402</v>
      </c>
      <c r="J152" s="2">
        <v>6.9312785846421896</v>
      </c>
      <c r="K152" s="3">
        <v>6690.0447860122822</v>
      </c>
      <c r="L152" s="2">
        <v>99.193641662597699</v>
      </c>
      <c r="M152">
        <f>VLOOKUP(A152,tableau!$A$2:$L$182,12,FALSE)</f>
        <v>0</v>
      </c>
      <c r="N152">
        <f>VLOOKUP(A152,predecir!$A$2:$B$218,2,FALSE)</f>
        <v>2304.67</v>
      </c>
    </row>
    <row r="153" spans="1:14" hidden="1" x14ac:dyDescent="0.25">
      <c r="A153" t="s">
        <v>162</v>
      </c>
      <c r="B153">
        <v>152</v>
      </c>
      <c r="C153" s="2">
        <v>1342.0748291</v>
      </c>
      <c r="D153" s="2">
        <v>5.8</v>
      </c>
      <c r="E153" s="2">
        <v>5.7</v>
      </c>
      <c r="F153" s="2">
        <v>1057.7685998699999</v>
      </c>
      <c r="G153">
        <v>0.1</v>
      </c>
      <c r="H153" s="2">
        <v>77.665853658536591</v>
      </c>
      <c r="I153" s="2">
        <v>4.2904601097106898</v>
      </c>
      <c r="J153" s="2">
        <v>16.316288969189898</v>
      </c>
      <c r="K153" s="3">
        <v>19383.481044522818</v>
      </c>
      <c r="L153" s="2">
        <v>99.563102722167997</v>
      </c>
      <c r="M153">
        <f>VLOOKUP(A153,tableau!$A$2:$L$182,12,FALSE)</f>
        <v>4</v>
      </c>
      <c r="N153">
        <f>VLOOKUP(A153,predecir!$A$2:$B$218,2,FALSE)</f>
        <v>3683.66</v>
      </c>
    </row>
    <row r="154" spans="1:14" hidden="1" x14ac:dyDescent="0.25">
      <c r="A154" t="s">
        <v>163</v>
      </c>
      <c r="B154">
        <v>153</v>
      </c>
      <c r="C154" s="2">
        <v>2219.1005859400002</v>
      </c>
      <c r="D154" s="2">
        <v>2.2999999999999998</v>
      </c>
      <c r="E154" s="2">
        <v>4.43</v>
      </c>
      <c r="F154" s="2">
        <v>1605.9713634100001</v>
      </c>
      <c r="G154">
        <v>0</v>
      </c>
      <c r="H154" s="2">
        <v>81.529268292682929</v>
      </c>
      <c r="I154" s="2">
        <v>4.9102897644043004</v>
      </c>
      <c r="J154" s="2">
        <v>19.6906954725528</v>
      </c>
      <c r="K154" s="3">
        <v>26016.078683914027</v>
      </c>
      <c r="L154" s="2">
        <v>99.702926635742202</v>
      </c>
      <c r="M154">
        <f>VLOOKUP(A154,tableau!$A$2:$L$182,12,FALSE)</f>
        <v>3</v>
      </c>
      <c r="N154">
        <f>VLOOKUP(A154,predecir!$A$2:$B$218,2,FALSE)</f>
        <v>3700.85</v>
      </c>
    </row>
    <row r="155" spans="1:14" hidden="1" x14ac:dyDescent="0.25">
      <c r="A155" t="s">
        <v>164</v>
      </c>
      <c r="B155">
        <v>154</v>
      </c>
      <c r="C155" s="2">
        <v>5652.9897460900002</v>
      </c>
      <c r="D155" s="2">
        <v>2.6</v>
      </c>
      <c r="E155" s="2">
        <v>2.14</v>
      </c>
      <c r="F155" s="2">
        <v>4812.0589471900003</v>
      </c>
      <c r="G155">
        <v>0.3</v>
      </c>
      <c r="H155" s="2">
        <v>83.109756097560989</v>
      </c>
      <c r="I155" s="2">
        <v>7.63851022720337</v>
      </c>
      <c r="J155" s="2">
        <v>19.9695673559639</v>
      </c>
      <c r="K155" s="3">
        <v>51939.429744529123</v>
      </c>
      <c r="L155" s="2">
        <v>83.2042236328125</v>
      </c>
      <c r="M155">
        <f>VLOOKUP(A155,tableau!$A$2:$L$182,12,FALSE)</f>
        <v>2</v>
      </c>
      <c r="N155">
        <f>VLOOKUP(A155,predecir!$A$2:$B$218,2,FALSE)</f>
        <v>1835.29</v>
      </c>
    </row>
    <row r="156" spans="1:14" hidden="1" x14ac:dyDescent="0.25">
      <c r="A156" t="s">
        <v>165</v>
      </c>
      <c r="B156">
        <v>155</v>
      </c>
      <c r="C156" s="2">
        <v>259.24450683999999</v>
      </c>
      <c r="D156" s="2">
        <v>56.9</v>
      </c>
      <c r="E156" s="2">
        <v>2.1</v>
      </c>
      <c r="F156" s="2">
        <v>131.49325024999999</v>
      </c>
      <c r="G156">
        <v>36.1</v>
      </c>
      <c r="H156" s="2">
        <v>60.548999999999999</v>
      </c>
      <c r="I156" s="2">
        <v>5.6455497741699201</v>
      </c>
      <c r="J156" s="2">
        <v>3.8451180005694199</v>
      </c>
      <c r="K156" s="3">
        <v>3843.3773913814007</v>
      </c>
      <c r="L156" s="2">
        <v>95.514266967773395</v>
      </c>
      <c r="M156">
        <f>VLOOKUP(A156,tableau!$A$2:$L$182,12,FALSE)</f>
        <v>0</v>
      </c>
      <c r="N156">
        <f>VLOOKUP(A156,predecir!$A$2:$B$218,2,FALSE)</f>
        <v>1215.3499999999999</v>
      </c>
    </row>
    <row r="157" spans="1:14" hidden="1" x14ac:dyDescent="0.25">
      <c r="A157" t="s">
        <v>166</v>
      </c>
      <c r="B157">
        <v>156</v>
      </c>
      <c r="C157" s="2">
        <v>786.65087890999996</v>
      </c>
      <c r="D157" s="2">
        <v>14.4</v>
      </c>
      <c r="E157" s="2">
        <v>3.6</v>
      </c>
      <c r="F157" s="2">
        <v>571.97806084000001</v>
      </c>
      <c r="G157">
        <v>0.5</v>
      </c>
      <c r="H157" s="2">
        <v>74.046341463414649</v>
      </c>
      <c r="I157" s="2">
        <v>3.91458988189697</v>
      </c>
      <c r="J157" s="2">
        <v>7.4008958298402403</v>
      </c>
      <c r="K157" s="3">
        <v>17253.505661442396</v>
      </c>
      <c r="L157" s="2">
        <v>72.956901550292997</v>
      </c>
      <c r="M157">
        <f>VLOOKUP(A157,tableau!$A$2:$L$182,12,FALSE)</f>
        <v>4</v>
      </c>
      <c r="N157">
        <f>VLOOKUP(A157,predecir!$A$2:$B$218,2,FALSE)</f>
        <v>1698.19</v>
      </c>
    </row>
    <row r="158" spans="1:14" hidden="1" x14ac:dyDescent="0.25">
      <c r="A158" t="s">
        <v>167</v>
      </c>
      <c r="B158">
        <v>157</v>
      </c>
      <c r="C158" s="2">
        <v>30.531885150000001</v>
      </c>
      <c r="D158" s="2">
        <v>114.3</v>
      </c>
      <c r="E158" s="2">
        <v>0.4</v>
      </c>
      <c r="F158" s="2">
        <v>4.7642060800000001</v>
      </c>
      <c r="G158">
        <v>30.9</v>
      </c>
      <c r="H158" s="2">
        <v>53.259</v>
      </c>
      <c r="I158" s="2">
        <v>2.3724598884582502</v>
      </c>
      <c r="J158" s="2">
        <v>2.0349707128465</v>
      </c>
      <c r="K158" s="3">
        <v>701.62121659476372</v>
      </c>
      <c r="L158" s="2">
        <v>52.834201812744098</v>
      </c>
      <c r="M158">
        <f>VLOOKUP(A158,tableau!$A$2:$L$182,12,FALSE)</f>
        <v>0</v>
      </c>
      <c r="N158">
        <f>VLOOKUP(A158,predecir!$A$2:$B$218,2,FALSE)</f>
        <v>11.75</v>
      </c>
    </row>
    <row r="159" spans="1:14" hidden="1" x14ac:dyDescent="0.25">
      <c r="A159" t="s">
        <v>168</v>
      </c>
      <c r="B159">
        <v>158</v>
      </c>
      <c r="C159" s="2">
        <v>49.424827579999999</v>
      </c>
      <c r="D159" s="2">
        <v>66.599999999999994</v>
      </c>
      <c r="E159" s="2">
        <v>0.7</v>
      </c>
      <c r="F159" s="2">
        <v>7.5622961000000002</v>
      </c>
      <c r="G159">
        <v>28.1</v>
      </c>
      <c r="H159" s="2">
        <v>60.901000000000003</v>
      </c>
      <c r="I159" s="2">
        <v>4.0691399574279803</v>
      </c>
      <c r="J159" s="2">
        <v>3.0207648353418701</v>
      </c>
      <c r="K159" s="3">
        <v>875.9326592347976</v>
      </c>
      <c r="M159">
        <f>VLOOKUP(A159,tableau!$A$2:$L$182,12,FALSE)</f>
        <v>0</v>
      </c>
      <c r="N159">
        <f>VLOOKUP(A159,predecir!$A$2:$B$218,2,FALSE)</f>
        <v>32.979999999999997</v>
      </c>
    </row>
    <row r="160" spans="1:14" hidden="1" x14ac:dyDescent="0.25">
      <c r="A160" t="s">
        <v>169</v>
      </c>
      <c r="B160">
        <v>159</v>
      </c>
      <c r="C160" s="2">
        <v>294.46008301000001</v>
      </c>
      <c r="D160" s="2">
        <v>9</v>
      </c>
      <c r="E160" s="2">
        <v>2.1</v>
      </c>
      <c r="F160" s="2">
        <v>212.50400514</v>
      </c>
      <c r="G160">
        <v>0.1</v>
      </c>
      <c r="H160" s="2">
        <v>78.974999999999994</v>
      </c>
      <c r="I160" s="2">
        <v>3.0206201076507599</v>
      </c>
      <c r="J160" s="2">
        <v>13.2083487179369</v>
      </c>
      <c r="K160" s="3">
        <v>7630.0396099187274</v>
      </c>
      <c r="M160">
        <f>VLOOKUP(A160,tableau!$A$2:$L$182,12,FALSE)</f>
        <v>0</v>
      </c>
      <c r="N160">
        <f>VLOOKUP(A160,predecir!$A$2:$B$218,2,FALSE)</f>
        <v>434.8</v>
      </c>
    </row>
    <row r="161" spans="1:14" hidden="1" x14ac:dyDescent="0.25">
      <c r="A161" t="s">
        <v>170</v>
      </c>
      <c r="B161">
        <v>160</v>
      </c>
      <c r="C161" s="2">
        <v>61.766330719999999</v>
      </c>
      <c r="D161" s="2">
        <v>33.5</v>
      </c>
      <c r="E161" s="2">
        <v>4.67</v>
      </c>
      <c r="F161" s="2">
        <v>16.87164916</v>
      </c>
      <c r="G161">
        <v>6.1</v>
      </c>
      <c r="H161" s="2">
        <v>70.867000000000004</v>
      </c>
      <c r="I161" s="2">
        <v>5.7129001617431596</v>
      </c>
      <c r="J161" s="2">
        <v>3.1768759204639898</v>
      </c>
      <c r="K161" s="3">
        <v>889.02026237745019</v>
      </c>
      <c r="M161">
        <f>VLOOKUP(A161,tableau!$A$2:$L$182,12,FALSE)</f>
        <v>0</v>
      </c>
      <c r="N161">
        <f>VLOOKUP(A161,predecir!$A$2:$B$218,2,FALSE)</f>
        <v>13.11</v>
      </c>
    </row>
    <row r="162" spans="1:14" hidden="1" x14ac:dyDescent="0.25">
      <c r="A162" t="s">
        <v>171</v>
      </c>
      <c r="B162">
        <v>161</v>
      </c>
      <c r="C162" s="2">
        <v>488.62384033000001</v>
      </c>
      <c r="D162" s="2">
        <v>42.8</v>
      </c>
      <c r="E162" s="2">
        <v>4.03</v>
      </c>
      <c r="F162" s="2">
        <v>86.800740379999993</v>
      </c>
      <c r="H162" s="2">
        <v>69.001999999999995</v>
      </c>
      <c r="I162" s="2">
        <v>3.1206500530242902</v>
      </c>
      <c r="J162" s="2">
        <v>4.54222836376863</v>
      </c>
      <c r="K162" s="3">
        <v>7344.6482330579229</v>
      </c>
      <c r="L162" s="2">
        <v>89.781219482421903</v>
      </c>
      <c r="M162">
        <f>VLOOKUP(A162,tableau!$A$2:$L$182,12,FALSE)</f>
        <v>0</v>
      </c>
      <c r="N162" t="e">
        <f>VLOOKUP(A162,predecir!$A$2:$B$218,2,FALSE)</f>
        <v>#N/A</v>
      </c>
    </row>
    <row r="163" spans="1:14" hidden="1" x14ac:dyDescent="0.25">
      <c r="A163" t="s">
        <v>172</v>
      </c>
      <c r="B163">
        <v>162</v>
      </c>
      <c r="C163" s="2">
        <v>79.262901310000004</v>
      </c>
      <c r="D163" s="2">
        <v>53.9</v>
      </c>
      <c r="E163" s="2">
        <v>5.9</v>
      </c>
      <c r="F163" s="2">
        <v>45.715376550000002</v>
      </c>
      <c r="G163">
        <v>24.4</v>
      </c>
      <c r="H163" s="2">
        <v>68.268000000000001</v>
      </c>
      <c r="I163" s="2">
        <v>4.1370382308959996</v>
      </c>
      <c r="J163" s="2">
        <v>5.4291990042466001</v>
      </c>
      <c r="K163" s="3">
        <v>1584.263843782612</v>
      </c>
      <c r="L163" s="2">
        <v>91.265533447265597</v>
      </c>
      <c r="M163">
        <f>VLOOKUP(A163,tableau!$A$2:$L$182,12,FALSE)</f>
        <v>0</v>
      </c>
      <c r="N163">
        <f>VLOOKUP(A163,predecir!$A$2:$B$218,2,FALSE)</f>
        <v>99.36</v>
      </c>
    </row>
    <row r="164" spans="1:14" hidden="1" x14ac:dyDescent="0.25">
      <c r="A164" t="s">
        <v>173</v>
      </c>
      <c r="B164">
        <v>163</v>
      </c>
      <c r="C164" s="2">
        <v>229.94410705999999</v>
      </c>
      <c r="D164" s="2">
        <v>11.7</v>
      </c>
      <c r="E164" s="2">
        <v>2.6</v>
      </c>
      <c r="F164" s="2">
        <v>140.10083725000001</v>
      </c>
      <c r="G164">
        <v>1.8</v>
      </c>
      <c r="H164" s="2">
        <v>70.870999999999995</v>
      </c>
      <c r="I164" s="2">
        <v>7.9596300125122097</v>
      </c>
      <c r="J164" s="2">
        <v>6.1471836723026598</v>
      </c>
      <c r="K164" s="3">
        <v>4879.0173416226953</v>
      </c>
      <c r="M164">
        <f>VLOOKUP(A164,tableau!$A$2:$L$182,12,FALSE)</f>
        <v>0</v>
      </c>
      <c r="N164">
        <f>VLOOKUP(A164,predecir!$A$2:$B$218,2,FALSE)</f>
        <v>113.53</v>
      </c>
    </row>
    <row r="165" spans="1:14" hidden="1" x14ac:dyDescent="0.25">
      <c r="A165" t="s">
        <v>174</v>
      </c>
      <c r="B165">
        <v>164</v>
      </c>
      <c r="C165" s="2">
        <v>1071.8962402300001</v>
      </c>
      <c r="D165" s="2">
        <v>17.399999999999999</v>
      </c>
      <c r="E165" s="2">
        <v>3.02</v>
      </c>
      <c r="F165" s="2">
        <v>492.84309708000001</v>
      </c>
      <c r="H165" s="2">
        <v>74.227999999999994</v>
      </c>
      <c r="I165" s="2">
        <v>3.6980900764465301</v>
      </c>
      <c r="J165" s="2">
        <v>10.1277669404686</v>
      </c>
      <c r="K165" s="3">
        <v>15690.963095549314</v>
      </c>
      <c r="L165" s="2">
        <v>94.170883178710895</v>
      </c>
      <c r="M165">
        <f>VLOOKUP(A165,tableau!$A$2:$L$182,12,FALSE)</f>
        <v>4</v>
      </c>
      <c r="N165">
        <f>VLOOKUP(A165,predecir!$A$2:$B$218,2,FALSE)</f>
        <v>2831.74</v>
      </c>
    </row>
    <row r="166" spans="1:14" hidden="1" x14ac:dyDescent="0.25">
      <c r="A166" t="s">
        <v>175</v>
      </c>
      <c r="B166">
        <v>165</v>
      </c>
      <c r="C166" s="2">
        <v>189.74969482</v>
      </c>
      <c r="D166" s="2">
        <v>16.899999999999999</v>
      </c>
      <c r="E166" s="2">
        <v>2.1800000000000002</v>
      </c>
      <c r="F166" s="2">
        <v>97.749884010000002</v>
      </c>
      <c r="G166">
        <v>0.1</v>
      </c>
      <c r="H166" s="2">
        <v>75.992999999999995</v>
      </c>
      <c r="I166" s="2">
        <v>7.3243498802185103</v>
      </c>
      <c r="J166" s="2">
        <v>8.3361969127950708</v>
      </c>
      <c r="K166" s="3">
        <v>3477.8837771123226</v>
      </c>
      <c r="L166" s="2">
        <v>99.855133056640597</v>
      </c>
      <c r="M166">
        <f>VLOOKUP(A166,tableau!$A$2:$L$182,12,FALSE)</f>
        <v>0</v>
      </c>
      <c r="N166">
        <f>VLOOKUP(A166,predecir!$A$2:$B$218,2,FALSE)</f>
        <v>2423.9699999999998</v>
      </c>
    </row>
    <row r="167" spans="1:14" hidden="1" x14ac:dyDescent="0.25">
      <c r="A167" t="s">
        <v>176</v>
      </c>
      <c r="B167">
        <v>166</v>
      </c>
      <c r="C167" s="2">
        <v>397.40911864999998</v>
      </c>
      <c r="D167" s="2">
        <v>10.1</v>
      </c>
      <c r="E167" s="2">
        <v>2.85</v>
      </c>
      <c r="F167" s="2">
        <v>308.72858349000001</v>
      </c>
      <c r="G167">
        <v>0.4</v>
      </c>
      <c r="H167" s="2">
        <v>77.831999999999994</v>
      </c>
      <c r="I167" s="2">
        <v>4.4477801322937003</v>
      </c>
      <c r="J167" s="2">
        <v>7.9508302683496401</v>
      </c>
      <c r="K167" s="3">
        <v>9103.0433753189373</v>
      </c>
      <c r="L167" s="2">
        <v>82.760498046875</v>
      </c>
      <c r="M167">
        <f>VLOOKUP(A167,tableau!$A$2:$L$182,12,FALSE)</f>
        <v>0</v>
      </c>
      <c r="N167">
        <f>VLOOKUP(A167,predecir!$A$2:$B$218,2,FALSE)</f>
        <v>1183.72</v>
      </c>
    </row>
    <row r="168" spans="1:14" hidden="1" x14ac:dyDescent="0.25">
      <c r="A168" t="s">
        <v>177</v>
      </c>
      <c r="B168">
        <v>167</v>
      </c>
      <c r="C168" s="2">
        <v>39.562152859999998</v>
      </c>
      <c r="D168" s="2">
        <v>50.4</v>
      </c>
      <c r="E168" s="2">
        <v>0.7</v>
      </c>
      <c r="F168" s="2">
        <v>16.01981692</v>
      </c>
      <c r="G168">
        <v>44.9</v>
      </c>
      <c r="H168" s="2">
        <v>66.989000000000004</v>
      </c>
      <c r="I168" s="2">
        <v>3.5968399047851598</v>
      </c>
      <c r="J168" s="2">
        <v>3.1205052984271799</v>
      </c>
      <c r="K168" s="3">
        <v>1052.02172851563</v>
      </c>
      <c r="L168" s="2">
        <v>35.499488830566399</v>
      </c>
      <c r="M168">
        <f>VLOOKUP(A168,tableau!$A$2:$L$182,12,FALSE)</f>
        <v>0</v>
      </c>
      <c r="N168">
        <f>VLOOKUP(A168,predecir!$A$2:$B$218,2,FALSE)</f>
        <v>14.06</v>
      </c>
    </row>
    <row r="169" spans="1:14" hidden="1" x14ac:dyDescent="0.25">
      <c r="A169" t="s">
        <v>178</v>
      </c>
      <c r="B169">
        <v>168</v>
      </c>
      <c r="C169" s="2">
        <v>33.40487289</v>
      </c>
      <c r="D169" s="2">
        <v>45.6</v>
      </c>
      <c r="E169" s="2">
        <v>0.5</v>
      </c>
      <c r="F169" s="2">
        <v>5.0497306799999997</v>
      </c>
      <c r="G169">
        <v>42.2</v>
      </c>
      <c r="H169" s="2">
        <v>62.991</v>
      </c>
      <c r="I169" s="2">
        <v>1.5299999713897701</v>
      </c>
      <c r="J169" s="2">
        <v>1.64536586115465</v>
      </c>
      <c r="K169" s="3">
        <v>823.13895045486822</v>
      </c>
      <c r="L169" s="2">
        <v>98.403259277343807</v>
      </c>
      <c r="M169">
        <f>VLOOKUP(A169,tableau!$A$2:$L$182,12,FALSE)</f>
        <v>0</v>
      </c>
      <c r="N169">
        <f>VLOOKUP(A169,predecir!$A$2:$B$218,2,FALSE)</f>
        <v>78.790000000000006</v>
      </c>
    </row>
    <row r="170" spans="1:14" hidden="1" x14ac:dyDescent="0.25">
      <c r="A170" t="s">
        <v>179</v>
      </c>
      <c r="B170">
        <v>169</v>
      </c>
      <c r="C170" s="2">
        <v>246.91302490000001</v>
      </c>
      <c r="D170" s="2">
        <v>8.5</v>
      </c>
      <c r="E170" s="2">
        <v>7.46</v>
      </c>
      <c r="F170" s="2">
        <v>110.59348328999999</v>
      </c>
      <c r="G170">
        <v>0</v>
      </c>
      <c r="H170" s="2">
        <v>71.827317073170747</v>
      </c>
      <c r="I170" s="2">
        <v>5.4412999153137198</v>
      </c>
      <c r="J170" s="2">
        <v>16.920430458920201</v>
      </c>
      <c r="K170" s="3">
        <v>3661.45629882813</v>
      </c>
      <c r="L170" s="2">
        <v>98.939323425292997</v>
      </c>
      <c r="M170">
        <f>VLOOKUP(A170,tableau!$A$2:$L$182,12,FALSE)</f>
        <v>0</v>
      </c>
      <c r="N170">
        <f>VLOOKUP(A170,predecir!$A$2:$B$218,2,FALSE)</f>
        <v>2483.3200000000002</v>
      </c>
    </row>
    <row r="171" spans="1:14" hidden="1" x14ac:dyDescent="0.25">
      <c r="A171" t="s">
        <v>180</v>
      </c>
      <c r="B171">
        <v>170</v>
      </c>
      <c r="C171" s="2">
        <v>1677.0979003899999</v>
      </c>
      <c r="D171" s="2">
        <v>6.8</v>
      </c>
      <c r="E171" s="2">
        <v>2.4300000000000002</v>
      </c>
      <c r="F171" s="2">
        <v>1116.95651634</v>
      </c>
      <c r="G171">
        <v>0.1</v>
      </c>
      <c r="H171" s="2">
        <v>77.507999999999996</v>
      </c>
      <c r="I171" s="2">
        <v>4.7032599449157697</v>
      </c>
      <c r="J171" s="2">
        <v>15.166745736396299</v>
      </c>
      <c r="K171" s="3">
        <v>17859.931496092111</v>
      </c>
      <c r="L171" s="2">
        <v>90.554908752441406</v>
      </c>
      <c r="M171">
        <f>VLOOKUP(A171,tableau!$A$2:$L$182,12,FALSE)</f>
        <v>4</v>
      </c>
      <c r="N171">
        <f>VLOOKUP(A171,predecir!$A$2:$B$218,2,FALSE)</f>
        <v>2098.61</v>
      </c>
    </row>
    <row r="172" spans="1:14" hidden="1" x14ac:dyDescent="0.25">
      <c r="A172" t="s">
        <v>181</v>
      </c>
      <c r="B172">
        <v>171</v>
      </c>
      <c r="C172" s="2">
        <v>10661.028320310001</v>
      </c>
      <c r="D172" s="2">
        <v>6.4</v>
      </c>
      <c r="E172" s="2">
        <v>2.87</v>
      </c>
      <c r="F172" s="2">
        <v>5495.1673881300003</v>
      </c>
      <c r="G172">
        <v>1</v>
      </c>
      <c r="H172" s="2">
        <v>78.787804878048775</v>
      </c>
      <c r="I172" s="2">
        <v>4.9887099266052202</v>
      </c>
      <c r="J172" s="2">
        <v>15.791800829739101</v>
      </c>
      <c r="K172" s="3">
        <v>65120.394662865256</v>
      </c>
      <c r="L172" s="2">
        <v>99.709259033203097</v>
      </c>
      <c r="M172">
        <f>VLOOKUP(A172,tableau!$A$2:$L$182,12,FALSE)</f>
        <v>2</v>
      </c>
      <c r="N172">
        <f>VLOOKUP(A172,predecir!$A$2:$B$218,2,FALSE)</f>
        <v>3055.19</v>
      </c>
    </row>
    <row r="173" spans="1:14" hidden="1" x14ac:dyDescent="0.25">
      <c r="A173" t="s">
        <v>182</v>
      </c>
      <c r="B173">
        <v>172</v>
      </c>
      <c r="C173" s="2">
        <v>98.587417599999995</v>
      </c>
      <c r="D173" s="2">
        <v>15.4</v>
      </c>
      <c r="E173" s="2">
        <v>3.98</v>
      </c>
      <c r="F173" s="2">
        <v>40.999093139999999</v>
      </c>
      <c r="G173">
        <v>81.5</v>
      </c>
      <c r="H173" s="2">
        <v>71.343999999999994</v>
      </c>
      <c r="I173" s="2">
        <v>7.0018601417541504</v>
      </c>
      <c r="J173" s="2">
        <v>4.7546501271130399</v>
      </c>
      <c r="K173" s="3">
        <v>1784.0098160819514</v>
      </c>
      <c r="L173" s="2">
        <v>94.634437561035199</v>
      </c>
      <c r="M173">
        <f>VLOOKUP(A173,tableau!$A$2:$L$182,12,FALSE)</f>
        <v>0</v>
      </c>
      <c r="N173">
        <f>VLOOKUP(A173,predecir!$A$2:$B$218,2,FALSE)</f>
        <v>48.91</v>
      </c>
    </row>
    <row r="174" spans="1:14" hidden="1" x14ac:dyDescent="0.25">
      <c r="A174" t="s">
        <v>183</v>
      </c>
      <c r="B174">
        <v>173</v>
      </c>
      <c r="C174" s="2">
        <v>375.02581787000003</v>
      </c>
      <c r="D174" s="2">
        <v>14.6</v>
      </c>
      <c r="E174" s="2">
        <v>2.4</v>
      </c>
      <c r="F174" s="2">
        <v>249.04155956</v>
      </c>
      <c r="H174" s="2">
        <v>72.834999999999994</v>
      </c>
      <c r="I174" s="2">
        <v>5.6937799453735396</v>
      </c>
      <c r="J174" s="2">
        <v>10.484781769574999</v>
      </c>
      <c r="K174" s="3">
        <v>8674.3710085748135</v>
      </c>
      <c r="M174">
        <f>VLOOKUP(A174,tableau!$A$2:$L$182,12,FALSE)</f>
        <v>0</v>
      </c>
      <c r="N174">
        <f>VLOOKUP(A174,predecir!$A$2:$B$218,2,FALSE)</f>
        <v>973.44</v>
      </c>
    </row>
    <row r="175" spans="1:14" hidden="1" x14ac:dyDescent="0.25">
      <c r="A175" t="s">
        <v>184</v>
      </c>
      <c r="B175">
        <v>174</v>
      </c>
      <c r="C175" s="2">
        <v>113.25978851000001</v>
      </c>
      <c r="D175" s="2">
        <v>24.2</v>
      </c>
      <c r="E175" s="2">
        <v>0.87</v>
      </c>
      <c r="F175" s="2">
        <v>42.065071660000001</v>
      </c>
      <c r="G175">
        <v>7.1</v>
      </c>
      <c r="H175" s="2">
        <v>72.161000000000001</v>
      </c>
      <c r="I175" s="2">
        <v>2</v>
      </c>
      <c r="J175" s="2">
        <v>7.6225601456677499</v>
      </c>
      <c r="K175" s="3">
        <v>15975.729375336146</v>
      </c>
      <c r="L175" s="2">
        <v>95.960090637207003</v>
      </c>
      <c r="M175">
        <f>VLOOKUP(A175,tableau!$A$2:$L$182,12,FALSE)</f>
        <v>0</v>
      </c>
      <c r="N175">
        <f>VLOOKUP(A175,predecir!$A$2:$B$218,2,FALSE)</f>
        <v>201.29</v>
      </c>
    </row>
    <row r="176" spans="1:14" hidden="1" x14ac:dyDescent="0.25">
      <c r="A176" t="s">
        <v>185</v>
      </c>
      <c r="B176">
        <v>175</v>
      </c>
      <c r="C176" s="2">
        <v>173.65045165999999</v>
      </c>
      <c r="D176" s="2">
        <v>21.1</v>
      </c>
      <c r="E176" s="2">
        <v>2.6</v>
      </c>
      <c r="F176" s="2">
        <v>70.536602259999995</v>
      </c>
      <c r="G176">
        <v>1.2</v>
      </c>
      <c r="H176" s="2">
        <v>74.093000000000004</v>
      </c>
      <c r="I176" s="2">
        <v>4.0619702339172399</v>
      </c>
      <c r="J176" s="2">
        <v>8.07365222214524</v>
      </c>
      <c r="K176" s="3">
        <v>3491.0912735487636</v>
      </c>
      <c r="L176" s="2">
        <v>84.764442443847699</v>
      </c>
      <c r="M176">
        <f>VLOOKUP(A176,tableau!$A$2:$L$182,12,FALSE)</f>
        <v>0</v>
      </c>
      <c r="N176">
        <f>VLOOKUP(A176,predecir!$A$2:$B$218,2,FALSE)</f>
        <v>442.61</v>
      </c>
    </row>
    <row r="177" spans="1:14" hidden="1" x14ac:dyDescent="0.25">
      <c r="A177" t="s">
        <v>186</v>
      </c>
      <c r="B177">
        <v>176</v>
      </c>
      <c r="C177" s="2">
        <v>101.97441101</v>
      </c>
      <c r="D177" s="2">
        <v>24.7</v>
      </c>
      <c r="E177" s="2">
        <v>1.7</v>
      </c>
      <c r="F177" s="2">
        <v>58.590587020000001</v>
      </c>
      <c r="G177">
        <v>10</v>
      </c>
      <c r="H177" s="2">
        <v>69.876999999999995</v>
      </c>
      <c r="I177" s="2">
        <v>1.7778799533844001</v>
      </c>
      <c r="J177" s="2">
        <v>3.7039531281567801</v>
      </c>
      <c r="K177" s="3">
        <v>3076.5898858836058</v>
      </c>
      <c r="L177" s="2">
        <v>82.638351440429702</v>
      </c>
      <c r="M177">
        <f>VLOOKUP(A177,tableau!$A$2:$L$182,12,FALSE)</f>
        <v>0</v>
      </c>
      <c r="N177">
        <f>VLOOKUP(A177,predecir!$A$2:$B$218,2,FALSE)</f>
        <v>45.58</v>
      </c>
    </row>
    <row r="178" spans="1:14" hidden="1" x14ac:dyDescent="0.25">
      <c r="A178" t="s">
        <v>187</v>
      </c>
      <c r="B178">
        <v>177</v>
      </c>
      <c r="C178" s="2">
        <v>1103.0310294918381</v>
      </c>
      <c r="D178" s="2">
        <v>39.299999999999997</v>
      </c>
      <c r="E178" s="2">
        <v>2.8810845103950768</v>
      </c>
      <c r="F178" s="2">
        <v>664.41762137897967</v>
      </c>
      <c r="G178">
        <v>8.5</v>
      </c>
      <c r="H178" s="2">
        <v>72.979715884322758</v>
      </c>
      <c r="I178" s="2">
        <v>4.0953102111816397</v>
      </c>
      <c r="J178" s="2">
        <v>9.1965829390346983</v>
      </c>
      <c r="K178" s="3">
        <v>11320.915884525046</v>
      </c>
      <c r="L178" s="2">
        <v>88.5782470703125</v>
      </c>
      <c r="M178">
        <f>VLOOKUP(A178,tableau!$A$2:$L$182,12,FALSE)</f>
        <v>4</v>
      </c>
      <c r="N178" t="e">
        <f>VLOOKUP(A178,predecir!$A$2:$B$218,2,FALSE)</f>
        <v>#N/A</v>
      </c>
    </row>
    <row r="179" spans="1:14" hidden="1" x14ac:dyDescent="0.25">
      <c r="A179" t="s">
        <v>188</v>
      </c>
      <c r="B179">
        <v>178</v>
      </c>
      <c r="C179" s="2">
        <v>239.13195801000001</v>
      </c>
      <c r="D179" s="2">
        <v>17.5</v>
      </c>
      <c r="E179" s="2">
        <v>1</v>
      </c>
      <c r="F179" s="2">
        <v>183.72041401000001</v>
      </c>
      <c r="G179">
        <v>1.2</v>
      </c>
      <c r="H179" s="2">
        <v>72.156999999999996</v>
      </c>
      <c r="I179" s="2">
        <v>4.7062501907348597</v>
      </c>
      <c r="J179" s="2">
        <v>4.9276682294702097</v>
      </c>
      <c r="K179" s="3">
        <v>4308.2727534278383</v>
      </c>
      <c r="L179" s="2">
        <v>96.597007751464801</v>
      </c>
      <c r="M179">
        <f>VLOOKUP(A179,tableau!$A$2:$L$182,12,FALSE)</f>
        <v>0</v>
      </c>
      <c r="N179">
        <f>VLOOKUP(A179,predecir!$A$2:$B$218,2,FALSE)</f>
        <v>141.12</v>
      </c>
    </row>
    <row r="180" spans="1:14" hidden="1" x14ac:dyDescent="0.25">
      <c r="A180" t="s">
        <v>189</v>
      </c>
      <c r="B180">
        <v>179</v>
      </c>
      <c r="C180" s="2">
        <v>550.48022461000005</v>
      </c>
      <c r="D180" s="2">
        <v>34.299999999999997</v>
      </c>
      <c r="E180" s="2">
        <v>2.2999999999999998</v>
      </c>
      <c r="F180" s="2">
        <v>321.72210335</v>
      </c>
      <c r="G180">
        <v>20.5</v>
      </c>
      <c r="H180" s="2">
        <v>66.174999999999997</v>
      </c>
      <c r="I180" s="2">
        <v>5.9177098274231001</v>
      </c>
      <c r="J180" s="2">
        <v>5.95003826584081</v>
      </c>
      <c r="K180" s="3">
        <v>6688.7872712879662</v>
      </c>
      <c r="L180" s="2">
        <v>55.489009857177699</v>
      </c>
      <c r="M180">
        <f>VLOOKUP(A180,tableau!$A$2:$L$182,12,FALSE)</f>
        <v>0</v>
      </c>
      <c r="N180">
        <f>VLOOKUP(A180,predecir!$A$2:$B$218,2,FALSE)</f>
        <v>1711.54</v>
      </c>
    </row>
    <row r="181" spans="1:14" hidden="1" x14ac:dyDescent="0.25">
      <c r="A181" t="s">
        <v>190</v>
      </c>
      <c r="B181">
        <v>180</v>
      </c>
      <c r="C181" s="2">
        <v>67.457771300000005</v>
      </c>
      <c r="D181" s="2">
        <v>62.6</v>
      </c>
      <c r="E181" s="2">
        <v>2</v>
      </c>
      <c r="F181" s="2">
        <v>27.09344295</v>
      </c>
      <c r="G181">
        <v>61.4</v>
      </c>
      <c r="H181" s="2">
        <v>62.792999999999999</v>
      </c>
      <c r="I181" s="2">
        <v>4.4651799201965297</v>
      </c>
      <c r="J181" s="2">
        <v>1.71222710140295</v>
      </c>
      <c r="K181" s="3">
        <v>1268.1209405624106</v>
      </c>
      <c r="L181" s="2">
        <v>87.570152282714801</v>
      </c>
      <c r="M181">
        <f>VLOOKUP(A181,tableau!$A$2:$L$182,12,FALSE)</f>
        <v>0</v>
      </c>
      <c r="N181">
        <f>VLOOKUP(A181,predecir!$A$2:$B$218,2,FALSE)</f>
        <v>216.98</v>
      </c>
    </row>
    <row r="182" spans="1:14" hidden="1" x14ac:dyDescent="0.25">
      <c r="A182" t="s">
        <v>191</v>
      </c>
      <c r="B182">
        <v>181</v>
      </c>
      <c r="C182" s="2">
        <v>54.808506010000002</v>
      </c>
      <c r="D182" s="2">
        <v>52.7</v>
      </c>
      <c r="E182" s="2">
        <v>1.7</v>
      </c>
      <c r="F182" s="2">
        <v>7.8185977700000002</v>
      </c>
      <c r="G182">
        <v>39.799999999999997</v>
      </c>
      <c r="H182" s="2">
        <v>61.292000000000002</v>
      </c>
      <c r="I182" s="2">
        <v>3.86611008644104</v>
      </c>
      <c r="J182" s="2">
        <v>3.3457807371500699</v>
      </c>
      <c r="K182" s="3">
        <v>1421.8685964175797</v>
      </c>
      <c r="M182">
        <f>VLOOKUP(A182,tableau!$A$2:$L$182,12,FALSE)</f>
        <v>0</v>
      </c>
      <c r="N182">
        <f>VLOOKUP(A182,predecir!$A$2:$B$218,2,FALSE)</f>
        <v>371.46</v>
      </c>
    </row>
  </sheetData>
  <autoFilter ref="A1:L182" xr:uid="{88A55CBE-F4AE-451E-98C0-90DCD7612A76}">
    <filterColumn colId="7">
      <filters blank="1"/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2C3D-F6B1-4524-ACC3-FD611BE4950B}">
  <dimension ref="A1:Q182"/>
  <sheetViews>
    <sheetView workbookViewId="0">
      <selection activeCell="N12" sqref="N12"/>
    </sheetView>
  </sheetViews>
  <sheetFormatPr baseColWidth="10" defaultRowHeight="15" x14ac:dyDescent="0.25"/>
  <cols>
    <col min="3" max="3" width="11.42578125" style="2"/>
    <col min="4" max="4" width="11.85546875" style="2" customWidth="1"/>
    <col min="8" max="8" width="26.140625" customWidth="1"/>
    <col min="9" max="9" width="15.140625" customWidth="1"/>
    <col min="14" max="14" width="19" customWidth="1"/>
    <col min="15" max="17" width="15.7109375" customWidth="1"/>
  </cols>
  <sheetData>
    <row r="1" spans="1:17" x14ac:dyDescent="0.25">
      <c r="A1" t="s">
        <v>194</v>
      </c>
      <c r="B1" t="s">
        <v>195</v>
      </c>
      <c r="C1" t="s">
        <v>8</v>
      </c>
      <c r="D1" t="s">
        <v>3</v>
      </c>
      <c r="I1" s="4" t="s">
        <v>4</v>
      </c>
      <c r="J1" s="4" t="s">
        <v>2</v>
      </c>
      <c r="K1" s="4" t="s">
        <v>7</v>
      </c>
      <c r="L1" s="4" t="s">
        <v>193</v>
      </c>
      <c r="M1" s="19" t="s">
        <v>195</v>
      </c>
    </row>
    <row r="2" spans="1:17" x14ac:dyDescent="0.25">
      <c r="A2" t="s">
        <v>11</v>
      </c>
      <c r="B2">
        <v>0</v>
      </c>
      <c r="C2" s="2">
        <v>2.4177538391196798</v>
      </c>
      <c r="D2" s="2">
        <v>0.39</v>
      </c>
      <c r="H2" s="4">
        <v>0</v>
      </c>
      <c r="I2">
        <v>2.4878778499999998</v>
      </c>
      <c r="J2">
        <v>59.9</v>
      </c>
      <c r="K2">
        <v>3.2137799263000502</v>
      </c>
      <c r="L2">
        <v>0</v>
      </c>
    </row>
    <row r="3" spans="1:17" x14ac:dyDescent="0.25">
      <c r="A3" t="s">
        <v>12</v>
      </c>
      <c r="B3">
        <v>0</v>
      </c>
      <c r="C3" s="2">
        <v>2.5759971351554598</v>
      </c>
      <c r="D3" s="2">
        <v>0.8</v>
      </c>
      <c r="H3" s="4">
        <v>1</v>
      </c>
      <c r="I3">
        <v>28.590545179999999</v>
      </c>
      <c r="J3">
        <v>75</v>
      </c>
      <c r="K3">
        <v>1.9274599552154501</v>
      </c>
      <c r="L3">
        <v>0</v>
      </c>
    </row>
    <row r="4" spans="1:17" x14ac:dyDescent="0.25">
      <c r="A4" t="s">
        <v>13</v>
      </c>
      <c r="B4">
        <v>0</v>
      </c>
      <c r="C4" s="2">
        <v>15.350552658101799</v>
      </c>
      <c r="D4" s="2">
        <v>2.89</v>
      </c>
      <c r="H4" s="4">
        <v>2</v>
      </c>
      <c r="I4">
        <v>153.66560766000001</v>
      </c>
      <c r="J4">
        <v>9.4</v>
      </c>
      <c r="K4">
        <v>3.9166500568389901</v>
      </c>
      <c r="L4">
        <v>0</v>
      </c>
    </row>
    <row r="5" spans="1:17" ht="112.5" x14ac:dyDescent="0.25">
      <c r="A5" t="s">
        <v>14</v>
      </c>
      <c r="B5">
        <v>3</v>
      </c>
      <c r="C5" s="2">
        <v>13.842788467836</v>
      </c>
      <c r="D5" s="2">
        <v>2.5</v>
      </c>
      <c r="H5" s="4">
        <v>3</v>
      </c>
      <c r="I5">
        <v>2193.6966862300001</v>
      </c>
      <c r="J5">
        <v>3</v>
      </c>
      <c r="K5">
        <v>3.1506099700927699</v>
      </c>
      <c r="L5">
        <v>3</v>
      </c>
      <c r="N5" s="6" t="s">
        <v>199</v>
      </c>
      <c r="O5" s="7" t="s">
        <v>196</v>
      </c>
      <c r="P5" s="7" t="s">
        <v>198</v>
      </c>
      <c r="Q5" s="7" t="s">
        <v>197</v>
      </c>
    </row>
    <row r="6" spans="1:17" ht="18.75" x14ac:dyDescent="0.3">
      <c r="A6" t="s">
        <v>15</v>
      </c>
      <c r="B6">
        <v>4</v>
      </c>
      <c r="C6" s="2">
        <v>1.47102198876923</v>
      </c>
      <c r="D6" s="2">
        <v>1.38</v>
      </c>
      <c r="H6" s="4">
        <v>4</v>
      </c>
      <c r="I6">
        <v>1015.12313865</v>
      </c>
      <c r="J6">
        <v>6.8</v>
      </c>
      <c r="K6">
        <v>3.86736989021301</v>
      </c>
      <c r="L6">
        <v>4</v>
      </c>
      <c r="N6" s="8" t="s">
        <v>200</v>
      </c>
      <c r="O6" s="14">
        <v>114</v>
      </c>
      <c r="P6" s="11">
        <v>38</v>
      </c>
      <c r="Q6" s="11">
        <v>4.3</v>
      </c>
    </row>
    <row r="7" spans="1:17" ht="18.75" x14ac:dyDescent="0.3">
      <c r="A7" t="s">
        <v>16</v>
      </c>
      <c r="B7">
        <v>4</v>
      </c>
      <c r="C7" s="2">
        <v>11.600598227487399</v>
      </c>
      <c r="D7" s="2">
        <v>4.99</v>
      </c>
      <c r="H7" s="4">
        <v>5</v>
      </c>
      <c r="I7">
        <v>613.20507783999994</v>
      </c>
      <c r="J7">
        <v>8.6</v>
      </c>
      <c r="K7">
        <v>4.7241702079772896</v>
      </c>
      <c r="L7">
        <v>4</v>
      </c>
      <c r="N7" s="9" t="s">
        <v>202</v>
      </c>
      <c r="O7" s="15">
        <v>3636</v>
      </c>
      <c r="P7" s="12">
        <v>3.7</v>
      </c>
      <c r="Q7" s="12">
        <v>4.9000000000000004</v>
      </c>
    </row>
    <row r="8" spans="1:17" ht="18.75" x14ac:dyDescent="0.3">
      <c r="A8" t="s">
        <v>17</v>
      </c>
      <c r="B8">
        <v>0</v>
      </c>
      <c r="C8" s="2">
        <v>12.0242437650267</v>
      </c>
      <c r="D8" s="2">
        <v>4.2</v>
      </c>
      <c r="H8" s="4">
        <v>6</v>
      </c>
      <c r="I8">
        <v>68.162747600000003</v>
      </c>
      <c r="J8">
        <v>11.8</v>
      </c>
      <c r="K8">
        <v>2.56185007095337</v>
      </c>
      <c r="L8">
        <v>0</v>
      </c>
      <c r="N8" s="9" t="s">
        <v>203</v>
      </c>
      <c r="O8" s="15">
        <v>5406</v>
      </c>
      <c r="P8" s="12">
        <v>3.45</v>
      </c>
      <c r="Q8" s="12">
        <v>6.45</v>
      </c>
    </row>
    <row r="9" spans="1:17" ht="18.75" x14ac:dyDescent="0.3">
      <c r="A9" t="s">
        <v>18</v>
      </c>
      <c r="B9">
        <v>4</v>
      </c>
      <c r="C9" s="2">
        <v>9.4288211123957204</v>
      </c>
      <c r="D9" s="2">
        <v>2.89</v>
      </c>
      <c r="H9" s="4">
        <v>7</v>
      </c>
      <c r="I9">
        <v>468.42029703999998</v>
      </c>
      <c r="J9">
        <v>6.6</v>
      </c>
      <c r="K9">
        <v>2.8313400745391801</v>
      </c>
      <c r="L9">
        <v>4</v>
      </c>
      <c r="N9" s="9" t="s">
        <v>204</v>
      </c>
      <c r="O9" s="15">
        <v>1813</v>
      </c>
      <c r="P9" s="12">
        <v>3.92</v>
      </c>
      <c r="Q9" s="12">
        <v>4.1900000000000004</v>
      </c>
    </row>
    <row r="10" spans="1:17" ht="18.75" x14ac:dyDescent="0.3">
      <c r="A10" t="s">
        <v>19</v>
      </c>
      <c r="B10">
        <v>1</v>
      </c>
      <c r="C10" s="2">
        <v>15.93194153764</v>
      </c>
      <c r="D10" s="2">
        <v>3.84</v>
      </c>
      <c r="H10" s="4">
        <v>8</v>
      </c>
      <c r="I10">
        <v>4099.9641160000001</v>
      </c>
      <c r="J10">
        <v>3.8</v>
      </c>
      <c r="K10">
        <v>5.1353101730346697</v>
      </c>
      <c r="L10">
        <v>1</v>
      </c>
      <c r="N10" s="10" t="s">
        <v>201</v>
      </c>
      <c r="O10" s="16">
        <v>771</v>
      </c>
      <c r="P10" s="13">
        <v>9.9</v>
      </c>
      <c r="Q10" s="13">
        <v>4.22</v>
      </c>
    </row>
    <row r="11" spans="1:17" x14ac:dyDescent="0.25">
      <c r="A11" t="s">
        <v>20</v>
      </c>
      <c r="B11">
        <v>1</v>
      </c>
      <c r="C11" s="2">
        <v>18.930112080155499</v>
      </c>
      <c r="D11" s="2">
        <v>7.27</v>
      </c>
      <c r="H11" s="4">
        <v>9</v>
      </c>
      <c r="I11">
        <v>3941.7403883299999</v>
      </c>
      <c r="J11">
        <v>3.6</v>
      </c>
      <c r="K11">
        <v>5.2129101753234899</v>
      </c>
      <c r="L11">
        <v>1</v>
      </c>
    </row>
    <row r="12" spans="1:17" x14ac:dyDescent="0.25">
      <c r="A12" t="s">
        <v>21</v>
      </c>
      <c r="B12">
        <v>0</v>
      </c>
      <c r="C12" s="2">
        <v>6.2410428552316297</v>
      </c>
      <c r="D12" s="2">
        <v>4.82</v>
      </c>
      <c r="H12" s="4">
        <v>10</v>
      </c>
      <c r="I12">
        <v>60.175857639999997</v>
      </c>
      <c r="J12">
        <v>20.399999999999999</v>
      </c>
      <c r="K12">
        <v>2.68108010292053</v>
      </c>
      <c r="L12">
        <v>0</v>
      </c>
    </row>
    <row r="13" spans="1:17" x14ac:dyDescent="0.25">
      <c r="A13" t="s">
        <v>22</v>
      </c>
      <c r="B13">
        <v>0</v>
      </c>
      <c r="C13" s="2">
        <v>2.4426943761253801</v>
      </c>
      <c r="D13" s="2">
        <v>0.79</v>
      </c>
      <c r="H13" s="4">
        <v>11</v>
      </c>
      <c r="I13">
        <v>6.0670086400000001</v>
      </c>
      <c r="J13">
        <v>56.7</v>
      </c>
      <c r="K13">
        <v>5.34668016433716</v>
      </c>
      <c r="L13">
        <v>0</v>
      </c>
    </row>
    <row r="14" spans="1:17" x14ac:dyDescent="0.25">
      <c r="A14" t="s">
        <v>23</v>
      </c>
      <c r="B14">
        <v>1</v>
      </c>
      <c r="C14" s="2">
        <v>19.0117768297794</v>
      </c>
      <c r="D14" s="2">
        <v>5.58</v>
      </c>
      <c r="H14" s="4">
        <v>12</v>
      </c>
      <c r="I14">
        <v>3787.3826368099999</v>
      </c>
      <c r="J14">
        <v>4.0999999999999996</v>
      </c>
      <c r="K14">
        <v>6.3397598266601598</v>
      </c>
      <c r="L14">
        <v>1</v>
      </c>
    </row>
    <row r="15" spans="1:17" x14ac:dyDescent="0.25">
      <c r="A15" t="s">
        <v>24</v>
      </c>
      <c r="B15">
        <v>0</v>
      </c>
      <c r="C15" s="2">
        <v>3.0903602831598298</v>
      </c>
      <c r="D15" s="2">
        <v>0.5</v>
      </c>
      <c r="H15" s="4">
        <v>13</v>
      </c>
      <c r="I15">
        <v>6.3344921300000001</v>
      </c>
      <c r="J15">
        <v>88.6</v>
      </c>
      <c r="K15">
        <v>2.96519994735718</v>
      </c>
      <c r="L15">
        <v>0</v>
      </c>
    </row>
    <row r="16" spans="1:17" x14ac:dyDescent="0.25">
      <c r="A16" t="s">
        <v>25</v>
      </c>
      <c r="B16">
        <v>0</v>
      </c>
      <c r="C16" s="2">
        <v>2.5652694760538801</v>
      </c>
      <c r="D16" s="2">
        <v>0.4</v>
      </c>
      <c r="H16" s="4">
        <v>14</v>
      </c>
      <c r="I16">
        <v>17.173147069999999</v>
      </c>
      <c r="J16">
        <v>88.2</v>
      </c>
      <c r="K16">
        <v>5.6968498229980504</v>
      </c>
      <c r="L16">
        <v>0</v>
      </c>
    </row>
    <row r="17" spans="1:12" x14ac:dyDescent="0.25">
      <c r="A17" t="s">
        <v>26</v>
      </c>
      <c r="B17">
        <v>0</v>
      </c>
      <c r="C17" s="2">
        <v>5.44386972534934</v>
      </c>
      <c r="D17" s="2">
        <v>0.79</v>
      </c>
      <c r="H17" s="4">
        <v>15</v>
      </c>
      <c r="I17">
        <v>9.4337636699999994</v>
      </c>
      <c r="J17">
        <v>30.4</v>
      </c>
      <c r="K17">
        <v>1.97184658050537</v>
      </c>
      <c r="L17">
        <v>0</v>
      </c>
    </row>
    <row r="18" spans="1:12" x14ac:dyDescent="0.25">
      <c r="A18" t="s">
        <v>27</v>
      </c>
      <c r="B18">
        <v>0</v>
      </c>
      <c r="C18" s="2">
        <v>21.949989025218201</v>
      </c>
      <c r="D18" s="2">
        <v>7.45</v>
      </c>
      <c r="H18" s="4">
        <v>16</v>
      </c>
      <c r="I18">
        <v>412.84511230999999</v>
      </c>
      <c r="J18">
        <v>6.7</v>
      </c>
      <c r="K18">
        <v>4.1971797943115199</v>
      </c>
      <c r="L18">
        <v>0</v>
      </c>
    </row>
    <row r="19" spans="1:12" x14ac:dyDescent="0.25">
      <c r="A19" t="s">
        <v>28</v>
      </c>
      <c r="B19">
        <v>4</v>
      </c>
      <c r="C19" s="2">
        <v>2.9481889333240101</v>
      </c>
      <c r="D19" s="2">
        <v>1.74</v>
      </c>
      <c r="H19" s="4">
        <v>17</v>
      </c>
      <c r="I19">
        <v>596.94808022999996</v>
      </c>
      <c r="J19">
        <v>7.1</v>
      </c>
      <c r="K19">
        <v>2.09490990638733</v>
      </c>
      <c r="L19">
        <v>4</v>
      </c>
    </row>
    <row r="20" spans="1:12" x14ac:dyDescent="0.25">
      <c r="A20" t="s">
        <v>29</v>
      </c>
      <c r="B20">
        <v>4</v>
      </c>
      <c r="C20" s="2">
        <v>7.96785125458217</v>
      </c>
      <c r="D20" s="2">
        <v>2.96</v>
      </c>
      <c r="H20" s="4">
        <v>18</v>
      </c>
      <c r="I20">
        <v>1002.2763905</v>
      </c>
      <c r="J20">
        <v>23.4</v>
      </c>
      <c r="K20">
        <v>2.28841996192932</v>
      </c>
      <c r="L20">
        <v>4</v>
      </c>
    </row>
    <row r="21" spans="1:12" x14ac:dyDescent="0.25">
      <c r="A21" t="s">
        <v>30</v>
      </c>
      <c r="B21">
        <v>0</v>
      </c>
      <c r="C21" s="2">
        <v>17.2308899469651</v>
      </c>
      <c r="D21" s="2">
        <v>3.49</v>
      </c>
      <c r="H21" s="4">
        <v>19</v>
      </c>
      <c r="I21">
        <v>373.84282518999999</v>
      </c>
      <c r="J21">
        <v>5.9</v>
      </c>
      <c r="K21">
        <v>3.7</v>
      </c>
      <c r="L21">
        <v>0</v>
      </c>
    </row>
    <row r="22" spans="1:12" x14ac:dyDescent="0.25">
      <c r="A22" t="s">
        <v>31</v>
      </c>
      <c r="B22">
        <v>0</v>
      </c>
      <c r="C22" s="2">
        <v>16.215750491706</v>
      </c>
      <c r="D22" s="2">
        <v>10.83</v>
      </c>
      <c r="H22" s="4">
        <v>20</v>
      </c>
      <c r="I22">
        <v>274.66171953000003</v>
      </c>
      <c r="J22">
        <v>3.1</v>
      </c>
      <c r="K22">
        <v>4.9794797897338903</v>
      </c>
      <c r="L22">
        <v>0</v>
      </c>
    </row>
    <row r="23" spans="1:12" x14ac:dyDescent="0.25">
      <c r="A23" t="s">
        <v>32</v>
      </c>
      <c r="B23">
        <v>0</v>
      </c>
      <c r="C23" s="2">
        <v>4.6617150053328897</v>
      </c>
      <c r="D23" s="2">
        <v>1.04</v>
      </c>
      <c r="H23" s="4">
        <v>21</v>
      </c>
      <c r="I23">
        <v>204.39003714</v>
      </c>
      <c r="J23">
        <v>12.3</v>
      </c>
      <c r="K23">
        <v>7.1383900642395002</v>
      </c>
      <c r="L23">
        <v>0</v>
      </c>
    </row>
    <row r="24" spans="1:12" x14ac:dyDescent="0.25">
      <c r="A24" t="s">
        <v>33</v>
      </c>
      <c r="B24">
        <v>0</v>
      </c>
      <c r="C24" s="2">
        <v>4.9861197134542001</v>
      </c>
      <c r="D24" s="2">
        <v>1.29</v>
      </c>
      <c r="H24" s="4">
        <v>22</v>
      </c>
      <c r="I24">
        <v>170.02942308999999</v>
      </c>
      <c r="J24">
        <v>26.6</v>
      </c>
      <c r="K24">
        <v>7.67268991470337</v>
      </c>
      <c r="L24">
        <v>0</v>
      </c>
    </row>
    <row r="25" spans="1:12" x14ac:dyDescent="0.25">
      <c r="A25" t="s">
        <v>34</v>
      </c>
      <c r="B25">
        <v>0</v>
      </c>
      <c r="C25" s="2">
        <v>8.9954092039489595</v>
      </c>
      <c r="D25" s="2">
        <v>2.09</v>
      </c>
      <c r="H25" s="4">
        <v>23</v>
      </c>
      <c r="I25">
        <v>346.47301073</v>
      </c>
      <c r="J25">
        <v>14.9</v>
      </c>
      <c r="K25">
        <v>5.9634699821472203</v>
      </c>
      <c r="L25">
        <v>0</v>
      </c>
    </row>
    <row r="26" spans="1:12" x14ac:dyDescent="0.25">
      <c r="A26" t="s">
        <v>35</v>
      </c>
      <c r="B26">
        <v>4</v>
      </c>
      <c r="C26" s="2">
        <v>14.624017817149401</v>
      </c>
      <c r="D26" s="2">
        <v>5.97</v>
      </c>
      <c r="H26" s="4">
        <v>24</v>
      </c>
      <c r="I26">
        <v>525.12407786999995</v>
      </c>
      <c r="J26">
        <v>12.7</v>
      </c>
      <c r="K26">
        <v>3.20398998260498</v>
      </c>
      <c r="L26">
        <v>4</v>
      </c>
    </row>
    <row r="27" spans="1:12" x14ac:dyDescent="0.25">
      <c r="A27" t="s">
        <v>36</v>
      </c>
      <c r="B27">
        <v>4</v>
      </c>
      <c r="C27" s="2">
        <v>5.1385862524355197</v>
      </c>
      <c r="D27" s="2">
        <v>2.85</v>
      </c>
      <c r="H27" s="4">
        <v>25</v>
      </c>
      <c r="I27">
        <v>636.92087387000004</v>
      </c>
      <c r="J27">
        <v>11.4</v>
      </c>
      <c r="K27">
        <v>4.4254097938537598</v>
      </c>
      <c r="L27">
        <v>4</v>
      </c>
    </row>
    <row r="28" spans="1:12" x14ac:dyDescent="0.25">
      <c r="A28" t="s">
        <v>37</v>
      </c>
      <c r="B28">
        <v>0</v>
      </c>
      <c r="C28" s="2">
        <v>5.95008984193292</v>
      </c>
      <c r="D28" s="2">
        <v>1.74</v>
      </c>
      <c r="H28" s="4">
        <v>26</v>
      </c>
      <c r="I28">
        <v>84.839026439999998</v>
      </c>
      <c r="J28">
        <v>28.5</v>
      </c>
      <c r="K28">
        <v>5.6754455566406303</v>
      </c>
      <c r="L28">
        <v>0</v>
      </c>
    </row>
    <row r="29" spans="1:12" x14ac:dyDescent="0.25">
      <c r="A29" t="s">
        <v>38</v>
      </c>
      <c r="B29">
        <v>0</v>
      </c>
      <c r="C29" s="2">
        <v>3.4673540020678502</v>
      </c>
      <c r="D29" s="2">
        <v>1.8</v>
      </c>
      <c r="H29" s="4">
        <v>27</v>
      </c>
      <c r="I29">
        <v>292.07744021000002</v>
      </c>
      <c r="J29">
        <v>37.700000000000003</v>
      </c>
      <c r="K29">
        <v>6.9143700599670401</v>
      </c>
      <c r="L29">
        <v>0</v>
      </c>
    </row>
    <row r="30" spans="1:12" x14ac:dyDescent="0.25">
      <c r="A30" t="s">
        <v>39</v>
      </c>
      <c r="B30">
        <v>0</v>
      </c>
      <c r="C30" s="2">
        <v>2.4362467724942101</v>
      </c>
      <c r="D30" s="2">
        <v>1</v>
      </c>
      <c r="H30" s="4">
        <v>28</v>
      </c>
      <c r="I30">
        <v>3.5816994000000002</v>
      </c>
      <c r="J30">
        <v>105.9</v>
      </c>
      <c r="K30">
        <v>1.76871001720428</v>
      </c>
      <c r="L30">
        <v>0</v>
      </c>
    </row>
    <row r="31" spans="1:12" x14ac:dyDescent="0.25">
      <c r="A31" t="s">
        <v>40</v>
      </c>
      <c r="B31">
        <v>1</v>
      </c>
      <c r="C31" s="2">
        <v>17.5606626990206</v>
      </c>
      <c r="D31" s="2">
        <v>2.52</v>
      </c>
      <c r="H31" s="4">
        <v>29</v>
      </c>
      <c r="I31">
        <v>3547.4285645999998</v>
      </c>
      <c r="J31">
        <v>5.2</v>
      </c>
      <c r="K31">
        <v>4.7729301452636701</v>
      </c>
      <c r="L31">
        <v>1</v>
      </c>
    </row>
    <row r="32" spans="1:12" x14ac:dyDescent="0.25">
      <c r="A32" t="s">
        <v>41</v>
      </c>
      <c r="B32">
        <v>1</v>
      </c>
      <c r="C32" s="2">
        <v>18.556942185367198</v>
      </c>
      <c r="D32" s="2">
        <v>4.63</v>
      </c>
      <c r="H32" s="4">
        <v>30</v>
      </c>
      <c r="I32">
        <v>3104.0175986899999</v>
      </c>
      <c r="J32">
        <v>4</v>
      </c>
      <c r="K32">
        <v>5.0932641029357901</v>
      </c>
      <c r="L32">
        <v>1</v>
      </c>
    </row>
    <row r="33" spans="1:12" x14ac:dyDescent="0.25">
      <c r="A33" t="s">
        <v>42</v>
      </c>
      <c r="B33">
        <v>4</v>
      </c>
      <c r="C33" s="2">
        <v>12.125406434958499</v>
      </c>
      <c r="D33" s="2">
        <v>2.06</v>
      </c>
      <c r="H33" s="4">
        <v>31</v>
      </c>
      <c r="I33">
        <v>697.30277095999998</v>
      </c>
      <c r="J33">
        <v>7.1</v>
      </c>
      <c r="K33">
        <v>5.6181201934814498</v>
      </c>
      <c r="L33">
        <v>4</v>
      </c>
    </row>
    <row r="34" spans="1:12" x14ac:dyDescent="0.25">
      <c r="A34" t="s">
        <v>43</v>
      </c>
      <c r="B34">
        <v>0</v>
      </c>
      <c r="C34" s="2">
        <v>12.0221158122819</v>
      </c>
      <c r="D34" s="2">
        <v>4.3099999999999996</v>
      </c>
      <c r="H34" s="4">
        <v>32</v>
      </c>
      <c r="I34">
        <v>302.07379754999999</v>
      </c>
      <c r="J34">
        <v>8</v>
      </c>
      <c r="K34">
        <v>3.53999996185303</v>
      </c>
      <c r="L34">
        <v>0</v>
      </c>
    </row>
    <row r="35" spans="1:12" x14ac:dyDescent="0.25">
      <c r="A35" t="s">
        <v>44</v>
      </c>
      <c r="B35">
        <v>0</v>
      </c>
      <c r="C35" s="2">
        <v>2.4009782025092901</v>
      </c>
      <c r="D35" s="2">
        <v>0.4</v>
      </c>
      <c r="H35" s="4">
        <v>33</v>
      </c>
      <c r="I35">
        <v>22.245387149999999</v>
      </c>
      <c r="J35">
        <v>79.7</v>
      </c>
      <c r="K35">
        <v>3.71637988090515</v>
      </c>
      <c r="L35">
        <v>0</v>
      </c>
    </row>
    <row r="36" spans="1:12" x14ac:dyDescent="0.25">
      <c r="A36" t="s">
        <v>45</v>
      </c>
      <c r="B36">
        <v>0</v>
      </c>
      <c r="C36" s="2">
        <v>2.7593518369801999</v>
      </c>
      <c r="D36" s="2">
        <v>1.3</v>
      </c>
      <c r="H36" s="4">
        <v>34</v>
      </c>
      <c r="I36">
        <v>6.2604939999999996</v>
      </c>
      <c r="J36">
        <v>75.099999999999994</v>
      </c>
      <c r="K36">
        <v>3.0808799266815199</v>
      </c>
      <c r="L36">
        <v>0</v>
      </c>
    </row>
    <row r="37" spans="1:12" x14ac:dyDescent="0.25">
      <c r="A37" t="s">
        <v>46</v>
      </c>
      <c r="B37">
        <v>0</v>
      </c>
      <c r="C37" s="2">
        <v>3.0198219345601802</v>
      </c>
      <c r="D37" s="2">
        <v>0.8</v>
      </c>
      <c r="H37" s="4">
        <v>35</v>
      </c>
      <c r="I37">
        <v>3.1411016300000001</v>
      </c>
      <c r="J37">
        <v>84.4</v>
      </c>
      <c r="K37">
        <v>0.6</v>
      </c>
      <c r="L37">
        <v>0</v>
      </c>
    </row>
    <row r="38" spans="1:12" x14ac:dyDescent="0.25">
      <c r="A38" t="s">
        <v>47</v>
      </c>
      <c r="B38">
        <v>0</v>
      </c>
      <c r="C38" s="2">
        <v>2.6170256784004602</v>
      </c>
      <c r="D38" s="2">
        <v>1.6</v>
      </c>
      <c r="H38" s="4">
        <v>36</v>
      </c>
      <c r="I38">
        <v>25.823333120000001</v>
      </c>
      <c r="J38">
        <v>52.4</v>
      </c>
      <c r="K38">
        <v>3.57539010047913</v>
      </c>
      <c r="L38">
        <v>0</v>
      </c>
    </row>
    <row r="39" spans="1:12" x14ac:dyDescent="0.25">
      <c r="A39" t="s">
        <v>48</v>
      </c>
      <c r="B39">
        <v>0</v>
      </c>
      <c r="C39" s="2">
        <v>8.2040192692563192</v>
      </c>
      <c r="D39" s="2">
        <v>1.71</v>
      </c>
      <c r="H39" s="4">
        <v>37</v>
      </c>
      <c r="I39">
        <v>371.67432177000001</v>
      </c>
      <c r="J39">
        <v>13.7</v>
      </c>
      <c r="K39">
        <v>4.5062198638915998</v>
      </c>
      <c r="L39">
        <v>0</v>
      </c>
    </row>
    <row r="40" spans="1:12" x14ac:dyDescent="0.25">
      <c r="A40" t="s">
        <v>49</v>
      </c>
      <c r="B40">
        <v>0</v>
      </c>
      <c r="C40" s="2">
        <v>4.3205568745843799</v>
      </c>
      <c r="D40" s="2">
        <v>2.16</v>
      </c>
      <c r="H40" s="4">
        <v>38</v>
      </c>
      <c r="I40">
        <v>12.50183054</v>
      </c>
      <c r="J40">
        <v>53.1</v>
      </c>
      <c r="K40">
        <v>2.5450599193572998</v>
      </c>
      <c r="L40">
        <v>0</v>
      </c>
    </row>
    <row r="41" spans="1:12" x14ac:dyDescent="0.25">
      <c r="A41" t="s">
        <v>50</v>
      </c>
      <c r="B41">
        <v>0</v>
      </c>
      <c r="C41" s="2">
        <v>5.3015395200080402</v>
      </c>
      <c r="D41" s="2">
        <v>2.1</v>
      </c>
      <c r="H41" s="4">
        <v>39</v>
      </c>
      <c r="I41">
        <v>111.49305653</v>
      </c>
      <c r="J41">
        <v>15</v>
      </c>
      <c r="K41">
        <v>4.73345994949341</v>
      </c>
      <c r="L41">
        <v>0</v>
      </c>
    </row>
    <row r="42" spans="1:12" x14ac:dyDescent="0.25">
      <c r="A42" t="s">
        <v>51</v>
      </c>
      <c r="B42">
        <v>4</v>
      </c>
      <c r="C42" s="2">
        <v>9.8854928915279601</v>
      </c>
      <c r="D42" s="2">
        <v>1.1000000000000001</v>
      </c>
      <c r="H42" s="4">
        <v>40</v>
      </c>
      <c r="I42">
        <v>663.61976758000003</v>
      </c>
      <c r="J42">
        <v>8.1999999999999993</v>
      </c>
      <c r="K42">
        <v>6.7958498001098597</v>
      </c>
      <c r="L42">
        <v>4</v>
      </c>
    </row>
    <row r="43" spans="1:12" x14ac:dyDescent="0.25">
      <c r="A43" t="s">
        <v>52</v>
      </c>
      <c r="B43">
        <v>4</v>
      </c>
      <c r="C43" s="2">
        <v>15.286347035992399</v>
      </c>
      <c r="D43" s="2">
        <v>5.33</v>
      </c>
      <c r="H43" s="4">
        <v>41</v>
      </c>
      <c r="I43">
        <v>901.83828331999996</v>
      </c>
      <c r="J43">
        <v>5.2</v>
      </c>
      <c r="K43">
        <v>9.0469702627160603E-6</v>
      </c>
      <c r="L43">
        <v>4</v>
      </c>
    </row>
    <row r="44" spans="1:12" x14ac:dyDescent="0.25">
      <c r="A44" t="s">
        <v>53</v>
      </c>
      <c r="B44">
        <v>4</v>
      </c>
      <c r="C44" s="2">
        <v>13.853348268870601</v>
      </c>
      <c r="D44" s="2">
        <v>3.4</v>
      </c>
      <c r="H44" s="4">
        <v>42</v>
      </c>
      <c r="I44">
        <v>1128.0517987999999</v>
      </c>
      <c r="J44">
        <v>2.8</v>
      </c>
      <c r="K44">
        <v>5.2506399154663104</v>
      </c>
      <c r="L44">
        <v>4</v>
      </c>
    </row>
    <row r="45" spans="1:12" x14ac:dyDescent="0.25">
      <c r="A45" t="s">
        <v>54</v>
      </c>
      <c r="B45">
        <v>3</v>
      </c>
      <c r="C45" s="2">
        <v>19.820281561765299</v>
      </c>
      <c r="D45" s="2">
        <v>6.62</v>
      </c>
      <c r="H45" s="4">
        <v>43</v>
      </c>
      <c r="I45">
        <v>1526.6337019499999</v>
      </c>
      <c r="J45">
        <v>3</v>
      </c>
      <c r="K45">
        <v>4.5433797836303702</v>
      </c>
      <c r="L45">
        <v>3</v>
      </c>
    </row>
    <row r="46" spans="1:12" x14ac:dyDescent="0.25">
      <c r="A46" t="s">
        <v>55</v>
      </c>
      <c r="B46">
        <v>1</v>
      </c>
      <c r="C46" s="2">
        <v>21.730290398194199</v>
      </c>
      <c r="D46" s="2">
        <v>8</v>
      </c>
      <c r="H46" s="4">
        <v>44</v>
      </c>
      <c r="I46">
        <v>4227.04866494</v>
      </c>
      <c r="J46">
        <v>3.7</v>
      </c>
      <c r="K46">
        <v>5.1166400909423801</v>
      </c>
      <c r="L46">
        <v>1</v>
      </c>
    </row>
    <row r="47" spans="1:12" x14ac:dyDescent="0.25">
      <c r="A47" t="s">
        <v>56</v>
      </c>
      <c r="B47">
        <v>0</v>
      </c>
      <c r="C47" s="2">
        <v>4.4049128766082504</v>
      </c>
      <c r="D47" s="2">
        <v>1.4</v>
      </c>
      <c r="H47" s="4">
        <v>45</v>
      </c>
      <c r="I47">
        <v>30.06840248</v>
      </c>
      <c r="J47">
        <v>57.9</v>
      </c>
      <c r="K47">
        <v>3.62773990631104</v>
      </c>
      <c r="L47">
        <v>0</v>
      </c>
    </row>
    <row r="48" spans="1:12" x14ac:dyDescent="0.25">
      <c r="A48" t="s">
        <v>57</v>
      </c>
      <c r="B48">
        <v>0</v>
      </c>
      <c r="C48" s="2">
        <v>9.1560732485859901</v>
      </c>
      <c r="D48" s="2">
        <v>3.8</v>
      </c>
      <c r="H48" s="4">
        <v>46</v>
      </c>
      <c r="I48">
        <v>285.24703456999998</v>
      </c>
      <c r="J48">
        <v>35.200000000000003</v>
      </c>
      <c r="K48">
        <v>5.5761899948120099</v>
      </c>
      <c r="L48">
        <v>0</v>
      </c>
    </row>
    <row r="49" spans="1:12" x14ac:dyDescent="0.25">
      <c r="A49" t="s">
        <v>58</v>
      </c>
      <c r="B49">
        <v>2</v>
      </c>
      <c r="C49" s="2">
        <v>19.8025648573003</v>
      </c>
      <c r="D49" s="2">
        <v>2.6</v>
      </c>
      <c r="H49" s="4">
        <v>47</v>
      </c>
      <c r="I49">
        <v>5071.8133244999999</v>
      </c>
      <c r="J49">
        <v>3.8</v>
      </c>
      <c r="K49">
        <v>6.8885798454284703</v>
      </c>
      <c r="L49">
        <v>2</v>
      </c>
    </row>
    <row r="50" spans="1:12" x14ac:dyDescent="0.25">
      <c r="A50" t="s">
        <v>59</v>
      </c>
      <c r="B50">
        <v>0</v>
      </c>
      <c r="C50" s="2">
        <v>6.7602227831443704</v>
      </c>
      <c r="D50" s="2">
        <v>1.56</v>
      </c>
      <c r="H50" s="4">
        <v>48</v>
      </c>
      <c r="I50">
        <v>211.86982308</v>
      </c>
      <c r="J50">
        <v>34.299999999999997</v>
      </c>
      <c r="K50">
        <v>4.0427699089050302</v>
      </c>
      <c r="L50">
        <v>0</v>
      </c>
    </row>
    <row r="51" spans="1:12" x14ac:dyDescent="0.25">
      <c r="A51" t="s">
        <v>60</v>
      </c>
      <c r="B51">
        <v>0</v>
      </c>
      <c r="C51" s="2">
        <v>5.8550367034065101</v>
      </c>
      <c r="D51" s="2">
        <v>1.9</v>
      </c>
      <c r="H51" s="4">
        <v>49</v>
      </c>
      <c r="I51">
        <v>162.98092678</v>
      </c>
      <c r="J51">
        <v>23.5</v>
      </c>
      <c r="K51">
        <v>6.1003599166870099</v>
      </c>
      <c r="L51">
        <v>0</v>
      </c>
    </row>
    <row r="52" spans="1:12" x14ac:dyDescent="0.25">
      <c r="A52" t="s">
        <v>61</v>
      </c>
      <c r="B52">
        <v>0</v>
      </c>
      <c r="C52" s="2">
        <v>7.4098635181955101</v>
      </c>
      <c r="D52" s="2">
        <v>1.39</v>
      </c>
      <c r="H52" s="4">
        <v>50</v>
      </c>
      <c r="I52">
        <v>301.02948176000001</v>
      </c>
      <c r="J52">
        <v>13.4</v>
      </c>
      <c r="K52">
        <v>4.2256598472595197</v>
      </c>
      <c r="L52">
        <v>0</v>
      </c>
    </row>
    <row r="53" spans="1:12" x14ac:dyDescent="0.25">
      <c r="A53" t="s">
        <v>62</v>
      </c>
      <c r="B53">
        <v>0</v>
      </c>
      <c r="C53" s="2">
        <v>4.6276443868527801</v>
      </c>
      <c r="D53" s="2">
        <v>1.43</v>
      </c>
      <c r="H53" s="4">
        <v>51</v>
      </c>
      <c r="I53">
        <v>40.983127580000001</v>
      </c>
      <c r="J53">
        <v>20.3</v>
      </c>
      <c r="K53">
        <v>2.6099998950958301</v>
      </c>
      <c r="L53">
        <v>0</v>
      </c>
    </row>
    <row r="54" spans="1:12" x14ac:dyDescent="0.25">
      <c r="A54" t="s">
        <v>63</v>
      </c>
      <c r="B54">
        <v>3</v>
      </c>
      <c r="C54" s="2">
        <v>19.4846195014225</v>
      </c>
      <c r="D54" s="2">
        <v>2.97</v>
      </c>
      <c r="H54" s="4">
        <v>52</v>
      </c>
      <c r="I54">
        <v>1915.3754855899999</v>
      </c>
      <c r="J54">
        <v>3.2</v>
      </c>
      <c r="K54">
        <v>4.2340898513793901</v>
      </c>
      <c r="L54">
        <v>3</v>
      </c>
    </row>
    <row r="55" spans="1:12" x14ac:dyDescent="0.25">
      <c r="A55" t="s">
        <v>64</v>
      </c>
      <c r="B55">
        <v>4</v>
      </c>
      <c r="C55" s="2">
        <v>19.9022108250816</v>
      </c>
      <c r="D55" s="2">
        <v>4.57</v>
      </c>
      <c r="H55" s="4">
        <v>53</v>
      </c>
      <c r="I55">
        <v>1189.42261618</v>
      </c>
      <c r="J55">
        <v>2.2999999999999998</v>
      </c>
      <c r="K55">
        <v>5.3019099235534703</v>
      </c>
      <c r="L55">
        <v>4</v>
      </c>
    </row>
    <row r="56" spans="1:12" x14ac:dyDescent="0.25">
      <c r="A56" t="s">
        <v>65</v>
      </c>
      <c r="B56">
        <v>0</v>
      </c>
      <c r="C56" s="2">
        <v>3.1038832618759602</v>
      </c>
      <c r="D56" s="2">
        <v>0.33</v>
      </c>
      <c r="H56" s="4">
        <v>54</v>
      </c>
      <c r="I56">
        <v>5.9281241099999997</v>
      </c>
      <c r="J56">
        <v>50.9</v>
      </c>
      <c r="K56">
        <v>4.4808688163757298</v>
      </c>
      <c r="L56">
        <v>0</v>
      </c>
    </row>
    <row r="57" spans="1:12" x14ac:dyDescent="0.25">
      <c r="A57" t="s">
        <v>66</v>
      </c>
      <c r="B57">
        <v>1</v>
      </c>
      <c r="C57" s="2">
        <v>22.059792595774699</v>
      </c>
      <c r="D57" s="2">
        <v>3.61</v>
      </c>
      <c r="H57" s="4">
        <v>55</v>
      </c>
      <c r="I57">
        <v>3576.6796901900002</v>
      </c>
      <c r="J57">
        <v>2.2999999999999998</v>
      </c>
      <c r="K57">
        <v>6.4171099662780797</v>
      </c>
      <c r="L57">
        <v>1</v>
      </c>
    </row>
    <row r="58" spans="1:12" x14ac:dyDescent="0.25">
      <c r="A58" t="s">
        <v>67</v>
      </c>
      <c r="B58">
        <v>0</v>
      </c>
      <c r="C58" s="2">
        <v>5.3429392208408704</v>
      </c>
      <c r="D58" s="2">
        <v>2</v>
      </c>
      <c r="H58" s="4">
        <v>56</v>
      </c>
      <c r="I58">
        <v>149.32022408</v>
      </c>
      <c r="J58">
        <v>26.9</v>
      </c>
      <c r="K58">
        <v>5.0678801536560103</v>
      </c>
      <c r="L58">
        <v>0</v>
      </c>
    </row>
    <row r="59" spans="1:12" x14ac:dyDescent="0.25">
      <c r="A59" t="s">
        <v>68</v>
      </c>
      <c r="B59">
        <v>1</v>
      </c>
      <c r="C59" s="2">
        <v>20.676325207026998</v>
      </c>
      <c r="D59" s="2">
        <v>5.91</v>
      </c>
      <c r="H59" s="4">
        <v>57</v>
      </c>
      <c r="I59">
        <v>3388.6885749500002</v>
      </c>
      <c r="J59">
        <v>4.3</v>
      </c>
      <c r="K59">
        <v>5.35443019866943</v>
      </c>
      <c r="L59">
        <v>1</v>
      </c>
    </row>
    <row r="60" spans="1:12" x14ac:dyDescent="0.25">
      <c r="A60" t="s">
        <v>69</v>
      </c>
      <c r="B60">
        <v>0</v>
      </c>
      <c r="C60" s="2">
        <v>5.2182422999052802</v>
      </c>
      <c r="D60" s="2">
        <v>3.2</v>
      </c>
      <c r="H60" s="4">
        <v>58</v>
      </c>
      <c r="I60">
        <v>119.33758311</v>
      </c>
      <c r="J60">
        <v>26.4</v>
      </c>
      <c r="K60">
        <v>9.6970500946044904</v>
      </c>
      <c r="L60">
        <v>0</v>
      </c>
    </row>
    <row r="61" spans="1:12" x14ac:dyDescent="0.25">
      <c r="A61" t="s">
        <v>70</v>
      </c>
      <c r="B61">
        <v>0</v>
      </c>
      <c r="C61" s="2">
        <v>3.8994589540551301</v>
      </c>
      <c r="D61" s="2">
        <v>6.3</v>
      </c>
      <c r="H61" s="4">
        <v>59</v>
      </c>
      <c r="I61">
        <v>125.62064209</v>
      </c>
      <c r="J61">
        <v>43.2</v>
      </c>
      <c r="K61">
        <v>2.7323200702667201</v>
      </c>
      <c r="L61">
        <v>0</v>
      </c>
    </row>
    <row r="62" spans="1:12" x14ac:dyDescent="0.25">
      <c r="A62" t="s">
        <v>71</v>
      </c>
      <c r="B62">
        <v>1</v>
      </c>
      <c r="C62" s="2">
        <v>18.530703049907</v>
      </c>
      <c r="D62" s="2">
        <v>2.46</v>
      </c>
      <c r="H62" s="4">
        <v>60</v>
      </c>
      <c r="I62">
        <v>3421.8411495300002</v>
      </c>
      <c r="J62">
        <v>4.3</v>
      </c>
      <c r="K62">
        <v>5.2077498435974103</v>
      </c>
      <c r="L62">
        <v>1</v>
      </c>
    </row>
    <row r="63" spans="1:12" x14ac:dyDescent="0.25">
      <c r="A63" t="s">
        <v>72</v>
      </c>
      <c r="B63">
        <v>0</v>
      </c>
      <c r="C63" s="2">
        <v>14.3932716852252</v>
      </c>
      <c r="D63" s="2">
        <v>2.89</v>
      </c>
      <c r="H63" s="4">
        <v>61</v>
      </c>
      <c r="I63">
        <v>125.94338177</v>
      </c>
      <c r="J63">
        <v>9.6999999999999993</v>
      </c>
      <c r="K63">
        <v>3.8086400032043501</v>
      </c>
      <c r="L63">
        <v>0</v>
      </c>
    </row>
    <row r="64" spans="1:12" x14ac:dyDescent="0.25">
      <c r="A64" t="s">
        <v>73</v>
      </c>
      <c r="B64">
        <v>0</v>
      </c>
      <c r="C64" s="2">
        <v>3.3320548729169102</v>
      </c>
      <c r="D64" s="2">
        <v>0.9</v>
      </c>
      <c r="H64" s="4">
        <v>62</v>
      </c>
      <c r="I64">
        <v>30.012944510000001</v>
      </c>
      <c r="J64">
        <v>47.2</v>
      </c>
      <c r="K64">
        <v>3.8861300945282</v>
      </c>
      <c r="L64">
        <v>0</v>
      </c>
    </row>
    <row r="65" spans="1:12" x14ac:dyDescent="0.25">
      <c r="A65" t="s">
        <v>74</v>
      </c>
      <c r="B65">
        <v>0</v>
      </c>
      <c r="C65" s="2">
        <v>3.4034687607418102</v>
      </c>
      <c r="D65" s="2">
        <v>0.3</v>
      </c>
      <c r="H65" s="4">
        <v>63</v>
      </c>
      <c r="I65">
        <v>9.6138201500000005</v>
      </c>
      <c r="J65">
        <v>104</v>
      </c>
      <c r="K65">
        <v>1.8483699560165401</v>
      </c>
      <c r="L65">
        <v>0</v>
      </c>
    </row>
    <row r="66" spans="1:12" x14ac:dyDescent="0.25">
      <c r="A66" t="s">
        <v>75</v>
      </c>
      <c r="B66">
        <v>0</v>
      </c>
      <c r="C66" s="2">
        <v>2.4681895353052501</v>
      </c>
      <c r="D66" s="2">
        <v>1.1000000000000001</v>
      </c>
      <c r="H66" s="4">
        <v>64</v>
      </c>
      <c r="I66">
        <v>9.4026192900000005</v>
      </c>
      <c r="J66">
        <v>51.5</v>
      </c>
      <c r="K66">
        <v>2.78892993927002</v>
      </c>
      <c r="L66">
        <v>0</v>
      </c>
    </row>
    <row r="67" spans="1:12" x14ac:dyDescent="0.25">
      <c r="A67" t="s">
        <v>76</v>
      </c>
      <c r="B67">
        <v>0</v>
      </c>
      <c r="C67" s="2">
        <v>2.7688761462128202</v>
      </c>
      <c r="D67" s="2">
        <v>1</v>
      </c>
      <c r="H67" s="4">
        <v>65</v>
      </c>
      <c r="I67">
        <v>3.9027174499999999</v>
      </c>
      <c r="J67">
        <v>79.5</v>
      </c>
      <c r="K67">
        <v>2.9478199481964098</v>
      </c>
      <c r="L67">
        <v>0</v>
      </c>
    </row>
    <row r="68" spans="1:12" x14ac:dyDescent="0.25">
      <c r="A68" t="s">
        <v>77</v>
      </c>
      <c r="B68">
        <v>4</v>
      </c>
      <c r="C68" s="2">
        <v>21.880482775526101</v>
      </c>
      <c r="D68" s="2">
        <v>4.2</v>
      </c>
      <c r="H68" s="4">
        <v>66</v>
      </c>
      <c r="I68">
        <v>765.07092092000005</v>
      </c>
      <c r="J68">
        <v>4</v>
      </c>
      <c r="K68">
        <v>3.58803009986877</v>
      </c>
      <c r="L68">
        <v>4</v>
      </c>
    </row>
    <row r="69" spans="1:12" x14ac:dyDescent="0.25">
      <c r="A69" t="s">
        <v>78</v>
      </c>
      <c r="B69">
        <v>0</v>
      </c>
      <c r="C69" s="2">
        <v>4.7562548090729502</v>
      </c>
      <c r="D69" s="2">
        <v>0.44</v>
      </c>
      <c r="H69" s="4">
        <v>67</v>
      </c>
      <c r="I69">
        <v>107.03269914000001</v>
      </c>
      <c r="J69">
        <v>24.6</v>
      </c>
      <c r="K69">
        <v>3.19928002357483</v>
      </c>
      <c r="L69">
        <v>0</v>
      </c>
    </row>
    <row r="70" spans="1:12" x14ac:dyDescent="0.25">
      <c r="A70" t="s">
        <v>79</v>
      </c>
      <c r="B70">
        <v>0</v>
      </c>
      <c r="C70" s="2">
        <v>5.8479905552780398</v>
      </c>
      <c r="D70" s="2">
        <v>1.71</v>
      </c>
      <c r="H70" s="4">
        <v>68</v>
      </c>
      <c r="I70">
        <v>189.85088211999999</v>
      </c>
      <c r="J70">
        <v>29.4</v>
      </c>
      <c r="K70">
        <v>4.4505801200866699</v>
      </c>
      <c r="L70">
        <v>0</v>
      </c>
    </row>
    <row r="71" spans="1:12" x14ac:dyDescent="0.25">
      <c r="A71" t="s">
        <v>80</v>
      </c>
      <c r="B71">
        <v>0</v>
      </c>
      <c r="C71" s="2">
        <v>4.0067863400405797</v>
      </c>
      <c r="D71" s="2">
        <v>0.64</v>
      </c>
      <c r="H71" s="4">
        <v>69</v>
      </c>
      <c r="I71">
        <v>72.375294929999995</v>
      </c>
      <c r="J71">
        <v>17.8</v>
      </c>
      <c r="K71">
        <v>4.9128499031066903</v>
      </c>
      <c r="L71">
        <v>0</v>
      </c>
    </row>
    <row r="72" spans="1:12" x14ac:dyDescent="0.25">
      <c r="A72" t="s">
        <v>81</v>
      </c>
      <c r="B72">
        <v>4</v>
      </c>
      <c r="C72" s="2">
        <v>21.105725126560301</v>
      </c>
      <c r="D72" s="2">
        <v>5.54</v>
      </c>
      <c r="H72" s="4">
        <v>70</v>
      </c>
      <c r="I72">
        <v>848.11836339000001</v>
      </c>
      <c r="J72">
        <v>4.7</v>
      </c>
      <c r="K72">
        <v>3.91686010360718</v>
      </c>
      <c r="L72">
        <v>4</v>
      </c>
    </row>
    <row r="73" spans="1:12" x14ac:dyDescent="0.25">
      <c r="A73" t="s">
        <v>82</v>
      </c>
      <c r="B73">
        <v>0</v>
      </c>
      <c r="C73" s="2">
        <v>4.3653887060705001</v>
      </c>
      <c r="D73" s="2">
        <v>0.71</v>
      </c>
      <c r="H73" s="4">
        <v>71</v>
      </c>
      <c r="I73">
        <v>5.1137527</v>
      </c>
      <c r="J73">
        <v>62.5</v>
      </c>
      <c r="K73">
        <v>1.7868113517761199</v>
      </c>
      <c r="L73">
        <v>0</v>
      </c>
    </row>
    <row r="74" spans="1:12" x14ac:dyDescent="0.25">
      <c r="A74" t="s">
        <v>83</v>
      </c>
      <c r="B74">
        <v>4</v>
      </c>
      <c r="C74" s="2">
        <v>19.6125829690153</v>
      </c>
      <c r="D74" s="2">
        <v>7.01</v>
      </c>
      <c r="H74" s="4">
        <v>72</v>
      </c>
      <c r="I74">
        <v>719.78494777000003</v>
      </c>
      <c r="J74">
        <v>4.0999999999999996</v>
      </c>
      <c r="K74">
        <v>4.2376399040222203</v>
      </c>
      <c r="L74">
        <v>4</v>
      </c>
    </row>
    <row r="75" spans="1:12" x14ac:dyDescent="0.25">
      <c r="A75" t="s">
        <v>84</v>
      </c>
      <c r="B75">
        <v>0</v>
      </c>
      <c r="C75" s="2">
        <v>6.5938182468695201</v>
      </c>
      <c r="D75" s="2">
        <v>1.04</v>
      </c>
      <c r="H75" s="4">
        <v>73</v>
      </c>
      <c r="I75">
        <v>59.012499699999999</v>
      </c>
      <c r="J75">
        <v>23.8</v>
      </c>
      <c r="K75">
        <v>2.8418500423431401</v>
      </c>
      <c r="L75">
        <v>0</v>
      </c>
    </row>
    <row r="76" spans="1:12" x14ac:dyDescent="0.25">
      <c r="A76" t="s">
        <v>85</v>
      </c>
      <c r="B76">
        <v>0</v>
      </c>
      <c r="C76" s="2">
        <v>6.4720249503747604</v>
      </c>
      <c r="D76" s="2">
        <v>0.53</v>
      </c>
      <c r="H76" s="4">
        <v>74</v>
      </c>
      <c r="I76">
        <v>20.310204079999998</v>
      </c>
      <c r="J76">
        <v>34.299999999999997</v>
      </c>
      <c r="K76">
        <v>4.4072299003601101</v>
      </c>
      <c r="L76">
        <v>0</v>
      </c>
    </row>
    <row r="77" spans="1:12" x14ac:dyDescent="0.25">
      <c r="A77" t="s">
        <v>86</v>
      </c>
      <c r="B77">
        <v>1</v>
      </c>
      <c r="C77" s="2">
        <v>14.242765397765</v>
      </c>
      <c r="D77" s="2">
        <v>2.97</v>
      </c>
      <c r="H77" s="4">
        <v>75</v>
      </c>
      <c r="I77">
        <v>4053.0561364599998</v>
      </c>
      <c r="J77">
        <v>3.3</v>
      </c>
      <c r="K77">
        <v>3.29461002349854</v>
      </c>
      <c r="L77">
        <v>1</v>
      </c>
    </row>
    <row r="78" spans="1:12" x14ac:dyDescent="0.25">
      <c r="A78" t="s">
        <v>87</v>
      </c>
      <c r="B78">
        <v>0</v>
      </c>
      <c r="C78" s="2">
        <v>6.8051103850064898</v>
      </c>
      <c r="D78" s="2">
        <v>1.56</v>
      </c>
      <c r="H78" s="4">
        <v>76</v>
      </c>
      <c r="I78">
        <v>223.06292721</v>
      </c>
      <c r="J78">
        <v>13.5</v>
      </c>
      <c r="K78">
        <v>3.6631999015808101</v>
      </c>
      <c r="L78">
        <v>0</v>
      </c>
    </row>
    <row r="79" spans="1:12" x14ac:dyDescent="0.25">
      <c r="A79" t="s">
        <v>88</v>
      </c>
      <c r="B79">
        <v>0</v>
      </c>
      <c r="C79" s="2">
        <v>3.3643649122552102</v>
      </c>
      <c r="D79" s="2">
        <v>1.32</v>
      </c>
      <c r="H79" s="4">
        <v>77</v>
      </c>
      <c r="I79">
        <v>118.28119538</v>
      </c>
      <c r="J79">
        <v>26.2</v>
      </c>
      <c r="K79">
        <v>4.71000003814697</v>
      </c>
      <c r="L79">
        <v>0</v>
      </c>
    </row>
    <row r="80" spans="1:12" x14ac:dyDescent="0.25">
      <c r="A80" t="s">
        <v>89</v>
      </c>
      <c r="B80">
        <v>2</v>
      </c>
      <c r="C80" s="2">
        <v>14.307829405903099</v>
      </c>
      <c r="D80" s="2">
        <v>2.83</v>
      </c>
      <c r="H80" s="4">
        <v>78</v>
      </c>
      <c r="I80">
        <v>4856.2220340399999</v>
      </c>
      <c r="J80">
        <v>2.7</v>
      </c>
      <c r="K80">
        <v>7.5473599433898899</v>
      </c>
      <c r="L80">
        <v>2</v>
      </c>
    </row>
    <row r="81" spans="1:12" x14ac:dyDescent="0.25">
      <c r="A81" t="s">
        <v>90</v>
      </c>
      <c r="B81">
        <v>3</v>
      </c>
      <c r="C81" s="2">
        <v>11.673140065959</v>
      </c>
      <c r="D81" s="2">
        <v>2.98</v>
      </c>
      <c r="H81" s="4">
        <v>79</v>
      </c>
      <c r="I81">
        <v>2233.63554187</v>
      </c>
      <c r="J81">
        <v>3.5</v>
      </c>
      <c r="K81">
        <v>6.1257801055908203</v>
      </c>
      <c r="L81">
        <v>3</v>
      </c>
    </row>
    <row r="82" spans="1:12" x14ac:dyDescent="0.25">
      <c r="A82" t="s">
        <v>91</v>
      </c>
      <c r="B82">
        <v>3</v>
      </c>
      <c r="C82" s="2">
        <v>23.062876176593601</v>
      </c>
      <c r="D82" s="2">
        <v>3.14</v>
      </c>
      <c r="H82" s="4">
        <v>80</v>
      </c>
      <c r="I82">
        <v>2146.4344644900002</v>
      </c>
      <c r="J82">
        <v>3</v>
      </c>
      <c r="K82">
        <v>4.0953102111816397</v>
      </c>
      <c r="L82">
        <v>3</v>
      </c>
    </row>
    <row r="83" spans="1:12" x14ac:dyDescent="0.25">
      <c r="A83" t="s">
        <v>92</v>
      </c>
      <c r="B83">
        <v>0</v>
      </c>
      <c r="C83" s="2">
        <v>6.8438356612278204</v>
      </c>
      <c r="D83" s="2">
        <v>1.72</v>
      </c>
      <c r="H83" s="4">
        <v>81</v>
      </c>
      <c r="I83">
        <v>223.84369713999999</v>
      </c>
      <c r="J83">
        <v>13.2</v>
      </c>
      <c r="K83">
        <v>5.1636400222778303</v>
      </c>
      <c r="L83">
        <v>0</v>
      </c>
    </row>
    <row r="84" spans="1:12" x14ac:dyDescent="0.25">
      <c r="A84" t="s">
        <v>93</v>
      </c>
      <c r="B84">
        <v>0</v>
      </c>
      <c r="C84" s="2">
        <v>3.4920651685789199</v>
      </c>
      <c r="D84" s="2">
        <v>1.47</v>
      </c>
      <c r="H84" s="4">
        <v>82</v>
      </c>
      <c r="I84">
        <v>160.88863029999999</v>
      </c>
      <c r="J84">
        <v>15.5</v>
      </c>
      <c r="K84">
        <v>2.9884700775146502</v>
      </c>
      <c r="L84">
        <v>0</v>
      </c>
    </row>
    <row r="85" spans="1:12" x14ac:dyDescent="0.25">
      <c r="A85" t="s">
        <v>94</v>
      </c>
      <c r="B85">
        <v>1</v>
      </c>
      <c r="C85" s="2">
        <v>29.279813676702201</v>
      </c>
      <c r="D85" s="2">
        <v>12.98</v>
      </c>
      <c r="H85" s="4">
        <v>83</v>
      </c>
      <c r="I85">
        <v>3682.4885659000001</v>
      </c>
      <c r="J85">
        <v>2.5</v>
      </c>
      <c r="K85">
        <v>3.1572499275207502</v>
      </c>
      <c r="L85">
        <v>1</v>
      </c>
    </row>
    <row r="86" spans="1:12" x14ac:dyDescent="0.25">
      <c r="A86" t="s">
        <v>95</v>
      </c>
      <c r="B86">
        <v>0</v>
      </c>
      <c r="C86" s="2">
        <v>7.67978397225846</v>
      </c>
      <c r="D86" s="2">
        <v>6.06</v>
      </c>
      <c r="H86" s="4">
        <v>84</v>
      </c>
      <c r="I86">
        <v>161.84105339000001</v>
      </c>
      <c r="J86">
        <v>10.199999999999999</v>
      </c>
      <c r="K86">
        <v>2.8569700717925999</v>
      </c>
      <c r="L86">
        <v>0</v>
      </c>
    </row>
    <row r="87" spans="1:12" x14ac:dyDescent="0.25">
      <c r="A87" t="s">
        <v>96</v>
      </c>
      <c r="B87">
        <v>0</v>
      </c>
      <c r="C87" s="2">
        <v>2.7578066963746899</v>
      </c>
      <c r="D87" s="2">
        <v>1.4</v>
      </c>
      <c r="H87" s="4">
        <v>85</v>
      </c>
      <c r="I87">
        <v>39.57313559</v>
      </c>
      <c r="J87">
        <v>39.4</v>
      </c>
      <c r="K87">
        <v>4.9743900299072301</v>
      </c>
      <c r="L87">
        <v>0</v>
      </c>
    </row>
    <row r="88" spans="1:12" x14ac:dyDescent="0.25">
      <c r="A88" t="s">
        <v>97</v>
      </c>
      <c r="B88">
        <v>0</v>
      </c>
      <c r="C88" s="2">
        <v>4.1572239293078397</v>
      </c>
      <c r="D88" s="2">
        <v>4.41</v>
      </c>
      <c r="H88" s="4">
        <v>86</v>
      </c>
      <c r="I88">
        <v>32.421903839999999</v>
      </c>
      <c r="J88">
        <v>18.3</v>
      </c>
      <c r="K88">
        <v>5.3667497634887704</v>
      </c>
      <c r="L88">
        <v>0</v>
      </c>
    </row>
    <row r="89" spans="1:12" x14ac:dyDescent="0.25">
      <c r="A89" t="s">
        <v>98</v>
      </c>
      <c r="B89">
        <v>0</v>
      </c>
      <c r="C89" s="2">
        <v>5.0157406217989804</v>
      </c>
      <c r="D89" s="2">
        <v>0.9</v>
      </c>
      <c r="H89" s="4">
        <v>87</v>
      </c>
      <c r="I89">
        <v>28.01696184</v>
      </c>
      <c r="J89">
        <v>26.8</v>
      </c>
      <c r="K89">
        <v>2.8966298103332502</v>
      </c>
      <c r="L89">
        <v>0</v>
      </c>
    </row>
    <row r="90" spans="1:12" x14ac:dyDescent="0.25">
      <c r="A90" t="s">
        <v>99</v>
      </c>
      <c r="B90">
        <v>3</v>
      </c>
      <c r="C90" s="2">
        <v>15.0656921994541</v>
      </c>
      <c r="D90" s="2">
        <v>12.43</v>
      </c>
      <c r="H90" s="4">
        <v>88</v>
      </c>
      <c r="I90">
        <v>1544.89747702</v>
      </c>
      <c r="J90">
        <v>3.1</v>
      </c>
      <c r="K90">
        <v>4.6846599578857404</v>
      </c>
      <c r="L90">
        <v>3</v>
      </c>
    </row>
    <row r="91" spans="1:12" x14ac:dyDescent="0.25">
      <c r="A91" t="s">
        <v>100</v>
      </c>
      <c r="B91">
        <v>3</v>
      </c>
      <c r="C91" s="2">
        <v>3.5267167511108499</v>
      </c>
      <c r="D91" s="2">
        <v>2.04</v>
      </c>
      <c r="H91" s="4">
        <v>89</v>
      </c>
      <c r="I91">
        <v>1448.77576374</v>
      </c>
      <c r="J91">
        <v>8.8000000000000007</v>
      </c>
      <c r="K91">
        <v>6.4924302101135298</v>
      </c>
      <c r="L91">
        <v>3</v>
      </c>
    </row>
    <row r="92" spans="1:12" x14ac:dyDescent="0.25">
      <c r="A92" t="s">
        <v>101</v>
      </c>
      <c r="B92">
        <v>0</v>
      </c>
      <c r="C92" s="2">
        <v>4.20668705568304</v>
      </c>
      <c r="D92" s="2">
        <v>1.5</v>
      </c>
      <c r="H92" s="4">
        <v>90</v>
      </c>
      <c r="I92">
        <v>25.047670759999999</v>
      </c>
      <c r="J92">
        <v>45.8</v>
      </c>
      <c r="K92">
        <v>2.4753296375274698</v>
      </c>
      <c r="L92">
        <v>0</v>
      </c>
    </row>
    <row r="93" spans="1:12" x14ac:dyDescent="0.25">
      <c r="A93" t="s">
        <v>102</v>
      </c>
      <c r="B93">
        <v>0</v>
      </c>
      <c r="C93" s="2">
        <v>8.9920340289141603</v>
      </c>
      <c r="D93" s="2">
        <v>2.73</v>
      </c>
      <c r="H93" s="4">
        <v>91</v>
      </c>
      <c r="I93">
        <v>328.04669495000002</v>
      </c>
      <c r="J93">
        <v>8.6999999999999993</v>
      </c>
      <c r="K93">
        <v>2.59202003479004</v>
      </c>
      <c r="L93">
        <v>0</v>
      </c>
    </row>
    <row r="94" spans="1:12" x14ac:dyDescent="0.25">
      <c r="A94" t="s">
        <v>103</v>
      </c>
      <c r="B94">
        <v>0</v>
      </c>
      <c r="C94" s="2">
        <v>3.39556041786143</v>
      </c>
      <c r="D94" s="2">
        <v>0.8</v>
      </c>
      <c r="H94" s="4">
        <v>92</v>
      </c>
      <c r="I94">
        <v>8.3793621799999993</v>
      </c>
      <c r="J94">
        <v>80.599999999999994</v>
      </c>
      <c r="K94">
        <v>2.2703900337219198</v>
      </c>
      <c r="L94">
        <v>0</v>
      </c>
    </row>
    <row r="95" spans="1:12" x14ac:dyDescent="0.25">
      <c r="A95" t="s">
        <v>104</v>
      </c>
      <c r="B95">
        <v>0</v>
      </c>
      <c r="C95" s="2">
        <v>8.7275700162669008</v>
      </c>
      <c r="D95" s="2">
        <v>1.3</v>
      </c>
      <c r="H95" s="4">
        <v>93</v>
      </c>
      <c r="I95">
        <v>244.03139403</v>
      </c>
      <c r="J95">
        <v>24.1</v>
      </c>
      <c r="K95">
        <v>3.2660601139068599</v>
      </c>
      <c r="L95">
        <v>0</v>
      </c>
    </row>
    <row r="96" spans="1:12" x14ac:dyDescent="0.25">
      <c r="A96" t="s">
        <v>105</v>
      </c>
      <c r="B96">
        <v>0</v>
      </c>
      <c r="C96" s="2">
        <v>10.449222214257</v>
      </c>
      <c r="D96" s="2">
        <v>4.1500000000000004</v>
      </c>
      <c r="H96" s="4">
        <v>94</v>
      </c>
      <c r="I96">
        <v>58.182045809999998</v>
      </c>
      <c r="J96">
        <v>7.3</v>
      </c>
      <c r="K96">
        <v>1.9299999475479099</v>
      </c>
      <c r="L96">
        <v>0</v>
      </c>
    </row>
    <row r="97" spans="1:12" x14ac:dyDescent="0.25">
      <c r="A97" t="s">
        <v>106</v>
      </c>
      <c r="B97">
        <v>0</v>
      </c>
      <c r="C97" s="2">
        <v>4.1871068514803103</v>
      </c>
      <c r="D97" s="2">
        <v>1.3</v>
      </c>
      <c r="H97" s="4">
        <v>95</v>
      </c>
      <c r="I97">
        <v>53.019619230000004</v>
      </c>
      <c r="J97">
        <v>77.2</v>
      </c>
      <c r="K97">
        <v>7.9917101860046396</v>
      </c>
      <c r="L97">
        <v>0</v>
      </c>
    </row>
    <row r="98" spans="1:12" x14ac:dyDescent="0.25">
      <c r="A98" t="s">
        <v>107</v>
      </c>
      <c r="B98">
        <v>4</v>
      </c>
      <c r="C98" s="2">
        <v>20.177492196612</v>
      </c>
      <c r="D98" s="2">
        <v>6.43</v>
      </c>
      <c r="H98" s="4">
        <v>96</v>
      </c>
      <c r="I98">
        <v>891.70282825000004</v>
      </c>
      <c r="J98">
        <v>3.8</v>
      </c>
      <c r="K98">
        <v>3.97215008735657</v>
      </c>
      <c r="L98">
        <v>4</v>
      </c>
    </row>
    <row r="99" spans="1:12" x14ac:dyDescent="0.25">
      <c r="A99" t="s">
        <v>108</v>
      </c>
      <c r="B99">
        <v>2</v>
      </c>
      <c r="C99" s="2">
        <v>14.4442580563992</v>
      </c>
      <c r="D99" s="2">
        <v>4.26</v>
      </c>
      <c r="H99" s="4">
        <v>97</v>
      </c>
      <c r="I99">
        <v>5342.7517798899999</v>
      </c>
      <c r="J99">
        <v>2.8</v>
      </c>
      <c r="K99">
        <v>3.71982002258301</v>
      </c>
      <c r="L99">
        <v>2</v>
      </c>
    </row>
    <row r="100" spans="1:12" x14ac:dyDescent="0.25">
      <c r="A100" t="s">
        <v>109</v>
      </c>
      <c r="B100">
        <v>4</v>
      </c>
      <c r="C100" s="2">
        <v>21.052273205759001</v>
      </c>
      <c r="D100" s="2">
        <v>5.49</v>
      </c>
      <c r="H100" s="4">
        <v>98</v>
      </c>
      <c r="I100">
        <v>708.17817130000003</v>
      </c>
      <c r="J100">
        <v>4</v>
      </c>
      <c r="K100">
        <v>4.4250798225402797</v>
      </c>
      <c r="L100">
        <v>4</v>
      </c>
    </row>
    <row r="101" spans="1:12" x14ac:dyDescent="0.25">
      <c r="A101" t="s">
        <v>110</v>
      </c>
      <c r="B101">
        <v>0</v>
      </c>
      <c r="C101" s="2">
        <v>6.8741185212842302</v>
      </c>
      <c r="D101" s="2">
        <v>1</v>
      </c>
      <c r="H101" s="4">
        <v>99</v>
      </c>
      <c r="I101">
        <v>71.853657549999994</v>
      </c>
      <c r="J101">
        <v>19.5</v>
      </c>
      <c r="K101">
        <v>5.9313597679138201</v>
      </c>
      <c r="L101">
        <v>0</v>
      </c>
    </row>
    <row r="102" spans="1:12" x14ac:dyDescent="0.25">
      <c r="A102" t="s">
        <v>111</v>
      </c>
      <c r="B102">
        <v>3</v>
      </c>
      <c r="C102" s="2">
        <v>35.621320948317802</v>
      </c>
      <c r="D102" s="2">
        <v>13.8</v>
      </c>
      <c r="H102" s="4">
        <v>100</v>
      </c>
      <c r="I102">
        <v>2597.5945090300002</v>
      </c>
      <c r="J102">
        <v>3.1</v>
      </c>
      <c r="K102">
        <v>1.15266001224518</v>
      </c>
      <c r="L102">
        <v>3</v>
      </c>
    </row>
    <row r="103" spans="1:12" x14ac:dyDescent="0.25">
      <c r="A103" t="s">
        <v>112</v>
      </c>
      <c r="B103">
        <v>0</v>
      </c>
      <c r="C103" s="2">
        <v>13.0034143851839</v>
      </c>
      <c r="D103" s="2">
        <v>5.66</v>
      </c>
      <c r="H103" s="4">
        <v>101</v>
      </c>
      <c r="I103">
        <v>169.66104670000001</v>
      </c>
      <c r="J103">
        <v>14.7</v>
      </c>
      <c r="K103">
        <v>6.1037898063659703</v>
      </c>
      <c r="L103">
        <v>0</v>
      </c>
    </row>
    <row r="104" spans="1:12" x14ac:dyDescent="0.25">
      <c r="A104" t="s">
        <v>113</v>
      </c>
      <c r="B104">
        <v>0</v>
      </c>
      <c r="C104" s="2">
        <v>3.1754539821002599</v>
      </c>
      <c r="D104" s="2">
        <v>0.2</v>
      </c>
      <c r="H104" s="4">
        <v>102</v>
      </c>
      <c r="I104">
        <v>6.2580154600000002</v>
      </c>
      <c r="J104">
        <v>66.099999999999994</v>
      </c>
      <c r="K104">
        <v>2.9948599338531499</v>
      </c>
      <c r="L104">
        <v>0</v>
      </c>
    </row>
    <row r="105" spans="1:12" x14ac:dyDescent="0.25">
      <c r="A105" t="s">
        <v>114</v>
      </c>
      <c r="B105">
        <v>4</v>
      </c>
      <c r="C105" s="2">
        <v>4.2722811134808598</v>
      </c>
      <c r="D105" s="2">
        <v>4.3</v>
      </c>
      <c r="H105" s="4">
        <v>103</v>
      </c>
      <c r="I105">
        <v>667.07582801000001</v>
      </c>
      <c r="J105">
        <v>7</v>
      </c>
      <c r="K105">
        <v>4.1215901374816903</v>
      </c>
      <c r="L105">
        <v>4</v>
      </c>
    </row>
    <row r="106" spans="1:12" x14ac:dyDescent="0.25">
      <c r="A106" t="s">
        <v>115</v>
      </c>
      <c r="B106">
        <v>0</v>
      </c>
      <c r="C106" s="2">
        <v>7.8819067247708503</v>
      </c>
      <c r="D106" s="2">
        <v>0.98</v>
      </c>
      <c r="H106" s="4">
        <v>104</v>
      </c>
      <c r="I106">
        <v>271.74972009999999</v>
      </c>
      <c r="J106">
        <v>14.2</v>
      </c>
      <c r="K106">
        <v>4.2542200088501003</v>
      </c>
      <c r="L106">
        <v>0</v>
      </c>
    </row>
    <row r="107" spans="1:12" x14ac:dyDescent="0.25">
      <c r="A107" t="s">
        <v>116</v>
      </c>
      <c r="B107">
        <v>0</v>
      </c>
      <c r="C107" s="2">
        <v>3.57154834166136</v>
      </c>
      <c r="D107" s="2">
        <v>2.7</v>
      </c>
      <c r="H107" s="4">
        <v>105</v>
      </c>
      <c r="I107">
        <v>359.44620431999999</v>
      </c>
      <c r="J107">
        <v>31.8</v>
      </c>
      <c r="K107">
        <v>15.75</v>
      </c>
      <c r="L107">
        <v>0</v>
      </c>
    </row>
    <row r="108" spans="1:12" x14ac:dyDescent="0.25">
      <c r="A108" t="s">
        <v>117</v>
      </c>
      <c r="B108">
        <v>0</v>
      </c>
      <c r="C108" s="2">
        <v>2.5389689053913602</v>
      </c>
      <c r="D108" s="2">
        <v>0.1</v>
      </c>
      <c r="H108" s="4">
        <v>106</v>
      </c>
      <c r="I108">
        <v>11.02551835</v>
      </c>
      <c r="J108">
        <v>103.1</v>
      </c>
      <c r="K108">
        <v>3.4841001033782999</v>
      </c>
      <c r="L108">
        <v>0</v>
      </c>
    </row>
    <row r="109" spans="1:12" x14ac:dyDescent="0.25">
      <c r="A109" t="s">
        <v>118</v>
      </c>
      <c r="B109">
        <v>3</v>
      </c>
      <c r="C109" s="2">
        <v>18.8251599125953</v>
      </c>
      <c r="D109" s="2">
        <v>4.49</v>
      </c>
      <c r="H109" s="4">
        <v>107</v>
      </c>
      <c r="I109">
        <v>1840.07460111</v>
      </c>
      <c r="J109">
        <v>6.1</v>
      </c>
      <c r="K109">
        <v>4.9880599975585902</v>
      </c>
      <c r="L109">
        <v>3</v>
      </c>
    </row>
    <row r="110" spans="1:12" x14ac:dyDescent="0.25">
      <c r="A110" t="s">
        <v>119</v>
      </c>
      <c r="B110">
        <v>0</v>
      </c>
      <c r="C110" s="2">
        <v>6.2608648698462996</v>
      </c>
      <c r="D110" s="2">
        <v>1.04</v>
      </c>
      <c r="H110" s="4">
        <v>108</v>
      </c>
      <c r="I110">
        <v>9.6362478399999993</v>
      </c>
      <c r="J110">
        <v>44.8</v>
      </c>
      <c r="K110">
        <v>2.1398699283599898</v>
      </c>
      <c r="L110">
        <v>0</v>
      </c>
    </row>
    <row r="111" spans="1:12" x14ac:dyDescent="0.25">
      <c r="A111" t="s">
        <v>120</v>
      </c>
      <c r="B111">
        <v>4</v>
      </c>
      <c r="C111" s="2">
        <v>15.590755652002899</v>
      </c>
      <c r="D111" s="2">
        <v>3.86</v>
      </c>
      <c r="H111" s="4">
        <v>109</v>
      </c>
      <c r="I111">
        <v>445.52550251000002</v>
      </c>
      <c r="J111">
        <v>2.7</v>
      </c>
      <c r="K111">
        <v>3.6</v>
      </c>
      <c r="L111">
        <v>4</v>
      </c>
    </row>
    <row r="112" spans="1:12" x14ac:dyDescent="0.25">
      <c r="A112" t="s">
        <v>121</v>
      </c>
      <c r="B112">
        <v>0</v>
      </c>
      <c r="C112" s="2">
        <v>4.1231371016753799</v>
      </c>
      <c r="D112" s="2">
        <v>8</v>
      </c>
      <c r="H112" s="4">
        <v>110</v>
      </c>
      <c r="I112">
        <v>108.57561380999999</v>
      </c>
      <c r="J112">
        <v>16</v>
      </c>
      <c r="K112">
        <v>11.7809410095215</v>
      </c>
      <c r="L112">
        <v>0</v>
      </c>
    </row>
    <row r="113" spans="1:12" x14ac:dyDescent="0.25">
      <c r="A113" t="s">
        <v>122</v>
      </c>
      <c r="B113">
        <v>0</v>
      </c>
      <c r="C113" s="2">
        <v>2.5925939378110301</v>
      </c>
      <c r="D113" s="2">
        <v>0.7</v>
      </c>
      <c r="H113" s="4">
        <v>111</v>
      </c>
      <c r="I113">
        <v>9.3533126400000004</v>
      </c>
      <c r="J113">
        <v>73.5</v>
      </c>
      <c r="K113">
        <v>6.0844202041626003</v>
      </c>
      <c r="L113">
        <v>0</v>
      </c>
    </row>
    <row r="114" spans="1:12" x14ac:dyDescent="0.25">
      <c r="A114" t="s">
        <v>123</v>
      </c>
      <c r="B114">
        <v>0</v>
      </c>
      <c r="C114" s="2">
        <v>3.3401131448771602</v>
      </c>
      <c r="D114" s="2">
        <v>0.4</v>
      </c>
      <c r="H114" s="4">
        <v>112</v>
      </c>
      <c r="I114">
        <v>22.395128419999999</v>
      </c>
      <c r="J114">
        <v>43.2</v>
      </c>
      <c r="K114">
        <v>1.8243700265884399</v>
      </c>
      <c r="L114">
        <v>0</v>
      </c>
    </row>
    <row r="115" spans="1:12" x14ac:dyDescent="0.25">
      <c r="A115" t="s">
        <v>124</v>
      </c>
      <c r="B115">
        <v>0</v>
      </c>
      <c r="C115" s="2">
        <v>11.2854948664601</v>
      </c>
      <c r="D115" s="2">
        <v>3.4</v>
      </c>
      <c r="H115" s="4">
        <v>113</v>
      </c>
      <c r="I115">
        <v>316.05713431999999</v>
      </c>
      <c r="J115">
        <v>15.9</v>
      </c>
      <c r="K115">
        <v>4.71929979324341</v>
      </c>
      <c r="L115">
        <v>0</v>
      </c>
    </row>
    <row r="116" spans="1:12" x14ac:dyDescent="0.25">
      <c r="A116" t="s">
        <v>125</v>
      </c>
      <c r="B116">
        <v>0</v>
      </c>
      <c r="C116" s="2">
        <v>2.8710597280119501</v>
      </c>
      <c r="D116" s="2">
        <v>1.3</v>
      </c>
      <c r="H116" s="4">
        <v>114</v>
      </c>
      <c r="I116">
        <v>9.7829759799999998</v>
      </c>
      <c r="J116">
        <v>45.6</v>
      </c>
      <c r="K116">
        <v>3.7113199234008798</v>
      </c>
      <c r="L116">
        <v>0</v>
      </c>
    </row>
    <row r="117" spans="1:12" x14ac:dyDescent="0.25">
      <c r="A117" t="s">
        <v>126</v>
      </c>
      <c r="B117">
        <v>0</v>
      </c>
      <c r="C117" s="2">
        <v>6.7609123327097196</v>
      </c>
      <c r="D117" s="2">
        <v>1.88</v>
      </c>
      <c r="H117" s="4">
        <v>115</v>
      </c>
      <c r="I117">
        <v>223.71067389000001</v>
      </c>
      <c r="J117">
        <v>7.9</v>
      </c>
      <c r="K117">
        <v>4.1566100120544398</v>
      </c>
      <c r="L117">
        <v>0</v>
      </c>
    </row>
    <row r="118" spans="1:12" x14ac:dyDescent="0.25">
      <c r="A118" t="s">
        <v>127</v>
      </c>
      <c r="B118">
        <v>0</v>
      </c>
      <c r="C118" s="2">
        <v>3.97587389586023</v>
      </c>
      <c r="D118" s="2">
        <v>2.7</v>
      </c>
      <c r="H118" s="4">
        <v>116</v>
      </c>
      <c r="I118">
        <v>204.30330752</v>
      </c>
      <c r="J118">
        <v>41.9</v>
      </c>
      <c r="K118">
        <v>8.9270296096801793</v>
      </c>
      <c r="L118">
        <v>0</v>
      </c>
    </row>
    <row r="119" spans="1:12" x14ac:dyDescent="0.25">
      <c r="A119" t="s">
        <v>128</v>
      </c>
      <c r="B119">
        <v>0</v>
      </c>
      <c r="C119" s="2">
        <v>2.43636874576986</v>
      </c>
      <c r="D119" s="2">
        <v>0.39</v>
      </c>
      <c r="H119" s="4">
        <v>117</v>
      </c>
      <c r="I119">
        <v>11.142504539999999</v>
      </c>
      <c r="J119">
        <v>117</v>
      </c>
      <c r="K119">
        <v>3.5275299549102801</v>
      </c>
      <c r="L119">
        <v>0</v>
      </c>
    </row>
    <row r="120" spans="1:12" x14ac:dyDescent="0.25">
      <c r="A120" t="s">
        <v>129</v>
      </c>
      <c r="B120">
        <v>0</v>
      </c>
      <c r="C120" s="2">
        <v>3.0101403342581801</v>
      </c>
      <c r="D120" s="2">
        <v>0.5</v>
      </c>
      <c r="H120" s="4">
        <v>118</v>
      </c>
      <c r="I120">
        <v>10.965316530000001</v>
      </c>
      <c r="J120">
        <v>116.8</v>
      </c>
      <c r="K120">
        <v>3.4</v>
      </c>
      <c r="L120">
        <v>0</v>
      </c>
    </row>
    <row r="121" spans="1:12" x14ac:dyDescent="0.25">
      <c r="A121" t="s">
        <v>130</v>
      </c>
      <c r="B121">
        <v>0</v>
      </c>
      <c r="C121" s="2">
        <v>4.9524874533382999</v>
      </c>
      <c r="D121" s="2">
        <v>0.93</v>
      </c>
      <c r="H121" s="4">
        <v>119</v>
      </c>
      <c r="I121">
        <v>99.732330009999998</v>
      </c>
      <c r="J121">
        <v>14.9</v>
      </c>
      <c r="K121">
        <v>4.5999999046325701</v>
      </c>
      <c r="L121">
        <v>0</v>
      </c>
    </row>
    <row r="122" spans="1:12" x14ac:dyDescent="0.25">
      <c r="A122" t="s">
        <v>131</v>
      </c>
      <c r="B122">
        <v>1</v>
      </c>
      <c r="C122" s="2">
        <v>19.3190662940831</v>
      </c>
      <c r="D122" s="2">
        <v>3.17</v>
      </c>
      <c r="H122" s="4">
        <v>120</v>
      </c>
      <c r="I122">
        <v>3519.2971864000001</v>
      </c>
      <c r="J122">
        <v>4</v>
      </c>
      <c r="K122">
        <v>5.1598601341247603</v>
      </c>
      <c r="L122">
        <v>1</v>
      </c>
    </row>
    <row r="123" spans="1:12" x14ac:dyDescent="0.25">
      <c r="A123" t="s">
        <v>132</v>
      </c>
      <c r="B123">
        <v>2</v>
      </c>
      <c r="C123" s="2">
        <v>17.396382779991701</v>
      </c>
      <c r="D123" s="2">
        <v>3.53</v>
      </c>
      <c r="H123" s="4">
        <v>121</v>
      </c>
      <c r="I123">
        <v>6863.6533231000003</v>
      </c>
      <c r="J123">
        <v>2.4</v>
      </c>
      <c r="K123">
        <v>7.9383897781372097</v>
      </c>
      <c r="L123">
        <v>2</v>
      </c>
    </row>
    <row r="124" spans="1:12" x14ac:dyDescent="0.25">
      <c r="A124" t="s">
        <v>133</v>
      </c>
      <c r="B124">
        <v>0</v>
      </c>
      <c r="C124" s="2">
        <v>5.9722423263709503</v>
      </c>
      <c r="D124" s="2">
        <v>0.3</v>
      </c>
      <c r="H124" s="4">
        <v>122</v>
      </c>
      <c r="I124">
        <v>13.107504329999999</v>
      </c>
      <c r="J124">
        <v>29.3</v>
      </c>
      <c r="K124">
        <v>3.4856808185577401</v>
      </c>
      <c r="L124">
        <v>0</v>
      </c>
    </row>
    <row r="125" spans="1:12" x14ac:dyDescent="0.25">
      <c r="A125" t="s">
        <v>134</v>
      </c>
      <c r="B125">
        <v>4</v>
      </c>
      <c r="C125" s="2">
        <v>1.97832090013601</v>
      </c>
      <c r="D125" s="2">
        <v>5</v>
      </c>
      <c r="H125" s="4">
        <v>123</v>
      </c>
      <c r="I125">
        <v>1037.5071385399999</v>
      </c>
      <c r="J125">
        <v>29.6</v>
      </c>
      <c r="K125">
        <v>5.59653997421265</v>
      </c>
      <c r="L125">
        <v>4</v>
      </c>
    </row>
    <row r="126" spans="1:12" x14ac:dyDescent="0.25">
      <c r="A126" t="s">
        <v>135</v>
      </c>
      <c r="B126">
        <v>1</v>
      </c>
      <c r="C126" s="2">
        <v>15.2698993392665</v>
      </c>
      <c r="D126" s="2">
        <v>2.57</v>
      </c>
      <c r="H126" s="4">
        <v>124</v>
      </c>
      <c r="I126">
        <v>3069.00563745</v>
      </c>
      <c r="J126">
        <v>4.9000000000000004</v>
      </c>
      <c r="K126">
        <v>5.1637201309204102</v>
      </c>
      <c r="L126">
        <v>1</v>
      </c>
    </row>
    <row r="127" spans="1:12" x14ac:dyDescent="0.25">
      <c r="A127" t="s">
        <v>136</v>
      </c>
      <c r="B127">
        <v>4</v>
      </c>
      <c r="C127" s="2">
        <v>2.6338281660079299</v>
      </c>
      <c r="D127" s="2">
        <v>1.47</v>
      </c>
      <c r="H127" s="4">
        <v>125</v>
      </c>
      <c r="I127">
        <v>637.57630801000005</v>
      </c>
      <c r="J127">
        <v>10.6</v>
      </c>
      <c r="K127">
        <v>5.4132099151611301</v>
      </c>
      <c r="L127">
        <v>4</v>
      </c>
    </row>
    <row r="128" spans="1:12" x14ac:dyDescent="0.25">
      <c r="A128" t="s">
        <v>137</v>
      </c>
      <c r="B128">
        <v>0</v>
      </c>
      <c r="C128" s="2">
        <v>4.1155595997236496</v>
      </c>
      <c r="D128" s="2">
        <v>0.63</v>
      </c>
      <c r="H128" s="4">
        <v>126</v>
      </c>
      <c r="I128">
        <v>12.32831762</v>
      </c>
      <c r="J128">
        <v>67.5</v>
      </c>
      <c r="K128">
        <v>2.5075500011444101</v>
      </c>
      <c r="L128">
        <v>0</v>
      </c>
    </row>
    <row r="129" spans="1:12" x14ac:dyDescent="0.25">
      <c r="A129" t="s">
        <v>138</v>
      </c>
      <c r="B129">
        <v>4</v>
      </c>
      <c r="C129" s="2">
        <v>8.1439785924831796</v>
      </c>
      <c r="D129" s="2">
        <v>2.25</v>
      </c>
      <c r="H129" s="4">
        <v>127</v>
      </c>
      <c r="I129">
        <v>760.40011414000003</v>
      </c>
      <c r="J129">
        <v>14.8</v>
      </c>
      <c r="K129">
        <v>3.1273601055145299</v>
      </c>
      <c r="L129">
        <v>4</v>
      </c>
    </row>
    <row r="130" spans="1:12" x14ac:dyDescent="0.25">
      <c r="A130" t="s">
        <v>139</v>
      </c>
      <c r="B130">
        <v>0</v>
      </c>
      <c r="C130" s="2">
        <v>8.1616645408135096</v>
      </c>
      <c r="D130" s="2">
        <v>1.59</v>
      </c>
      <c r="H130" s="4">
        <v>128</v>
      </c>
      <c r="I130">
        <v>230.53665050999999</v>
      </c>
      <c r="J130">
        <v>14.9</v>
      </c>
      <c r="K130">
        <v>3.8199601173400901</v>
      </c>
      <c r="L130">
        <v>0</v>
      </c>
    </row>
    <row r="131" spans="1:12" x14ac:dyDescent="0.25">
      <c r="A131" t="s">
        <v>140</v>
      </c>
      <c r="B131">
        <v>0</v>
      </c>
      <c r="C131" s="2">
        <v>5.0725364118903498</v>
      </c>
      <c r="D131" s="2">
        <v>0.99</v>
      </c>
      <c r="H131" s="4">
        <v>129</v>
      </c>
      <c r="I131">
        <v>57.754081849999999</v>
      </c>
      <c r="J131">
        <v>27.3</v>
      </c>
      <c r="K131">
        <v>3.3557915687561</v>
      </c>
      <c r="L131">
        <v>0</v>
      </c>
    </row>
    <row r="132" spans="1:12" x14ac:dyDescent="0.25">
      <c r="A132" t="s">
        <v>141</v>
      </c>
      <c r="B132">
        <v>4</v>
      </c>
      <c r="C132" s="2">
        <v>8.7907794491111506</v>
      </c>
      <c r="D132" s="2">
        <v>4.8</v>
      </c>
      <c r="H132" s="4">
        <v>130</v>
      </c>
      <c r="I132">
        <v>1084.9788217600001</v>
      </c>
      <c r="J132">
        <v>17.399999999999999</v>
      </c>
      <c r="K132">
        <v>6.8099999427795401</v>
      </c>
      <c r="L132">
        <v>4</v>
      </c>
    </row>
    <row r="133" spans="1:12" x14ac:dyDescent="0.25">
      <c r="A133" t="s">
        <v>142</v>
      </c>
      <c r="B133">
        <v>0</v>
      </c>
      <c r="C133" s="2">
        <v>2.9659149075992799</v>
      </c>
      <c r="D133" s="2">
        <v>4.0241999626</v>
      </c>
      <c r="H133" s="4">
        <v>131</v>
      </c>
      <c r="I133">
        <v>35.17793751</v>
      </c>
      <c r="J133">
        <v>45.5</v>
      </c>
      <c r="K133">
        <v>1.67774999141693</v>
      </c>
      <c r="L133">
        <v>0</v>
      </c>
    </row>
    <row r="134" spans="1:12" x14ac:dyDescent="0.25">
      <c r="A134" t="s">
        <v>143</v>
      </c>
      <c r="B134">
        <v>4</v>
      </c>
      <c r="C134" s="2">
        <v>17.832810705342901</v>
      </c>
      <c r="D134" s="2">
        <v>6.54</v>
      </c>
      <c r="H134" s="4">
        <v>132</v>
      </c>
      <c r="I134">
        <v>723.87111548999997</v>
      </c>
      <c r="J134">
        <v>4.4000000000000004</v>
      </c>
      <c r="K134">
        <v>4.6692099571228001</v>
      </c>
      <c r="L134">
        <v>4</v>
      </c>
    </row>
    <row r="135" spans="1:12" x14ac:dyDescent="0.25">
      <c r="A135" t="s">
        <v>144</v>
      </c>
      <c r="B135">
        <v>3</v>
      </c>
      <c r="C135" s="2">
        <v>22.0214767399134</v>
      </c>
      <c r="D135" s="2">
        <v>3.45</v>
      </c>
      <c r="H135" s="4">
        <v>133</v>
      </c>
      <c r="I135">
        <v>1350.2609309300001</v>
      </c>
      <c r="J135">
        <v>3.4</v>
      </c>
      <c r="K135">
        <v>4.6300201416015598</v>
      </c>
      <c r="L135">
        <v>3</v>
      </c>
    </row>
    <row r="136" spans="1:12" x14ac:dyDescent="0.25">
      <c r="A136" t="s">
        <v>145</v>
      </c>
      <c r="B136">
        <v>0</v>
      </c>
      <c r="C136" s="2">
        <v>6.0421270878456603</v>
      </c>
      <c r="D136" s="2">
        <v>0.83</v>
      </c>
      <c r="H136" s="4">
        <v>134</v>
      </c>
      <c r="I136">
        <v>192.7539103</v>
      </c>
      <c r="J136">
        <v>19.399999999999999</v>
      </c>
      <c r="K136">
        <v>3.4697101116180402</v>
      </c>
      <c r="L136">
        <v>0</v>
      </c>
    </row>
    <row r="137" spans="1:12" x14ac:dyDescent="0.25">
      <c r="A137" t="s">
        <v>146</v>
      </c>
      <c r="B137">
        <v>3</v>
      </c>
      <c r="C137" s="2">
        <v>1.17193608657629</v>
      </c>
      <c r="D137" s="2">
        <v>1.25</v>
      </c>
      <c r="H137" s="4">
        <v>135</v>
      </c>
      <c r="I137">
        <v>1710.2508774099999</v>
      </c>
      <c r="J137">
        <v>6.1</v>
      </c>
      <c r="K137">
        <v>2.8037800788879399</v>
      </c>
      <c r="L137">
        <v>3</v>
      </c>
    </row>
    <row r="138" spans="1:12" x14ac:dyDescent="0.25">
      <c r="A138" t="s">
        <v>147</v>
      </c>
      <c r="B138">
        <v>4</v>
      </c>
      <c r="C138" s="2">
        <v>18.332702407282898</v>
      </c>
      <c r="D138" s="2">
        <v>6.89</v>
      </c>
      <c r="H138" s="4">
        <v>136</v>
      </c>
      <c r="I138">
        <v>591.87914898999998</v>
      </c>
      <c r="J138">
        <v>7</v>
      </c>
      <c r="K138">
        <v>3.58318996429443</v>
      </c>
      <c r="L138">
        <v>4</v>
      </c>
    </row>
    <row r="139" spans="1:12" x14ac:dyDescent="0.25">
      <c r="A139" t="s">
        <v>148</v>
      </c>
      <c r="B139">
        <v>0</v>
      </c>
      <c r="C139" s="2">
        <v>14.9069988688561</v>
      </c>
      <c r="D139" s="2">
        <v>7.12</v>
      </c>
      <c r="H139" s="4">
        <v>137</v>
      </c>
      <c r="I139">
        <v>399.93345965999998</v>
      </c>
      <c r="J139">
        <v>5.8</v>
      </c>
      <c r="K139">
        <v>3.517245054245</v>
      </c>
      <c r="L139">
        <v>0</v>
      </c>
    </row>
    <row r="140" spans="1:12" x14ac:dyDescent="0.25">
      <c r="A140" t="s">
        <v>149</v>
      </c>
      <c r="B140">
        <v>0</v>
      </c>
      <c r="C140" s="2">
        <v>3.05432134624093</v>
      </c>
      <c r="D140" s="2">
        <v>1.6</v>
      </c>
      <c r="H140" s="4">
        <v>138</v>
      </c>
      <c r="I140">
        <v>20.19933696</v>
      </c>
      <c r="J140">
        <v>42.1</v>
      </c>
      <c r="K140">
        <v>3.2370700836181601</v>
      </c>
      <c r="L140">
        <v>0</v>
      </c>
    </row>
    <row r="141" spans="1:12" x14ac:dyDescent="0.25">
      <c r="A141" t="s">
        <v>150</v>
      </c>
      <c r="B141">
        <v>4</v>
      </c>
      <c r="C141" s="2">
        <v>2.2910757426125898</v>
      </c>
      <c r="D141" s="2">
        <v>2.2400000000000002</v>
      </c>
      <c r="H141" s="4">
        <v>139</v>
      </c>
      <c r="I141">
        <v>691.23</v>
      </c>
      <c r="J141">
        <v>7.3</v>
      </c>
      <c r="K141">
        <v>6.7947402000427202</v>
      </c>
      <c r="L141">
        <v>4</v>
      </c>
    </row>
    <row r="142" spans="1:12" x14ac:dyDescent="0.25">
      <c r="A142" t="s">
        <v>151</v>
      </c>
      <c r="B142">
        <v>0</v>
      </c>
      <c r="C142" s="2">
        <v>3.2343264065424702</v>
      </c>
      <c r="D142" s="2">
        <v>0.74</v>
      </c>
      <c r="H142" s="4">
        <v>140</v>
      </c>
      <c r="I142">
        <v>7.7820985900000004</v>
      </c>
      <c r="J142">
        <v>58.4</v>
      </c>
      <c r="K142">
        <v>2.0221300125122101</v>
      </c>
      <c r="L142">
        <v>0</v>
      </c>
    </row>
    <row r="143" spans="1:12" x14ac:dyDescent="0.25">
      <c r="A143" t="s">
        <v>152</v>
      </c>
      <c r="B143">
        <v>0</v>
      </c>
      <c r="C143" s="2">
        <v>3.1723731743977601</v>
      </c>
      <c r="D143" s="2">
        <v>0.3</v>
      </c>
      <c r="H143" s="4">
        <v>141</v>
      </c>
      <c r="I143">
        <v>15.47073922</v>
      </c>
      <c r="J143">
        <v>41.8</v>
      </c>
      <c r="K143">
        <v>5.3488798141479501</v>
      </c>
      <c r="L143">
        <v>0</v>
      </c>
    </row>
    <row r="144" spans="1:12" x14ac:dyDescent="0.25">
      <c r="A144" t="s">
        <v>153</v>
      </c>
      <c r="B144">
        <v>3</v>
      </c>
      <c r="C144" s="2">
        <v>12.195578041407</v>
      </c>
      <c r="D144" s="2">
        <v>2.4900000000000002</v>
      </c>
      <c r="H144" s="4">
        <v>142</v>
      </c>
      <c r="I144">
        <v>1461.32497291</v>
      </c>
      <c r="J144">
        <v>2.4</v>
      </c>
      <c r="K144">
        <v>2.7362101078033398</v>
      </c>
      <c r="L144">
        <v>3</v>
      </c>
    </row>
    <row r="145" spans="1:12" x14ac:dyDescent="0.25">
      <c r="A145" t="s">
        <v>154</v>
      </c>
      <c r="B145">
        <v>0</v>
      </c>
      <c r="C145" s="2">
        <v>3.4645544472313001</v>
      </c>
      <c r="D145" s="2">
        <v>1.4</v>
      </c>
      <c r="H145" s="4">
        <v>143</v>
      </c>
      <c r="I145">
        <v>78.179136159999999</v>
      </c>
      <c r="J145">
        <v>20</v>
      </c>
      <c r="K145">
        <v>11.1300001144409</v>
      </c>
      <c r="L145">
        <v>0</v>
      </c>
    </row>
    <row r="146" spans="1:12" x14ac:dyDescent="0.25">
      <c r="A146" t="s">
        <v>155</v>
      </c>
      <c r="B146">
        <v>0</v>
      </c>
      <c r="C146" s="2">
        <v>3.1461774039300101</v>
      </c>
      <c r="D146" s="2">
        <v>0.4</v>
      </c>
      <c r="H146" s="4">
        <v>144</v>
      </c>
      <c r="I146">
        <v>6.2763198999999998</v>
      </c>
      <c r="J146">
        <v>112.5</v>
      </c>
      <c r="K146">
        <v>7.4470100402831996</v>
      </c>
      <c r="L146">
        <v>0</v>
      </c>
    </row>
    <row r="147" spans="1:12" x14ac:dyDescent="0.25">
      <c r="A147" t="s">
        <v>156</v>
      </c>
      <c r="B147">
        <v>0</v>
      </c>
      <c r="C147" s="2">
        <v>8.0243644447317699</v>
      </c>
      <c r="D147" s="2">
        <v>1.2</v>
      </c>
      <c r="H147" s="4">
        <v>145</v>
      </c>
      <c r="I147">
        <v>201.80905361999999</v>
      </c>
      <c r="J147">
        <v>13.3</v>
      </c>
      <c r="K147">
        <v>3.38515996932983</v>
      </c>
      <c r="L147">
        <v>0</v>
      </c>
    </row>
    <row r="148" spans="1:12" x14ac:dyDescent="0.25">
      <c r="A148" t="s">
        <v>157</v>
      </c>
      <c r="B148">
        <v>1</v>
      </c>
      <c r="C148" s="2">
        <v>19.382634774339799</v>
      </c>
      <c r="D148" s="2">
        <v>3.8</v>
      </c>
      <c r="H148" s="4">
        <v>146</v>
      </c>
      <c r="I148">
        <v>3494.0993558800001</v>
      </c>
      <c r="J148">
        <v>1.9</v>
      </c>
      <c r="K148">
        <v>3.37969994544983</v>
      </c>
      <c r="L148">
        <v>1</v>
      </c>
    </row>
    <row r="149" spans="1:12" x14ac:dyDescent="0.25">
      <c r="A149" t="s">
        <v>158</v>
      </c>
      <c r="B149">
        <v>0</v>
      </c>
      <c r="C149" s="2">
        <v>20.541428178724001</v>
      </c>
      <c r="D149" s="2">
        <v>5.61</v>
      </c>
      <c r="H149" s="4">
        <v>147</v>
      </c>
      <c r="I149">
        <v>374.04771452</v>
      </c>
      <c r="J149">
        <v>5.7</v>
      </c>
      <c r="K149">
        <v>3.6164700984954798</v>
      </c>
      <c r="L149">
        <v>0</v>
      </c>
    </row>
    <row r="150" spans="1:12" x14ac:dyDescent="0.25">
      <c r="A150" t="s">
        <v>159</v>
      </c>
      <c r="B150">
        <v>0</v>
      </c>
      <c r="C150" s="2">
        <v>2.74525908466063</v>
      </c>
      <c r="H150" s="4">
        <v>148</v>
      </c>
      <c r="I150">
        <v>3.9032337199999998</v>
      </c>
      <c r="J150">
        <v>98.7</v>
      </c>
      <c r="K150">
        <v>1.54390001296997</v>
      </c>
      <c r="L150">
        <v>0</v>
      </c>
    </row>
    <row r="151" spans="1:12" x14ac:dyDescent="0.25">
      <c r="A151" t="s">
        <v>160</v>
      </c>
      <c r="B151">
        <v>0</v>
      </c>
      <c r="C151" s="2">
        <v>3.7742487150452702</v>
      </c>
      <c r="D151" s="2">
        <v>2.9</v>
      </c>
      <c r="H151" s="4">
        <v>149</v>
      </c>
      <c r="I151">
        <v>47.643522650000001</v>
      </c>
      <c r="J151">
        <v>17.100000000000001</v>
      </c>
      <c r="K151">
        <v>5.9215497970581099</v>
      </c>
      <c r="L151">
        <v>0</v>
      </c>
    </row>
    <row r="152" spans="1:12" x14ac:dyDescent="0.25">
      <c r="A152" t="s">
        <v>161</v>
      </c>
      <c r="B152">
        <v>0</v>
      </c>
      <c r="C152" s="2">
        <v>6.9312785846421896</v>
      </c>
      <c r="D152" s="2">
        <v>3</v>
      </c>
      <c r="H152" s="4">
        <v>150</v>
      </c>
      <c r="I152">
        <v>431.89456873</v>
      </c>
      <c r="J152">
        <v>18.3</v>
      </c>
      <c r="K152">
        <v>6.8322601318359402</v>
      </c>
      <c r="L152">
        <v>0</v>
      </c>
    </row>
    <row r="153" spans="1:12" x14ac:dyDescent="0.25">
      <c r="A153" t="s">
        <v>162</v>
      </c>
      <c r="B153">
        <v>4</v>
      </c>
      <c r="C153" s="2">
        <v>16.316288969189898</v>
      </c>
      <c r="D153" s="2">
        <v>5.7</v>
      </c>
      <c r="H153" s="4">
        <v>151</v>
      </c>
      <c r="I153">
        <v>1057.7685998699999</v>
      </c>
      <c r="J153">
        <v>5.8</v>
      </c>
      <c r="K153">
        <v>4.2904601097106898</v>
      </c>
      <c r="L153">
        <v>4</v>
      </c>
    </row>
    <row r="154" spans="1:12" x14ac:dyDescent="0.25">
      <c r="A154" t="s">
        <v>163</v>
      </c>
      <c r="B154">
        <v>3</v>
      </c>
      <c r="C154" s="2">
        <v>19.6906954725528</v>
      </c>
      <c r="D154" s="2">
        <v>4.43</v>
      </c>
      <c r="H154" s="4">
        <v>152</v>
      </c>
      <c r="I154">
        <v>1605.9713634100001</v>
      </c>
      <c r="J154">
        <v>2.2999999999999998</v>
      </c>
      <c r="K154">
        <v>4.9102897644043004</v>
      </c>
      <c r="L154">
        <v>3</v>
      </c>
    </row>
    <row r="155" spans="1:12" x14ac:dyDescent="0.25">
      <c r="A155" t="s">
        <v>164</v>
      </c>
      <c r="B155">
        <v>2</v>
      </c>
      <c r="C155" s="2">
        <v>19.9695673559639</v>
      </c>
      <c r="D155" s="2">
        <v>2.14</v>
      </c>
      <c r="H155" s="4">
        <v>153</v>
      </c>
      <c r="I155">
        <v>4812.0589471900003</v>
      </c>
      <c r="J155">
        <v>2.6</v>
      </c>
      <c r="K155">
        <v>7.63851022720337</v>
      </c>
      <c r="L155">
        <v>2</v>
      </c>
    </row>
    <row r="156" spans="1:12" x14ac:dyDescent="0.25">
      <c r="A156" t="s">
        <v>165</v>
      </c>
      <c r="B156">
        <v>0</v>
      </c>
      <c r="C156" s="2">
        <v>3.8451180005694199</v>
      </c>
      <c r="D156" s="2">
        <v>2.1</v>
      </c>
      <c r="H156" s="4">
        <v>154</v>
      </c>
      <c r="I156">
        <v>131.49325024999999</v>
      </c>
      <c r="J156">
        <v>56.9</v>
      </c>
      <c r="K156">
        <v>5.6455497741699201</v>
      </c>
      <c r="L156">
        <v>0</v>
      </c>
    </row>
    <row r="157" spans="1:12" x14ac:dyDescent="0.25">
      <c r="A157" t="s">
        <v>166</v>
      </c>
      <c r="B157">
        <v>4</v>
      </c>
      <c r="C157" s="2">
        <v>7.4008958298402403</v>
      </c>
      <c r="D157" s="2">
        <v>3.6</v>
      </c>
      <c r="H157" s="4">
        <v>155</v>
      </c>
      <c r="I157">
        <v>571.97806084000001</v>
      </c>
      <c r="J157">
        <v>14.4</v>
      </c>
      <c r="K157">
        <v>3.91458988189697</v>
      </c>
      <c r="L157">
        <v>4</v>
      </c>
    </row>
    <row r="158" spans="1:12" x14ac:dyDescent="0.25">
      <c r="A158" t="s">
        <v>167</v>
      </c>
      <c r="B158">
        <v>0</v>
      </c>
      <c r="C158" s="2">
        <v>2.0349707128465</v>
      </c>
      <c r="D158" s="2">
        <v>0.4</v>
      </c>
      <c r="H158" s="4">
        <v>156</v>
      </c>
      <c r="I158">
        <v>4.7642060800000001</v>
      </c>
      <c r="J158">
        <v>114.3</v>
      </c>
      <c r="K158">
        <v>2.3724598884582502</v>
      </c>
      <c r="L158">
        <v>0</v>
      </c>
    </row>
    <row r="159" spans="1:12" x14ac:dyDescent="0.25">
      <c r="A159" t="s">
        <v>168</v>
      </c>
      <c r="B159">
        <v>0</v>
      </c>
      <c r="C159" s="2">
        <v>3.0207648353418701</v>
      </c>
      <c r="D159" s="2">
        <v>0.7</v>
      </c>
      <c r="H159" s="4">
        <v>157</v>
      </c>
      <c r="I159">
        <v>7.5622961000000002</v>
      </c>
      <c r="J159">
        <v>66.599999999999994</v>
      </c>
      <c r="K159">
        <v>4.0691399574279803</v>
      </c>
      <c r="L159">
        <v>0</v>
      </c>
    </row>
    <row r="160" spans="1:12" x14ac:dyDescent="0.25">
      <c r="A160" t="s">
        <v>169</v>
      </c>
      <c r="B160">
        <v>0</v>
      </c>
      <c r="C160" s="2">
        <v>13.2083487179369</v>
      </c>
      <c r="D160" s="2">
        <v>2.1</v>
      </c>
      <c r="H160" s="4">
        <v>158</v>
      </c>
      <c r="I160">
        <v>212.50400514</v>
      </c>
      <c r="J160">
        <v>9</v>
      </c>
      <c r="K160">
        <v>3.0206201076507599</v>
      </c>
      <c r="L160">
        <v>0</v>
      </c>
    </row>
    <row r="161" spans="1:12" x14ac:dyDescent="0.25">
      <c r="A161" t="s">
        <v>170</v>
      </c>
      <c r="B161">
        <v>0</v>
      </c>
      <c r="C161" s="2">
        <v>3.1768759204639898</v>
      </c>
      <c r="D161" s="2">
        <v>4.67</v>
      </c>
      <c r="H161" s="4">
        <v>159</v>
      </c>
      <c r="I161">
        <v>16.87164916</v>
      </c>
      <c r="J161">
        <v>33.5</v>
      </c>
      <c r="K161">
        <v>5.7129001617431596</v>
      </c>
      <c r="L161">
        <v>0</v>
      </c>
    </row>
    <row r="162" spans="1:12" x14ac:dyDescent="0.25">
      <c r="A162" t="s">
        <v>171</v>
      </c>
      <c r="B162">
        <v>0</v>
      </c>
      <c r="C162" s="2">
        <v>4.54222836376863</v>
      </c>
      <c r="D162" s="2">
        <v>4.03</v>
      </c>
      <c r="H162" s="4">
        <v>160</v>
      </c>
      <c r="I162">
        <v>86.800740379999993</v>
      </c>
      <c r="J162">
        <v>42.8</v>
      </c>
      <c r="K162">
        <v>3.1206500530242902</v>
      </c>
      <c r="L162">
        <v>0</v>
      </c>
    </row>
    <row r="163" spans="1:12" x14ac:dyDescent="0.25">
      <c r="A163" t="s">
        <v>172</v>
      </c>
      <c r="B163">
        <v>0</v>
      </c>
      <c r="C163" s="2">
        <v>5.4291990042466001</v>
      </c>
      <c r="D163" s="2">
        <v>5.9</v>
      </c>
      <c r="H163" s="4">
        <v>161</v>
      </c>
      <c r="I163">
        <v>45.715376550000002</v>
      </c>
      <c r="J163">
        <v>53.9</v>
      </c>
      <c r="K163">
        <v>4.1370382308959996</v>
      </c>
      <c r="L163">
        <v>0</v>
      </c>
    </row>
    <row r="164" spans="1:12" x14ac:dyDescent="0.25">
      <c r="A164" t="s">
        <v>173</v>
      </c>
      <c r="B164">
        <v>0</v>
      </c>
      <c r="C164" s="2">
        <v>6.1471836723026598</v>
      </c>
      <c r="D164" s="2">
        <v>2.6</v>
      </c>
      <c r="H164" s="4">
        <v>162</v>
      </c>
      <c r="I164">
        <v>140.10083725000001</v>
      </c>
      <c r="J164">
        <v>11.7</v>
      </c>
      <c r="K164">
        <v>7.9596300125122097</v>
      </c>
      <c r="L164">
        <v>0</v>
      </c>
    </row>
    <row r="165" spans="1:12" x14ac:dyDescent="0.25">
      <c r="A165" t="s">
        <v>174</v>
      </c>
      <c r="B165">
        <v>4</v>
      </c>
      <c r="C165" s="2">
        <v>10.1277669404686</v>
      </c>
      <c r="D165" s="2">
        <v>3.02</v>
      </c>
      <c r="H165" s="4">
        <v>163</v>
      </c>
      <c r="I165">
        <v>492.84309708000001</v>
      </c>
      <c r="J165">
        <v>17.399999999999999</v>
      </c>
      <c r="K165">
        <v>3.6980900764465301</v>
      </c>
      <c r="L165">
        <v>4</v>
      </c>
    </row>
    <row r="166" spans="1:12" x14ac:dyDescent="0.25">
      <c r="A166" t="s">
        <v>175</v>
      </c>
      <c r="B166">
        <v>0</v>
      </c>
      <c r="C166" s="2">
        <v>8.3361969127950708</v>
      </c>
      <c r="D166" s="2">
        <v>2.1800000000000002</v>
      </c>
      <c r="H166" s="4">
        <v>164</v>
      </c>
      <c r="I166">
        <v>97.749884010000002</v>
      </c>
      <c r="J166">
        <v>16.899999999999999</v>
      </c>
      <c r="K166">
        <v>7.3243498802185103</v>
      </c>
      <c r="L166">
        <v>0</v>
      </c>
    </row>
    <row r="167" spans="1:12" x14ac:dyDescent="0.25">
      <c r="A167" t="s">
        <v>176</v>
      </c>
      <c r="B167">
        <v>0</v>
      </c>
      <c r="C167" s="2">
        <v>7.9508302683496401</v>
      </c>
      <c r="D167" s="2">
        <v>2.85</v>
      </c>
      <c r="H167" s="4">
        <v>165</v>
      </c>
      <c r="I167">
        <v>308.72858349000001</v>
      </c>
      <c r="J167">
        <v>10.1</v>
      </c>
      <c r="K167">
        <v>4.4477801322937003</v>
      </c>
      <c r="L167">
        <v>0</v>
      </c>
    </row>
    <row r="168" spans="1:12" x14ac:dyDescent="0.25">
      <c r="A168" t="s">
        <v>177</v>
      </c>
      <c r="B168">
        <v>0</v>
      </c>
      <c r="C168" s="2">
        <v>3.1205052984271799</v>
      </c>
      <c r="D168" s="2">
        <v>0.7</v>
      </c>
      <c r="H168" s="4">
        <v>166</v>
      </c>
      <c r="I168">
        <v>16.01981692</v>
      </c>
      <c r="J168">
        <v>50.4</v>
      </c>
      <c r="K168">
        <v>3.5968399047851598</v>
      </c>
      <c r="L168">
        <v>0</v>
      </c>
    </row>
    <row r="169" spans="1:12" x14ac:dyDescent="0.25">
      <c r="A169" t="s">
        <v>178</v>
      </c>
      <c r="B169">
        <v>0</v>
      </c>
      <c r="C169" s="2">
        <v>1.64536586115465</v>
      </c>
      <c r="D169" s="2">
        <v>0.5</v>
      </c>
      <c r="H169" s="4">
        <v>167</v>
      </c>
      <c r="I169">
        <v>5.0497306799999997</v>
      </c>
      <c r="J169">
        <v>45.6</v>
      </c>
      <c r="K169">
        <v>1.5299999713897701</v>
      </c>
      <c r="L169">
        <v>0</v>
      </c>
    </row>
    <row r="170" spans="1:12" x14ac:dyDescent="0.25">
      <c r="A170" t="s">
        <v>179</v>
      </c>
      <c r="B170">
        <v>0</v>
      </c>
      <c r="C170" s="2">
        <v>16.920430458920201</v>
      </c>
      <c r="D170" s="2">
        <v>7.46</v>
      </c>
      <c r="H170" s="4">
        <v>168</v>
      </c>
      <c r="I170">
        <v>110.59348328999999</v>
      </c>
      <c r="J170">
        <v>8.5</v>
      </c>
      <c r="K170">
        <v>5.4412999153137198</v>
      </c>
      <c r="L170">
        <v>0</v>
      </c>
    </row>
    <row r="171" spans="1:12" x14ac:dyDescent="0.25">
      <c r="A171" t="s">
        <v>180</v>
      </c>
      <c r="B171">
        <v>4</v>
      </c>
      <c r="C171" s="2">
        <v>15.166745736396299</v>
      </c>
      <c r="D171" s="2">
        <v>2.4300000000000002</v>
      </c>
      <c r="H171" s="4">
        <v>169</v>
      </c>
      <c r="I171">
        <v>1116.95651634</v>
      </c>
      <c r="J171">
        <v>6.8</v>
      </c>
      <c r="K171">
        <v>4.7032599449157697</v>
      </c>
      <c r="L171">
        <v>4</v>
      </c>
    </row>
    <row r="172" spans="1:12" x14ac:dyDescent="0.25">
      <c r="A172" t="s">
        <v>181</v>
      </c>
      <c r="B172">
        <v>2</v>
      </c>
      <c r="C172" s="2">
        <v>15.791800829739101</v>
      </c>
      <c r="D172" s="2">
        <v>2.87</v>
      </c>
      <c r="H172" s="4">
        <v>170</v>
      </c>
      <c r="I172">
        <v>5495.1673881300003</v>
      </c>
      <c r="J172">
        <v>6.4</v>
      </c>
      <c r="K172">
        <v>4.9887099266052202</v>
      </c>
      <c r="L172">
        <v>2</v>
      </c>
    </row>
    <row r="173" spans="1:12" x14ac:dyDescent="0.25">
      <c r="A173" t="s">
        <v>182</v>
      </c>
      <c r="B173">
        <v>0</v>
      </c>
      <c r="C173" s="2">
        <v>4.7546501271130399</v>
      </c>
      <c r="D173" s="2">
        <v>3.98</v>
      </c>
      <c r="H173" s="4">
        <v>171</v>
      </c>
      <c r="I173">
        <v>40.999093139999999</v>
      </c>
      <c r="J173">
        <v>15.4</v>
      </c>
      <c r="K173">
        <v>7.0018601417541504</v>
      </c>
      <c r="L173">
        <v>0</v>
      </c>
    </row>
    <row r="174" spans="1:12" x14ac:dyDescent="0.25">
      <c r="A174" t="s">
        <v>183</v>
      </c>
      <c r="B174">
        <v>0</v>
      </c>
      <c r="C174" s="2">
        <v>10.484781769574999</v>
      </c>
      <c r="D174" s="2">
        <v>2.4</v>
      </c>
      <c r="H174" s="4">
        <v>172</v>
      </c>
      <c r="I174">
        <v>249.04155956</v>
      </c>
      <c r="J174">
        <v>14.6</v>
      </c>
      <c r="K174">
        <v>5.6937799453735396</v>
      </c>
      <c r="L174">
        <v>0</v>
      </c>
    </row>
    <row r="175" spans="1:12" x14ac:dyDescent="0.25">
      <c r="A175" t="s">
        <v>184</v>
      </c>
      <c r="B175">
        <v>0</v>
      </c>
      <c r="C175" s="2">
        <v>7.6225601456677499</v>
      </c>
      <c r="D175" s="2">
        <v>0.87</v>
      </c>
      <c r="H175" s="4">
        <v>173</v>
      </c>
      <c r="I175">
        <v>42.065071660000001</v>
      </c>
      <c r="J175">
        <v>24.2</v>
      </c>
      <c r="K175">
        <v>2</v>
      </c>
      <c r="L175">
        <v>0</v>
      </c>
    </row>
    <row r="176" spans="1:12" x14ac:dyDescent="0.25">
      <c r="A176" t="s">
        <v>185</v>
      </c>
      <c r="B176">
        <v>0</v>
      </c>
      <c r="C176" s="2">
        <v>8.07365222214524</v>
      </c>
      <c r="D176" s="2">
        <v>2.6</v>
      </c>
      <c r="H176" s="4">
        <v>174</v>
      </c>
      <c r="I176">
        <v>70.536602259999995</v>
      </c>
      <c r="J176">
        <v>21.1</v>
      </c>
      <c r="K176">
        <v>4.0619702339172399</v>
      </c>
      <c r="L176">
        <v>0</v>
      </c>
    </row>
    <row r="177" spans="1:12" x14ac:dyDescent="0.25">
      <c r="A177" t="s">
        <v>186</v>
      </c>
      <c r="B177">
        <v>0</v>
      </c>
      <c r="C177" s="2">
        <v>3.7039531281567801</v>
      </c>
      <c r="D177" s="2">
        <v>1.7</v>
      </c>
      <c r="H177" s="4">
        <v>175</v>
      </c>
      <c r="I177">
        <v>58.590587020000001</v>
      </c>
      <c r="J177">
        <v>24.7</v>
      </c>
      <c r="K177">
        <v>1.7778799533844001</v>
      </c>
      <c r="L177">
        <v>0</v>
      </c>
    </row>
    <row r="178" spans="1:12" x14ac:dyDescent="0.25">
      <c r="A178" t="s">
        <v>187</v>
      </c>
      <c r="B178">
        <v>4</v>
      </c>
      <c r="C178" s="2">
        <v>9.1965829390346983</v>
      </c>
      <c r="D178" s="2">
        <v>2.8810845103950768</v>
      </c>
      <c r="H178" s="4">
        <v>176</v>
      </c>
      <c r="I178">
        <v>664.41762137897967</v>
      </c>
      <c r="J178">
        <v>39.299999999999997</v>
      </c>
      <c r="K178">
        <v>4.0953102111816397</v>
      </c>
      <c r="L178">
        <v>4</v>
      </c>
    </row>
    <row r="179" spans="1:12" x14ac:dyDescent="0.25">
      <c r="A179" t="s">
        <v>188</v>
      </c>
      <c r="B179">
        <v>0</v>
      </c>
      <c r="C179" s="2">
        <v>4.9276682294702097</v>
      </c>
      <c r="D179" s="2">
        <v>1</v>
      </c>
      <c r="H179" s="4">
        <v>177</v>
      </c>
      <c r="I179">
        <v>183.72041401000001</v>
      </c>
      <c r="J179">
        <v>17.5</v>
      </c>
      <c r="K179">
        <v>4.7062501907348597</v>
      </c>
      <c r="L179">
        <v>0</v>
      </c>
    </row>
    <row r="180" spans="1:12" x14ac:dyDescent="0.25">
      <c r="A180" t="s">
        <v>189</v>
      </c>
      <c r="B180">
        <v>0</v>
      </c>
      <c r="C180" s="2">
        <v>5.95003826584081</v>
      </c>
      <c r="D180" s="2">
        <v>2.2999999999999998</v>
      </c>
      <c r="H180" s="4">
        <v>178</v>
      </c>
      <c r="I180">
        <v>321.72210335</v>
      </c>
      <c r="J180">
        <v>34.299999999999997</v>
      </c>
      <c r="K180">
        <v>5.9177098274231001</v>
      </c>
      <c r="L180">
        <v>0</v>
      </c>
    </row>
    <row r="181" spans="1:12" x14ac:dyDescent="0.25">
      <c r="A181" t="s">
        <v>190</v>
      </c>
      <c r="B181">
        <v>0</v>
      </c>
      <c r="C181" s="2">
        <v>1.71222710140295</v>
      </c>
      <c r="D181" s="2">
        <v>2</v>
      </c>
      <c r="H181" s="4">
        <v>179</v>
      </c>
      <c r="I181">
        <v>27.09344295</v>
      </c>
      <c r="J181">
        <v>62.6</v>
      </c>
      <c r="K181">
        <v>4.4651799201965297</v>
      </c>
      <c r="L181">
        <v>0</v>
      </c>
    </row>
    <row r="182" spans="1:12" x14ac:dyDescent="0.25">
      <c r="A182" t="s">
        <v>191</v>
      </c>
      <c r="B182">
        <v>0</v>
      </c>
      <c r="C182" s="2">
        <v>3.3457807371500699</v>
      </c>
      <c r="D182" s="2">
        <v>1.7</v>
      </c>
      <c r="H182" s="4">
        <v>180</v>
      </c>
      <c r="I182">
        <v>7.8185977700000002</v>
      </c>
      <c r="J182">
        <v>52.7</v>
      </c>
      <c r="K182">
        <v>3.86611008644104</v>
      </c>
      <c r="L1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4941-C7D2-404E-B1C1-0A220E190D14}">
  <dimension ref="A1:B229"/>
  <sheetViews>
    <sheetView tabSelected="1" topLeftCell="A163" workbookViewId="0">
      <selection activeCell="F180" sqref="F180"/>
    </sheetView>
  </sheetViews>
  <sheetFormatPr baseColWidth="10" defaultRowHeight="15" x14ac:dyDescent="0.25"/>
  <cols>
    <col min="1" max="1" width="16.85546875" customWidth="1"/>
    <col min="2" max="2" width="17.5703125" customWidth="1"/>
  </cols>
  <sheetData>
    <row r="1" spans="1:2" x14ac:dyDescent="0.25">
      <c r="A1" s="17" t="s">
        <v>205</v>
      </c>
      <c r="B1" s="17" t="s">
        <v>206</v>
      </c>
    </row>
    <row r="2" spans="1:2" x14ac:dyDescent="0.25">
      <c r="A2" s="18" t="s">
        <v>210</v>
      </c>
      <c r="B2" s="18">
        <v>2051.21</v>
      </c>
    </row>
    <row r="3" spans="1:2" x14ac:dyDescent="0.25">
      <c r="A3" s="18" t="s">
        <v>11</v>
      </c>
      <c r="B3" s="18">
        <v>198.06</v>
      </c>
    </row>
    <row r="4" spans="1:2" x14ac:dyDescent="0.25">
      <c r="A4" s="18" t="s">
        <v>12</v>
      </c>
      <c r="B4" s="18">
        <v>57.81</v>
      </c>
    </row>
    <row r="5" spans="1:2" x14ac:dyDescent="0.25">
      <c r="A5" s="18" t="s">
        <v>209</v>
      </c>
      <c r="B5" s="18">
        <v>599.91999999999996</v>
      </c>
    </row>
    <row r="6" spans="1:2" x14ac:dyDescent="0.25">
      <c r="A6" s="18" t="s">
        <v>13</v>
      </c>
      <c r="B6" s="18">
        <v>1235.8</v>
      </c>
    </row>
    <row r="7" spans="1:2" x14ac:dyDescent="0.25">
      <c r="A7" s="18" t="s">
        <v>14</v>
      </c>
      <c r="B7" s="18">
        <v>2008.48</v>
      </c>
    </row>
    <row r="8" spans="1:2" x14ac:dyDescent="0.25">
      <c r="A8" s="18" t="s">
        <v>15</v>
      </c>
      <c r="B8" s="18">
        <v>233.05</v>
      </c>
    </row>
    <row r="9" spans="1:2" x14ac:dyDescent="0.25">
      <c r="A9" s="18" t="s">
        <v>16</v>
      </c>
      <c r="B9" s="18">
        <v>2854.12</v>
      </c>
    </row>
    <row r="10" spans="1:2" x14ac:dyDescent="0.25">
      <c r="A10" s="18" t="s">
        <v>17</v>
      </c>
      <c r="B10" s="18">
        <v>2910.67</v>
      </c>
    </row>
    <row r="11" spans="1:2" x14ac:dyDescent="0.25">
      <c r="A11" s="18" t="s">
        <v>208</v>
      </c>
      <c r="B11" s="18">
        <v>561.62</v>
      </c>
    </row>
    <row r="12" spans="1:2" x14ac:dyDescent="0.25">
      <c r="A12" s="18" t="s">
        <v>18</v>
      </c>
      <c r="B12" s="18">
        <v>1429.62</v>
      </c>
    </row>
    <row r="13" spans="1:2" x14ac:dyDescent="0.25">
      <c r="A13" s="18" t="s">
        <v>19</v>
      </c>
      <c r="B13" s="18">
        <v>351.26</v>
      </c>
    </row>
    <row r="14" spans="1:2" x14ac:dyDescent="0.25">
      <c r="A14" s="18" t="s">
        <v>20</v>
      </c>
      <c r="B14" s="18">
        <v>1818.61</v>
      </c>
    </row>
    <row r="15" spans="1:2" x14ac:dyDescent="0.25">
      <c r="A15" s="18" t="s">
        <v>21</v>
      </c>
      <c r="B15" s="18">
        <v>958.16</v>
      </c>
    </row>
    <row r="16" spans="1:2" x14ac:dyDescent="0.25">
      <c r="A16" s="18" t="s">
        <v>22</v>
      </c>
      <c r="B16" s="18">
        <v>1.26</v>
      </c>
    </row>
    <row r="17" spans="1:2" x14ac:dyDescent="0.25">
      <c r="A17" s="18" t="s">
        <v>23</v>
      </c>
      <c r="B17" s="18">
        <v>2706.28</v>
      </c>
    </row>
    <row r="18" spans="1:2" x14ac:dyDescent="0.25">
      <c r="A18" s="18" t="s">
        <v>24</v>
      </c>
      <c r="B18" s="18">
        <v>13.45</v>
      </c>
    </row>
    <row r="19" spans="1:2" x14ac:dyDescent="0.25">
      <c r="A19" s="18" t="s">
        <v>212</v>
      </c>
      <c r="B19" s="18">
        <v>1372.95</v>
      </c>
    </row>
    <row r="20" spans="1:2" x14ac:dyDescent="0.25">
      <c r="A20" s="18" t="s">
        <v>25</v>
      </c>
      <c r="B20" s="18">
        <v>18.37</v>
      </c>
    </row>
    <row r="21" spans="1:2" x14ac:dyDescent="0.25">
      <c r="A21" s="18" t="s">
        <v>26</v>
      </c>
      <c r="B21" s="18">
        <v>176.88</v>
      </c>
    </row>
    <row r="22" spans="1:2" x14ac:dyDescent="0.25">
      <c r="A22" s="18" t="s">
        <v>27</v>
      </c>
      <c r="B22" s="18">
        <v>5377.83</v>
      </c>
    </row>
    <row r="23" spans="1:2" x14ac:dyDescent="0.25">
      <c r="A23" s="18" t="s">
        <v>28</v>
      </c>
      <c r="B23" s="18">
        <v>875.07</v>
      </c>
    </row>
    <row r="24" spans="1:2" x14ac:dyDescent="0.25">
      <c r="A24" s="18" t="s">
        <v>29</v>
      </c>
      <c r="B24" s="18">
        <v>2064.85</v>
      </c>
    </row>
    <row r="25" spans="1:2" x14ac:dyDescent="0.25">
      <c r="A25" s="18" t="s">
        <v>30</v>
      </c>
      <c r="B25" s="18">
        <v>4814.3500000000004</v>
      </c>
    </row>
    <row r="26" spans="1:2" x14ac:dyDescent="0.25">
      <c r="A26" s="18" t="s">
        <v>31</v>
      </c>
      <c r="B26" s="18">
        <v>738.47</v>
      </c>
    </row>
    <row r="27" spans="1:2" x14ac:dyDescent="0.25">
      <c r="A27" s="18" t="s">
        <v>32</v>
      </c>
      <c r="B27" s="18">
        <v>1705.14</v>
      </c>
    </row>
    <row r="28" spans="1:2" x14ac:dyDescent="0.25">
      <c r="A28" s="18" t="s">
        <v>211</v>
      </c>
      <c r="B28" s="18">
        <v>2216.0500000000002</v>
      </c>
    </row>
    <row r="29" spans="1:2" x14ac:dyDescent="0.25">
      <c r="A29" s="18" t="s">
        <v>33</v>
      </c>
      <c r="B29" s="18">
        <v>1880.4</v>
      </c>
    </row>
    <row r="30" spans="1:2" x14ac:dyDescent="0.25">
      <c r="A30" s="18" t="s">
        <v>34</v>
      </c>
      <c r="B30" s="18">
        <v>3143.17</v>
      </c>
    </row>
    <row r="31" spans="1:2" x14ac:dyDescent="0.25">
      <c r="A31" s="18" t="s">
        <v>35</v>
      </c>
      <c r="B31" s="18">
        <v>1628.56</v>
      </c>
    </row>
    <row r="32" spans="1:2" x14ac:dyDescent="0.25">
      <c r="A32" s="18" t="s">
        <v>36</v>
      </c>
      <c r="B32" s="18">
        <v>374.87</v>
      </c>
    </row>
    <row r="33" spans="1:2" x14ac:dyDescent="0.25">
      <c r="A33" s="18" t="s">
        <v>37</v>
      </c>
      <c r="B33" s="18">
        <v>27.22</v>
      </c>
    </row>
    <row r="34" spans="1:2" x14ac:dyDescent="0.25">
      <c r="A34" s="18" t="s">
        <v>38</v>
      </c>
      <c r="B34" s="18">
        <v>1151.97</v>
      </c>
    </row>
    <row r="35" spans="1:2" x14ac:dyDescent="0.25">
      <c r="A35" s="18" t="s">
        <v>39</v>
      </c>
      <c r="B35" s="18">
        <v>23.4</v>
      </c>
    </row>
    <row r="36" spans="1:2" x14ac:dyDescent="0.25">
      <c r="A36" s="18" t="s">
        <v>40</v>
      </c>
      <c r="B36" s="18">
        <v>1098.77</v>
      </c>
    </row>
    <row r="37" spans="1:2" x14ac:dyDescent="0.25">
      <c r="A37" s="18" t="s">
        <v>41</v>
      </c>
      <c r="B37" s="18">
        <v>1530.86</v>
      </c>
    </row>
    <row r="38" spans="1:2" x14ac:dyDescent="0.25">
      <c r="A38" s="18" t="s">
        <v>42</v>
      </c>
      <c r="B38" s="18">
        <v>3039.78</v>
      </c>
    </row>
    <row r="39" spans="1:2" x14ac:dyDescent="0.25">
      <c r="A39" s="18" t="s">
        <v>43</v>
      </c>
      <c r="B39" s="18">
        <v>10.15</v>
      </c>
    </row>
    <row r="40" spans="1:2" x14ac:dyDescent="0.25">
      <c r="A40" s="18" t="s">
        <v>44</v>
      </c>
      <c r="B40" s="18">
        <v>30.29</v>
      </c>
    </row>
    <row r="41" spans="1:2" x14ac:dyDescent="0.25">
      <c r="A41" s="18" t="s">
        <v>45</v>
      </c>
      <c r="B41" s="18">
        <v>72.7</v>
      </c>
    </row>
    <row r="42" spans="1:2" x14ac:dyDescent="0.25">
      <c r="A42" s="18" t="s">
        <v>46</v>
      </c>
      <c r="B42" s="18">
        <v>15.02</v>
      </c>
    </row>
    <row r="43" spans="1:2" x14ac:dyDescent="0.25">
      <c r="A43" s="18" t="s">
        <v>47</v>
      </c>
      <c r="B43" s="18">
        <v>69.77</v>
      </c>
    </row>
    <row r="44" spans="1:2" x14ac:dyDescent="0.25">
      <c r="A44" s="18" t="s">
        <v>215</v>
      </c>
      <c r="B44" s="18">
        <v>56.93</v>
      </c>
    </row>
    <row r="45" spans="1:2" x14ac:dyDescent="0.25">
      <c r="A45" s="18" t="s">
        <v>48</v>
      </c>
      <c r="B45" s="18">
        <v>2749.33</v>
      </c>
    </row>
    <row r="46" spans="1:2" x14ac:dyDescent="0.25">
      <c r="A46" s="18" t="s">
        <v>49</v>
      </c>
      <c r="B46" s="18">
        <v>185.14</v>
      </c>
    </row>
    <row r="47" spans="1:2" x14ac:dyDescent="0.25">
      <c r="A47" s="18" t="s">
        <v>50</v>
      </c>
      <c r="B47" s="18">
        <v>723.04</v>
      </c>
    </row>
    <row r="48" spans="1:2" x14ac:dyDescent="0.25">
      <c r="A48" s="18" t="s">
        <v>51</v>
      </c>
      <c r="B48" s="18">
        <v>1673.5</v>
      </c>
    </row>
    <row r="49" spans="1:2" x14ac:dyDescent="0.25">
      <c r="A49" s="18" t="s">
        <v>52</v>
      </c>
      <c r="B49" s="18">
        <v>753.01</v>
      </c>
    </row>
    <row r="50" spans="1:2" x14ac:dyDescent="0.25">
      <c r="A50" s="18" t="s">
        <v>216</v>
      </c>
      <c r="B50" s="18">
        <v>1694.09</v>
      </c>
    </row>
    <row r="51" spans="1:2" x14ac:dyDescent="0.25">
      <c r="A51" s="18" t="s">
        <v>214</v>
      </c>
      <c r="B51" s="18">
        <v>426.05</v>
      </c>
    </row>
    <row r="52" spans="1:2" x14ac:dyDescent="0.25">
      <c r="A52" s="18" t="s">
        <v>53</v>
      </c>
      <c r="B52" s="18">
        <v>1359.36</v>
      </c>
    </row>
    <row r="53" spans="1:2" x14ac:dyDescent="0.25">
      <c r="A53" s="18" t="s">
        <v>54</v>
      </c>
      <c r="B53" s="18">
        <v>3760.22</v>
      </c>
    </row>
    <row r="54" spans="1:2" x14ac:dyDescent="0.25">
      <c r="A54" s="18" t="s">
        <v>55</v>
      </c>
      <c r="B54" s="18">
        <v>1682.52</v>
      </c>
    </row>
    <row r="55" spans="1:2" x14ac:dyDescent="0.25">
      <c r="A55" s="18" t="s">
        <v>56</v>
      </c>
      <c r="B55" s="18">
        <v>191.3</v>
      </c>
    </row>
    <row r="56" spans="1:2" x14ac:dyDescent="0.25">
      <c r="A56" s="18" t="s">
        <v>57</v>
      </c>
      <c r="B56" s="18">
        <v>930.67</v>
      </c>
    </row>
    <row r="57" spans="1:2" x14ac:dyDescent="0.25">
      <c r="A57" s="18" t="s">
        <v>58</v>
      </c>
      <c r="B57" s="18">
        <v>1004.1</v>
      </c>
    </row>
    <row r="58" spans="1:2" x14ac:dyDescent="0.25">
      <c r="A58" s="18" t="s">
        <v>59</v>
      </c>
      <c r="B58" s="18">
        <v>403.95</v>
      </c>
    </row>
    <row r="59" spans="1:2" x14ac:dyDescent="0.25">
      <c r="A59" s="18" t="s">
        <v>60</v>
      </c>
      <c r="B59" s="18">
        <v>156.78</v>
      </c>
    </row>
    <row r="60" spans="1:2" x14ac:dyDescent="0.25">
      <c r="A60" s="18" t="s">
        <v>61</v>
      </c>
      <c r="B60" s="18">
        <v>2020.74</v>
      </c>
    </row>
    <row r="61" spans="1:2" x14ac:dyDescent="0.25">
      <c r="A61" s="18" t="s">
        <v>62</v>
      </c>
      <c r="B61" s="18">
        <v>241.56</v>
      </c>
    </row>
    <row r="62" spans="1:2" x14ac:dyDescent="0.25">
      <c r="A62" s="18" t="s">
        <v>218</v>
      </c>
      <c r="B62" s="18">
        <v>29.04</v>
      </c>
    </row>
    <row r="63" spans="1:2" x14ac:dyDescent="0.25">
      <c r="A63" s="18" t="s">
        <v>246</v>
      </c>
      <c r="B63" s="18">
        <v>1.67</v>
      </c>
    </row>
    <row r="64" spans="1:2" x14ac:dyDescent="0.25">
      <c r="A64" s="18" t="s">
        <v>63</v>
      </c>
      <c r="B64" s="18">
        <v>2263.1799999999998</v>
      </c>
    </row>
    <row r="65" spans="1:2" x14ac:dyDescent="0.25">
      <c r="A65" s="18" t="s">
        <v>64</v>
      </c>
      <c r="B65" s="18">
        <v>1849.53</v>
      </c>
    </row>
    <row r="66" spans="1:2" x14ac:dyDescent="0.25">
      <c r="A66" s="18" t="s">
        <v>65</v>
      </c>
      <c r="B66" s="18">
        <v>65.38</v>
      </c>
    </row>
    <row r="67" spans="1:2" x14ac:dyDescent="0.25">
      <c r="A67" s="18" t="s">
        <v>66</v>
      </c>
      <c r="B67" s="18">
        <v>851.86</v>
      </c>
    </row>
    <row r="68" spans="1:2" x14ac:dyDescent="0.25">
      <c r="A68" s="18" t="s">
        <v>67</v>
      </c>
      <c r="B68" s="18">
        <v>964.92</v>
      </c>
    </row>
    <row r="69" spans="1:2" x14ac:dyDescent="0.25">
      <c r="A69" s="18" t="s">
        <v>68</v>
      </c>
      <c r="B69" s="18">
        <v>2405.9</v>
      </c>
    </row>
    <row r="70" spans="1:2" x14ac:dyDescent="0.25">
      <c r="A70" s="18" t="s">
        <v>219</v>
      </c>
      <c r="B70" s="18">
        <v>573.01</v>
      </c>
    </row>
    <row r="71" spans="1:2" x14ac:dyDescent="0.25">
      <c r="A71" s="18" t="s">
        <v>70</v>
      </c>
      <c r="B71" s="18">
        <v>136.58000000000001</v>
      </c>
    </row>
    <row r="72" spans="1:2" x14ac:dyDescent="0.25">
      <c r="A72" s="18" t="s">
        <v>71</v>
      </c>
      <c r="B72" s="18">
        <v>2634.03</v>
      </c>
    </row>
    <row r="73" spans="1:2" x14ac:dyDescent="0.25">
      <c r="A73" s="18" t="s">
        <v>72</v>
      </c>
      <c r="B73" s="18">
        <v>4220.17</v>
      </c>
    </row>
    <row r="74" spans="1:2" x14ac:dyDescent="0.25">
      <c r="A74" s="18" t="s">
        <v>225</v>
      </c>
      <c r="B74" s="18">
        <v>729.04</v>
      </c>
    </row>
    <row r="75" spans="1:2" x14ac:dyDescent="0.25">
      <c r="A75" s="18" t="s">
        <v>73</v>
      </c>
      <c r="B75" s="18">
        <v>46.5</v>
      </c>
    </row>
    <row r="76" spans="1:2" x14ac:dyDescent="0.25">
      <c r="A76" s="18" t="s">
        <v>221</v>
      </c>
      <c r="B76" s="18">
        <v>3027.51</v>
      </c>
    </row>
    <row r="77" spans="1:2" x14ac:dyDescent="0.25">
      <c r="A77" s="18" t="s">
        <v>74</v>
      </c>
      <c r="B77" s="18">
        <v>33.659999999999997</v>
      </c>
    </row>
    <row r="78" spans="1:2" x14ac:dyDescent="0.25">
      <c r="A78" s="18" t="s">
        <v>75</v>
      </c>
      <c r="B78" s="18">
        <v>151.03</v>
      </c>
    </row>
    <row r="79" spans="1:2" x14ac:dyDescent="0.25">
      <c r="A79" s="18" t="s">
        <v>76</v>
      </c>
      <c r="B79" s="18">
        <v>86.89</v>
      </c>
    </row>
    <row r="80" spans="1:2" x14ac:dyDescent="0.25">
      <c r="A80" s="18" t="s">
        <v>217</v>
      </c>
      <c r="B80" s="18">
        <v>130.44</v>
      </c>
    </row>
    <row r="81" spans="1:2" x14ac:dyDescent="0.25">
      <c r="A81" s="18" t="s">
        <v>77</v>
      </c>
      <c r="B81" s="18">
        <v>2811.97</v>
      </c>
    </row>
    <row r="82" spans="1:2" x14ac:dyDescent="0.25">
      <c r="A82" s="18" t="s">
        <v>223</v>
      </c>
      <c r="B82" s="18">
        <v>2052.9899999999998</v>
      </c>
    </row>
    <row r="83" spans="1:2" x14ac:dyDescent="0.25">
      <c r="A83" s="18" t="s">
        <v>222</v>
      </c>
      <c r="B83" s="18">
        <v>369.9</v>
      </c>
    </row>
    <row r="84" spans="1:2" x14ac:dyDescent="0.25">
      <c r="A84" s="18" t="s">
        <v>78</v>
      </c>
      <c r="B84" s="18">
        <v>1021.07</v>
      </c>
    </row>
    <row r="85" spans="1:2" x14ac:dyDescent="0.25">
      <c r="A85" s="18" t="s">
        <v>224</v>
      </c>
      <c r="B85" s="18">
        <v>2186.2399999999998</v>
      </c>
    </row>
    <row r="86" spans="1:2" x14ac:dyDescent="0.25">
      <c r="A86" s="18" t="s">
        <v>79</v>
      </c>
      <c r="B86" s="18">
        <v>1575.22</v>
      </c>
    </row>
    <row r="87" spans="1:2" x14ac:dyDescent="0.25">
      <c r="A87" s="18" t="s">
        <v>80</v>
      </c>
      <c r="B87" s="18">
        <v>1100.7</v>
      </c>
    </row>
    <row r="88" spans="1:2" x14ac:dyDescent="0.25">
      <c r="A88" s="18" t="s">
        <v>81</v>
      </c>
      <c r="B88" s="18">
        <v>3968.68</v>
      </c>
    </row>
    <row r="89" spans="1:2" x14ac:dyDescent="0.25">
      <c r="A89" s="18" t="s">
        <v>82</v>
      </c>
      <c r="B89" s="18">
        <v>73.23</v>
      </c>
    </row>
    <row r="90" spans="1:2" x14ac:dyDescent="0.25">
      <c r="A90" s="18" t="s">
        <v>83</v>
      </c>
      <c r="B90" s="18">
        <v>4663.45</v>
      </c>
    </row>
    <row r="91" spans="1:2" x14ac:dyDescent="0.25">
      <c r="A91" s="18" t="s">
        <v>84</v>
      </c>
      <c r="B91" s="18">
        <v>572.72</v>
      </c>
    </row>
    <row r="92" spans="1:2" x14ac:dyDescent="0.25">
      <c r="A92" s="18" t="s">
        <v>226</v>
      </c>
      <c r="B92" s="18">
        <v>1258.3499999999999</v>
      </c>
    </row>
    <row r="93" spans="1:2" x14ac:dyDescent="0.25">
      <c r="A93" s="18" t="s">
        <v>85</v>
      </c>
      <c r="B93" s="18">
        <v>380.27</v>
      </c>
    </row>
    <row r="94" spans="1:2" x14ac:dyDescent="0.25">
      <c r="A94" s="18" t="s">
        <v>86</v>
      </c>
      <c r="B94" s="18">
        <v>1256.4100000000001</v>
      </c>
    </row>
    <row r="95" spans="1:2" x14ac:dyDescent="0.25">
      <c r="A95" s="18" t="s">
        <v>87</v>
      </c>
      <c r="B95" s="18">
        <v>1682.88</v>
      </c>
    </row>
    <row r="96" spans="1:2" x14ac:dyDescent="0.25">
      <c r="A96" s="18" t="s">
        <v>88</v>
      </c>
      <c r="B96" s="18">
        <v>627.05999999999995</v>
      </c>
    </row>
    <row r="97" spans="1:2" x14ac:dyDescent="0.25">
      <c r="A97" s="18" t="s">
        <v>89</v>
      </c>
      <c r="B97" s="18">
        <v>309.12</v>
      </c>
    </row>
    <row r="98" spans="1:2" x14ac:dyDescent="0.25">
      <c r="A98" s="18" t="s">
        <v>90</v>
      </c>
      <c r="B98" s="18">
        <v>1257.23</v>
      </c>
    </row>
    <row r="99" spans="1:2" x14ac:dyDescent="0.25">
      <c r="A99" s="18" t="s">
        <v>91</v>
      </c>
      <c r="B99" s="18">
        <v>2848.56</v>
      </c>
    </row>
    <row r="100" spans="1:2" x14ac:dyDescent="0.25">
      <c r="A100" s="18" t="s">
        <v>92</v>
      </c>
      <c r="B100" s="18">
        <v>1041.48</v>
      </c>
    </row>
    <row r="101" spans="1:2" x14ac:dyDescent="0.25">
      <c r="A101" s="18" t="s">
        <v>227</v>
      </c>
      <c r="B101" s="18">
        <v>1196.7</v>
      </c>
    </row>
    <row r="102" spans="1:2" x14ac:dyDescent="0.25">
      <c r="A102" s="18" t="s">
        <v>93</v>
      </c>
      <c r="B102" s="18">
        <v>1378.79</v>
      </c>
    </row>
    <row r="103" spans="1:2" x14ac:dyDescent="0.25">
      <c r="A103" s="18" t="s">
        <v>94</v>
      </c>
      <c r="B103" s="18">
        <v>244.18</v>
      </c>
    </row>
    <row r="104" spans="1:2" x14ac:dyDescent="0.25">
      <c r="A104" s="18" t="s">
        <v>95</v>
      </c>
      <c r="B104" s="18">
        <v>1012.8</v>
      </c>
    </row>
    <row r="105" spans="1:2" x14ac:dyDescent="0.25">
      <c r="A105" s="18" t="s">
        <v>96</v>
      </c>
      <c r="B105" s="18">
        <v>105.09</v>
      </c>
    </row>
    <row r="106" spans="1:2" x14ac:dyDescent="0.25">
      <c r="A106" s="18" t="s">
        <v>97</v>
      </c>
      <c r="B106" s="18">
        <v>458.45</v>
      </c>
    </row>
    <row r="107" spans="1:2" x14ac:dyDescent="0.25">
      <c r="A107" s="18" t="s">
        <v>98</v>
      </c>
      <c r="B107" s="18">
        <v>182.79</v>
      </c>
    </row>
    <row r="108" spans="1:2" x14ac:dyDescent="0.25">
      <c r="A108" s="18" t="s">
        <v>228</v>
      </c>
      <c r="B108" s="18">
        <v>108.84</v>
      </c>
    </row>
    <row r="109" spans="1:2" x14ac:dyDescent="0.25">
      <c r="A109" s="18" t="s">
        <v>238</v>
      </c>
      <c r="B109" s="18">
        <v>808.39</v>
      </c>
    </row>
    <row r="110" spans="1:2" x14ac:dyDescent="0.25">
      <c r="A110" s="18" t="s">
        <v>99</v>
      </c>
      <c r="B110" s="18">
        <v>475.69</v>
      </c>
    </row>
    <row r="111" spans="1:2" x14ac:dyDescent="0.25">
      <c r="A111" s="18" t="s">
        <v>100</v>
      </c>
      <c r="B111" s="18">
        <v>598.28</v>
      </c>
    </row>
    <row r="112" spans="1:2" x14ac:dyDescent="0.25">
      <c r="A112" s="18" t="s">
        <v>101</v>
      </c>
      <c r="B112" s="18">
        <v>104.05</v>
      </c>
    </row>
    <row r="113" spans="1:2" x14ac:dyDescent="0.25">
      <c r="A113" s="18" t="s">
        <v>102</v>
      </c>
      <c r="B113" s="18">
        <v>1530.3</v>
      </c>
    </row>
    <row r="114" spans="1:2" x14ac:dyDescent="0.25">
      <c r="A114" s="18" t="s">
        <v>103</v>
      </c>
      <c r="B114" s="18">
        <v>58.13</v>
      </c>
    </row>
    <row r="115" spans="1:2" x14ac:dyDescent="0.25">
      <c r="A115" s="18" t="s">
        <v>230</v>
      </c>
      <c r="B115" s="18">
        <v>935.78</v>
      </c>
    </row>
    <row r="116" spans="1:2" x14ac:dyDescent="0.25">
      <c r="A116" s="18" t="s">
        <v>104</v>
      </c>
      <c r="B116" s="18">
        <v>2014.93</v>
      </c>
    </row>
    <row r="117" spans="1:2" x14ac:dyDescent="0.25">
      <c r="A117" s="18" t="s">
        <v>231</v>
      </c>
      <c r="B117" s="18">
        <v>2099.6</v>
      </c>
    </row>
    <row r="118" spans="1:2" x14ac:dyDescent="0.25">
      <c r="A118" s="18" t="s">
        <v>105</v>
      </c>
      <c r="B118" s="18">
        <v>771.44</v>
      </c>
    </row>
    <row r="119" spans="1:2" x14ac:dyDescent="0.25">
      <c r="A119" s="18" t="s">
        <v>106</v>
      </c>
      <c r="B119" s="18">
        <v>326.29000000000002</v>
      </c>
    </row>
    <row r="120" spans="1:2" x14ac:dyDescent="0.25">
      <c r="A120" s="18" t="s">
        <v>107</v>
      </c>
      <c r="B120" s="18">
        <v>3288.65</v>
      </c>
    </row>
    <row r="121" spans="1:2" x14ac:dyDescent="0.25">
      <c r="A121" s="18" t="s">
        <v>108</v>
      </c>
      <c r="B121" s="18">
        <v>2011.88</v>
      </c>
    </row>
    <row r="122" spans="1:2" x14ac:dyDescent="0.25">
      <c r="A122" s="18" t="s">
        <v>109</v>
      </c>
      <c r="B122" s="18">
        <v>3412.7</v>
      </c>
    </row>
    <row r="123" spans="1:2" x14ac:dyDescent="0.25">
      <c r="A123" s="18" t="s">
        <v>110</v>
      </c>
      <c r="B123" s="18">
        <v>435.7</v>
      </c>
    </row>
    <row r="124" spans="1:2" x14ac:dyDescent="0.25">
      <c r="A124" s="18" t="s">
        <v>111</v>
      </c>
      <c r="B124" s="18">
        <v>1452.45</v>
      </c>
    </row>
    <row r="125" spans="1:2" x14ac:dyDescent="0.25">
      <c r="A125" s="18" t="s">
        <v>112</v>
      </c>
      <c r="B125" s="18">
        <v>2864.18</v>
      </c>
    </row>
    <row r="126" spans="1:2" x14ac:dyDescent="0.25">
      <c r="A126" s="18" t="s">
        <v>113</v>
      </c>
      <c r="B126" s="18">
        <v>50.41</v>
      </c>
    </row>
    <row r="127" spans="1:2" x14ac:dyDescent="0.25">
      <c r="A127" s="18" t="s">
        <v>114</v>
      </c>
      <c r="B127" s="18">
        <v>553.15</v>
      </c>
    </row>
    <row r="128" spans="1:2" x14ac:dyDescent="0.25">
      <c r="A128" s="18" t="s">
        <v>115</v>
      </c>
      <c r="B128" s="18">
        <v>2522.1999999999998</v>
      </c>
    </row>
    <row r="129" spans="1:2" x14ac:dyDescent="0.25">
      <c r="A129" s="18" t="s">
        <v>234</v>
      </c>
      <c r="B129" s="18">
        <v>4503.08</v>
      </c>
    </row>
    <row r="130" spans="1:2" x14ac:dyDescent="0.25">
      <c r="A130" s="18" t="s">
        <v>117</v>
      </c>
      <c r="B130" s="18">
        <v>36.29</v>
      </c>
    </row>
    <row r="131" spans="1:2" x14ac:dyDescent="0.25">
      <c r="A131" s="18" t="s">
        <v>118</v>
      </c>
      <c r="B131" s="18">
        <v>1406.7</v>
      </c>
    </row>
    <row r="132" spans="1:2" x14ac:dyDescent="0.25">
      <c r="A132" s="18" t="s">
        <v>119</v>
      </c>
      <c r="B132" s="18">
        <v>357.18</v>
      </c>
    </row>
    <row r="133" spans="1:2" x14ac:dyDescent="0.25">
      <c r="A133" s="18" t="s">
        <v>120</v>
      </c>
      <c r="B133" s="18">
        <v>4385.1000000000004</v>
      </c>
    </row>
    <row r="134" spans="1:2" x14ac:dyDescent="0.25">
      <c r="A134" s="18" t="s">
        <v>121</v>
      </c>
      <c r="B134" s="18">
        <v>645.15</v>
      </c>
    </row>
    <row r="135" spans="1:2" x14ac:dyDescent="0.25">
      <c r="A135" s="18" t="s">
        <v>235</v>
      </c>
      <c r="B135" s="18">
        <v>590.72</v>
      </c>
    </row>
    <row r="136" spans="1:2" x14ac:dyDescent="0.25">
      <c r="A136" s="18" t="s">
        <v>122</v>
      </c>
      <c r="B136" s="18">
        <v>70.58</v>
      </c>
    </row>
    <row r="137" spans="1:2" x14ac:dyDescent="0.25">
      <c r="A137" s="18" t="s">
        <v>123</v>
      </c>
      <c r="B137" s="18">
        <v>211.2</v>
      </c>
    </row>
    <row r="138" spans="1:2" x14ac:dyDescent="0.25">
      <c r="A138" s="18" t="s">
        <v>232</v>
      </c>
      <c r="B138" s="18">
        <v>1600.32</v>
      </c>
    </row>
    <row r="139" spans="1:2" x14ac:dyDescent="0.25">
      <c r="A139" s="18" t="s">
        <v>124</v>
      </c>
      <c r="B139" s="18">
        <v>786.31</v>
      </c>
    </row>
    <row r="140" spans="1:2" x14ac:dyDescent="0.25">
      <c r="A140" s="18" t="s">
        <v>125</v>
      </c>
      <c r="B140" s="18">
        <v>138.11000000000001</v>
      </c>
    </row>
    <row r="141" spans="1:2" x14ac:dyDescent="0.25">
      <c r="A141" s="18" t="s">
        <v>126</v>
      </c>
      <c r="B141" s="18">
        <v>1103.3800000000001</v>
      </c>
    </row>
    <row r="142" spans="1:2" x14ac:dyDescent="0.25">
      <c r="A142" s="18" t="s">
        <v>207</v>
      </c>
      <c r="B142" s="18">
        <v>313.37</v>
      </c>
    </row>
    <row r="143" spans="1:2" x14ac:dyDescent="0.25">
      <c r="A143" s="18" t="s">
        <v>127</v>
      </c>
      <c r="B143" s="18">
        <v>1593.52</v>
      </c>
    </row>
    <row r="144" spans="1:2" x14ac:dyDescent="0.25">
      <c r="A144" s="18" t="s">
        <v>233</v>
      </c>
      <c r="B144" s="18">
        <v>1096.3599999999999</v>
      </c>
    </row>
    <row r="145" spans="1:2" x14ac:dyDescent="0.25">
      <c r="A145" s="18" t="s">
        <v>128</v>
      </c>
      <c r="B145" s="18">
        <v>12.81</v>
      </c>
    </row>
    <row r="146" spans="1:2" x14ac:dyDescent="0.25">
      <c r="A146" s="18" t="s">
        <v>129</v>
      </c>
      <c r="B146" s="18">
        <v>15.25</v>
      </c>
    </row>
    <row r="147" spans="1:2" x14ac:dyDescent="0.25">
      <c r="A147" s="18" t="s">
        <v>130</v>
      </c>
      <c r="B147" s="18">
        <v>33.96</v>
      </c>
    </row>
    <row r="148" spans="1:2" x14ac:dyDescent="0.25">
      <c r="A148" s="18" t="s">
        <v>131</v>
      </c>
      <c r="B148" s="18">
        <v>1278.1400000000001</v>
      </c>
    </row>
    <row r="149" spans="1:2" x14ac:dyDescent="0.25">
      <c r="A149" s="18" t="s">
        <v>132</v>
      </c>
      <c r="B149" s="18">
        <v>595.4</v>
      </c>
    </row>
    <row r="150" spans="1:2" x14ac:dyDescent="0.25">
      <c r="A150" s="18" t="s">
        <v>133</v>
      </c>
      <c r="B150" s="18">
        <v>410.2</v>
      </c>
    </row>
    <row r="151" spans="1:2" x14ac:dyDescent="0.25">
      <c r="A151" s="18" t="s">
        <v>135</v>
      </c>
      <c r="B151" s="18">
        <v>262.74</v>
      </c>
    </row>
    <row r="152" spans="1:2" x14ac:dyDescent="0.25">
      <c r="A152" s="18" t="s">
        <v>136</v>
      </c>
      <c r="B152" s="18">
        <v>834.21</v>
      </c>
    </row>
    <row r="153" spans="1:2" x14ac:dyDescent="0.25">
      <c r="A153" s="18" t="s">
        <v>137</v>
      </c>
      <c r="B153" s="18">
        <v>137.54</v>
      </c>
    </row>
    <row r="154" spans="1:2" x14ac:dyDescent="0.25">
      <c r="A154" s="18" t="s">
        <v>138</v>
      </c>
      <c r="B154" s="18">
        <v>1923.39</v>
      </c>
    </row>
    <row r="155" spans="1:2" x14ac:dyDescent="0.25">
      <c r="A155" s="18" t="s">
        <v>139</v>
      </c>
      <c r="B155" s="18">
        <v>6470.31</v>
      </c>
    </row>
    <row r="156" spans="1:2" x14ac:dyDescent="0.25">
      <c r="A156" s="18" t="s">
        <v>140</v>
      </c>
      <c r="B156" s="18">
        <v>551.75</v>
      </c>
    </row>
    <row r="157" spans="1:2" x14ac:dyDescent="0.25">
      <c r="A157" s="18" t="s">
        <v>141</v>
      </c>
      <c r="B157" s="18">
        <v>331.64</v>
      </c>
    </row>
    <row r="158" spans="1:2" x14ac:dyDescent="0.25">
      <c r="A158" s="18" t="s">
        <v>142</v>
      </c>
      <c r="B158" s="18">
        <v>73.540000000000006</v>
      </c>
    </row>
    <row r="159" spans="1:2" x14ac:dyDescent="0.25">
      <c r="A159" s="18" t="s">
        <v>143</v>
      </c>
      <c r="B159" s="18">
        <v>3085.2</v>
      </c>
    </row>
    <row r="160" spans="1:2" x14ac:dyDescent="0.25">
      <c r="A160" s="18" t="s">
        <v>237</v>
      </c>
      <c r="B160" s="18">
        <v>1551.64</v>
      </c>
    </row>
    <row r="161" spans="1:2" x14ac:dyDescent="0.25">
      <c r="A161" s="18" t="s">
        <v>144</v>
      </c>
      <c r="B161" s="18">
        <v>2297.87</v>
      </c>
    </row>
    <row r="162" spans="1:2" x14ac:dyDescent="0.25">
      <c r="A162" s="18" t="s">
        <v>145</v>
      </c>
      <c r="B162" s="18">
        <v>2654.32</v>
      </c>
    </row>
    <row r="163" spans="1:2" x14ac:dyDescent="0.25">
      <c r="A163" s="18" t="s">
        <v>236</v>
      </c>
      <c r="B163" s="18">
        <v>1109.5</v>
      </c>
    </row>
    <row r="164" spans="1:2" x14ac:dyDescent="0.25">
      <c r="A164" s="18" t="s">
        <v>220</v>
      </c>
      <c r="B164" s="18">
        <v>2310.4</v>
      </c>
    </row>
    <row r="165" spans="1:2" x14ac:dyDescent="0.25">
      <c r="A165" s="18" t="s">
        <v>146</v>
      </c>
      <c r="B165" s="18">
        <v>234.98</v>
      </c>
    </row>
    <row r="166" spans="1:2" x14ac:dyDescent="0.25">
      <c r="A166" s="18" t="s">
        <v>147</v>
      </c>
      <c r="B166" s="18">
        <v>3421.37</v>
      </c>
    </row>
    <row r="167" spans="1:2" x14ac:dyDescent="0.25">
      <c r="A167" s="18" t="s">
        <v>148</v>
      </c>
      <c r="B167" s="18">
        <v>2604.4299999999998</v>
      </c>
    </row>
    <row r="168" spans="1:2" x14ac:dyDescent="0.25">
      <c r="A168" s="18" t="s">
        <v>149</v>
      </c>
      <c r="B168" s="18">
        <v>112.64</v>
      </c>
    </row>
    <row r="169" spans="1:2" x14ac:dyDescent="0.25">
      <c r="A169" s="18" t="s">
        <v>150</v>
      </c>
      <c r="B169" s="18">
        <v>267.64999999999998</v>
      </c>
    </row>
    <row r="170" spans="1:2" x14ac:dyDescent="0.25">
      <c r="A170" s="18" t="s">
        <v>151</v>
      </c>
      <c r="B170" s="18">
        <v>112.89</v>
      </c>
    </row>
    <row r="171" spans="1:2" x14ac:dyDescent="0.25">
      <c r="A171" s="18" t="s">
        <v>152</v>
      </c>
      <c r="B171" s="18">
        <v>117.48</v>
      </c>
    </row>
    <row r="172" spans="1:2" x14ac:dyDescent="0.25">
      <c r="A172" s="18" t="s">
        <v>153</v>
      </c>
      <c r="B172" s="18">
        <v>238.79</v>
      </c>
    </row>
    <row r="173" spans="1:2" x14ac:dyDescent="0.25">
      <c r="A173" s="18" t="s">
        <v>154</v>
      </c>
      <c r="B173" s="18">
        <v>216.92</v>
      </c>
    </row>
    <row r="174" spans="1:2" x14ac:dyDescent="0.25">
      <c r="A174" s="18" t="s">
        <v>155</v>
      </c>
      <c r="B174" s="18">
        <v>15.67</v>
      </c>
    </row>
    <row r="175" spans="1:2" x14ac:dyDescent="0.25">
      <c r="A175" s="18" t="s">
        <v>156</v>
      </c>
      <c r="B175" s="18">
        <v>637.51</v>
      </c>
    </row>
    <row r="176" spans="1:2" x14ac:dyDescent="0.25">
      <c r="A176" s="18" t="s">
        <v>157</v>
      </c>
      <c r="B176" s="18">
        <v>3337.88</v>
      </c>
    </row>
    <row r="177" spans="1:2" x14ac:dyDescent="0.25">
      <c r="A177" s="18" t="s">
        <v>240</v>
      </c>
      <c r="B177" s="18">
        <v>85.63</v>
      </c>
    </row>
    <row r="178" spans="1:2" x14ac:dyDescent="0.25">
      <c r="A178" s="18" t="s">
        <v>158</v>
      </c>
      <c r="B178" s="18">
        <v>2343.14</v>
      </c>
    </row>
    <row r="179" spans="1:2" x14ac:dyDescent="0.25">
      <c r="A179" s="18" t="s">
        <v>159</v>
      </c>
      <c r="B179" s="18">
        <v>12.33</v>
      </c>
    </row>
    <row r="180" spans="1:2" x14ac:dyDescent="0.25">
      <c r="A180" s="18" t="s">
        <v>160</v>
      </c>
      <c r="B180" s="18">
        <v>333.09</v>
      </c>
    </row>
    <row r="181" spans="1:2" x14ac:dyDescent="0.25">
      <c r="A181" s="18" t="s">
        <v>161</v>
      </c>
      <c r="B181" s="18">
        <v>2304.67</v>
      </c>
    </row>
    <row r="182" spans="1:2" x14ac:dyDescent="0.25">
      <c r="A182" s="18" t="s">
        <v>162</v>
      </c>
      <c r="B182" s="18">
        <v>3683.66</v>
      </c>
    </row>
    <row r="183" spans="1:2" x14ac:dyDescent="0.25">
      <c r="A183" s="18" t="s">
        <v>163</v>
      </c>
      <c r="B183" s="18">
        <v>3700.85</v>
      </c>
    </row>
    <row r="184" spans="1:2" x14ac:dyDescent="0.25">
      <c r="A184" s="18" t="s">
        <v>164</v>
      </c>
      <c r="B184" s="18">
        <v>1835.29</v>
      </c>
    </row>
    <row r="185" spans="1:2" x14ac:dyDescent="0.25">
      <c r="A185" s="18" t="s">
        <v>165</v>
      </c>
      <c r="B185" s="18">
        <v>1215.3499999999999</v>
      </c>
    </row>
    <row r="186" spans="1:2" x14ac:dyDescent="0.25">
      <c r="A186" s="18" t="s">
        <v>239</v>
      </c>
      <c r="B186" s="18">
        <v>2005.5</v>
      </c>
    </row>
    <row r="187" spans="1:2" x14ac:dyDescent="0.25">
      <c r="A187" s="18" t="s">
        <v>166</v>
      </c>
      <c r="B187" s="18">
        <v>1698.19</v>
      </c>
    </row>
    <row r="188" spans="1:2" x14ac:dyDescent="0.25">
      <c r="A188" s="18" t="s">
        <v>241</v>
      </c>
      <c r="B188" s="18">
        <v>179.99</v>
      </c>
    </row>
    <row r="189" spans="1:2" x14ac:dyDescent="0.25">
      <c r="A189" s="18" t="s">
        <v>243</v>
      </c>
      <c r="B189" s="18">
        <v>929.8</v>
      </c>
    </row>
    <row r="190" spans="1:2" x14ac:dyDescent="0.25">
      <c r="A190" s="18" t="s">
        <v>167</v>
      </c>
      <c r="B190" s="18">
        <v>11.75</v>
      </c>
    </row>
    <row r="191" spans="1:2" x14ac:dyDescent="0.25">
      <c r="A191" s="18" t="s">
        <v>168</v>
      </c>
      <c r="B191" s="18">
        <v>32.979999999999997</v>
      </c>
    </row>
    <row r="192" spans="1:2" x14ac:dyDescent="0.25">
      <c r="A192" s="18" t="s">
        <v>169</v>
      </c>
      <c r="B192" s="18">
        <v>434.8</v>
      </c>
    </row>
    <row r="193" spans="1:2" x14ac:dyDescent="0.25">
      <c r="A193" s="18" t="s">
        <v>170</v>
      </c>
      <c r="B193" s="18">
        <v>13.11</v>
      </c>
    </row>
    <row r="194" spans="1:2" x14ac:dyDescent="0.25">
      <c r="A194" s="18" t="s">
        <v>172</v>
      </c>
      <c r="B194" s="18">
        <v>99.36</v>
      </c>
    </row>
    <row r="195" spans="1:2" x14ac:dyDescent="0.25">
      <c r="A195" s="18" t="s">
        <v>173</v>
      </c>
      <c r="B195" s="18">
        <v>113.53</v>
      </c>
    </row>
    <row r="196" spans="1:2" x14ac:dyDescent="0.25">
      <c r="A196" s="18" t="s">
        <v>174</v>
      </c>
      <c r="B196" s="18">
        <v>2831.74</v>
      </c>
    </row>
    <row r="197" spans="1:2" x14ac:dyDescent="0.25">
      <c r="A197" s="18" t="s">
        <v>175</v>
      </c>
      <c r="B197" s="18">
        <v>2423.9699999999998</v>
      </c>
    </row>
    <row r="198" spans="1:2" x14ac:dyDescent="0.25">
      <c r="A198" s="18" t="s">
        <v>176</v>
      </c>
      <c r="B198" s="18">
        <v>1183.72</v>
      </c>
    </row>
    <row r="199" spans="1:2" x14ac:dyDescent="0.25">
      <c r="A199" s="18" t="s">
        <v>242</v>
      </c>
      <c r="B199" s="18">
        <v>175.13</v>
      </c>
    </row>
    <row r="200" spans="1:2" x14ac:dyDescent="0.25">
      <c r="A200" s="18" t="s">
        <v>177</v>
      </c>
      <c r="B200" s="18">
        <v>14.06</v>
      </c>
    </row>
    <row r="201" spans="1:2" x14ac:dyDescent="0.25">
      <c r="A201" s="18" t="s">
        <v>178</v>
      </c>
      <c r="B201" s="18">
        <v>78.790000000000006</v>
      </c>
    </row>
    <row r="202" spans="1:2" x14ac:dyDescent="0.25">
      <c r="A202" s="18" t="s">
        <v>179</v>
      </c>
      <c r="B202" s="18">
        <v>2483.3200000000002</v>
      </c>
    </row>
    <row r="203" spans="1:2" x14ac:dyDescent="0.25">
      <c r="A203" s="18" t="s">
        <v>180</v>
      </c>
      <c r="B203" s="18">
        <v>2098.61</v>
      </c>
    </row>
    <row r="204" spans="1:2" x14ac:dyDescent="0.25">
      <c r="A204" s="18" t="s">
        <v>181</v>
      </c>
      <c r="B204" s="18">
        <v>3055.19</v>
      </c>
    </row>
    <row r="205" spans="1:2" x14ac:dyDescent="0.25">
      <c r="A205" s="18" t="s">
        <v>182</v>
      </c>
      <c r="B205" s="18">
        <v>48.91</v>
      </c>
    </row>
    <row r="206" spans="1:2" x14ac:dyDescent="0.25">
      <c r="A206" s="18" t="s">
        <v>183</v>
      </c>
      <c r="B206" s="18">
        <v>973.44</v>
      </c>
    </row>
    <row r="207" spans="1:2" x14ac:dyDescent="0.25">
      <c r="A207" s="18" t="s">
        <v>184</v>
      </c>
      <c r="B207" s="18">
        <v>201.29</v>
      </c>
    </row>
    <row r="208" spans="1:2" x14ac:dyDescent="0.25">
      <c r="A208" s="18" t="s">
        <v>213</v>
      </c>
      <c r="B208" s="18">
        <v>2083.54</v>
      </c>
    </row>
    <row r="209" spans="1:2" x14ac:dyDescent="0.25">
      <c r="A209" s="18" t="s">
        <v>244</v>
      </c>
      <c r="B209" s="18">
        <v>1101.29</v>
      </c>
    </row>
    <row r="210" spans="1:2" x14ac:dyDescent="0.25">
      <c r="A210" s="18" t="s">
        <v>185</v>
      </c>
      <c r="B210" s="18">
        <v>442.61</v>
      </c>
    </row>
    <row r="211" spans="1:2" x14ac:dyDescent="0.25">
      <c r="A211" s="18" t="s">
        <v>186</v>
      </c>
      <c r="B211" s="18">
        <v>45.58</v>
      </c>
    </row>
    <row r="212" spans="1:2" x14ac:dyDescent="0.25">
      <c r="A212" s="18" t="s">
        <v>245</v>
      </c>
      <c r="B212" s="18">
        <v>622.44000000000005</v>
      </c>
    </row>
    <row r="213" spans="1:2" x14ac:dyDescent="0.25">
      <c r="A213" s="18" t="s">
        <v>188</v>
      </c>
      <c r="B213" s="18">
        <v>141.12</v>
      </c>
    </row>
    <row r="214" spans="1:2" x14ac:dyDescent="0.25">
      <c r="A214" s="18" t="s">
        <v>229</v>
      </c>
      <c r="B214" s="18">
        <v>1761.39</v>
      </c>
    </row>
    <row r="215" spans="1:2" x14ac:dyDescent="0.25">
      <c r="A215" s="18" t="s">
        <v>247</v>
      </c>
      <c r="B215" s="18">
        <v>72.05</v>
      </c>
    </row>
    <row r="216" spans="1:2" x14ac:dyDescent="0.25">
      <c r="A216" s="18" t="s">
        <v>189</v>
      </c>
      <c r="B216" s="18">
        <v>1711.54</v>
      </c>
    </row>
    <row r="217" spans="1:2" x14ac:dyDescent="0.25">
      <c r="A217" s="18" t="s">
        <v>190</v>
      </c>
      <c r="B217" s="18">
        <v>216.98</v>
      </c>
    </row>
    <row r="218" spans="1:2" x14ac:dyDescent="0.25">
      <c r="A218" s="18" t="s">
        <v>191</v>
      </c>
      <c r="B218" s="18">
        <v>371.46</v>
      </c>
    </row>
    <row r="219" spans="1:2" x14ac:dyDescent="0.25">
      <c r="A219" s="18"/>
      <c r="B219" s="18"/>
    </row>
    <row r="220" spans="1:2" x14ac:dyDescent="0.25">
      <c r="A220" s="18"/>
      <c r="B220" s="18"/>
    </row>
    <row r="221" spans="1:2" x14ac:dyDescent="0.25">
      <c r="A221" s="18"/>
      <c r="B221" s="18"/>
    </row>
    <row r="222" spans="1:2" x14ac:dyDescent="0.25">
      <c r="A222" s="18"/>
      <c r="B222" s="18"/>
    </row>
    <row r="223" spans="1:2" x14ac:dyDescent="0.25">
      <c r="A223" s="18"/>
      <c r="B223" s="18"/>
    </row>
    <row r="224" spans="1:2" x14ac:dyDescent="0.25">
      <c r="A224" s="18"/>
      <c r="B224" s="18"/>
    </row>
    <row r="225" spans="1:2" x14ac:dyDescent="0.25">
      <c r="A225" s="18"/>
      <c r="B225" s="18"/>
    </row>
    <row r="226" spans="1:2" x14ac:dyDescent="0.25">
      <c r="A226" s="18"/>
      <c r="B226" s="18"/>
    </row>
    <row r="227" spans="1:2" x14ac:dyDescent="0.25">
      <c r="A227" s="18"/>
      <c r="B227" s="18"/>
    </row>
    <row r="228" spans="1:2" x14ac:dyDescent="0.25">
      <c r="A228" s="18"/>
      <c r="B228" s="18"/>
    </row>
    <row r="229" spans="1:2" x14ac:dyDescent="0.25">
      <c r="A229" s="18"/>
      <c r="B22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5CBE-F4AE-451E-98C0-90DCD7612A76}">
  <sheetPr filterMode="1"/>
  <dimension ref="A1:S177"/>
  <sheetViews>
    <sheetView workbookViewId="0">
      <selection activeCell="D183" sqref="D183"/>
    </sheetView>
  </sheetViews>
  <sheetFormatPr baseColWidth="10" defaultRowHeight="15" x14ac:dyDescent="0.25"/>
  <cols>
    <col min="1" max="2" width="12.140625" customWidth="1"/>
    <col min="3" max="3" width="11.85546875" style="2" customWidth="1"/>
    <col min="4" max="5" width="11.42578125" style="2" customWidth="1"/>
    <col min="6" max="6" width="15.140625" style="2" customWidth="1"/>
    <col min="8" max="8" width="17.28515625" customWidth="1"/>
  </cols>
  <sheetData>
    <row r="1" spans="1:19" ht="30" x14ac:dyDescent="0.25">
      <c r="A1" s="1" t="s">
        <v>0</v>
      </c>
      <c r="B1" s="1" t="s">
        <v>192</v>
      </c>
      <c r="C1" t="s">
        <v>3</v>
      </c>
      <c r="D1" t="s">
        <v>6</v>
      </c>
      <c r="E1" t="s">
        <v>8</v>
      </c>
      <c r="F1" t="s">
        <v>10</v>
      </c>
      <c r="G1" t="s">
        <v>195</v>
      </c>
      <c r="H1" t="s">
        <v>248</v>
      </c>
    </row>
    <row r="2" spans="1:19" hidden="1" x14ac:dyDescent="0.25">
      <c r="A2" t="s">
        <v>11</v>
      </c>
      <c r="B2">
        <v>1</v>
      </c>
      <c r="C2" s="2">
        <v>0.39</v>
      </c>
      <c r="D2" s="2">
        <v>63.564999999999998</v>
      </c>
      <c r="E2" s="2">
        <v>2.4177538391196798</v>
      </c>
      <c r="F2" s="2">
        <v>31.872850418090799</v>
      </c>
      <c r="G2">
        <f>VLOOKUP(A2,tableau!$A$2:$L$182,12,FALSE)</f>
        <v>0</v>
      </c>
      <c r="H2">
        <f>VLOOKUP(A2,predecir!$A$2:$B$218,2,FALSE)</f>
        <v>198.06</v>
      </c>
    </row>
    <row r="3" spans="1:19" hidden="1" x14ac:dyDescent="0.25">
      <c r="A3" t="s">
        <v>12</v>
      </c>
      <c r="B3">
        <v>2</v>
      </c>
      <c r="C3" s="2">
        <v>0.8</v>
      </c>
      <c r="D3" s="2">
        <v>62.448</v>
      </c>
      <c r="E3" s="2">
        <v>2.5759971351554598</v>
      </c>
      <c r="F3" s="2">
        <v>89.4376220703125</v>
      </c>
      <c r="G3">
        <f>VLOOKUP(A3,tableau!$A$2:$L$182,12,FALSE)</f>
        <v>0</v>
      </c>
      <c r="H3">
        <f>VLOOKUP(A3,predecir!$A$2:$B$218,2,FALSE)</f>
        <v>57.81</v>
      </c>
    </row>
    <row r="4" spans="1:19" hidden="1" x14ac:dyDescent="0.25">
      <c r="A4" t="s">
        <v>13</v>
      </c>
      <c r="B4">
        <v>3</v>
      </c>
      <c r="C4" s="2">
        <v>2.89</v>
      </c>
      <c r="D4" s="2">
        <v>79.281999999999996</v>
      </c>
      <c r="E4" s="2">
        <v>15.350552658101799</v>
      </c>
      <c r="F4" s="2">
        <v>67.353401184082003</v>
      </c>
      <c r="G4">
        <f>VLOOKUP(A4,tableau!$A$2:$L$182,12,FALSE)</f>
        <v>0</v>
      </c>
      <c r="H4">
        <f>VLOOKUP(A4,predecir!$A$2:$B$218,2,FALSE)</f>
        <v>1235.8</v>
      </c>
    </row>
    <row r="5" spans="1:19" x14ac:dyDescent="0.25">
      <c r="A5" t="s">
        <v>14</v>
      </c>
      <c r="B5">
        <v>4</v>
      </c>
      <c r="C5" s="2">
        <v>2.5</v>
      </c>
      <c r="D5" s="2">
        <v>87</v>
      </c>
      <c r="E5" s="2">
        <v>13.842788467836</v>
      </c>
      <c r="F5" s="2">
        <v>91.959007263183594</v>
      </c>
      <c r="G5">
        <f>VLOOKUP(A5,tableau!$A$2:$L$182,12,FALSE)</f>
        <v>3</v>
      </c>
      <c r="H5">
        <f>VLOOKUP(A5,predecir!$A$2:$B$218,2,FALSE)</f>
        <v>2008.48</v>
      </c>
      <c r="R5" s="1"/>
      <c r="S5" s="1"/>
    </row>
    <row r="6" spans="1:19" ht="24.95" hidden="1" customHeight="1" x14ac:dyDescent="0.25">
      <c r="A6" t="s">
        <v>15</v>
      </c>
      <c r="B6">
        <v>5</v>
      </c>
      <c r="C6" s="2">
        <v>1.38</v>
      </c>
      <c r="D6" s="2">
        <v>79.725999999999999</v>
      </c>
      <c r="E6" s="2">
        <v>1.47102198876923</v>
      </c>
      <c r="F6" s="2">
        <v>94.418518066406307</v>
      </c>
      <c r="G6">
        <f>VLOOKUP(A6,tableau!$A$2:$L$182,12,FALSE)</f>
        <v>4</v>
      </c>
      <c r="H6">
        <f>VLOOKUP(A6,predecir!$A$2:$B$218,2,FALSE)</f>
        <v>233.05</v>
      </c>
    </row>
    <row r="7" spans="1:19" ht="24.95" hidden="1" customHeight="1" x14ac:dyDescent="0.25">
      <c r="A7" t="s">
        <v>16</v>
      </c>
      <c r="B7">
        <v>6</v>
      </c>
      <c r="C7" s="2">
        <v>4.99</v>
      </c>
      <c r="D7" s="2">
        <v>77.284000000000006</v>
      </c>
      <c r="E7" s="2">
        <v>11.600598227487399</v>
      </c>
      <c r="F7" s="2">
        <v>99.353210449218807</v>
      </c>
      <c r="G7">
        <f>VLOOKUP(A7,tableau!$A$2:$L$182,12,FALSE)</f>
        <v>4</v>
      </c>
      <c r="H7">
        <f>VLOOKUP(A7,predecir!$A$2:$B$218,2,FALSE)</f>
        <v>2854.12</v>
      </c>
    </row>
    <row r="8" spans="1:19" ht="24.95" hidden="1" customHeight="1" x14ac:dyDescent="0.25">
      <c r="A8" t="s">
        <v>17</v>
      </c>
      <c r="B8">
        <v>7</v>
      </c>
      <c r="C8" s="2">
        <v>4.2</v>
      </c>
      <c r="D8" s="2">
        <v>75.438999999999993</v>
      </c>
      <c r="E8" s="2">
        <v>12.0242437650267</v>
      </c>
      <c r="F8" s="2">
        <v>91.322067260742202</v>
      </c>
      <c r="G8">
        <f>VLOOKUP(A8,tableau!$A$2:$L$182,12,FALSE)</f>
        <v>0</v>
      </c>
      <c r="H8">
        <f>VLOOKUP(A8,predecir!$A$2:$B$218,2,FALSE)</f>
        <v>2910.67</v>
      </c>
    </row>
    <row r="9" spans="1:19" ht="24.95" hidden="1" customHeight="1" x14ac:dyDescent="0.25">
      <c r="A9" t="s">
        <v>18</v>
      </c>
      <c r="B9">
        <v>8</v>
      </c>
      <c r="C9" s="2">
        <v>2.89</v>
      </c>
      <c r="D9" s="2">
        <v>78.691000000000003</v>
      </c>
      <c r="E9" s="2">
        <v>9.4288211123957204</v>
      </c>
      <c r="G9">
        <f>VLOOKUP(A9,tableau!$A$2:$L$182,12,FALSE)</f>
        <v>4</v>
      </c>
      <c r="H9">
        <f>VLOOKUP(A9,predecir!$A$2:$B$218,2,FALSE)</f>
        <v>1429.62</v>
      </c>
    </row>
    <row r="10" spans="1:19" ht="24.95" hidden="1" customHeight="1" x14ac:dyDescent="0.25">
      <c r="A10" t="s">
        <v>19</v>
      </c>
      <c r="B10">
        <v>9</v>
      </c>
      <c r="C10" s="2">
        <v>3.84</v>
      </c>
      <c r="D10" s="2">
        <v>82.9</v>
      </c>
      <c r="E10" s="2">
        <v>15.93194153764</v>
      </c>
      <c r="F10" s="2">
        <v>99.614349365234403</v>
      </c>
      <c r="G10">
        <f>VLOOKUP(A10,tableau!$A$2:$L$182,12,FALSE)</f>
        <v>1</v>
      </c>
      <c r="H10">
        <f>VLOOKUP(A10,predecir!$A$2:$B$218,2,FALSE)</f>
        <v>351.26</v>
      </c>
    </row>
    <row r="11" spans="1:19" hidden="1" x14ac:dyDescent="0.25">
      <c r="A11" t="s">
        <v>20</v>
      </c>
      <c r="B11">
        <v>10</v>
      </c>
      <c r="C11" s="2">
        <v>7.27</v>
      </c>
      <c r="D11" s="2">
        <v>81.895121951219508</v>
      </c>
      <c r="E11" s="2">
        <v>18.930112080155499</v>
      </c>
      <c r="F11" s="2">
        <v>95.333190917968807</v>
      </c>
      <c r="G11">
        <f>VLOOKUP(A11,tableau!$A$2:$L$182,12,FALSE)</f>
        <v>1</v>
      </c>
      <c r="H11">
        <f>VLOOKUP(A11,predecir!$A$2:$B$218,2,FALSE)</f>
        <v>1818.61</v>
      </c>
    </row>
    <row r="12" spans="1:19" hidden="1" x14ac:dyDescent="0.25">
      <c r="A12" t="s">
        <v>21</v>
      </c>
      <c r="B12">
        <v>11</v>
      </c>
      <c r="C12" s="2">
        <v>4.82</v>
      </c>
      <c r="D12" s="2">
        <v>73.102000000000004</v>
      </c>
      <c r="E12" s="2">
        <v>6.2410428552316297</v>
      </c>
      <c r="F12" s="2">
        <v>49.701969146728501</v>
      </c>
      <c r="G12">
        <f>VLOOKUP(A12,tableau!$A$2:$L$182,12,FALSE)</f>
        <v>0</v>
      </c>
      <c r="H12">
        <f>VLOOKUP(A12,predecir!$A$2:$B$218,2,FALSE)</f>
        <v>958.16</v>
      </c>
    </row>
    <row r="13" spans="1:19" hidden="1" x14ac:dyDescent="0.25">
      <c r="A13" t="s">
        <v>22</v>
      </c>
      <c r="B13">
        <v>12</v>
      </c>
      <c r="C13" s="2">
        <v>0.79</v>
      </c>
      <c r="D13" s="2">
        <v>62.350999999999999</v>
      </c>
      <c r="E13" s="2">
        <v>2.4426943761253801</v>
      </c>
      <c r="G13">
        <f>VLOOKUP(A13,tableau!$A$2:$L$182,12,FALSE)</f>
        <v>0</v>
      </c>
      <c r="H13">
        <f>VLOOKUP(A13,predecir!$A$2:$B$218,2,FALSE)</f>
        <v>1.26</v>
      </c>
    </row>
    <row r="14" spans="1:19" hidden="1" x14ac:dyDescent="0.25">
      <c r="A14" t="s">
        <v>23</v>
      </c>
      <c r="B14">
        <v>13</v>
      </c>
      <c r="C14" s="2">
        <v>5.58</v>
      </c>
      <c r="D14" s="2">
        <v>81.995121951219517</v>
      </c>
      <c r="E14" s="2">
        <v>19.0117768297794</v>
      </c>
      <c r="F14" s="2">
        <v>38.766380310058601</v>
      </c>
      <c r="G14">
        <f>VLOOKUP(A14,tableau!$A$2:$L$182,12,FALSE)</f>
        <v>1</v>
      </c>
      <c r="H14">
        <f>VLOOKUP(A14,predecir!$A$2:$B$218,2,FALSE)</f>
        <v>2706.28</v>
      </c>
    </row>
    <row r="15" spans="1:19" hidden="1" x14ac:dyDescent="0.25">
      <c r="A15" t="s">
        <v>24</v>
      </c>
      <c r="B15">
        <v>14</v>
      </c>
      <c r="C15" s="2">
        <v>0.5</v>
      </c>
      <c r="D15" s="2">
        <v>60.454000000000001</v>
      </c>
      <c r="E15" s="2">
        <v>3.0903602831598298</v>
      </c>
      <c r="F15" s="2">
        <v>54.448780059814503</v>
      </c>
      <c r="G15">
        <f>VLOOKUP(A15,tableau!$A$2:$L$182,12,FALSE)</f>
        <v>0</v>
      </c>
      <c r="H15">
        <f>VLOOKUP(A15,predecir!$A$2:$B$218,2,FALSE)</f>
        <v>13.45</v>
      </c>
    </row>
    <row r="16" spans="1:19" hidden="1" x14ac:dyDescent="0.25">
      <c r="A16" t="s">
        <v>25</v>
      </c>
      <c r="B16">
        <v>15</v>
      </c>
      <c r="C16" s="2">
        <v>0.4</v>
      </c>
      <c r="D16" s="2">
        <v>60.039000000000001</v>
      </c>
      <c r="E16" s="2">
        <v>2.5652694760538801</v>
      </c>
      <c r="F16" s="2">
        <v>66.200958251953097</v>
      </c>
      <c r="G16">
        <f>VLOOKUP(A16,tableau!$A$2:$L$182,12,FALSE)</f>
        <v>0</v>
      </c>
      <c r="H16">
        <f>VLOOKUP(A16,predecir!$A$2:$B$218,2,FALSE)</f>
        <v>18.37</v>
      </c>
    </row>
    <row r="17" spans="1:8" hidden="1" x14ac:dyDescent="0.25">
      <c r="A17" t="s">
        <v>26</v>
      </c>
      <c r="B17">
        <v>16</v>
      </c>
      <c r="C17" s="2">
        <v>0.79</v>
      </c>
      <c r="D17" s="2">
        <v>72.805999999999997</v>
      </c>
      <c r="E17" s="2">
        <v>5.44386972534934</v>
      </c>
      <c r="F17" s="2">
        <v>95.834808349609403</v>
      </c>
      <c r="G17">
        <f>VLOOKUP(A17,tableau!$A$2:$L$182,12,FALSE)</f>
        <v>0</v>
      </c>
      <c r="H17">
        <f>VLOOKUP(A17,predecir!$A$2:$B$218,2,FALSE)</f>
        <v>176.88</v>
      </c>
    </row>
    <row r="18" spans="1:8" hidden="1" x14ac:dyDescent="0.25">
      <c r="A18" t="s">
        <v>27</v>
      </c>
      <c r="B18">
        <v>17</v>
      </c>
      <c r="C18" s="2">
        <v>7.45</v>
      </c>
      <c r="D18" s="2">
        <v>75.112195121951217</v>
      </c>
      <c r="E18" s="2">
        <v>21.949989025218201</v>
      </c>
      <c r="F18" s="2">
        <v>96.777290344238295</v>
      </c>
      <c r="G18">
        <f>VLOOKUP(A18,tableau!$A$2:$L$182,12,FALSE)</f>
        <v>0</v>
      </c>
      <c r="H18">
        <f>VLOOKUP(A18,predecir!$A$2:$B$218,2,FALSE)</f>
        <v>5377.83</v>
      </c>
    </row>
    <row r="19" spans="1:8" hidden="1" x14ac:dyDescent="0.25">
      <c r="A19" t="s">
        <v>28</v>
      </c>
      <c r="B19">
        <v>18</v>
      </c>
      <c r="C19" s="2">
        <v>1.74</v>
      </c>
      <c r="D19" s="2">
        <v>80.019000000000005</v>
      </c>
      <c r="E19" s="2">
        <v>2.9481889333240101</v>
      </c>
      <c r="F19" s="2">
        <v>64.835800170898395</v>
      </c>
      <c r="G19">
        <f>VLOOKUP(A19,tableau!$A$2:$L$182,12,FALSE)</f>
        <v>4</v>
      </c>
      <c r="H19">
        <f>VLOOKUP(A19,predecir!$A$2:$B$218,2,FALSE)</f>
        <v>875.07</v>
      </c>
    </row>
    <row r="20" spans="1:8" hidden="1" x14ac:dyDescent="0.25">
      <c r="A20" t="s">
        <v>29</v>
      </c>
      <c r="B20">
        <v>19</v>
      </c>
      <c r="C20" s="2">
        <v>2.96</v>
      </c>
      <c r="D20" s="2">
        <v>71.204999999999998</v>
      </c>
      <c r="E20" s="2">
        <v>7.96785125458217</v>
      </c>
      <c r="F20" s="2">
        <v>93.5938720703125</v>
      </c>
      <c r="G20">
        <f>VLOOKUP(A20,tableau!$A$2:$L$182,12,FALSE)</f>
        <v>4</v>
      </c>
      <c r="H20">
        <f>VLOOKUP(A20,predecir!$A$2:$B$218,2,FALSE)</f>
        <v>2064.85</v>
      </c>
    </row>
    <row r="21" spans="1:8" hidden="1" x14ac:dyDescent="0.25">
      <c r="A21" t="s">
        <v>30</v>
      </c>
      <c r="B21">
        <v>20</v>
      </c>
      <c r="C21" s="2">
        <v>3.49</v>
      </c>
      <c r="D21" s="2">
        <v>77.241</v>
      </c>
      <c r="E21" s="2">
        <v>17.2308899469651</v>
      </c>
      <c r="F21" s="2">
        <v>98.256813049316406</v>
      </c>
      <c r="G21">
        <f>VLOOKUP(A21,tableau!$A$2:$L$182,12,FALSE)</f>
        <v>0</v>
      </c>
      <c r="H21">
        <f>VLOOKUP(A21,predecir!$A$2:$B$218,2,FALSE)</f>
        <v>4814.3500000000004</v>
      </c>
    </row>
    <row r="22" spans="1:8" hidden="1" x14ac:dyDescent="0.25">
      <c r="A22" t="s">
        <v>31</v>
      </c>
      <c r="B22">
        <v>21</v>
      </c>
      <c r="C22" s="2">
        <v>10.83</v>
      </c>
      <c r="D22" s="2">
        <v>74.226829268292704</v>
      </c>
      <c r="E22" s="2">
        <v>16.215750491706</v>
      </c>
      <c r="F22" s="2">
        <v>90.178749084472699</v>
      </c>
      <c r="G22">
        <f>VLOOKUP(A22,tableau!$A$2:$L$182,12,FALSE)</f>
        <v>0</v>
      </c>
      <c r="H22">
        <f>VLOOKUP(A22,predecir!$A$2:$B$218,2,FALSE)</f>
        <v>738.47</v>
      </c>
    </row>
    <row r="23" spans="1:8" hidden="1" x14ac:dyDescent="0.25">
      <c r="A23" t="s">
        <v>32</v>
      </c>
      <c r="B23">
        <v>22</v>
      </c>
      <c r="C23" s="2">
        <v>1.04</v>
      </c>
      <c r="D23" s="2">
        <v>73.930999999999997</v>
      </c>
      <c r="E23" s="2">
        <v>4.6617150053328897</v>
      </c>
      <c r="F23" s="2">
        <v>96.256988525390597</v>
      </c>
      <c r="G23">
        <f>VLOOKUP(A23,tableau!$A$2:$L$182,12,FALSE)</f>
        <v>0</v>
      </c>
      <c r="H23">
        <f>VLOOKUP(A23,predecir!$A$2:$B$218,2,FALSE)</f>
        <v>1705.14</v>
      </c>
    </row>
    <row r="24" spans="1:8" hidden="1" x14ac:dyDescent="0.25">
      <c r="A24" t="s">
        <v>33</v>
      </c>
      <c r="B24">
        <v>23</v>
      </c>
      <c r="C24" s="2">
        <v>1.29</v>
      </c>
      <c r="D24" s="2">
        <v>67.840999999999994</v>
      </c>
      <c r="E24" s="2">
        <v>4.9861197134542001</v>
      </c>
      <c r="G24">
        <f>VLOOKUP(A24,tableau!$A$2:$L$182,12,FALSE)</f>
        <v>0</v>
      </c>
      <c r="H24">
        <f>VLOOKUP(A24,predecir!$A$2:$B$218,2,FALSE)</f>
        <v>1880.4</v>
      </c>
    </row>
    <row r="25" spans="1:8" hidden="1" x14ac:dyDescent="0.25">
      <c r="A25" t="s">
        <v>34</v>
      </c>
      <c r="B25">
        <v>24</v>
      </c>
      <c r="C25" s="2">
        <v>2.09</v>
      </c>
      <c r="D25" s="2">
        <v>75.337999999999994</v>
      </c>
      <c r="E25" s="2">
        <v>8.9954092039489595</v>
      </c>
      <c r="F25" s="2">
        <v>94.819961547851605</v>
      </c>
      <c r="G25">
        <f>VLOOKUP(A25,tableau!$A$2:$L$182,12,FALSE)</f>
        <v>0</v>
      </c>
      <c r="H25">
        <f>VLOOKUP(A25,predecir!$A$2:$B$218,2,FALSE)</f>
        <v>3143.17</v>
      </c>
    </row>
    <row r="26" spans="1:8" hidden="1" x14ac:dyDescent="0.25">
      <c r="A26" t="s">
        <v>35</v>
      </c>
      <c r="B26">
        <v>25</v>
      </c>
      <c r="C26" s="2">
        <v>5.97</v>
      </c>
      <c r="D26" s="2">
        <v>77.257000000000005</v>
      </c>
      <c r="E26" s="2">
        <v>14.624017817149401</v>
      </c>
      <c r="F26" s="2">
        <v>97.035957336425795</v>
      </c>
      <c r="G26">
        <f>VLOOKUP(A26,tableau!$A$2:$L$182,12,FALSE)</f>
        <v>4</v>
      </c>
      <c r="H26">
        <f>VLOOKUP(A26,predecir!$A$2:$B$218,2,FALSE)</f>
        <v>1628.56</v>
      </c>
    </row>
    <row r="27" spans="1:8" hidden="1" x14ac:dyDescent="0.25">
      <c r="A27" t="s">
        <v>36</v>
      </c>
      <c r="B27">
        <v>26</v>
      </c>
      <c r="C27" s="2">
        <v>2.85</v>
      </c>
      <c r="D27" s="2">
        <v>74.748000000000005</v>
      </c>
      <c r="E27" s="2">
        <v>5.1385862524355197</v>
      </c>
      <c r="F27" s="2">
        <v>88.722793579101605</v>
      </c>
      <c r="G27">
        <f>VLOOKUP(A27,tableau!$A$2:$L$182,12,FALSE)</f>
        <v>4</v>
      </c>
      <c r="H27">
        <f>VLOOKUP(A27,predecir!$A$2:$B$218,2,FALSE)</f>
        <v>374.87</v>
      </c>
    </row>
    <row r="28" spans="1:8" hidden="1" x14ac:dyDescent="0.25">
      <c r="A28" t="s">
        <v>37</v>
      </c>
      <c r="B28">
        <v>27</v>
      </c>
      <c r="C28" s="2">
        <v>1.74</v>
      </c>
      <c r="D28" s="2">
        <v>71.391000000000005</v>
      </c>
      <c r="E28" s="2">
        <v>5.95008984193292</v>
      </c>
      <c r="F28" s="2">
        <v>94.012046813964801</v>
      </c>
      <c r="G28">
        <f>VLOOKUP(A28,tableau!$A$2:$L$182,12,FALSE)</f>
        <v>0</v>
      </c>
      <c r="H28">
        <f>VLOOKUP(A28,predecir!$A$2:$B$218,2,FALSE)</f>
        <v>27.22</v>
      </c>
    </row>
    <row r="29" spans="1:8" hidden="1" x14ac:dyDescent="0.25">
      <c r="A29" t="s">
        <v>38</v>
      </c>
      <c r="B29">
        <v>28</v>
      </c>
      <c r="C29" s="2">
        <v>1.8</v>
      </c>
      <c r="D29" s="2">
        <v>65.463999999999999</v>
      </c>
      <c r="E29" s="2">
        <v>3.4673540020678502</v>
      </c>
      <c r="F29" s="2">
        <v>46.556289672851598</v>
      </c>
      <c r="G29">
        <f>VLOOKUP(A29,tableau!$A$2:$L$182,12,FALSE)</f>
        <v>0</v>
      </c>
      <c r="H29">
        <f>VLOOKUP(A29,predecir!$A$2:$B$218,2,FALSE)</f>
        <v>1151.97</v>
      </c>
    </row>
    <row r="30" spans="1:8" hidden="1" x14ac:dyDescent="0.25">
      <c r="A30" t="s">
        <v>39</v>
      </c>
      <c r="B30">
        <v>29</v>
      </c>
      <c r="C30" s="2">
        <v>1</v>
      </c>
      <c r="D30" s="2">
        <v>55.024999999999999</v>
      </c>
      <c r="E30" s="2">
        <v>2.4362467724942101</v>
      </c>
      <c r="G30">
        <f>VLOOKUP(A30,tableau!$A$2:$L$182,12,FALSE)</f>
        <v>0</v>
      </c>
      <c r="H30">
        <f>VLOOKUP(A30,predecir!$A$2:$B$218,2,FALSE)</f>
        <v>23.4</v>
      </c>
    </row>
    <row r="31" spans="1:8" hidden="1" x14ac:dyDescent="0.25">
      <c r="A31" t="s">
        <v>40</v>
      </c>
      <c r="B31">
        <v>30</v>
      </c>
      <c r="C31" s="2">
        <v>2.52</v>
      </c>
      <c r="D31" s="2">
        <v>82.228780487804897</v>
      </c>
      <c r="E31" s="2">
        <v>17.5606626990206</v>
      </c>
      <c r="F31" s="2">
        <v>99.621261596679702</v>
      </c>
      <c r="G31">
        <f>VLOOKUP(A31,tableau!$A$2:$L$182,12,FALSE)</f>
        <v>1</v>
      </c>
      <c r="H31">
        <f>VLOOKUP(A31,predecir!$A$2:$B$218,2,FALSE)</f>
        <v>1098.77</v>
      </c>
    </row>
    <row r="32" spans="1:8" hidden="1" x14ac:dyDescent="0.25">
      <c r="A32" t="s">
        <v>41</v>
      </c>
      <c r="B32">
        <v>31</v>
      </c>
      <c r="C32" s="2">
        <v>4.63</v>
      </c>
      <c r="D32" s="2">
        <v>83.904878048780489</v>
      </c>
      <c r="E32" s="2">
        <v>18.556942185367198</v>
      </c>
      <c r="F32" s="2">
        <v>99.195991516113295</v>
      </c>
      <c r="G32">
        <f>VLOOKUP(A32,tableau!$A$2:$L$182,12,FALSE)</f>
        <v>1</v>
      </c>
      <c r="H32">
        <f>VLOOKUP(A32,predecir!$A$2:$B$218,2,FALSE)</f>
        <v>1530.86</v>
      </c>
    </row>
    <row r="33" spans="1:8" hidden="1" x14ac:dyDescent="0.25">
      <c r="A33" t="s">
        <v>42</v>
      </c>
      <c r="B33">
        <v>32</v>
      </c>
      <c r="C33" s="2">
        <v>2.06</v>
      </c>
      <c r="D33" s="2">
        <v>80.325999999999993</v>
      </c>
      <c r="E33" s="2">
        <v>12.125406434958499</v>
      </c>
      <c r="G33">
        <f>VLOOKUP(A33,tableau!$A$2:$L$182,12,FALSE)</f>
        <v>4</v>
      </c>
      <c r="H33">
        <f>VLOOKUP(A33,predecir!$A$2:$B$218,2,FALSE)</f>
        <v>3039.78</v>
      </c>
    </row>
    <row r="34" spans="1:8" hidden="1" x14ac:dyDescent="0.25">
      <c r="A34" t="s">
        <v>43</v>
      </c>
      <c r="B34">
        <v>33</v>
      </c>
      <c r="C34" s="2">
        <v>4.3099999999999996</v>
      </c>
      <c r="D34" s="2">
        <v>77.968000000000004</v>
      </c>
      <c r="E34" s="2">
        <v>12.0221158122819</v>
      </c>
      <c r="F34" s="2">
        <v>78.027481079101605</v>
      </c>
      <c r="G34">
        <f>VLOOKUP(A34,tableau!$A$2:$L$182,12,FALSE)</f>
        <v>0</v>
      </c>
      <c r="H34">
        <f>VLOOKUP(A34,predecir!$A$2:$B$218,2,FALSE)</f>
        <v>10.15</v>
      </c>
    </row>
    <row r="35" spans="1:8" hidden="1" x14ac:dyDescent="0.25">
      <c r="A35" t="s">
        <v>44</v>
      </c>
      <c r="B35">
        <v>34</v>
      </c>
      <c r="C35" s="2">
        <v>0.4</v>
      </c>
      <c r="D35" s="2">
        <v>59.319000000000003</v>
      </c>
      <c r="E35" s="2">
        <v>2.4009782025092901</v>
      </c>
      <c r="F35" s="2">
        <v>63.937961578369098</v>
      </c>
      <c r="G35">
        <f>VLOOKUP(A35,tableau!$A$2:$L$182,12,FALSE)</f>
        <v>0</v>
      </c>
      <c r="H35">
        <f>VLOOKUP(A35,predecir!$A$2:$B$218,2,FALSE)</f>
        <v>30.29</v>
      </c>
    </row>
    <row r="36" spans="1:8" hidden="1" x14ac:dyDescent="0.25">
      <c r="A36" t="s">
        <v>45</v>
      </c>
      <c r="B36">
        <v>35</v>
      </c>
      <c r="C36" s="2">
        <v>1.3</v>
      </c>
      <c r="D36" s="2">
        <v>61.584000000000003</v>
      </c>
      <c r="E36" s="2">
        <v>2.7593518369801999</v>
      </c>
      <c r="F36" s="2">
        <v>45.2553901672363</v>
      </c>
      <c r="G36">
        <f>VLOOKUP(A36,tableau!$A$2:$L$182,12,FALSE)</f>
        <v>0</v>
      </c>
      <c r="H36">
        <f>VLOOKUP(A36,predecir!$A$2:$B$218,2,FALSE)</f>
        <v>72.7</v>
      </c>
    </row>
    <row r="37" spans="1:8" hidden="1" x14ac:dyDescent="0.25">
      <c r="A37" t="s">
        <v>46</v>
      </c>
      <c r="B37">
        <v>36</v>
      </c>
      <c r="C37" s="2">
        <v>0.8</v>
      </c>
      <c r="D37" s="2">
        <v>60.276000000000003</v>
      </c>
      <c r="E37" s="2">
        <v>3.0198219345601802</v>
      </c>
      <c r="G37">
        <f>VLOOKUP(A37,tableau!$A$2:$L$182,12,FALSE)</f>
        <v>0</v>
      </c>
      <c r="H37">
        <f>VLOOKUP(A37,predecir!$A$2:$B$218,2,FALSE)</f>
        <v>15.02</v>
      </c>
    </row>
    <row r="38" spans="1:8" hidden="1" x14ac:dyDescent="0.25">
      <c r="A38" t="s">
        <v>47</v>
      </c>
      <c r="B38">
        <v>37</v>
      </c>
      <c r="C38" s="2">
        <v>1.6</v>
      </c>
      <c r="D38" s="2">
        <v>62.747</v>
      </c>
      <c r="E38" s="2">
        <v>2.6170256784004602</v>
      </c>
      <c r="F38" s="2">
        <v>95.556091308593807</v>
      </c>
      <c r="G38">
        <f>VLOOKUP(A38,tableau!$A$2:$L$182,12,FALSE)</f>
        <v>0</v>
      </c>
      <c r="H38">
        <f>VLOOKUP(A38,predecir!$A$2:$B$218,2,FALSE)</f>
        <v>69.77</v>
      </c>
    </row>
    <row r="39" spans="1:8" hidden="1" x14ac:dyDescent="0.25">
      <c r="A39" t="s">
        <v>48</v>
      </c>
      <c r="B39">
        <v>38</v>
      </c>
      <c r="C39" s="2">
        <v>1.71</v>
      </c>
      <c r="D39" s="2">
        <v>76.751999999999995</v>
      </c>
      <c r="E39" s="2">
        <v>8.2040192692563192</v>
      </c>
      <c r="F39" s="2">
        <v>70.899002075195298</v>
      </c>
      <c r="G39">
        <f>VLOOKUP(A39,tableau!$A$2:$L$182,12,FALSE)</f>
        <v>0</v>
      </c>
      <c r="H39">
        <f>VLOOKUP(A39,predecir!$A$2:$B$218,2,FALSE)</f>
        <v>2749.33</v>
      </c>
    </row>
    <row r="40" spans="1:8" hidden="1" x14ac:dyDescent="0.25">
      <c r="A40" t="s">
        <v>49</v>
      </c>
      <c r="B40">
        <v>39</v>
      </c>
      <c r="C40" s="2">
        <v>2.16</v>
      </c>
      <c r="D40" s="2">
        <v>64.067999999999998</v>
      </c>
      <c r="E40" s="2">
        <v>4.3205568745843799</v>
      </c>
      <c r="F40" s="2">
        <v>90.061393737792997</v>
      </c>
      <c r="G40">
        <f>VLOOKUP(A40,tableau!$A$2:$L$182,12,FALSE)</f>
        <v>0</v>
      </c>
      <c r="H40">
        <f>VLOOKUP(A40,predecir!$A$2:$B$218,2,FALSE)</f>
        <v>185.14</v>
      </c>
    </row>
    <row r="41" spans="1:8" hidden="1" x14ac:dyDescent="0.25">
      <c r="A41" t="s">
        <v>50</v>
      </c>
      <c r="B41">
        <v>40</v>
      </c>
      <c r="C41" s="2">
        <v>2.1</v>
      </c>
      <c r="D41" s="2">
        <v>76.004000000000005</v>
      </c>
      <c r="E41" s="2">
        <v>5.3015395200080402</v>
      </c>
      <c r="F41" s="2">
        <v>93.338836669921903</v>
      </c>
      <c r="G41">
        <f>VLOOKUP(A41,tableau!$A$2:$L$182,12,FALSE)</f>
        <v>0</v>
      </c>
      <c r="H41">
        <f>VLOOKUP(A41,predecir!$A$2:$B$218,2,FALSE)</f>
        <v>723.04</v>
      </c>
    </row>
    <row r="42" spans="1:8" hidden="1" x14ac:dyDescent="0.25">
      <c r="A42" t="s">
        <v>51</v>
      </c>
      <c r="B42">
        <v>41</v>
      </c>
      <c r="C42" s="2">
        <v>1.1000000000000001</v>
      </c>
      <c r="D42" s="2">
        <v>79.427000000000007</v>
      </c>
      <c r="E42" s="2">
        <v>9.8854928915279601</v>
      </c>
      <c r="F42" s="2">
        <v>95.970291137695298</v>
      </c>
      <c r="G42">
        <f>VLOOKUP(A42,tableau!$A$2:$L$182,12,FALSE)</f>
        <v>4</v>
      </c>
      <c r="H42">
        <f>VLOOKUP(A42,predecir!$A$2:$B$218,2,FALSE)</f>
        <v>1673.5</v>
      </c>
    </row>
    <row r="43" spans="1:8" hidden="1" x14ac:dyDescent="0.25">
      <c r="A43" t="s">
        <v>52</v>
      </c>
      <c r="B43">
        <v>42</v>
      </c>
      <c r="C43" s="2">
        <v>5.33</v>
      </c>
      <c r="D43" s="2">
        <v>77.611000000000004</v>
      </c>
      <c r="E43" s="2">
        <v>15.286347035992399</v>
      </c>
      <c r="F43" s="2">
        <v>97.216209411621094</v>
      </c>
      <c r="G43">
        <f>VLOOKUP(A43,tableau!$A$2:$L$182,12,FALSE)</f>
        <v>4</v>
      </c>
      <c r="H43">
        <f>VLOOKUP(A43,predecir!$A$2:$B$218,2,FALSE)</f>
        <v>753.01</v>
      </c>
    </row>
    <row r="44" spans="1:8" hidden="1" x14ac:dyDescent="0.25">
      <c r="A44" t="s">
        <v>53</v>
      </c>
      <c r="B44">
        <v>43</v>
      </c>
      <c r="C44" s="2">
        <v>3.4</v>
      </c>
      <c r="D44" s="2">
        <v>81.397000000000006</v>
      </c>
      <c r="E44" s="2">
        <v>13.853348268870601</v>
      </c>
      <c r="F44" s="2">
        <v>99.578720092773395</v>
      </c>
      <c r="G44">
        <f>VLOOKUP(A44,tableau!$A$2:$L$182,12,FALSE)</f>
        <v>4</v>
      </c>
      <c r="H44">
        <f>VLOOKUP(A44,predecir!$A$2:$B$218,2,FALSE)</f>
        <v>1359.36</v>
      </c>
    </row>
    <row r="45" spans="1:8" hidden="1" x14ac:dyDescent="0.25">
      <c r="A45" t="s">
        <v>54</v>
      </c>
      <c r="B45">
        <v>44</v>
      </c>
      <c r="C45" s="2">
        <v>6.62</v>
      </c>
      <c r="D45" s="2">
        <v>79.229268292682946</v>
      </c>
      <c r="E45" s="2">
        <v>19.820281561765299</v>
      </c>
      <c r="F45" s="2">
        <v>96.481750488281307</v>
      </c>
      <c r="G45">
        <f>VLOOKUP(A45,tableau!$A$2:$L$182,12,FALSE)</f>
        <v>3</v>
      </c>
      <c r="H45">
        <f>VLOOKUP(A45,predecir!$A$2:$B$218,2,FALSE)</f>
        <v>3760.22</v>
      </c>
    </row>
    <row r="46" spans="1:8" hidden="1" x14ac:dyDescent="0.25">
      <c r="A46" t="s">
        <v>55</v>
      </c>
      <c r="B46">
        <v>45</v>
      </c>
      <c r="C46" s="2">
        <v>8</v>
      </c>
      <c r="D46" s="2">
        <v>81.292682926829272</v>
      </c>
      <c r="E46" s="2">
        <v>21.730290398194199</v>
      </c>
      <c r="F46" s="2">
        <v>88.247421264648395</v>
      </c>
      <c r="G46">
        <f>VLOOKUP(A46,tableau!$A$2:$L$182,12,FALSE)</f>
        <v>1</v>
      </c>
      <c r="H46">
        <f>VLOOKUP(A46,predecir!$A$2:$B$218,2,FALSE)</f>
        <v>1682.52</v>
      </c>
    </row>
    <row r="47" spans="1:8" hidden="1" x14ac:dyDescent="0.25">
      <c r="A47" t="s">
        <v>56</v>
      </c>
      <c r="B47">
        <v>46</v>
      </c>
      <c r="C47" s="2">
        <v>1.4</v>
      </c>
      <c r="D47" s="2">
        <v>63.085000000000001</v>
      </c>
      <c r="E47" s="2">
        <v>4.4049128766082504</v>
      </c>
      <c r="F47" s="2">
        <v>79.503219604492202</v>
      </c>
      <c r="G47">
        <f>VLOOKUP(A47,tableau!$A$2:$L$182,12,FALSE)</f>
        <v>0</v>
      </c>
      <c r="H47">
        <f>VLOOKUP(A47,predecir!$A$2:$B$218,2,FALSE)</f>
        <v>191.3</v>
      </c>
    </row>
    <row r="48" spans="1:8" hidden="1" x14ac:dyDescent="0.25">
      <c r="A48" t="s">
        <v>57</v>
      </c>
      <c r="B48">
        <v>47</v>
      </c>
      <c r="C48" s="2">
        <v>3.8</v>
      </c>
      <c r="D48" s="2">
        <v>73.558999999999997</v>
      </c>
      <c r="E48" s="2">
        <v>9.1560732485859901</v>
      </c>
      <c r="F48" s="2">
        <v>99.693138122558594</v>
      </c>
      <c r="G48">
        <f>VLOOKUP(A48,tableau!$A$2:$L$182,12,FALSE)</f>
        <v>0</v>
      </c>
      <c r="H48">
        <f>VLOOKUP(A48,predecir!$A$2:$B$218,2,FALSE)</f>
        <v>930.67</v>
      </c>
    </row>
    <row r="49" spans="1:8" hidden="1" x14ac:dyDescent="0.25">
      <c r="A49" t="s">
        <v>58</v>
      </c>
      <c r="B49">
        <v>48</v>
      </c>
      <c r="C49" s="2">
        <v>2.6</v>
      </c>
      <c r="D49" s="2">
        <v>81.451219512195138</v>
      </c>
      <c r="E49" s="2">
        <v>19.8025648573003</v>
      </c>
      <c r="F49" s="2">
        <v>85.182533264160199</v>
      </c>
      <c r="G49">
        <f>VLOOKUP(A49,tableau!$A$2:$L$182,12,FALSE)</f>
        <v>2</v>
      </c>
      <c r="H49">
        <f>VLOOKUP(A49,predecir!$A$2:$B$218,2,FALSE)</f>
        <v>1004.1</v>
      </c>
    </row>
    <row r="50" spans="1:8" hidden="1" x14ac:dyDescent="0.25">
      <c r="A50" t="s">
        <v>59</v>
      </c>
      <c r="B50">
        <v>49</v>
      </c>
      <c r="C50" s="2">
        <v>1.56</v>
      </c>
      <c r="D50" s="2">
        <v>73.576999999999998</v>
      </c>
      <c r="E50" s="2">
        <v>6.7602227831443704</v>
      </c>
      <c r="F50" s="2">
        <v>91.5572509765625</v>
      </c>
      <c r="G50">
        <f>VLOOKUP(A50,tableau!$A$2:$L$182,12,FALSE)</f>
        <v>0</v>
      </c>
      <c r="H50">
        <f>VLOOKUP(A50,predecir!$A$2:$B$218,2,FALSE)</f>
        <v>403.95</v>
      </c>
    </row>
    <row r="51" spans="1:8" hidden="1" x14ac:dyDescent="0.25">
      <c r="A51" t="s">
        <v>60</v>
      </c>
      <c r="B51">
        <v>50</v>
      </c>
      <c r="C51" s="2">
        <v>1.9</v>
      </c>
      <c r="D51" s="2">
        <v>76.474000000000004</v>
      </c>
      <c r="E51" s="2">
        <v>5.8550367034065101</v>
      </c>
      <c r="F51" s="2">
        <v>96.505157470703097</v>
      </c>
      <c r="G51">
        <f>VLOOKUP(A51,tableau!$A$2:$L$182,12,FALSE)</f>
        <v>0</v>
      </c>
      <c r="H51">
        <f>VLOOKUP(A51,predecir!$A$2:$B$218,2,FALSE)</f>
        <v>156.78</v>
      </c>
    </row>
    <row r="52" spans="1:8" hidden="1" x14ac:dyDescent="0.25">
      <c r="A52" t="s">
        <v>61</v>
      </c>
      <c r="B52">
        <v>51</v>
      </c>
      <c r="C52" s="2">
        <v>1.39</v>
      </c>
      <c r="D52" s="2">
        <v>77.296999999999997</v>
      </c>
      <c r="E52" s="2">
        <v>7.4098635181955101</v>
      </c>
      <c r="F52" s="2">
        <v>99.009300231933594</v>
      </c>
      <c r="G52">
        <f>VLOOKUP(A52,tableau!$A$2:$L$182,12,FALSE)</f>
        <v>0</v>
      </c>
      <c r="H52">
        <f>VLOOKUP(A52,predecir!$A$2:$B$218,2,FALSE)</f>
        <v>2020.74</v>
      </c>
    </row>
    <row r="53" spans="1:8" hidden="1" x14ac:dyDescent="0.25">
      <c r="A53" t="s">
        <v>62</v>
      </c>
      <c r="B53">
        <v>52</v>
      </c>
      <c r="C53" s="2">
        <v>1.43</v>
      </c>
      <c r="D53" s="2">
        <v>71.358000000000004</v>
      </c>
      <c r="E53" s="2">
        <v>4.6276443868527801</v>
      </c>
      <c r="F53" s="2">
        <v>99.779823303222699</v>
      </c>
      <c r="G53">
        <f>VLOOKUP(A53,tableau!$A$2:$L$182,12,FALSE)</f>
        <v>0</v>
      </c>
      <c r="H53">
        <f>VLOOKUP(A53,predecir!$A$2:$B$218,2,FALSE)</f>
        <v>241.56</v>
      </c>
    </row>
    <row r="54" spans="1:8" hidden="1" x14ac:dyDescent="0.25">
      <c r="A54" t="s">
        <v>63</v>
      </c>
      <c r="B54">
        <v>53</v>
      </c>
      <c r="C54" s="2">
        <v>2.97</v>
      </c>
      <c r="D54" s="2">
        <v>83.831707317073182</v>
      </c>
      <c r="E54" s="2">
        <v>19.4846195014225</v>
      </c>
      <c r="F54" s="2">
        <v>99.773330688476605</v>
      </c>
      <c r="G54">
        <f>VLOOKUP(A54,tableau!$A$2:$L$182,12,FALSE)</f>
        <v>3</v>
      </c>
      <c r="H54">
        <f>VLOOKUP(A54,predecir!$A$2:$B$218,2,FALSE)</f>
        <v>2263.1799999999998</v>
      </c>
    </row>
    <row r="55" spans="1:8" hidden="1" x14ac:dyDescent="0.25">
      <c r="A55" t="s">
        <v>64</v>
      </c>
      <c r="B55">
        <v>54</v>
      </c>
      <c r="C55" s="2">
        <v>4.57</v>
      </c>
      <c r="D55" s="2">
        <v>78.646341463414657</v>
      </c>
      <c r="E55" s="2">
        <v>19.9022108250816</v>
      </c>
      <c r="F55" s="2">
        <v>33.418010711669901</v>
      </c>
      <c r="G55">
        <f>VLOOKUP(A55,tableau!$A$2:$L$182,12,FALSE)</f>
        <v>4</v>
      </c>
      <c r="H55">
        <f>VLOOKUP(A55,predecir!$A$2:$B$218,2,FALSE)</f>
        <v>1849.53</v>
      </c>
    </row>
    <row r="56" spans="1:8" hidden="1" x14ac:dyDescent="0.25">
      <c r="A56" t="s">
        <v>65</v>
      </c>
      <c r="B56">
        <v>55</v>
      </c>
      <c r="C56" s="2">
        <v>0.33</v>
      </c>
      <c r="D56" s="2">
        <v>65.837999999999994</v>
      </c>
      <c r="E56" s="2">
        <v>3.1038832618759602</v>
      </c>
      <c r="F56" s="2">
        <v>99.493423461914105</v>
      </c>
      <c r="G56">
        <f>VLOOKUP(A56,tableau!$A$2:$L$182,12,FALSE)</f>
        <v>0</v>
      </c>
      <c r="H56">
        <f>VLOOKUP(A56,predecir!$A$2:$B$218,2,FALSE)</f>
        <v>65.38</v>
      </c>
    </row>
    <row r="57" spans="1:8" hidden="1" x14ac:dyDescent="0.25">
      <c r="A57" t="s">
        <v>66</v>
      </c>
      <c r="B57">
        <v>56</v>
      </c>
      <c r="C57" s="2">
        <v>3.61</v>
      </c>
      <c r="D57" s="2">
        <v>81.982926829268294</v>
      </c>
      <c r="E57" s="2">
        <v>22.059792595774699</v>
      </c>
      <c r="F57" s="2">
        <v>74.381973266601605</v>
      </c>
      <c r="G57">
        <f>VLOOKUP(A57,tableau!$A$2:$L$182,12,FALSE)</f>
        <v>1</v>
      </c>
      <c r="H57">
        <f>VLOOKUP(A57,predecir!$A$2:$B$218,2,FALSE)</f>
        <v>851.86</v>
      </c>
    </row>
    <row r="58" spans="1:8" hidden="1" x14ac:dyDescent="0.25">
      <c r="A58" t="s">
        <v>67</v>
      </c>
      <c r="B58">
        <v>57</v>
      </c>
      <c r="C58" s="2">
        <v>2</v>
      </c>
      <c r="D58" s="2">
        <v>67.893000000000001</v>
      </c>
      <c r="E58" s="2">
        <v>5.3429392208408704</v>
      </c>
      <c r="G58">
        <f>VLOOKUP(A58,tableau!$A$2:$L$182,12,FALSE)</f>
        <v>0</v>
      </c>
      <c r="H58">
        <f>VLOOKUP(A58,predecir!$A$2:$B$218,2,FALSE)</f>
        <v>964.92</v>
      </c>
    </row>
    <row r="59" spans="1:8" hidden="1" x14ac:dyDescent="0.25">
      <c r="A59" t="s">
        <v>68</v>
      </c>
      <c r="B59">
        <v>58</v>
      </c>
      <c r="C59" s="2">
        <v>5.91</v>
      </c>
      <c r="D59" s="2">
        <v>82.826829268292698</v>
      </c>
      <c r="E59" s="2">
        <v>20.676325207026998</v>
      </c>
      <c r="G59">
        <f>VLOOKUP(A59,tableau!$A$2:$L$182,12,FALSE)</f>
        <v>1</v>
      </c>
      <c r="H59">
        <f>VLOOKUP(A59,predecir!$A$2:$B$218,2,FALSE)</f>
        <v>2405.9</v>
      </c>
    </row>
    <row r="60" spans="1:8" hidden="1" x14ac:dyDescent="0.25">
      <c r="A60" t="s">
        <v>70</v>
      </c>
      <c r="B60">
        <v>59</v>
      </c>
      <c r="C60" s="2">
        <v>6.3</v>
      </c>
      <c r="D60" s="2">
        <v>66.602999999999994</v>
      </c>
      <c r="E60" s="2">
        <v>3.8994589540551301</v>
      </c>
      <c r="F60" s="2">
        <v>99.825622558593807</v>
      </c>
      <c r="G60">
        <f>VLOOKUP(A60,tableau!$A$2:$L$182,12,FALSE)</f>
        <v>0</v>
      </c>
      <c r="H60">
        <f>VLOOKUP(A60,predecir!$A$2:$B$218,2,FALSE)</f>
        <v>136.58000000000001</v>
      </c>
    </row>
    <row r="61" spans="1:8" hidden="1" x14ac:dyDescent="0.25">
      <c r="A61" t="s">
        <v>71</v>
      </c>
      <c r="B61">
        <v>60</v>
      </c>
      <c r="C61" s="2">
        <v>2.46</v>
      </c>
      <c r="D61" s="2">
        <v>81.404878048780489</v>
      </c>
      <c r="E61" s="2">
        <v>18.530703049907</v>
      </c>
      <c r="F61" s="2">
        <v>98.283508300781307</v>
      </c>
      <c r="G61">
        <f>VLOOKUP(A61,tableau!$A$2:$L$182,12,FALSE)</f>
        <v>1</v>
      </c>
      <c r="H61">
        <f>VLOOKUP(A61,predecir!$A$2:$B$218,2,FALSE)</f>
        <v>2634.03</v>
      </c>
    </row>
    <row r="62" spans="1:8" hidden="1" x14ac:dyDescent="0.25">
      <c r="A62" t="s">
        <v>72</v>
      </c>
      <c r="B62">
        <v>61</v>
      </c>
      <c r="C62" s="2">
        <v>2.89</v>
      </c>
      <c r="D62" s="2">
        <v>73.47</v>
      </c>
      <c r="E62" s="2">
        <v>14.3932716852252</v>
      </c>
      <c r="F62" s="2">
        <v>81.5872802734375</v>
      </c>
      <c r="G62">
        <f>VLOOKUP(A62,tableau!$A$2:$L$182,12,FALSE)</f>
        <v>0</v>
      </c>
      <c r="H62">
        <f>VLOOKUP(A62,predecir!$A$2:$B$218,2,FALSE)</f>
        <v>4220.17</v>
      </c>
    </row>
    <row r="63" spans="1:8" hidden="1" x14ac:dyDescent="0.25">
      <c r="A63" t="s">
        <v>73</v>
      </c>
      <c r="B63">
        <v>62</v>
      </c>
      <c r="C63" s="2">
        <v>0.9</v>
      </c>
      <c r="D63" s="2">
        <v>64.739999999999995</v>
      </c>
      <c r="E63" s="2">
        <v>3.3320548729169102</v>
      </c>
      <c r="F63" s="2">
        <v>65.893600463867202</v>
      </c>
      <c r="G63">
        <f>VLOOKUP(A63,tableau!$A$2:$L$182,12,FALSE)</f>
        <v>0</v>
      </c>
      <c r="H63">
        <f>VLOOKUP(A63,predecir!$A$2:$B$218,2,FALSE)</f>
        <v>46.5</v>
      </c>
    </row>
    <row r="64" spans="1:8" hidden="1" x14ac:dyDescent="0.25">
      <c r="A64" t="s">
        <v>74</v>
      </c>
      <c r="B64">
        <v>63</v>
      </c>
      <c r="C64" s="2">
        <v>0.3</v>
      </c>
      <c r="D64" s="2">
        <v>59.72</v>
      </c>
      <c r="E64" s="2">
        <v>3.4034687607418102</v>
      </c>
      <c r="F64" s="2">
        <v>79.706871032714801</v>
      </c>
      <c r="G64">
        <f>VLOOKUP(A64,tableau!$A$2:$L$182,12,FALSE)</f>
        <v>0</v>
      </c>
      <c r="H64">
        <f>VLOOKUP(A64,predecir!$A$2:$B$218,2,FALSE)</f>
        <v>33.659999999999997</v>
      </c>
    </row>
    <row r="65" spans="1:8" hidden="1" x14ac:dyDescent="0.25">
      <c r="A65" t="s">
        <v>75</v>
      </c>
      <c r="B65">
        <v>64</v>
      </c>
      <c r="C65" s="2">
        <v>1.1000000000000001</v>
      </c>
      <c r="D65" s="2">
        <v>63.755000000000003</v>
      </c>
      <c r="E65" s="2">
        <v>2.4681895353052501</v>
      </c>
      <c r="G65">
        <f>VLOOKUP(A65,tableau!$A$2:$L$182,12,FALSE)</f>
        <v>0</v>
      </c>
      <c r="H65">
        <f>VLOOKUP(A65,predecir!$A$2:$B$218,2,FALSE)</f>
        <v>151.03</v>
      </c>
    </row>
    <row r="66" spans="1:8" hidden="1" x14ac:dyDescent="0.25">
      <c r="A66" t="s">
        <v>76</v>
      </c>
      <c r="B66">
        <v>65</v>
      </c>
      <c r="C66" s="2">
        <v>1</v>
      </c>
      <c r="D66" s="2">
        <v>60.881999999999998</v>
      </c>
      <c r="E66" s="2">
        <v>2.7688761462128202</v>
      </c>
      <c r="F66" s="2">
        <v>99.454986572265597</v>
      </c>
      <c r="G66">
        <f>VLOOKUP(A66,tableau!$A$2:$L$182,12,FALSE)</f>
        <v>0</v>
      </c>
      <c r="H66">
        <f>VLOOKUP(A66,predecir!$A$2:$B$218,2,FALSE)</f>
        <v>86.89</v>
      </c>
    </row>
    <row r="67" spans="1:8" hidden="1" x14ac:dyDescent="0.25">
      <c r="A67" t="s">
        <v>77</v>
      </c>
      <c r="B67">
        <v>66</v>
      </c>
      <c r="C67" s="2">
        <v>4.2</v>
      </c>
      <c r="D67" s="2">
        <v>81.639024390243918</v>
      </c>
      <c r="E67" s="2">
        <v>21.880482775526101</v>
      </c>
      <c r="F67" s="2">
        <v>76.491386413574205</v>
      </c>
      <c r="G67">
        <f>VLOOKUP(A67,tableau!$A$2:$L$182,12,FALSE)</f>
        <v>4</v>
      </c>
      <c r="H67">
        <f>VLOOKUP(A67,predecir!$A$2:$B$218,2,FALSE)</f>
        <v>2811.97</v>
      </c>
    </row>
    <row r="68" spans="1:8" hidden="1" x14ac:dyDescent="0.25">
      <c r="A68" t="s">
        <v>78</v>
      </c>
      <c r="B68">
        <v>67</v>
      </c>
      <c r="C68" s="2">
        <v>0.44</v>
      </c>
      <c r="D68" s="2">
        <v>73.129000000000005</v>
      </c>
      <c r="E68" s="2">
        <v>4.7562548090729502</v>
      </c>
      <c r="F68" s="2">
        <v>92.187187194824205</v>
      </c>
      <c r="G68">
        <f>VLOOKUP(A68,tableau!$A$2:$L$182,12,FALSE)</f>
        <v>0</v>
      </c>
      <c r="H68">
        <f>VLOOKUP(A68,predecir!$A$2:$B$218,2,FALSE)</f>
        <v>1021.07</v>
      </c>
    </row>
    <row r="69" spans="1:8" hidden="1" x14ac:dyDescent="0.25">
      <c r="A69" t="s">
        <v>79</v>
      </c>
      <c r="B69">
        <v>68</v>
      </c>
      <c r="C69" s="2">
        <v>1.71</v>
      </c>
      <c r="D69" s="2">
        <v>69.123999999999995</v>
      </c>
      <c r="E69" s="2">
        <v>5.8479905552780398</v>
      </c>
      <c r="F69" s="2">
        <v>76.703018188476605</v>
      </c>
      <c r="G69">
        <f>VLOOKUP(A69,tableau!$A$2:$L$182,12,FALSE)</f>
        <v>0</v>
      </c>
      <c r="H69">
        <f>VLOOKUP(A69,predecir!$A$2:$B$218,2,FALSE)</f>
        <v>1575.22</v>
      </c>
    </row>
    <row r="70" spans="1:8" hidden="1" x14ac:dyDescent="0.25">
      <c r="A70" t="s">
        <v>80</v>
      </c>
      <c r="B70">
        <v>69</v>
      </c>
      <c r="C70" s="2">
        <v>0.64</v>
      </c>
      <c r="D70" s="2">
        <v>72.881</v>
      </c>
      <c r="E70" s="2">
        <v>4.0067863400405797</v>
      </c>
      <c r="F70" s="2">
        <v>98.466262817382798</v>
      </c>
      <c r="G70">
        <f>VLOOKUP(A70,tableau!$A$2:$L$182,12,FALSE)</f>
        <v>0</v>
      </c>
      <c r="H70">
        <f>VLOOKUP(A70,predecir!$A$2:$B$218,2,FALSE)</f>
        <v>1100.7</v>
      </c>
    </row>
    <row r="71" spans="1:8" hidden="1" x14ac:dyDescent="0.25">
      <c r="A71" t="s">
        <v>81</v>
      </c>
      <c r="B71">
        <v>70</v>
      </c>
      <c r="C71" s="2">
        <v>5.54</v>
      </c>
      <c r="D71" s="2">
        <v>78.424390243902451</v>
      </c>
      <c r="E71" s="2">
        <v>21.105725126560301</v>
      </c>
      <c r="G71">
        <f>VLOOKUP(A71,tableau!$A$2:$L$182,12,FALSE)</f>
        <v>4</v>
      </c>
      <c r="H71">
        <f>VLOOKUP(A71,predecir!$A$2:$B$218,2,FALSE)</f>
        <v>3968.68</v>
      </c>
    </row>
    <row r="72" spans="1:8" hidden="1" x14ac:dyDescent="0.25">
      <c r="A72" t="s">
        <v>82</v>
      </c>
      <c r="B72">
        <v>71</v>
      </c>
      <c r="C72" s="2">
        <v>0.71</v>
      </c>
      <c r="D72" s="2">
        <v>64.254999999999995</v>
      </c>
      <c r="E72" s="2">
        <v>4.3653887060705001</v>
      </c>
      <c r="F72" s="2">
        <v>98.843460083007798</v>
      </c>
      <c r="G72">
        <f>VLOOKUP(A72,tableau!$A$2:$L$182,12,FALSE)</f>
        <v>0</v>
      </c>
      <c r="H72">
        <f>VLOOKUP(A72,predecir!$A$2:$B$218,2,FALSE)</f>
        <v>73.23</v>
      </c>
    </row>
    <row r="73" spans="1:8" hidden="1" x14ac:dyDescent="0.25">
      <c r="A73" t="s">
        <v>83</v>
      </c>
      <c r="B73">
        <v>72</v>
      </c>
      <c r="C73" s="2">
        <v>7.01</v>
      </c>
      <c r="D73" s="2">
        <v>76.319512195121945</v>
      </c>
      <c r="E73" s="2">
        <v>19.6125829690153</v>
      </c>
      <c r="F73" s="2">
        <v>98.232048034667997</v>
      </c>
      <c r="G73">
        <f>VLOOKUP(A73,tableau!$A$2:$L$182,12,FALSE)</f>
        <v>4</v>
      </c>
      <c r="H73">
        <f>VLOOKUP(A73,predecir!$A$2:$B$218,2,FALSE)</f>
        <v>4663.45</v>
      </c>
    </row>
    <row r="74" spans="1:8" hidden="1" x14ac:dyDescent="0.25">
      <c r="A74" t="s">
        <v>84</v>
      </c>
      <c r="B74">
        <v>73</v>
      </c>
      <c r="C74" s="2">
        <v>1.04</v>
      </c>
      <c r="D74" s="2">
        <v>70.518000000000001</v>
      </c>
      <c r="E74" s="2">
        <v>6.5938182468695201</v>
      </c>
      <c r="F74" s="2">
        <v>86.511497497558594</v>
      </c>
      <c r="G74">
        <f>VLOOKUP(A74,tableau!$A$2:$L$182,12,FALSE)</f>
        <v>0</v>
      </c>
      <c r="H74">
        <f>VLOOKUP(A74,predecir!$A$2:$B$218,2,FALSE)</f>
        <v>572.72</v>
      </c>
    </row>
    <row r="75" spans="1:8" hidden="1" x14ac:dyDescent="0.25">
      <c r="A75" t="s">
        <v>85</v>
      </c>
      <c r="B75">
        <v>74</v>
      </c>
      <c r="C75" s="2">
        <v>0.53</v>
      </c>
      <c r="D75" s="2">
        <v>70.91</v>
      </c>
      <c r="E75" s="2">
        <v>6.4720249503747604</v>
      </c>
      <c r="G75">
        <f>VLOOKUP(A75,tableau!$A$2:$L$182,12,FALSE)</f>
        <v>0</v>
      </c>
      <c r="H75">
        <f>VLOOKUP(A75,predecir!$A$2:$B$218,2,FALSE)</f>
        <v>380.27</v>
      </c>
    </row>
    <row r="76" spans="1:8" hidden="1" x14ac:dyDescent="0.25">
      <c r="A76" t="s">
        <v>86</v>
      </c>
      <c r="B76">
        <v>75</v>
      </c>
      <c r="C76" s="2">
        <v>2.97</v>
      </c>
      <c r="D76" s="2">
        <v>82.702439024390259</v>
      </c>
      <c r="E76" s="2">
        <v>14.242765397765</v>
      </c>
      <c r="F76" s="2">
        <v>95.954559326171903</v>
      </c>
      <c r="G76">
        <f>VLOOKUP(A76,tableau!$A$2:$L$182,12,FALSE)</f>
        <v>1</v>
      </c>
      <c r="H76">
        <f>VLOOKUP(A76,predecir!$A$2:$B$218,2,FALSE)</f>
        <v>1256.4100000000001</v>
      </c>
    </row>
    <row r="77" spans="1:8" hidden="1" x14ac:dyDescent="0.25">
      <c r="A77" t="s">
        <v>87</v>
      </c>
      <c r="B77">
        <v>76</v>
      </c>
      <c r="C77" s="2">
        <v>1.56</v>
      </c>
      <c r="D77" s="2">
        <v>76.102999999999994</v>
      </c>
      <c r="E77" s="2">
        <v>6.8051103850064898</v>
      </c>
      <c r="G77">
        <f>VLOOKUP(A77,tableau!$A$2:$L$182,12,FALSE)</f>
        <v>0</v>
      </c>
      <c r="H77">
        <f>VLOOKUP(A77,predecir!$A$2:$B$218,2,FALSE)</f>
        <v>1682.88</v>
      </c>
    </row>
    <row r="78" spans="1:8" hidden="1" x14ac:dyDescent="0.25">
      <c r="A78" t="s">
        <v>88</v>
      </c>
      <c r="B78">
        <v>77</v>
      </c>
      <c r="C78" s="2">
        <v>1.32</v>
      </c>
      <c r="D78" s="2">
        <v>71.575999999999993</v>
      </c>
      <c r="E78" s="2">
        <v>3.3643649122552102</v>
      </c>
      <c r="F78" s="2">
        <v>98.881378173828097</v>
      </c>
      <c r="G78">
        <f>VLOOKUP(A78,tableau!$A$2:$L$182,12,FALSE)</f>
        <v>0</v>
      </c>
      <c r="H78">
        <f>VLOOKUP(A78,predecir!$A$2:$B$218,2,FALSE)</f>
        <v>627.05999999999995</v>
      </c>
    </row>
    <row r="79" spans="1:8" hidden="1" x14ac:dyDescent="0.25">
      <c r="A79" t="s">
        <v>89</v>
      </c>
      <c r="B79">
        <v>78</v>
      </c>
      <c r="C79" s="2">
        <v>2.83</v>
      </c>
      <c r="D79" s="2">
        <v>83.163414634146349</v>
      </c>
      <c r="E79" s="2">
        <v>14.307829405903099</v>
      </c>
      <c r="F79" s="2">
        <v>98.948570251464801</v>
      </c>
      <c r="G79">
        <f>VLOOKUP(A79,tableau!$A$2:$L$182,12,FALSE)</f>
        <v>2</v>
      </c>
      <c r="H79">
        <f>VLOOKUP(A79,predecir!$A$2:$B$218,2,FALSE)</f>
        <v>309.12</v>
      </c>
    </row>
    <row r="80" spans="1:8" hidden="1" x14ac:dyDescent="0.25">
      <c r="A80" t="s">
        <v>90</v>
      </c>
      <c r="B80">
        <v>79</v>
      </c>
      <c r="C80" s="2">
        <v>2.98</v>
      </c>
      <c r="D80" s="2">
        <v>82.804878048780495</v>
      </c>
      <c r="E80" s="2">
        <v>11.673140065959</v>
      </c>
      <c r="F80" s="2">
        <v>99.866783142089801</v>
      </c>
      <c r="G80">
        <f>VLOOKUP(A80,tableau!$A$2:$L$182,12,FALSE)</f>
        <v>3</v>
      </c>
      <c r="H80">
        <f>VLOOKUP(A80,predecir!$A$2:$B$218,2,FALSE)</f>
        <v>1257.23</v>
      </c>
    </row>
    <row r="81" spans="1:8" hidden="1" x14ac:dyDescent="0.25">
      <c r="A81" t="s">
        <v>91</v>
      </c>
      <c r="B81">
        <v>80</v>
      </c>
      <c r="C81" s="2">
        <v>3.14</v>
      </c>
      <c r="D81" s="2">
        <v>83.497560975609773</v>
      </c>
      <c r="E81" s="2">
        <v>23.062876176593601</v>
      </c>
      <c r="F81" s="2">
        <v>64.8973388671875</v>
      </c>
      <c r="G81">
        <f>VLOOKUP(A81,tableau!$A$2:$L$182,12,FALSE)</f>
        <v>3</v>
      </c>
      <c r="H81">
        <f>VLOOKUP(A81,predecir!$A$2:$B$218,2,FALSE)</f>
        <v>2848.56</v>
      </c>
    </row>
    <row r="82" spans="1:8" hidden="1" x14ac:dyDescent="0.25">
      <c r="A82" t="s">
        <v>92</v>
      </c>
      <c r="B82">
        <v>81</v>
      </c>
      <c r="C82" s="2">
        <v>1.72</v>
      </c>
      <c r="D82" s="2">
        <v>71.766999999999996</v>
      </c>
      <c r="E82" s="2">
        <v>6.8438356612278204</v>
      </c>
      <c r="F82" s="2">
        <v>93.675201416015597</v>
      </c>
      <c r="G82">
        <f>VLOOKUP(A82,tableau!$A$2:$L$182,12,FALSE)</f>
        <v>0</v>
      </c>
      <c r="H82">
        <f>VLOOKUP(A82,predecir!$A$2:$B$218,2,FALSE)</f>
        <v>1041.48</v>
      </c>
    </row>
    <row r="83" spans="1:8" hidden="1" x14ac:dyDescent="0.25">
      <c r="A83" t="s">
        <v>93</v>
      </c>
      <c r="B83">
        <v>82</v>
      </c>
      <c r="C83" s="2">
        <v>1.47</v>
      </c>
      <c r="D83" s="2">
        <v>76.043999999999997</v>
      </c>
      <c r="E83" s="2">
        <v>3.4920651685789199</v>
      </c>
      <c r="G83">
        <f>VLOOKUP(A83,tableau!$A$2:$L$182,12,FALSE)</f>
        <v>0</v>
      </c>
      <c r="H83">
        <f>VLOOKUP(A83,predecir!$A$2:$B$218,2,FALSE)</f>
        <v>1378.79</v>
      </c>
    </row>
    <row r="84" spans="1:8" hidden="1" x14ac:dyDescent="0.25">
      <c r="A84" t="s">
        <v>94</v>
      </c>
      <c r="B84">
        <v>83</v>
      </c>
      <c r="C84" s="2">
        <v>12.98</v>
      </c>
      <c r="D84" s="2">
        <v>84.356341463414637</v>
      </c>
      <c r="E84" s="2">
        <v>29.279813676702201</v>
      </c>
      <c r="F84" s="2">
        <v>97.144142150878906</v>
      </c>
      <c r="G84">
        <f>VLOOKUP(A84,tableau!$A$2:$L$182,12,FALSE)</f>
        <v>1</v>
      </c>
      <c r="H84">
        <f>VLOOKUP(A84,predecir!$A$2:$B$218,2,FALSE)</f>
        <v>244.18</v>
      </c>
    </row>
    <row r="85" spans="1:8" hidden="1" x14ac:dyDescent="0.25">
      <c r="A85" t="s">
        <v>95</v>
      </c>
      <c r="B85">
        <v>84</v>
      </c>
      <c r="C85" s="2">
        <v>6.06</v>
      </c>
      <c r="D85" s="2">
        <v>73.180000000000007</v>
      </c>
      <c r="E85" s="2">
        <v>7.67978397225846</v>
      </c>
      <c r="F85" s="2">
        <v>93.003929138183594</v>
      </c>
      <c r="G85">
        <f>VLOOKUP(A85,tableau!$A$2:$L$182,12,FALSE)</f>
        <v>0</v>
      </c>
      <c r="H85">
        <f>VLOOKUP(A85,predecir!$A$2:$B$218,2,FALSE)</f>
        <v>1012.8</v>
      </c>
    </row>
    <row r="86" spans="1:8" hidden="1" x14ac:dyDescent="0.25">
      <c r="A86" t="s">
        <v>96</v>
      </c>
      <c r="B86">
        <v>85</v>
      </c>
      <c r="C86" s="2">
        <v>1.4</v>
      </c>
      <c r="D86" s="2">
        <v>62.942999999999998</v>
      </c>
      <c r="E86" s="2">
        <v>2.7578066963746899</v>
      </c>
      <c r="F86" s="2">
        <v>97.691093444824205</v>
      </c>
      <c r="G86">
        <f>VLOOKUP(A86,tableau!$A$2:$L$182,12,FALSE)</f>
        <v>0</v>
      </c>
      <c r="H86">
        <f>VLOOKUP(A86,predecir!$A$2:$B$218,2,FALSE)</f>
        <v>105.09</v>
      </c>
    </row>
    <row r="87" spans="1:8" hidden="1" x14ac:dyDescent="0.25">
      <c r="A87" t="s">
        <v>97</v>
      </c>
      <c r="B87">
        <v>86</v>
      </c>
      <c r="C87" s="2">
        <v>4.41</v>
      </c>
      <c r="D87" s="2">
        <v>71.599999999999994</v>
      </c>
      <c r="E87" s="2">
        <v>4.1572239293078397</v>
      </c>
      <c r="F87" s="2">
        <v>79.695518493652301</v>
      </c>
      <c r="G87">
        <f>VLOOKUP(A87,tableau!$A$2:$L$182,12,FALSE)</f>
        <v>0</v>
      </c>
      <c r="H87">
        <f>VLOOKUP(A87,predecir!$A$2:$B$218,2,FALSE)</f>
        <v>458.45</v>
      </c>
    </row>
    <row r="88" spans="1:8" hidden="1" x14ac:dyDescent="0.25">
      <c r="A88" t="s">
        <v>98</v>
      </c>
      <c r="B88">
        <v>87</v>
      </c>
      <c r="C88" s="2">
        <v>0.9</v>
      </c>
      <c r="D88" s="2">
        <v>70.691999999999993</v>
      </c>
      <c r="E88" s="2">
        <v>5.0157406217989804</v>
      </c>
      <c r="F88" s="2">
        <v>99.196510314941406</v>
      </c>
      <c r="G88">
        <f>VLOOKUP(A88,tableau!$A$2:$L$182,12,FALSE)</f>
        <v>0</v>
      </c>
      <c r="H88">
        <f>VLOOKUP(A88,predecir!$A$2:$B$218,2,FALSE)</f>
        <v>182.79</v>
      </c>
    </row>
    <row r="89" spans="1:8" hidden="1" x14ac:dyDescent="0.25">
      <c r="A89" t="s">
        <v>99</v>
      </c>
      <c r="B89">
        <v>88</v>
      </c>
      <c r="C89" s="2">
        <v>12.43</v>
      </c>
      <c r="D89" s="2">
        <v>83.22682926829269</v>
      </c>
      <c r="E89" s="2">
        <v>15.0656921994541</v>
      </c>
      <c r="F89" s="2">
        <v>93.954742431640597</v>
      </c>
      <c r="G89">
        <f>VLOOKUP(A89,tableau!$A$2:$L$182,12,FALSE)</f>
        <v>3</v>
      </c>
      <c r="H89">
        <f>VLOOKUP(A89,predecir!$A$2:$B$218,2,FALSE)</f>
        <v>475.69</v>
      </c>
    </row>
    <row r="90" spans="1:8" hidden="1" x14ac:dyDescent="0.25">
      <c r="A90" t="s">
        <v>100</v>
      </c>
      <c r="B90">
        <v>89</v>
      </c>
      <c r="C90" s="2">
        <v>2.04</v>
      </c>
      <c r="D90" s="2">
        <v>79.685000000000002</v>
      </c>
      <c r="E90" s="2">
        <v>3.5267167511108499</v>
      </c>
      <c r="F90" s="2">
        <v>82.052673339843807</v>
      </c>
      <c r="G90">
        <f>VLOOKUP(A90,tableau!$A$2:$L$182,12,FALSE)</f>
        <v>3</v>
      </c>
      <c r="H90">
        <f>VLOOKUP(A90,predecir!$A$2:$B$218,2,FALSE)</f>
        <v>598.28</v>
      </c>
    </row>
    <row r="91" spans="1:8" hidden="1" x14ac:dyDescent="0.25">
      <c r="A91" t="s">
        <v>101</v>
      </c>
      <c r="B91">
        <v>90</v>
      </c>
      <c r="C91" s="2">
        <v>1.5</v>
      </c>
      <c r="D91" s="2">
        <v>68.138000000000005</v>
      </c>
      <c r="E91" s="2">
        <v>4.20668705568304</v>
      </c>
      <c r="F91" s="2">
        <v>84.858589172363295</v>
      </c>
      <c r="G91">
        <f>VLOOKUP(A91,tableau!$A$2:$L$182,12,FALSE)</f>
        <v>0</v>
      </c>
      <c r="H91">
        <f>VLOOKUP(A91,predecir!$A$2:$B$218,2,FALSE)</f>
        <v>104.05</v>
      </c>
    </row>
    <row r="92" spans="1:8" hidden="1" x14ac:dyDescent="0.25">
      <c r="A92" t="s">
        <v>102</v>
      </c>
      <c r="B92">
        <v>91</v>
      </c>
      <c r="C92" s="2">
        <v>2.73</v>
      </c>
      <c r="D92" s="2">
        <v>79.236000000000004</v>
      </c>
      <c r="E92" s="2">
        <v>8.9920340289141603</v>
      </c>
      <c r="F92" s="2">
        <v>46.458541870117202</v>
      </c>
      <c r="G92">
        <f>VLOOKUP(A92,tableau!$A$2:$L$182,12,FALSE)</f>
        <v>0</v>
      </c>
      <c r="H92">
        <f>VLOOKUP(A92,predecir!$A$2:$B$218,2,FALSE)</f>
        <v>1530.3</v>
      </c>
    </row>
    <row r="93" spans="1:8" hidden="1" x14ac:dyDescent="0.25">
      <c r="A93" t="s">
        <v>103</v>
      </c>
      <c r="B93">
        <v>92</v>
      </c>
      <c r="C93" s="2">
        <v>0.8</v>
      </c>
      <c r="D93" s="2">
        <v>61.103999999999999</v>
      </c>
      <c r="E93" s="2">
        <v>3.39556041786143</v>
      </c>
      <c r="F93" s="2">
        <v>93.700820922851605</v>
      </c>
      <c r="G93">
        <f>VLOOKUP(A93,tableau!$A$2:$L$182,12,FALSE)</f>
        <v>0</v>
      </c>
      <c r="H93">
        <f>VLOOKUP(A93,predecir!$A$2:$B$218,2,FALSE)</f>
        <v>58.13</v>
      </c>
    </row>
    <row r="94" spans="1:8" hidden="1" x14ac:dyDescent="0.25">
      <c r="A94" t="s">
        <v>104</v>
      </c>
      <c r="B94">
        <v>93</v>
      </c>
      <c r="C94" s="2">
        <v>1.3</v>
      </c>
      <c r="D94" s="2">
        <v>73.444999999999993</v>
      </c>
      <c r="E94" s="2">
        <v>8.7275700162669008</v>
      </c>
      <c r="F94" s="2">
        <v>98.712173461914105</v>
      </c>
      <c r="G94">
        <f>VLOOKUP(A94,tableau!$A$2:$L$182,12,FALSE)</f>
        <v>0</v>
      </c>
      <c r="H94">
        <f>VLOOKUP(A94,predecir!$A$2:$B$218,2,FALSE)</f>
        <v>2014.93</v>
      </c>
    </row>
    <row r="95" spans="1:8" hidden="1" x14ac:dyDescent="0.25">
      <c r="A95" t="s">
        <v>105</v>
      </c>
      <c r="B95">
        <v>94</v>
      </c>
      <c r="C95" s="2">
        <v>4.1500000000000004</v>
      </c>
      <c r="D95" s="2">
        <v>76.007999999999996</v>
      </c>
      <c r="E95" s="2">
        <v>10.449222214257</v>
      </c>
      <c r="G95">
        <f>VLOOKUP(A95,tableau!$A$2:$L$182,12,FALSE)</f>
        <v>0</v>
      </c>
      <c r="H95">
        <f>VLOOKUP(A95,predecir!$A$2:$B$218,2,FALSE)</f>
        <v>771.44</v>
      </c>
    </row>
    <row r="96" spans="1:8" hidden="1" x14ac:dyDescent="0.25">
      <c r="A96" t="s">
        <v>106</v>
      </c>
      <c r="B96">
        <v>95</v>
      </c>
      <c r="C96" s="2">
        <v>1.3</v>
      </c>
      <c r="D96" s="2">
        <v>54.173000000000002</v>
      </c>
      <c r="E96" s="2">
        <v>4.1871068514803103</v>
      </c>
      <c r="F96" s="2">
        <v>98.970252990722699</v>
      </c>
      <c r="G96">
        <f>VLOOKUP(A96,tableau!$A$2:$L$182,12,FALSE)</f>
        <v>0</v>
      </c>
      <c r="H96">
        <f>VLOOKUP(A96,predecir!$A$2:$B$218,2,FALSE)</f>
        <v>326.29000000000002</v>
      </c>
    </row>
    <row r="97" spans="1:8" hidden="1" x14ac:dyDescent="0.25">
      <c r="A97" t="s">
        <v>107</v>
      </c>
      <c r="B97">
        <v>96</v>
      </c>
      <c r="C97" s="2">
        <v>6.43</v>
      </c>
      <c r="D97" s="2">
        <v>76.282926829268291</v>
      </c>
      <c r="E97" s="2">
        <v>20.177492196612</v>
      </c>
      <c r="F97" s="2">
        <v>82.9739990234375</v>
      </c>
      <c r="G97">
        <f>VLOOKUP(A97,tableau!$A$2:$L$182,12,FALSE)</f>
        <v>4</v>
      </c>
      <c r="H97">
        <f>VLOOKUP(A97,predecir!$A$2:$B$218,2,FALSE)</f>
        <v>3288.65</v>
      </c>
    </row>
    <row r="98" spans="1:8" hidden="1" x14ac:dyDescent="0.25">
      <c r="A98" t="s">
        <v>108</v>
      </c>
      <c r="B98">
        <v>97</v>
      </c>
      <c r="C98" s="2">
        <v>4.26</v>
      </c>
      <c r="D98" s="2">
        <v>82.639024390243918</v>
      </c>
      <c r="E98" s="2">
        <v>14.4442580563992</v>
      </c>
      <c r="F98" s="2">
        <v>96.970230102539105</v>
      </c>
      <c r="G98">
        <f>VLOOKUP(A98,tableau!$A$2:$L$182,12,FALSE)</f>
        <v>2</v>
      </c>
      <c r="H98">
        <f>VLOOKUP(A98,predecir!$A$2:$B$218,2,FALSE)</f>
        <v>2011.88</v>
      </c>
    </row>
    <row r="99" spans="1:8" hidden="1" x14ac:dyDescent="0.25">
      <c r="A99" t="s">
        <v>109</v>
      </c>
      <c r="B99">
        <v>98</v>
      </c>
      <c r="C99" s="2">
        <v>5.49</v>
      </c>
      <c r="D99" s="2">
        <v>75.387804878048797</v>
      </c>
      <c r="E99" s="2">
        <v>21.052273205759001</v>
      </c>
      <c r="F99" s="2">
        <v>95.074211120605497</v>
      </c>
      <c r="G99">
        <f>VLOOKUP(A99,tableau!$A$2:$L$182,12,FALSE)</f>
        <v>4</v>
      </c>
      <c r="H99">
        <f>VLOOKUP(A99,predecir!$A$2:$B$218,2,FALSE)</f>
        <v>3412.7</v>
      </c>
    </row>
    <row r="100" spans="1:8" hidden="1" x14ac:dyDescent="0.25">
      <c r="A100" t="s">
        <v>110</v>
      </c>
      <c r="B100">
        <v>99</v>
      </c>
      <c r="C100" s="2">
        <v>1</v>
      </c>
      <c r="D100" s="2">
        <v>74.27</v>
      </c>
      <c r="E100" s="2">
        <v>6.8741185212842302</v>
      </c>
      <c r="F100" s="2">
        <v>93.8095703125</v>
      </c>
      <c r="G100">
        <f>VLOOKUP(A100,tableau!$A$2:$L$182,12,FALSE)</f>
        <v>0</v>
      </c>
      <c r="H100">
        <f>VLOOKUP(A100,predecir!$A$2:$B$218,2,FALSE)</f>
        <v>435.7</v>
      </c>
    </row>
    <row r="101" spans="1:8" x14ac:dyDescent="0.25">
      <c r="A101" t="s">
        <v>111</v>
      </c>
      <c r="B101">
        <v>100</v>
      </c>
      <c r="C101" s="2">
        <v>13.8</v>
      </c>
      <c r="D101" s="2">
        <v>87</v>
      </c>
      <c r="E101" s="2">
        <v>35.621320948317802</v>
      </c>
      <c r="F101" s="2">
        <v>93.208778381347699</v>
      </c>
      <c r="G101">
        <f>VLOOKUP(A101,tableau!$A$2:$L$182,12,FALSE)</f>
        <v>3</v>
      </c>
      <c r="H101">
        <f>VLOOKUP(A101,predecir!$A$2:$B$218,2,FALSE)</f>
        <v>1452.45</v>
      </c>
    </row>
    <row r="102" spans="1:8" hidden="1" x14ac:dyDescent="0.25">
      <c r="A102" t="s">
        <v>112</v>
      </c>
      <c r="B102">
        <v>101</v>
      </c>
      <c r="C102" s="2">
        <v>5.66</v>
      </c>
      <c r="D102" s="2">
        <v>70.935000000000002</v>
      </c>
      <c r="E102" s="2">
        <v>13.0034143851839</v>
      </c>
      <c r="F102" s="2">
        <v>31.569299697876001</v>
      </c>
      <c r="G102">
        <f>VLOOKUP(A102,tableau!$A$2:$L$182,12,FALSE)</f>
        <v>0</v>
      </c>
      <c r="H102">
        <f>VLOOKUP(A102,predecir!$A$2:$B$218,2,FALSE)</f>
        <v>2864.18</v>
      </c>
    </row>
    <row r="103" spans="1:8" hidden="1" x14ac:dyDescent="0.25">
      <c r="A103" t="s">
        <v>113</v>
      </c>
      <c r="B103">
        <v>102</v>
      </c>
      <c r="C103" s="2">
        <v>0.2</v>
      </c>
      <c r="D103" s="2">
        <v>65.882000000000005</v>
      </c>
      <c r="E103" s="2">
        <v>3.1754539821002599</v>
      </c>
      <c r="F103" s="2">
        <v>94.224296569824205</v>
      </c>
      <c r="G103">
        <f>VLOOKUP(A103,tableau!$A$2:$L$182,12,FALSE)</f>
        <v>0</v>
      </c>
      <c r="H103">
        <f>VLOOKUP(A103,predecir!$A$2:$B$218,2,FALSE)</f>
        <v>50.41</v>
      </c>
    </row>
    <row r="104" spans="1:8" hidden="1" x14ac:dyDescent="0.25">
      <c r="A104" t="s">
        <v>114</v>
      </c>
      <c r="B104">
        <v>103</v>
      </c>
      <c r="C104" s="2">
        <v>4.3</v>
      </c>
      <c r="D104" s="2">
        <v>80.116</v>
      </c>
      <c r="E104" s="2">
        <v>4.2722811134808598</v>
      </c>
      <c r="F104" s="2">
        <v>96.525032043457003</v>
      </c>
      <c r="G104">
        <f>VLOOKUP(A104,tableau!$A$2:$L$182,12,FALSE)</f>
        <v>4</v>
      </c>
      <c r="H104">
        <f>VLOOKUP(A104,predecir!$A$2:$B$218,2,FALSE)</f>
        <v>553.15</v>
      </c>
    </row>
    <row r="105" spans="1:8" hidden="1" x14ac:dyDescent="0.25">
      <c r="A105" t="s">
        <v>115</v>
      </c>
      <c r="B105">
        <v>104</v>
      </c>
      <c r="C105" s="2">
        <v>0.98</v>
      </c>
      <c r="D105" s="2">
        <v>74.201999999999998</v>
      </c>
      <c r="E105" s="2">
        <v>7.8819067247708503</v>
      </c>
      <c r="F105" s="2">
        <v>73.324249267578097</v>
      </c>
      <c r="G105">
        <f>VLOOKUP(A105,tableau!$A$2:$L$182,12,FALSE)</f>
        <v>0</v>
      </c>
      <c r="H105">
        <f>VLOOKUP(A105,predecir!$A$2:$B$218,2,FALSE)</f>
        <v>2522.1999999999998</v>
      </c>
    </row>
    <row r="106" spans="1:8" hidden="1" x14ac:dyDescent="0.25">
      <c r="A106" t="s">
        <v>117</v>
      </c>
      <c r="B106">
        <v>105</v>
      </c>
      <c r="C106" s="2">
        <v>0.1</v>
      </c>
      <c r="D106" s="2">
        <v>59.664000000000001</v>
      </c>
      <c r="E106" s="2">
        <v>2.5389689053913602</v>
      </c>
      <c r="F106" s="2">
        <v>98.043373107910199</v>
      </c>
      <c r="G106">
        <f>VLOOKUP(A106,tableau!$A$2:$L$182,12,FALSE)</f>
        <v>0</v>
      </c>
      <c r="H106">
        <f>VLOOKUP(A106,predecir!$A$2:$B$218,2,FALSE)</f>
        <v>36.29</v>
      </c>
    </row>
    <row r="107" spans="1:8" hidden="1" x14ac:dyDescent="0.25">
      <c r="A107" t="s">
        <v>118</v>
      </c>
      <c r="B107">
        <v>106</v>
      </c>
      <c r="C107" s="2">
        <v>4.49</v>
      </c>
      <c r="D107" s="2">
        <v>82.858536585365869</v>
      </c>
      <c r="E107" s="2">
        <v>18.8251599125953</v>
      </c>
      <c r="F107" s="2">
        <v>74.792327880859403</v>
      </c>
      <c r="G107">
        <f>VLOOKUP(A107,tableau!$A$2:$L$182,12,FALSE)</f>
        <v>3</v>
      </c>
      <c r="H107">
        <f>VLOOKUP(A107,predecir!$A$2:$B$218,2,FALSE)</f>
        <v>1406.7</v>
      </c>
    </row>
    <row r="108" spans="1:8" hidden="1" x14ac:dyDescent="0.25">
      <c r="A108" t="s">
        <v>119</v>
      </c>
      <c r="B108">
        <v>107</v>
      </c>
      <c r="C108" s="2">
        <v>1.04</v>
      </c>
      <c r="D108" s="2">
        <v>66.61</v>
      </c>
      <c r="E108" s="2">
        <v>6.2608648698462996</v>
      </c>
      <c r="F108" s="2">
        <v>99.052497863769503</v>
      </c>
      <c r="G108">
        <f>VLOOKUP(A108,tableau!$A$2:$L$182,12,FALSE)</f>
        <v>0</v>
      </c>
      <c r="H108">
        <f>VLOOKUP(A108,predecir!$A$2:$B$218,2,FALSE)</f>
        <v>357.18</v>
      </c>
    </row>
    <row r="109" spans="1:8" hidden="1" x14ac:dyDescent="0.25">
      <c r="A109" t="s">
        <v>120</v>
      </c>
      <c r="B109">
        <v>108</v>
      </c>
      <c r="C109" s="2">
        <v>3.86</v>
      </c>
      <c r="D109" s="2">
        <v>76.682926829268297</v>
      </c>
      <c r="E109" s="2">
        <v>15.590755652002899</v>
      </c>
      <c r="F109" s="2">
        <v>98.590393066406307</v>
      </c>
      <c r="G109">
        <f>VLOOKUP(A109,tableau!$A$2:$L$182,12,FALSE)</f>
        <v>4</v>
      </c>
      <c r="H109">
        <f>VLOOKUP(A109,predecir!$A$2:$B$218,2,FALSE)</f>
        <v>4385.1000000000004</v>
      </c>
    </row>
    <row r="110" spans="1:8" hidden="1" x14ac:dyDescent="0.25">
      <c r="A110" t="s">
        <v>121</v>
      </c>
      <c r="B110">
        <v>109</v>
      </c>
      <c r="C110" s="2">
        <v>8</v>
      </c>
      <c r="D110" s="2">
        <v>71.822000000000003</v>
      </c>
      <c r="E110" s="2">
        <v>4.1231371016753799</v>
      </c>
      <c r="F110" s="2">
        <v>43.071178436279297</v>
      </c>
      <c r="G110">
        <f>VLOOKUP(A110,tableau!$A$2:$L$182,12,FALSE)</f>
        <v>0</v>
      </c>
      <c r="H110">
        <f>VLOOKUP(A110,predecir!$A$2:$B$218,2,FALSE)</f>
        <v>645.15</v>
      </c>
    </row>
    <row r="111" spans="1:8" hidden="1" x14ac:dyDescent="0.25">
      <c r="A111" t="s">
        <v>122</v>
      </c>
      <c r="B111">
        <v>110</v>
      </c>
      <c r="C111" s="2">
        <v>0.7</v>
      </c>
      <c r="D111" s="2">
        <v>61.165999999999997</v>
      </c>
      <c r="E111" s="2">
        <v>2.5925939378110301</v>
      </c>
      <c r="F111" s="2">
        <v>64.894050598144503</v>
      </c>
      <c r="G111">
        <f>VLOOKUP(A111,tableau!$A$2:$L$182,12,FALSE)</f>
        <v>0</v>
      </c>
      <c r="H111">
        <f>VLOOKUP(A111,predecir!$A$2:$B$218,2,FALSE)</f>
        <v>70.58</v>
      </c>
    </row>
    <row r="112" spans="1:8" hidden="1" x14ac:dyDescent="0.25">
      <c r="A112" t="s">
        <v>123</v>
      </c>
      <c r="B112">
        <v>111</v>
      </c>
      <c r="C112" s="2">
        <v>0.4</v>
      </c>
      <c r="D112" s="2">
        <v>65.686999999999998</v>
      </c>
      <c r="E112" s="2">
        <v>3.3401131448771602</v>
      </c>
      <c r="F112" s="2">
        <v>94.614761352539105</v>
      </c>
      <c r="G112">
        <f>VLOOKUP(A112,tableau!$A$2:$L$182,12,FALSE)</f>
        <v>0</v>
      </c>
      <c r="H112">
        <f>VLOOKUP(A112,predecir!$A$2:$B$218,2,FALSE)</f>
        <v>211.2</v>
      </c>
    </row>
    <row r="113" spans="1:8" hidden="1" x14ac:dyDescent="0.25">
      <c r="A113" t="s">
        <v>124</v>
      </c>
      <c r="B113">
        <v>112</v>
      </c>
      <c r="C113" s="2">
        <v>3.4</v>
      </c>
      <c r="D113" s="2">
        <v>74.235853658536584</v>
      </c>
      <c r="E113" s="2">
        <v>11.2854948664601</v>
      </c>
      <c r="F113" s="2">
        <v>54.072208404541001</v>
      </c>
      <c r="G113">
        <f>VLOOKUP(A113,tableau!$A$2:$L$182,12,FALSE)</f>
        <v>0</v>
      </c>
      <c r="H113">
        <f>VLOOKUP(A113,predecir!$A$2:$B$218,2,FALSE)</f>
        <v>786.31</v>
      </c>
    </row>
    <row r="114" spans="1:8" hidden="1" x14ac:dyDescent="0.25">
      <c r="A114" t="s">
        <v>125</v>
      </c>
      <c r="B114">
        <v>113</v>
      </c>
      <c r="C114" s="2">
        <v>1.3</v>
      </c>
      <c r="D114" s="2">
        <v>64.119</v>
      </c>
      <c r="E114" s="2">
        <v>2.8710597280119501</v>
      </c>
      <c r="F114" s="2">
        <v>97.008377075195298</v>
      </c>
      <c r="G114">
        <f>VLOOKUP(A114,tableau!$A$2:$L$182,12,FALSE)</f>
        <v>0</v>
      </c>
      <c r="H114">
        <f>VLOOKUP(A114,predecir!$A$2:$B$218,2,FALSE)</f>
        <v>138.11000000000001</v>
      </c>
    </row>
    <row r="115" spans="1:8" hidden="1" x14ac:dyDescent="0.25">
      <c r="A115" t="s">
        <v>126</v>
      </c>
      <c r="B115">
        <v>114</v>
      </c>
      <c r="C115" s="2">
        <v>1.88</v>
      </c>
      <c r="D115" s="2">
        <v>75.760000000000005</v>
      </c>
      <c r="E115" s="2">
        <v>6.7609123327097196</v>
      </c>
      <c r="F115" s="2">
        <v>84.141609191894503</v>
      </c>
      <c r="G115">
        <f>VLOOKUP(A115,tableau!$A$2:$L$182,12,FALSE)</f>
        <v>0</v>
      </c>
      <c r="H115">
        <f>VLOOKUP(A115,predecir!$A$2:$B$218,2,FALSE)</f>
        <v>1103.3800000000001</v>
      </c>
    </row>
    <row r="116" spans="1:8" hidden="1" x14ac:dyDescent="0.25">
      <c r="A116" t="s">
        <v>127</v>
      </c>
      <c r="B116">
        <v>115</v>
      </c>
      <c r="C116" s="2">
        <v>2.7</v>
      </c>
      <c r="D116" s="2">
        <v>63.075000000000003</v>
      </c>
      <c r="E116" s="2">
        <v>3.97587389586023</v>
      </c>
      <c r="F116" s="2">
        <v>64.395538330078097</v>
      </c>
      <c r="G116">
        <f>VLOOKUP(A116,tableau!$A$2:$L$182,12,FALSE)</f>
        <v>0</v>
      </c>
      <c r="H116">
        <f>VLOOKUP(A116,predecir!$A$2:$B$218,2,FALSE)</f>
        <v>1593.52</v>
      </c>
    </row>
    <row r="117" spans="1:8" hidden="1" x14ac:dyDescent="0.25">
      <c r="A117" t="s">
        <v>128</v>
      </c>
      <c r="B117">
        <v>116</v>
      </c>
      <c r="C117" s="2">
        <v>0.39</v>
      </c>
      <c r="D117" s="2">
        <v>62.896999999999998</v>
      </c>
      <c r="E117" s="2">
        <v>2.43636874576986</v>
      </c>
      <c r="F117" s="2">
        <v>64.375381469726605</v>
      </c>
      <c r="G117">
        <f>VLOOKUP(A117,tableau!$A$2:$L$182,12,FALSE)</f>
        <v>0</v>
      </c>
      <c r="H117">
        <f>VLOOKUP(A117,predecir!$A$2:$B$218,2,FALSE)</f>
        <v>12.81</v>
      </c>
    </row>
    <row r="118" spans="1:8" hidden="1" x14ac:dyDescent="0.25">
      <c r="A118" t="s">
        <v>129</v>
      </c>
      <c r="B118">
        <v>117</v>
      </c>
      <c r="C118" s="2">
        <v>0.5</v>
      </c>
      <c r="D118" s="2">
        <v>52.91</v>
      </c>
      <c r="E118" s="2">
        <v>3.0101403342581801</v>
      </c>
      <c r="F118" s="2">
        <v>48.409271240234403</v>
      </c>
      <c r="G118">
        <f>VLOOKUP(A118,tableau!$A$2:$L$182,12,FALSE)</f>
        <v>0</v>
      </c>
      <c r="H118">
        <f>VLOOKUP(A118,predecir!$A$2:$B$218,2,FALSE)</f>
        <v>15.25</v>
      </c>
    </row>
    <row r="119" spans="1:8" hidden="1" x14ac:dyDescent="0.25">
      <c r="A119" t="s">
        <v>130</v>
      </c>
      <c r="B119">
        <v>118</v>
      </c>
      <c r="C119" s="2">
        <v>0.93</v>
      </c>
      <c r="D119" s="2">
        <v>74.054000000000002</v>
      </c>
      <c r="E119" s="2">
        <v>4.9524874533382999</v>
      </c>
      <c r="G119">
        <f>VLOOKUP(A119,tableau!$A$2:$L$182,12,FALSE)</f>
        <v>0</v>
      </c>
      <c r="H119">
        <f>VLOOKUP(A119,predecir!$A$2:$B$218,2,FALSE)</f>
        <v>33.96</v>
      </c>
    </row>
    <row r="120" spans="1:8" hidden="1" x14ac:dyDescent="0.25">
      <c r="A120" t="s">
        <v>131</v>
      </c>
      <c r="B120">
        <v>119</v>
      </c>
      <c r="C120" s="2">
        <v>3.17</v>
      </c>
      <c r="D120" s="2">
        <v>82.112195121951217</v>
      </c>
      <c r="E120" s="2">
        <v>19.3190662940831</v>
      </c>
      <c r="F120" s="2">
        <v>99.143882751464801</v>
      </c>
      <c r="G120">
        <f>VLOOKUP(A120,tableau!$A$2:$L$182,12,FALSE)</f>
        <v>1</v>
      </c>
      <c r="H120">
        <f>VLOOKUP(A120,predecir!$A$2:$B$218,2,FALSE)</f>
        <v>1278.1400000000001</v>
      </c>
    </row>
    <row r="121" spans="1:8" hidden="1" x14ac:dyDescent="0.25">
      <c r="A121" t="s">
        <v>132</v>
      </c>
      <c r="B121">
        <v>120</v>
      </c>
      <c r="C121" s="2">
        <v>3.53</v>
      </c>
      <c r="D121" s="2">
        <v>82.958536585365863</v>
      </c>
      <c r="E121" s="2">
        <v>17.396382779991701</v>
      </c>
      <c r="F121" s="2">
        <v>73.5494384765625</v>
      </c>
      <c r="G121">
        <f>VLOOKUP(A121,tableau!$A$2:$L$182,12,FALSE)</f>
        <v>2</v>
      </c>
      <c r="H121">
        <f>VLOOKUP(A121,predecir!$A$2:$B$218,2,FALSE)</f>
        <v>595.4</v>
      </c>
    </row>
    <row r="122" spans="1:8" hidden="1" x14ac:dyDescent="0.25">
      <c r="A122" t="s">
        <v>133</v>
      </c>
      <c r="B122">
        <v>121</v>
      </c>
      <c r="C122" s="2">
        <v>0.3</v>
      </c>
      <c r="D122" s="2">
        <v>69.558000000000007</v>
      </c>
      <c r="E122" s="2">
        <v>5.9722423263709503</v>
      </c>
      <c r="G122">
        <f>VLOOKUP(A122,tableau!$A$2:$L$182,12,FALSE)</f>
        <v>0</v>
      </c>
      <c r="H122">
        <f>VLOOKUP(A122,predecir!$A$2:$B$218,2,FALSE)</f>
        <v>410.2</v>
      </c>
    </row>
    <row r="123" spans="1:8" hidden="1" x14ac:dyDescent="0.25">
      <c r="A123" t="s">
        <v>135</v>
      </c>
      <c r="B123">
        <v>122</v>
      </c>
      <c r="C123" s="2">
        <v>2.57</v>
      </c>
      <c r="D123" s="2">
        <v>82.056097560975616</v>
      </c>
      <c r="E123" s="2">
        <v>15.2698993392665</v>
      </c>
      <c r="F123" s="2">
        <v>99.206626892089801</v>
      </c>
      <c r="G123">
        <f>VLOOKUP(A123,tableau!$A$2:$L$182,12,FALSE)</f>
        <v>1</v>
      </c>
      <c r="H123">
        <f>VLOOKUP(A123,predecir!$A$2:$B$218,2,FALSE)</f>
        <v>262.74</v>
      </c>
    </row>
    <row r="124" spans="1:8" hidden="1" x14ac:dyDescent="0.25">
      <c r="A124" t="s">
        <v>136</v>
      </c>
      <c r="B124">
        <v>123</v>
      </c>
      <c r="C124" s="2">
        <v>1.47</v>
      </c>
      <c r="D124" s="2">
        <v>78.001999999999995</v>
      </c>
      <c r="E124" s="2">
        <v>2.6338281660079299</v>
      </c>
      <c r="F124" s="2">
        <v>65.287849426269503</v>
      </c>
      <c r="G124">
        <f>VLOOKUP(A124,tableau!$A$2:$L$182,12,FALSE)</f>
        <v>4</v>
      </c>
      <c r="H124">
        <f>VLOOKUP(A124,predecir!$A$2:$B$218,2,FALSE)</f>
        <v>834.21</v>
      </c>
    </row>
    <row r="125" spans="1:8" hidden="1" x14ac:dyDescent="0.25">
      <c r="A125" t="s">
        <v>137</v>
      </c>
      <c r="B125">
        <v>124</v>
      </c>
      <c r="C125" s="2">
        <v>0.63</v>
      </c>
      <c r="D125" s="2">
        <v>66.756</v>
      </c>
      <c r="E125" s="2">
        <v>4.1155595997236496</v>
      </c>
      <c r="F125" s="2">
        <v>85.9613037109375</v>
      </c>
      <c r="G125">
        <f>VLOOKUP(A125,tableau!$A$2:$L$182,12,FALSE)</f>
        <v>0</v>
      </c>
      <c r="H125">
        <f>VLOOKUP(A125,predecir!$A$2:$B$218,2,FALSE)</f>
        <v>137.54</v>
      </c>
    </row>
    <row r="126" spans="1:8" hidden="1" x14ac:dyDescent="0.25">
      <c r="A126" t="s">
        <v>138</v>
      </c>
      <c r="B126">
        <v>125</v>
      </c>
      <c r="C126" s="2">
        <v>2.25</v>
      </c>
      <c r="D126" s="2">
        <v>77.81</v>
      </c>
      <c r="E126" s="2">
        <v>8.1439785924831796</v>
      </c>
      <c r="F126" s="2">
        <v>93.093536376953097</v>
      </c>
      <c r="G126">
        <f>VLOOKUP(A126,tableau!$A$2:$L$182,12,FALSE)</f>
        <v>4</v>
      </c>
      <c r="H126">
        <f>VLOOKUP(A126,predecir!$A$2:$B$218,2,FALSE)</f>
        <v>1923.39</v>
      </c>
    </row>
    <row r="127" spans="1:8" hidden="1" x14ac:dyDescent="0.25">
      <c r="A127" t="s">
        <v>139</v>
      </c>
      <c r="B127">
        <v>126</v>
      </c>
      <c r="C127" s="2">
        <v>1.59</v>
      </c>
      <c r="D127" s="2">
        <v>76.156000000000006</v>
      </c>
      <c r="E127" s="2">
        <v>8.1616645408135096</v>
      </c>
      <c r="F127" s="2">
        <v>96.564117431640597</v>
      </c>
      <c r="G127">
        <f>VLOOKUP(A127,tableau!$A$2:$L$182,12,FALSE)</f>
        <v>0</v>
      </c>
      <c r="H127">
        <f>VLOOKUP(A127,predecir!$A$2:$B$218,2,FALSE)</f>
        <v>6470.31</v>
      </c>
    </row>
    <row r="128" spans="1:8" hidden="1" x14ac:dyDescent="0.25">
      <c r="A128" t="s">
        <v>140</v>
      </c>
      <c r="B128">
        <v>127</v>
      </c>
      <c r="C128" s="2">
        <v>0.99</v>
      </c>
      <c r="D128" s="2">
        <v>71.864999999999995</v>
      </c>
      <c r="E128" s="2">
        <v>5.0725364118903498</v>
      </c>
      <c r="G128">
        <f>VLOOKUP(A128,tableau!$A$2:$L$182,12,FALSE)</f>
        <v>0</v>
      </c>
      <c r="H128">
        <f>VLOOKUP(A128,predecir!$A$2:$B$218,2,FALSE)</f>
        <v>551.75</v>
      </c>
    </row>
    <row r="129" spans="1:8" hidden="1" x14ac:dyDescent="0.25">
      <c r="A129" t="s">
        <v>141</v>
      </c>
      <c r="B129">
        <v>128</v>
      </c>
      <c r="C129" s="2">
        <v>4.8</v>
      </c>
      <c r="D129" s="2">
        <v>69.129268292682923</v>
      </c>
      <c r="E129" s="2">
        <v>8.7907794491111506</v>
      </c>
      <c r="G129">
        <f>VLOOKUP(A129,tableau!$A$2:$L$182,12,FALSE)</f>
        <v>4</v>
      </c>
      <c r="H129">
        <f>VLOOKUP(A129,predecir!$A$2:$B$218,2,FALSE)</f>
        <v>331.64</v>
      </c>
    </row>
    <row r="130" spans="1:8" hidden="1" x14ac:dyDescent="0.25">
      <c r="A130" t="s">
        <v>142</v>
      </c>
      <c r="B130">
        <v>129</v>
      </c>
      <c r="C130" s="2">
        <v>4.0241999626</v>
      </c>
      <c r="D130" s="2">
        <v>65.474000000000004</v>
      </c>
      <c r="E130" s="2">
        <v>2.9659149075992799</v>
      </c>
      <c r="F130" s="2">
        <v>99.541923522949205</v>
      </c>
      <c r="G130">
        <f>VLOOKUP(A130,tableau!$A$2:$L$182,12,FALSE)</f>
        <v>0</v>
      </c>
      <c r="H130">
        <f>VLOOKUP(A130,predecir!$A$2:$B$218,2,FALSE)</f>
        <v>73.540000000000006</v>
      </c>
    </row>
    <row r="131" spans="1:8" hidden="1" x14ac:dyDescent="0.25">
      <c r="A131" t="s">
        <v>143</v>
      </c>
      <c r="B131">
        <v>130</v>
      </c>
      <c r="C131" s="2">
        <v>6.54</v>
      </c>
      <c r="D131" s="2">
        <v>77.904878048780489</v>
      </c>
      <c r="E131" s="2">
        <v>17.832810705342901</v>
      </c>
      <c r="F131" s="2">
        <v>99.061508178710895</v>
      </c>
      <c r="G131">
        <f>VLOOKUP(A131,tableau!$A$2:$L$182,12,FALSE)</f>
        <v>4</v>
      </c>
      <c r="H131">
        <f>VLOOKUP(A131,predecir!$A$2:$B$218,2,FALSE)</f>
        <v>3085.2</v>
      </c>
    </row>
    <row r="132" spans="1:8" hidden="1" x14ac:dyDescent="0.25">
      <c r="A132" t="s">
        <v>144</v>
      </c>
      <c r="B132">
        <v>131</v>
      </c>
      <c r="C132" s="2">
        <v>3.45</v>
      </c>
      <c r="D132" s="2">
        <v>81.675609756097572</v>
      </c>
      <c r="E132" s="2">
        <v>22.0214767399134</v>
      </c>
      <c r="F132" s="2">
        <v>84.146766662597699</v>
      </c>
      <c r="G132">
        <f>VLOOKUP(A132,tableau!$A$2:$L$182,12,FALSE)</f>
        <v>3</v>
      </c>
      <c r="H132">
        <f>VLOOKUP(A132,predecir!$A$2:$B$218,2,FALSE)</f>
        <v>2297.87</v>
      </c>
    </row>
    <row r="133" spans="1:8" hidden="1" x14ac:dyDescent="0.25">
      <c r="A133" t="s">
        <v>145</v>
      </c>
      <c r="B133">
        <v>132</v>
      </c>
      <c r="C133" s="2">
        <v>0.83</v>
      </c>
      <c r="D133" s="2">
        <v>73.620999999999995</v>
      </c>
      <c r="E133" s="2">
        <v>6.0421270878456603</v>
      </c>
      <c r="F133" s="2">
        <v>94.244667053222699</v>
      </c>
      <c r="G133">
        <f>VLOOKUP(A133,tableau!$A$2:$L$182,12,FALSE)</f>
        <v>0</v>
      </c>
      <c r="H133">
        <f>VLOOKUP(A133,predecir!$A$2:$B$218,2,FALSE)</f>
        <v>2654.32</v>
      </c>
    </row>
    <row r="134" spans="1:8" hidden="1" x14ac:dyDescent="0.25">
      <c r="A134" t="s">
        <v>146</v>
      </c>
      <c r="B134">
        <v>133</v>
      </c>
      <c r="C134" s="2">
        <v>1.25</v>
      </c>
      <c r="D134" s="2">
        <v>80.989999999999995</v>
      </c>
      <c r="E134" s="2">
        <v>1.17193608657629</v>
      </c>
      <c r="F134" s="2">
        <v>95.125160217285199</v>
      </c>
      <c r="G134">
        <f>VLOOKUP(A134,tableau!$A$2:$L$182,12,FALSE)</f>
        <v>3</v>
      </c>
      <c r="H134">
        <f>VLOOKUP(A134,predecir!$A$2:$B$218,2,FALSE)</f>
        <v>234.98</v>
      </c>
    </row>
    <row r="135" spans="1:8" hidden="1" x14ac:dyDescent="0.25">
      <c r="A135" t="s">
        <v>147</v>
      </c>
      <c r="B135">
        <v>134</v>
      </c>
      <c r="C135" s="2">
        <v>6.89</v>
      </c>
      <c r="D135" s="2">
        <v>75.607317073170734</v>
      </c>
      <c r="E135" s="2">
        <v>18.332702407282898</v>
      </c>
      <c r="F135" s="2">
        <v>99.098381042480497</v>
      </c>
      <c r="G135">
        <f>VLOOKUP(A135,tableau!$A$2:$L$182,12,FALSE)</f>
        <v>4</v>
      </c>
      <c r="H135">
        <f>VLOOKUP(A135,predecir!$A$2:$B$218,2,FALSE)</f>
        <v>3421.37</v>
      </c>
    </row>
    <row r="136" spans="1:8" hidden="1" x14ac:dyDescent="0.25">
      <c r="A136" t="s">
        <v>148</v>
      </c>
      <c r="B136">
        <v>135</v>
      </c>
      <c r="C136" s="2">
        <v>7.12</v>
      </c>
      <c r="D136" s="2">
        <v>73.083902439024399</v>
      </c>
      <c r="E136" s="2">
        <v>14.9069988688561</v>
      </c>
      <c r="F136" s="2">
        <v>66.617172241210895</v>
      </c>
      <c r="G136">
        <f>VLOOKUP(A136,tableau!$A$2:$L$182,12,FALSE)</f>
        <v>0</v>
      </c>
      <c r="H136">
        <f>VLOOKUP(A136,predecir!$A$2:$B$218,2,FALSE)</f>
        <v>2604.4299999999998</v>
      </c>
    </row>
    <row r="137" spans="1:8" hidden="1" x14ac:dyDescent="0.25">
      <c r="A137" t="s">
        <v>149</v>
      </c>
      <c r="B137">
        <v>136</v>
      </c>
      <c r="C137" s="2">
        <v>1.6</v>
      </c>
      <c r="D137" s="2">
        <v>66.436999999999998</v>
      </c>
      <c r="E137" s="2">
        <v>3.05432134624093</v>
      </c>
      <c r="F137" s="2">
        <v>88.333816528320298</v>
      </c>
      <c r="G137">
        <f>VLOOKUP(A137,tableau!$A$2:$L$182,12,FALSE)</f>
        <v>0</v>
      </c>
      <c r="H137">
        <f>VLOOKUP(A137,predecir!$A$2:$B$218,2,FALSE)</f>
        <v>112.64</v>
      </c>
    </row>
    <row r="138" spans="1:8" hidden="1" x14ac:dyDescent="0.25">
      <c r="A138" t="s">
        <v>150</v>
      </c>
      <c r="B138">
        <v>137</v>
      </c>
      <c r="C138" s="2">
        <v>2.2400000000000002</v>
      </c>
      <c r="D138" s="2">
        <v>77.304000000000002</v>
      </c>
      <c r="E138" s="2">
        <v>2.2910757426125898</v>
      </c>
      <c r="F138" s="2">
        <v>84.596603393554702</v>
      </c>
      <c r="G138">
        <f>VLOOKUP(A138,tableau!$A$2:$L$182,12,FALSE)</f>
        <v>4</v>
      </c>
      <c r="H138">
        <f>VLOOKUP(A138,predecir!$A$2:$B$218,2,FALSE)</f>
        <v>267.64999999999998</v>
      </c>
    </row>
    <row r="139" spans="1:8" hidden="1" x14ac:dyDescent="0.25">
      <c r="A139" t="s">
        <v>151</v>
      </c>
      <c r="B139">
        <v>138</v>
      </c>
      <c r="C139" s="2">
        <v>0.74</v>
      </c>
      <c r="D139" s="2">
        <v>65.876000000000005</v>
      </c>
      <c r="E139" s="2">
        <v>3.2343264065424702</v>
      </c>
      <c r="F139" s="2">
        <v>69.399909973144503</v>
      </c>
      <c r="G139">
        <f>VLOOKUP(A139,tableau!$A$2:$L$182,12,FALSE)</f>
        <v>0</v>
      </c>
      <c r="H139">
        <f>VLOOKUP(A139,predecir!$A$2:$B$218,2,FALSE)</f>
        <v>112.89</v>
      </c>
    </row>
    <row r="140" spans="1:8" hidden="1" x14ac:dyDescent="0.25">
      <c r="A140" t="s">
        <v>152</v>
      </c>
      <c r="B140">
        <v>139</v>
      </c>
      <c r="C140" s="2">
        <v>0.3</v>
      </c>
      <c r="D140" s="2">
        <v>68.525999999999996</v>
      </c>
      <c r="E140" s="2">
        <v>3.1723731743977601</v>
      </c>
      <c r="F140" s="2">
        <v>99.594001770019503</v>
      </c>
      <c r="G140">
        <f>VLOOKUP(A140,tableau!$A$2:$L$182,12,FALSE)</f>
        <v>0</v>
      </c>
      <c r="H140">
        <f>VLOOKUP(A140,predecir!$A$2:$B$218,2,FALSE)</f>
        <v>117.48</v>
      </c>
    </row>
    <row r="141" spans="1:8" hidden="1" x14ac:dyDescent="0.25">
      <c r="A141" t="s">
        <v>153</v>
      </c>
      <c r="B141">
        <v>140</v>
      </c>
      <c r="C141" s="2">
        <v>2.4900000000000002</v>
      </c>
      <c r="D141" s="2">
        <v>83.595121951219525</v>
      </c>
      <c r="E141" s="2">
        <v>12.195578041407</v>
      </c>
      <c r="F141" s="2">
        <v>74.816360473632798</v>
      </c>
      <c r="G141">
        <f>VLOOKUP(A141,tableau!$A$2:$L$182,12,FALSE)</f>
        <v>3</v>
      </c>
      <c r="H141">
        <f>VLOOKUP(A141,predecir!$A$2:$B$218,2,FALSE)</f>
        <v>238.79</v>
      </c>
    </row>
    <row r="142" spans="1:8" hidden="1" x14ac:dyDescent="0.25">
      <c r="A142" t="s">
        <v>154</v>
      </c>
      <c r="B142">
        <v>141</v>
      </c>
      <c r="C142" s="2">
        <v>1.4</v>
      </c>
      <c r="D142" s="2">
        <v>70.382000000000005</v>
      </c>
      <c r="E142" s="2">
        <v>3.4645544472313001</v>
      </c>
      <c r="F142" s="2">
        <v>39.905120849609403</v>
      </c>
      <c r="G142">
        <f>VLOOKUP(A142,tableau!$A$2:$L$182,12,FALSE)</f>
        <v>0</v>
      </c>
      <c r="H142">
        <f>VLOOKUP(A142,predecir!$A$2:$B$218,2,FALSE)</f>
        <v>216.92</v>
      </c>
    </row>
    <row r="143" spans="1:8" hidden="1" x14ac:dyDescent="0.25">
      <c r="A143" t="s">
        <v>155</v>
      </c>
      <c r="B143">
        <v>142</v>
      </c>
      <c r="C143" s="2">
        <v>0.4</v>
      </c>
      <c r="D143" s="2">
        <v>60.255000000000003</v>
      </c>
      <c r="E143" s="2">
        <v>3.1461774039300101</v>
      </c>
      <c r="F143" s="2">
        <v>82.173042297363295</v>
      </c>
      <c r="G143">
        <f>VLOOKUP(A143,tableau!$A$2:$L$182,12,FALSE)</f>
        <v>0</v>
      </c>
      <c r="H143">
        <f>VLOOKUP(A143,predecir!$A$2:$B$218,2,FALSE)</f>
        <v>15.67</v>
      </c>
    </row>
    <row r="144" spans="1:8" hidden="1" x14ac:dyDescent="0.25">
      <c r="A144" t="s">
        <v>156</v>
      </c>
      <c r="B144">
        <v>143</v>
      </c>
      <c r="C144" s="2">
        <v>1.2</v>
      </c>
      <c r="D144" s="2">
        <v>72.558999999999997</v>
      </c>
      <c r="E144" s="2">
        <v>8.0243644447317699</v>
      </c>
      <c r="F144" s="2">
        <v>97.917327880859403</v>
      </c>
      <c r="G144">
        <f>VLOOKUP(A144,tableau!$A$2:$L$182,12,FALSE)</f>
        <v>0</v>
      </c>
      <c r="H144">
        <f>VLOOKUP(A144,predecir!$A$2:$B$218,2,FALSE)</f>
        <v>637.51</v>
      </c>
    </row>
    <row r="145" spans="1:8" x14ac:dyDescent="0.25">
      <c r="A145" t="s">
        <v>157</v>
      </c>
      <c r="B145">
        <v>144</v>
      </c>
      <c r="C145" s="2">
        <v>3.8</v>
      </c>
      <c r="D145" s="2">
        <v>85.6</v>
      </c>
      <c r="E145" s="2">
        <v>19.382634774339799</v>
      </c>
      <c r="F145" s="2">
        <v>97.534240722656307</v>
      </c>
      <c r="G145">
        <f>VLOOKUP(A145,tableau!$A$2:$L$182,12,FALSE)</f>
        <v>1</v>
      </c>
      <c r="H145">
        <f>VLOOKUP(A145,predecir!$A$2:$B$218,2,FALSE)</f>
        <v>3337.88</v>
      </c>
    </row>
    <row r="146" spans="1:8" hidden="1" x14ac:dyDescent="0.25">
      <c r="A146" t="s">
        <v>158</v>
      </c>
      <c r="B146">
        <v>145</v>
      </c>
      <c r="C146" s="2">
        <v>5.61</v>
      </c>
      <c r="D146" s="2">
        <v>75.936585365853674</v>
      </c>
      <c r="E146" s="2">
        <v>20.541428178724001</v>
      </c>
      <c r="G146">
        <f>VLOOKUP(A146,tableau!$A$2:$L$182,12,FALSE)</f>
        <v>0</v>
      </c>
      <c r="H146">
        <f>VLOOKUP(A146,predecir!$A$2:$B$218,2,FALSE)</f>
        <v>2343.14</v>
      </c>
    </row>
    <row r="147" spans="1:8" hidden="1" x14ac:dyDescent="0.25">
      <c r="A147" t="s">
        <v>159</v>
      </c>
      <c r="B147">
        <v>146</v>
      </c>
      <c r="C147" s="2">
        <v>0.37</v>
      </c>
      <c r="D147" s="2">
        <v>55.911999999999999</v>
      </c>
      <c r="E147" s="2">
        <v>2.74525908466063</v>
      </c>
      <c r="F147" s="2">
        <v>92.691970825195298</v>
      </c>
      <c r="G147">
        <f>VLOOKUP(A147,tableau!$A$2:$L$182,12,FALSE)</f>
        <v>0</v>
      </c>
      <c r="H147">
        <f>VLOOKUP(A147,predecir!$A$2:$B$218,2,FALSE)</f>
        <v>12.33</v>
      </c>
    </row>
    <row r="148" spans="1:8" hidden="1" x14ac:dyDescent="0.25">
      <c r="A148" t="s">
        <v>160</v>
      </c>
      <c r="B148">
        <v>147</v>
      </c>
      <c r="C148" s="2">
        <v>2.9</v>
      </c>
      <c r="D148" s="2">
        <v>68.522999999999996</v>
      </c>
      <c r="E148" s="2">
        <v>3.7742487150452702</v>
      </c>
      <c r="F148" s="2">
        <v>87.664680480957003</v>
      </c>
      <c r="G148">
        <f>VLOOKUP(A148,tableau!$A$2:$L$182,12,FALSE)</f>
        <v>0</v>
      </c>
      <c r="H148">
        <f>VLOOKUP(A148,predecir!$A$2:$B$218,2,FALSE)</f>
        <v>333.09</v>
      </c>
    </row>
    <row r="149" spans="1:8" hidden="1" x14ac:dyDescent="0.25">
      <c r="A149" t="s">
        <v>161</v>
      </c>
      <c r="B149">
        <v>148</v>
      </c>
      <c r="C149" s="2">
        <v>3</v>
      </c>
      <c r="D149" s="2">
        <v>72.242000000000004</v>
      </c>
      <c r="E149" s="2">
        <v>6.9312785846421896</v>
      </c>
      <c r="F149" s="2">
        <v>99.193641662597699</v>
      </c>
      <c r="G149">
        <f>VLOOKUP(A149,tableau!$A$2:$L$182,12,FALSE)</f>
        <v>0</v>
      </c>
      <c r="H149">
        <f>VLOOKUP(A149,predecir!$A$2:$B$218,2,FALSE)</f>
        <v>2304.67</v>
      </c>
    </row>
    <row r="150" spans="1:8" hidden="1" x14ac:dyDescent="0.25">
      <c r="A150" t="s">
        <v>162</v>
      </c>
      <c r="B150">
        <v>149</v>
      </c>
      <c r="C150" s="2">
        <v>5.7</v>
      </c>
      <c r="D150" s="2">
        <v>77.665853658536591</v>
      </c>
      <c r="E150" s="2">
        <v>16.316288969189898</v>
      </c>
      <c r="F150" s="2">
        <v>99.563102722167997</v>
      </c>
      <c r="G150">
        <f>VLOOKUP(A150,tableau!$A$2:$L$182,12,FALSE)</f>
        <v>4</v>
      </c>
      <c r="H150">
        <f>VLOOKUP(A150,predecir!$A$2:$B$218,2,FALSE)</f>
        <v>3683.66</v>
      </c>
    </row>
    <row r="151" spans="1:8" hidden="1" x14ac:dyDescent="0.25">
      <c r="A151" t="s">
        <v>163</v>
      </c>
      <c r="B151">
        <v>150</v>
      </c>
      <c r="C151" s="2">
        <v>4.43</v>
      </c>
      <c r="D151" s="2">
        <v>81.529268292682929</v>
      </c>
      <c r="E151" s="2">
        <v>19.6906954725528</v>
      </c>
      <c r="F151" s="2">
        <v>99.702926635742202</v>
      </c>
      <c r="G151">
        <f>VLOOKUP(A151,tableau!$A$2:$L$182,12,FALSE)</f>
        <v>3</v>
      </c>
      <c r="H151">
        <f>VLOOKUP(A151,predecir!$A$2:$B$218,2,FALSE)</f>
        <v>3700.85</v>
      </c>
    </row>
    <row r="152" spans="1:8" hidden="1" x14ac:dyDescent="0.25">
      <c r="A152" t="s">
        <v>164</v>
      </c>
      <c r="B152">
        <v>151</v>
      </c>
      <c r="C152" s="2">
        <v>2.14</v>
      </c>
      <c r="D152" s="2">
        <v>83.109756097560989</v>
      </c>
      <c r="E152" s="2">
        <v>19.9695673559639</v>
      </c>
      <c r="F152" s="2">
        <v>83.2042236328125</v>
      </c>
      <c r="G152">
        <f>VLOOKUP(A152,tableau!$A$2:$L$182,12,FALSE)</f>
        <v>2</v>
      </c>
      <c r="H152">
        <f>VLOOKUP(A152,predecir!$A$2:$B$218,2,FALSE)</f>
        <v>1835.29</v>
      </c>
    </row>
    <row r="153" spans="1:8" hidden="1" x14ac:dyDescent="0.25">
      <c r="A153" t="s">
        <v>165</v>
      </c>
      <c r="B153">
        <v>152</v>
      </c>
      <c r="C153" s="2">
        <v>2.1</v>
      </c>
      <c r="D153" s="2">
        <v>60.548999999999999</v>
      </c>
      <c r="E153" s="2">
        <v>3.8451180005694199</v>
      </c>
      <c r="F153" s="2">
        <v>95.514266967773395</v>
      </c>
      <c r="G153">
        <f>VLOOKUP(A153,tableau!$A$2:$L$182,12,FALSE)</f>
        <v>0</v>
      </c>
      <c r="H153">
        <f>VLOOKUP(A153,predecir!$A$2:$B$218,2,FALSE)</f>
        <v>1215.3499999999999</v>
      </c>
    </row>
    <row r="154" spans="1:8" hidden="1" x14ac:dyDescent="0.25">
      <c r="A154" t="s">
        <v>166</v>
      </c>
      <c r="B154">
        <v>153</v>
      </c>
      <c r="C154" s="2">
        <v>3.6</v>
      </c>
      <c r="D154" s="2">
        <v>74.046341463414649</v>
      </c>
      <c r="E154" s="2">
        <v>7.4008958298402403</v>
      </c>
      <c r="F154" s="2">
        <v>72.956901550292997</v>
      </c>
      <c r="G154">
        <f>VLOOKUP(A154,tableau!$A$2:$L$182,12,FALSE)</f>
        <v>4</v>
      </c>
      <c r="H154">
        <f>VLOOKUP(A154,predecir!$A$2:$B$218,2,FALSE)</f>
        <v>1698.19</v>
      </c>
    </row>
    <row r="155" spans="1:8" hidden="1" x14ac:dyDescent="0.25">
      <c r="A155" t="s">
        <v>167</v>
      </c>
      <c r="B155">
        <v>154</v>
      </c>
      <c r="C155" s="2">
        <v>0.4</v>
      </c>
      <c r="D155" s="2">
        <v>53.259</v>
      </c>
      <c r="E155" s="2">
        <v>2.0349707128465</v>
      </c>
      <c r="F155" s="2">
        <v>52.834201812744098</v>
      </c>
      <c r="G155">
        <f>VLOOKUP(A155,tableau!$A$2:$L$182,12,FALSE)</f>
        <v>0</v>
      </c>
      <c r="H155">
        <f>VLOOKUP(A155,predecir!$A$2:$B$218,2,FALSE)</f>
        <v>11.75</v>
      </c>
    </row>
    <row r="156" spans="1:8" hidden="1" x14ac:dyDescent="0.25">
      <c r="A156" t="s">
        <v>168</v>
      </c>
      <c r="B156">
        <v>155</v>
      </c>
      <c r="C156" s="2">
        <v>0.7</v>
      </c>
      <c r="D156" s="2">
        <v>60.901000000000003</v>
      </c>
      <c r="E156" s="2">
        <v>3.0207648353418701</v>
      </c>
      <c r="G156">
        <f>VLOOKUP(A156,tableau!$A$2:$L$182,12,FALSE)</f>
        <v>0</v>
      </c>
      <c r="H156">
        <f>VLOOKUP(A156,predecir!$A$2:$B$218,2,FALSE)</f>
        <v>32.979999999999997</v>
      </c>
    </row>
    <row r="157" spans="1:8" hidden="1" x14ac:dyDescent="0.25">
      <c r="A157" t="s">
        <v>169</v>
      </c>
      <c r="B157">
        <v>156</v>
      </c>
      <c r="C157" s="2">
        <v>2.1</v>
      </c>
      <c r="D157" s="2">
        <v>78.974999999999994</v>
      </c>
      <c r="E157" s="2">
        <v>13.2083487179369</v>
      </c>
      <c r="G157">
        <f>VLOOKUP(A157,tableau!$A$2:$L$182,12,FALSE)</f>
        <v>0</v>
      </c>
      <c r="H157">
        <f>VLOOKUP(A157,predecir!$A$2:$B$218,2,FALSE)</f>
        <v>434.8</v>
      </c>
    </row>
    <row r="158" spans="1:8" hidden="1" x14ac:dyDescent="0.25">
      <c r="A158" t="s">
        <v>170</v>
      </c>
      <c r="B158">
        <v>157</v>
      </c>
      <c r="C158" s="2">
        <v>4.67</v>
      </c>
      <c r="D158" s="2">
        <v>70.867000000000004</v>
      </c>
      <c r="E158" s="2">
        <v>3.1768759204639898</v>
      </c>
      <c r="G158">
        <f>VLOOKUP(A158,tableau!$A$2:$L$182,12,FALSE)</f>
        <v>0</v>
      </c>
      <c r="H158">
        <f>VLOOKUP(A158,predecir!$A$2:$B$218,2,FALSE)</f>
        <v>13.11</v>
      </c>
    </row>
    <row r="159" spans="1:8" hidden="1" x14ac:dyDescent="0.25">
      <c r="A159" t="s">
        <v>172</v>
      </c>
      <c r="B159">
        <v>158</v>
      </c>
      <c r="C159" s="2">
        <v>5.9</v>
      </c>
      <c r="D159" s="2">
        <v>68.268000000000001</v>
      </c>
      <c r="E159" s="2">
        <v>5.4291990042466001</v>
      </c>
      <c r="F159" s="2">
        <v>91.265533447265597</v>
      </c>
      <c r="G159">
        <f>VLOOKUP(A159,tableau!$A$2:$L$182,12,FALSE)</f>
        <v>0</v>
      </c>
      <c r="H159">
        <f>VLOOKUP(A159,predecir!$A$2:$B$218,2,FALSE)</f>
        <v>99.36</v>
      </c>
    </row>
    <row r="160" spans="1:8" hidden="1" x14ac:dyDescent="0.25">
      <c r="A160" t="s">
        <v>173</v>
      </c>
      <c r="B160">
        <v>159</v>
      </c>
      <c r="C160" s="2">
        <v>2.6</v>
      </c>
      <c r="D160" s="2">
        <v>70.870999999999995</v>
      </c>
      <c r="E160" s="2">
        <v>6.1471836723026598</v>
      </c>
      <c r="G160">
        <f>VLOOKUP(A160,tableau!$A$2:$L$182,12,FALSE)</f>
        <v>0</v>
      </c>
      <c r="H160">
        <f>VLOOKUP(A160,predecir!$A$2:$B$218,2,FALSE)</f>
        <v>113.53</v>
      </c>
    </row>
    <row r="161" spans="1:8" hidden="1" x14ac:dyDescent="0.25">
      <c r="A161" t="s">
        <v>174</v>
      </c>
      <c r="B161">
        <v>160</v>
      </c>
      <c r="C161" s="2">
        <v>3.02</v>
      </c>
      <c r="D161" s="2">
        <v>74.227999999999994</v>
      </c>
      <c r="E161" s="2">
        <v>10.1277669404686</v>
      </c>
      <c r="F161" s="2">
        <v>94.170883178710895</v>
      </c>
      <c r="G161">
        <f>VLOOKUP(A161,tableau!$A$2:$L$182,12,FALSE)</f>
        <v>4</v>
      </c>
      <c r="H161">
        <f>VLOOKUP(A161,predecir!$A$2:$B$218,2,FALSE)</f>
        <v>2831.74</v>
      </c>
    </row>
    <row r="162" spans="1:8" hidden="1" x14ac:dyDescent="0.25">
      <c r="A162" t="s">
        <v>175</v>
      </c>
      <c r="B162">
        <v>161</v>
      </c>
      <c r="C162" s="2">
        <v>2.1800000000000002</v>
      </c>
      <c r="D162" s="2">
        <v>75.992999999999995</v>
      </c>
      <c r="E162" s="2">
        <v>8.3361969127950708</v>
      </c>
      <c r="F162" s="2">
        <v>99.855133056640597</v>
      </c>
      <c r="G162">
        <f>VLOOKUP(A162,tableau!$A$2:$L$182,12,FALSE)</f>
        <v>0</v>
      </c>
      <c r="H162">
        <f>VLOOKUP(A162,predecir!$A$2:$B$218,2,FALSE)</f>
        <v>2423.9699999999998</v>
      </c>
    </row>
    <row r="163" spans="1:8" hidden="1" x14ac:dyDescent="0.25">
      <c r="A163" t="s">
        <v>176</v>
      </c>
      <c r="B163">
        <v>162</v>
      </c>
      <c r="C163" s="2">
        <v>2.85</v>
      </c>
      <c r="D163" s="2">
        <v>77.831999999999994</v>
      </c>
      <c r="E163" s="2">
        <v>7.9508302683496401</v>
      </c>
      <c r="F163" s="2">
        <v>82.760498046875</v>
      </c>
      <c r="G163">
        <f>VLOOKUP(A163,tableau!$A$2:$L$182,12,FALSE)</f>
        <v>0</v>
      </c>
      <c r="H163">
        <f>VLOOKUP(A163,predecir!$A$2:$B$218,2,FALSE)</f>
        <v>1183.72</v>
      </c>
    </row>
    <row r="164" spans="1:8" hidden="1" x14ac:dyDescent="0.25">
      <c r="A164" t="s">
        <v>177</v>
      </c>
      <c r="B164">
        <v>163</v>
      </c>
      <c r="C164" s="2">
        <v>0.7</v>
      </c>
      <c r="D164" s="2">
        <v>66.989000000000004</v>
      </c>
      <c r="E164" s="2">
        <v>3.1205052984271799</v>
      </c>
      <c r="F164" s="2">
        <v>35.499488830566399</v>
      </c>
      <c r="G164">
        <f>VLOOKUP(A164,tableau!$A$2:$L$182,12,FALSE)</f>
        <v>0</v>
      </c>
      <c r="H164">
        <f>VLOOKUP(A164,predecir!$A$2:$B$218,2,FALSE)</f>
        <v>14.06</v>
      </c>
    </row>
    <row r="165" spans="1:8" hidden="1" x14ac:dyDescent="0.25">
      <c r="A165" t="s">
        <v>178</v>
      </c>
      <c r="B165">
        <v>164</v>
      </c>
      <c r="C165" s="2">
        <v>0.5</v>
      </c>
      <c r="D165" s="2">
        <v>62.991</v>
      </c>
      <c r="E165" s="2">
        <v>1.64536586115465</v>
      </c>
      <c r="F165" s="2">
        <v>98.403259277343807</v>
      </c>
      <c r="G165">
        <f>VLOOKUP(A165,tableau!$A$2:$L$182,12,FALSE)</f>
        <v>0</v>
      </c>
      <c r="H165">
        <f>VLOOKUP(A165,predecir!$A$2:$B$218,2,FALSE)</f>
        <v>78.790000000000006</v>
      </c>
    </row>
    <row r="166" spans="1:8" hidden="1" x14ac:dyDescent="0.25">
      <c r="A166" t="s">
        <v>179</v>
      </c>
      <c r="B166">
        <v>165</v>
      </c>
      <c r="C166" s="2">
        <v>7.46</v>
      </c>
      <c r="D166" s="2">
        <v>71.827317073170747</v>
      </c>
      <c r="E166" s="2">
        <v>16.920430458920201</v>
      </c>
      <c r="F166" s="2">
        <v>98.939323425292997</v>
      </c>
      <c r="G166">
        <f>VLOOKUP(A166,tableau!$A$2:$L$182,12,FALSE)</f>
        <v>0</v>
      </c>
      <c r="H166">
        <f>VLOOKUP(A166,predecir!$A$2:$B$218,2,FALSE)</f>
        <v>2483.3200000000002</v>
      </c>
    </row>
    <row r="167" spans="1:8" hidden="1" x14ac:dyDescent="0.25">
      <c r="A167" t="s">
        <v>180</v>
      </c>
      <c r="B167">
        <v>166</v>
      </c>
      <c r="C167" s="2">
        <v>2.4300000000000002</v>
      </c>
      <c r="D167" s="2">
        <v>77.507999999999996</v>
      </c>
      <c r="E167" s="2">
        <v>15.166745736396299</v>
      </c>
      <c r="F167" s="2">
        <v>90.554908752441406</v>
      </c>
      <c r="G167">
        <f>VLOOKUP(A167,tableau!$A$2:$L$182,12,FALSE)</f>
        <v>4</v>
      </c>
      <c r="H167">
        <f>VLOOKUP(A167,predecir!$A$2:$B$218,2,FALSE)</f>
        <v>2098.61</v>
      </c>
    </row>
    <row r="168" spans="1:8" hidden="1" x14ac:dyDescent="0.25">
      <c r="A168" t="s">
        <v>181</v>
      </c>
      <c r="B168">
        <v>167</v>
      </c>
      <c r="C168" s="2">
        <v>2.87</v>
      </c>
      <c r="D168" s="2">
        <v>78.787804878048775</v>
      </c>
      <c r="E168" s="2">
        <v>15.791800829739101</v>
      </c>
      <c r="F168" s="2">
        <v>99.709259033203097</v>
      </c>
      <c r="G168">
        <f>VLOOKUP(A168,tableau!$A$2:$L$182,12,FALSE)</f>
        <v>2</v>
      </c>
      <c r="H168">
        <f>VLOOKUP(A168,predecir!$A$2:$B$218,2,FALSE)</f>
        <v>3055.19</v>
      </c>
    </row>
    <row r="169" spans="1:8" hidden="1" x14ac:dyDescent="0.25">
      <c r="A169" t="s">
        <v>182</v>
      </c>
      <c r="B169">
        <v>168</v>
      </c>
      <c r="C169" s="2">
        <v>3.98</v>
      </c>
      <c r="D169" s="2">
        <v>71.343999999999994</v>
      </c>
      <c r="E169" s="2">
        <v>4.7546501271130399</v>
      </c>
      <c r="F169" s="2">
        <v>94.634437561035199</v>
      </c>
      <c r="G169">
        <f>VLOOKUP(A169,tableau!$A$2:$L$182,12,FALSE)</f>
        <v>0</v>
      </c>
      <c r="H169">
        <f>VLOOKUP(A169,predecir!$A$2:$B$218,2,FALSE)</f>
        <v>48.91</v>
      </c>
    </row>
    <row r="170" spans="1:8" hidden="1" x14ac:dyDescent="0.25">
      <c r="A170" t="s">
        <v>183</v>
      </c>
      <c r="B170">
        <v>169</v>
      </c>
      <c r="C170" s="2">
        <v>2.4</v>
      </c>
      <c r="D170" s="2">
        <v>72.834999999999994</v>
      </c>
      <c r="E170" s="2">
        <v>10.484781769574999</v>
      </c>
      <c r="G170">
        <f>VLOOKUP(A170,tableau!$A$2:$L$182,12,FALSE)</f>
        <v>0</v>
      </c>
      <c r="H170">
        <f>VLOOKUP(A170,predecir!$A$2:$B$218,2,FALSE)</f>
        <v>973.44</v>
      </c>
    </row>
    <row r="171" spans="1:8" hidden="1" x14ac:dyDescent="0.25">
      <c r="A171" t="s">
        <v>184</v>
      </c>
      <c r="B171">
        <v>170</v>
      </c>
      <c r="C171" s="2">
        <v>0.87</v>
      </c>
      <c r="D171" s="2">
        <v>72.161000000000001</v>
      </c>
      <c r="E171" s="2">
        <v>7.6225601456677499</v>
      </c>
      <c r="F171" s="2">
        <v>95.960090637207003</v>
      </c>
      <c r="G171">
        <f>VLOOKUP(A171,tableau!$A$2:$L$182,12,FALSE)</f>
        <v>0</v>
      </c>
      <c r="H171">
        <f>VLOOKUP(A171,predecir!$A$2:$B$218,2,FALSE)</f>
        <v>201.29</v>
      </c>
    </row>
    <row r="172" spans="1:8" hidden="1" x14ac:dyDescent="0.25">
      <c r="A172" t="s">
        <v>185</v>
      </c>
      <c r="B172">
        <v>171</v>
      </c>
      <c r="C172" s="2">
        <v>2.6</v>
      </c>
      <c r="D172" s="2">
        <v>74.093000000000004</v>
      </c>
      <c r="E172" s="2">
        <v>8.07365222214524</v>
      </c>
      <c r="F172" s="2">
        <v>84.764442443847699</v>
      </c>
      <c r="G172">
        <f>VLOOKUP(A172,tableau!$A$2:$L$182,12,FALSE)</f>
        <v>0</v>
      </c>
      <c r="H172">
        <f>VLOOKUP(A172,predecir!$A$2:$B$218,2,FALSE)</f>
        <v>442.61</v>
      </c>
    </row>
    <row r="173" spans="1:8" hidden="1" x14ac:dyDescent="0.25">
      <c r="A173" t="s">
        <v>186</v>
      </c>
      <c r="B173">
        <v>172</v>
      </c>
      <c r="C173" s="2">
        <v>1.7</v>
      </c>
      <c r="D173" s="2">
        <v>69.876999999999995</v>
      </c>
      <c r="E173" s="2">
        <v>3.7039531281567801</v>
      </c>
      <c r="F173" s="2">
        <v>82.638351440429702</v>
      </c>
      <c r="G173">
        <f>VLOOKUP(A173,tableau!$A$2:$L$182,12,FALSE)</f>
        <v>0</v>
      </c>
      <c r="H173">
        <f>VLOOKUP(A173,predecir!$A$2:$B$218,2,FALSE)</f>
        <v>45.58</v>
      </c>
    </row>
    <row r="174" spans="1:8" hidden="1" x14ac:dyDescent="0.25">
      <c r="A174" t="s">
        <v>188</v>
      </c>
      <c r="B174">
        <v>173</v>
      </c>
      <c r="C174" s="2">
        <v>1</v>
      </c>
      <c r="D174" s="2">
        <v>72.156999999999996</v>
      </c>
      <c r="E174" s="2">
        <v>4.9276682294702097</v>
      </c>
      <c r="F174" s="2">
        <v>96.597007751464801</v>
      </c>
      <c r="G174">
        <f>VLOOKUP(A174,tableau!$A$2:$L$182,12,FALSE)</f>
        <v>0</v>
      </c>
      <c r="H174">
        <f>VLOOKUP(A174,predecir!$A$2:$B$218,2,FALSE)</f>
        <v>141.12</v>
      </c>
    </row>
    <row r="175" spans="1:8" hidden="1" x14ac:dyDescent="0.25">
      <c r="A175" t="s">
        <v>189</v>
      </c>
      <c r="B175">
        <v>174</v>
      </c>
      <c r="C175" s="2">
        <v>2.2999999999999998</v>
      </c>
      <c r="D175" s="2">
        <v>66.174999999999997</v>
      </c>
      <c r="E175" s="2">
        <v>5.95003826584081</v>
      </c>
      <c r="F175" s="2">
        <v>55.489009857177699</v>
      </c>
      <c r="G175">
        <f>VLOOKUP(A175,tableau!$A$2:$L$182,12,FALSE)</f>
        <v>0</v>
      </c>
      <c r="H175">
        <f>VLOOKUP(A175,predecir!$A$2:$B$218,2,FALSE)</f>
        <v>1711.54</v>
      </c>
    </row>
    <row r="176" spans="1:8" hidden="1" x14ac:dyDescent="0.25">
      <c r="A176" t="s">
        <v>190</v>
      </c>
      <c r="B176">
        <v>175</v>
      </c>
      <c r="C176" s="2">
        <v>2</v>
      </c>
      <c r="D176" s="2">
        <v>62.792999999999999</v>
      </c>
      <c r="E176" s="2">
        <v>1.71222710140295</v>
      </c>
      <c r="F176" s="2">
        <v>87.570152282714801</v>
      </c>
      <c r="G176">
        <f>VLOOKUP(A176,tableau!$A$2:$L$182,12,FALSE)</f>
        <v>0</v>
      </c>
      <c r="H176">
        <f>VLOOKUP(A176,predecir!$A$2:$B$218,2,FALSE)</f>
        <v>216.98</v>
      </c>
    </row>
    <row r="177" spans="1:8" hidden="1" x14ac:dyDescent="0.25">
      <c r="A177" t="s">
        <v>191</v>
      </c>
      <c r="B177">
        <v>176</v>
      </c>
      <c r="C177" s="2">
        <v>1.7</v>
      </c>
      <c r="D177" s="2">
        <v>61.292000000000002</v>
      </c>
      <c r="E177" s="2">
        <v>3.3457807371500699</v>
      </c>
      <c r="G177">
        <f>VLOOKUP(A177,tableau!$A$2:$L$182,12,FALSE)</f>
        <v>0</v>
      </c>
      <c r="H177">
        <f>VLOOKUP(A177,predecir!$A$2:$B$218,2,FALSE)</f>
        <v>371.46</v>
      </c>
    </row>
  </sheetData>
  <autoFilter ref="A1:H177" xr:uid="{88A55CBE-F4AE-451E-98C0-90DCD7612A76}">
    <filterColumn colId="3">
      <filters blank="1"/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BASE_trabajo</vt:lpstr>
      <vt:lpstr>tableau</vt:lpstr>
      <vt:lpstr>predecir</vt:lpstr>
      <vt:lpstr>BASE_fase2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bucheli</dc:creator>
  <cp:lastModifiedBy>Victor Bucheli</cp:lastModifiedBy>
  <dcterms:created xsi:type="dcterms:W3CDTF">2023-06-07T16:51:07Z</dcterms:created>
  <dcterms:modified xsi:type="dcterms:W3CDTF">2023-06-08T02:05:22Z</dcterms:modified>
</cp:coreProperties>
</file>