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635" activeTab="1"/>
  </bookViews>
  <sheets>
    <sheet name="WBS (Work Breakdown Structure)" sheetId="1" r:id="rId1"/>
    <sheet name="CBS (Cost Breakdown Structure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7" i="2"/>
  <c r="C10" i="2"/>
  <c r="C9" i="2"/>
  <c r="C8" i="2"/>
  <c r="C6" i="2"/>
  <c r="C5" i="2"/>
  <c r="C18" i="2" l="1"/>
  <c r="D18" i="2"/>
  <c r="C20" i="2" l="1"/>
</calcChain>
</file>

<file path=xl/sharedStrings.xml><?xml version="1.0" encoding="utf-8"?>
<sst xmlns="http://schemas.openxmlformats.org/spreadsheetml/2006/main" count="64" uniqueCount="52">
  <si>
    <t>ID</t>
  </si>
  <si>
    <t>Entragables</t>
  </si>
  <si>
    <t>Recurso</t>
  </si>
  <si>
    <t>Analisis del Software</t>
  </si>
  <si>
    <t>Desarrollo del Software</t>
  </si>
  <si>
    <t xml:space="preserve">    Des. Frontend</t>
  </si>
  <si>
    <t xml:space="preserve">    Des. Backend</t>
  </si>
  <si>
    <t>Capacitacion</t>
  </si>
  <si>
    <t xml:space="preserve">    Documentacion Arquitectura</t>
  </si>
  <si>
    <t xml:space="preserve">     Diseño de Visual</t>
  </si>
  <si>
    <t xml:space="preserve">     Documentacion de usuario</t>
  </si>
  <si>
    <t>Recursos</t>
  </si>
  <si>
    <t>Tarifa x Horas</t>
  </si>
  <si>
    <t xml:space="preserve">Codigo </t>
  </si>
  <si>
    <t>Costos Directos</t>
  </si>
  <si>
    <t>Mano de Obra</t>
  </si>
  <si>
    <t>Contigencia</t>
  </si>
  <si>
    <t>Costo Estimado(RD$)</t>
  </si>
  <si>
    <t>Total(RD$)</t>
  </si>
  <si>
    <t>Descripcion</t>
  </si>
  <si>
    <t>SJ64</t>
  </si>
  <si>
    <t>CD56</t>
  </si>
  <si>
    <t>JM71</t>
  </si>
  <si>
    <t>JM71, SJ64</t>
  </si>
  <si>
    <t>Carlos Daniel Soriano Rosa</t>
  </si>
  <si>
    <t>Saul Johan Alonzo Placencia</t>
  </si>
  <si>
    <t>Juan Manuel Perez Ramirez</t>
  </si>
  <si>
    <t>Angel Martin Mongrut</t>
  </si>
  <si>
    <t>Starling Daniel Rosario Franco</t>
  </si>
  <si>
    <t>Duracion(Horas)</t>
  </si>
  <si>
    <t>SD31</t>
  </si>
  <si>
    <t>2018-6756</t>
  </si>
  <si>
    <t>2018-6764</t>
  </si>
  <si>
    <t>2018-6671</t>
  </si>
  <si>
    <t>2018-6931</t>
  </si>
  <si>
    <t>2018-6564</t>
  </si>
  <si>
    <t>Karen Onaly Bautista Terrero</t>
  </si>
  <si>
    <t>KO64</t>
  </si>
  <si>
    <t>CD56, KO64</t>
  </si>
  <si>
    <t>Miembros</t>
  </si>
  <si>
    <t xml:space="preserve">Matriculas </t>
  </si>
  <si>
    <t>Angel Martin Mongrut Tejeda</t>
  </si>
  <si>
    <t>2018-7151</t>
  </si>
  <si>
    <t>AM51</t>
  </si>
  <si>
    <t>AM51,SD31</t>
  </si>
  <si>
    <t>Costo mano de obra</t>
  </si>
  <si>
    <t>Acción de grupo</t>
  </si>
  <si>
    <t>Heroku's Production Plan</t>
  </si>
  <si>
    <t>Costo (RD$)</t>
  </si>
  <si>
    <t>Servidores (1 año)</t>
  </si>
  <si>
    <t>AWS RDS for MySQL</t>
  </si>
  <si>
    <t>Servicios (1 año)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</si>
</sst>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44" fontId="0" fillId="0" borderId="1" xfId="1" applyFont="1" applyBorder="1"/>
    <xf numFmtId="44" fontId="0" fillId="0" borderId="0" xfId="0" applyNumberFormat="1"/>
    <xf numFmtId="0" fontId="0" fillId="0" borderId="1" xfId="0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 applyAlignment="1">
      <alignment horizontal="center"/>
    </xf>
    <xf numFmtId="44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I6" sqref="I6:K11"/>
    </sheetView>
  </sheetViews>
  <sheetFormatPr baseColWidth="10" defaultRowHeight="15" x14ac:dyDescent="0.25"/>
  <cols>
    <col min="2" max="2" width="29.42578125" customWidth="1"/>
    <col min="3" max="3" width="15.85546875" customWidth="1"/>
    <col min="4" max="4" width="19" customWidth="1"/>
    <col min="7" max="8" width="5.28515625" customWidth="1"/>
    <col min="9" max="9" width="29.42578125" customWidth="1"/>
    <col min="10" max="10" width="16.28515625" customWidth="1"/>
    <col min="11" max="11" width="16.85546875" customWidth="1"/>
  </cols>
  <sheetData>
    <row r="3" spans="1:11" x14ac:dyDescent="0.25">
      <c r="A3" s="3" t="s">
        <v>0</v>
      </c>
      <c r="B3" s="3" t="s">
        <v>1</v>
      </c>
      <c r="C3" s="3" t="s">
        <v>29</v>
      </c>
      <c r="D3" s="3" t="s">
        <v>2</v>
      </c>
    </row>
    <row r="4" spans="1:11" x14ac:dyDescent="0.25">
      <c r="A4" s="10">
        <v>1</v>
      </c>
      <c r="B4" s="10" t="s">
        <v>3</v>
      </c>
      <c r="C4" s="10"/>
      <c r="D4" s="10"/>
      <c r="I4" s="13" t="s">
        <v>11</v>
      </c>
      <c r="J4" s="13"/>
      <c r="K4" s="13"/>
    </row>
    <row r="5" spans="1:11" x14ac:dyDescent="0.25">
      <c r="A5" s="10">
        <v>1.1000000000000001</v>
      </c>
      <c r="B5" s="2" t="s">
        <v>9</v>
      </c>
      <c r="C5" s="2">
        <v>3</v>
      </c>
      <c r="D5" s="2" t="s">
        <v>46</v>
      </c>
      <c r="I5" s="9" t="s">
        <v>19</v>
      </c>
      <c r="J5" s="9" t="s">
        <v>12</v>
      </c>
      <c r="K5" s="9" t="s">
        <v>13</v>
      </c>
    </row>
    <row r="6" spans="1:11" x14ac:dyDescent="0.25">
      <c r="A6" s="10">
        <v>1.2</v>
      </c>
      <c r="B6" s="2" t="s">
        <v>8</v>
      </c>
      <c r="C6" s="2">
        <v>6</v>
      </c>
      <c r="D6" s="2" t="s">
        <v>23</v>
      </c>
      <c r="I6" s="2" t="s">
        <v>27</v>
      </c>
      <c r="J6" s="6">
        <v>600</v>
      </c>
      <c r="K6" s="2" t="s">
        <v>43</v>
      </c>
    </row>
    <row r="7" spans="1:11" x14ac:dyDescent="0.25">
      <c r="A7" s="10">
        <v>2</v>
      </c>
      <c r="B7" s="10" t="s">
        <v>4</v>
      </c>
      <c r="C7" s="10"/>
      <c r="D7" s="10"/>
      <c r="I7" s="2" t="s">
        <v>24</v>
      </c>
      <c r="J7" s="6">
        <v>500</v>
      </c>
      <c r="K7" s="2" t="s">
        <v>21</v>
      </c>
    </row>
    <row r="8" spans="1:11" x14ac:dyDescent="0.25">
      <c r="A8" s="10">
        <v>2.1</v>
      </c>
      <c r="B8" s="2" t="s">
        <v>5</v>
      </c>
      <c r="C8" s="2">
        <v>24</v>
      </c>
      <c r="D8" s="2" t="s">
        <v>38</v>
      </c>
      <c r="I8" s="2" t="s">
        <v>26</v>
      </c>
      <c r="J8" s="6">
        <v>500</v>
      </c>
      <c r="K8" s="2" t="s">
        <v>22</v>
      </c>
    </row>
    <row r="9" spans="1:11" x14ac:dyDescent="0.25">
      <c r="A9" s="10">
        <v>2.2000000000000002</v>
      </c>
      <c r="B9" s="2" t="s">
        <v>6</v>
      </c>
      <c r="C9" s="2">
        <v>24</v>
      </c>
      <c r="D9" s="2" t="s">
        <v>44</v>
      </c>
      <c r="I9" s="2" t="s">
        <v>36</v>
      </c>
      <c r="J9" s="6">
        <v>600</v>
      </c>
      <c r="K9" s="2" t="s">
        <v>37</v>
      </c>
    </row>
    <row r="10" spans="1:11" x14ac:dyDescent="0.25">
      <c r="A10" s="10">
        <v>3</v>
      </c>
      <c r="B10" s="10" t="s">
        <v>7</v>
      </c>
      <c r="C10" s="10"/>
      <c r="D10" s="10"/>
      <c r="I10" s="8" t="s">
        <v>25</v>
      </c>
      <c r="J10" s="6">
        <v>600</v>
      </c>
      <c r="K10" s="2" t="s">
        <v>20</v>
      </c>
    </row>
    <row r="11" spans="1:11" x14ac:dyDescent="0.25">
      <c r="A11" s="10">
        <v>3.1</v>
      </c>
      <c r="B11" s="2" t="s">
        <v>10</v>
      </c>
      <c r="C11" s="2">
        <v>3</v>
      </c>
      <c r="D11" s="2" t="s">
        <v>23</v>
      </c>
      <c r="I11" s="2" t="s">
        <v>28</v>
      </c>
      <c r="J11" s="6">
        <v>500</v>
      </c>
      <c r="K11" s="2" t="s">
        <v>30</v>
      </c>
    </row>
    <row r="12" spans="1:11" x14ac:dyDescent="0.25">
      <c r="A12" s="1"/>
      <c r="B12" s="1"/>
      <c r="C12" s="1"/>
      <c r="D12" s="1"/>
    </row>
    <row r="13" spans="1:11" x14ac:dyDescent="0.25">
      <c r="A13" s="1"/>
      <c r="B13" s="1"/>
    </row>
    <row r="14" spans="1:11" x14ac:dyDescent="0.25">
      <c r="I14" s="11" t="s">
        <v>39</v>
      </c>
      <c r="J14" s="11" t="s">
        <v>40</v>
      </c>
    </row>
    <row r="15" spans="1:11" x14ac:dyDescent="0.25">
      <c r="I15" s="2" t="s">
        <v>41</v>
      </c>
      <c r="J15" s="2" t="s">
        <v>42</v>
      </c>
    </row>
    <row r="16" spans="1:11" x14ac:dyDescent="0.25">
      <c r="B16" s="1"/>
      <c r="C16" s="1"/>
      <c r="I16" s="2" t="s">
        <v>24</v>
      </c>
      <c r="J16" s="2" t="s">
        <v>31</v>
      </c>
    </row>
    <row r="17" spans="9:10" x14ac:dyDescent="0.25">
      <c r="I17" s="2" t="s">
        <v>26</v>
      </c>
      <c r="J17" s="2" t="s">
        <v>33</v>
      </c>
    </row>
    <row r="18" spans="9:10" x14ac:dyDescent="0.25">
      <c r="I18" s="2" t="s">
        <v>36</v>
      </c>
      <c r="J18" s="2" t="s">
        <v>35</v>
      </c>
    </row>
    <row r="19" spans="9:10" x14ac:dyDescent="0.25">
      <c r="I19" s="8" t="s">
        <v>25</v>
      </c>
      <c r="J19" s="2" t="s">
        <v>32</v>
      </c>
    </row>
    <row r="20" spans="9:10" x14ac:dyDescent="0.25">
      <c r="I20" s="2" t="s">
        <v>28</v>
      </c>
      <c r="J20" s="2" t="s">
        <v>34</v>
      </c>
    </row>
  </sheetData>
  <sortState ref="I15:J20">
    <sortCondition ref="I15"/>
  </sortState>
  <mergeCells count="1">
    <mergeCell ref="I4:K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tabSelected="1" workbookViewId="0">
      <selection activeCell="F8" sqref="F8"/>
    </sheetView>
  </sheetViews>
  <sheetFormatPr baseColWidth="10" defaultRowHeight="15" x14ac:dyDescent="0.25"/>
  <cols>
    <col min="1" max="1" width="8.28515625" customWidth="1"/>
    <col min="2" max="2" width="24.28515625" customWidth="1"/>
    <col min="3" max="3" width="20.140625" customWidth="1"/>
    <col min="4" max="4" width="18" customWidth="1"/>
  </cols>
  <sheetData>
    <row r="3" spans="2:3" x14ac:dyDescent="0.25">
      <c r="B3" s="14" t="s">
        <v>14</v>
      </c>
      <c r="C3" s="14"/>
    </row>
    <row r="4" spans="2:3" x14ac:dyDescent="0.25">
      <c r="B4" s="4" t="s">
        <v>15</v>
      </c>
      <c r="C4" s="4" t="s">
        <v>48</v>
      </c>
    </row>
    <row r="5" spans="2:3" x14ac:dyDescent="0.25">
      <c r="B5" s="5" t="s">
        <v>43</v>
      </c>
      <c r="C5" s="6">
        <f>'WBS (Work Breakdown Structure)'!J6*12</f>
        <v>7200</v>
      </c>
    </row>
    <row r="6" spans="2:3" x14ac:dyDescent="0.25">
      <c r="B6" s="5" t="s">
        <v>21</v>
      </c>
      <c r="C6" s="6">
        <f>'WBS (Work Breakdown Structure)'!J7*12</f>
        <v>6000</v>
      </c>
    </row>
    <row r="7" spans="2:3" x14ac:dyDescent="0.25">
      <c r="B7" s="5" t="s">
        <v>22</v>
      </c>
      <c r="C7" s="6">
        <f>'WBS (Work Breakdown Structure)'!J8*10</f>
        <v>5000</v>
      </c>
    </row>
    <row r="8" spans="2:3" x14ac:dyDescent="0.25">
      <c r="B8" s="5" t="s">
        <v>37</v>
      </c>
      <c r="C8" s="6">
        <f>'WBS (Work Breakdown Structure)'!J9*12</f>
        <v>7200</v>
      </c>
    </row>
    <row r="9" spans="2:3" x14ac:dyDescent="0.25">
      <c r="B9" s="5" t="s">
        <v>30</v>
      </c>
      <c r="C9" s="6">
        <f>'WBS (Work Breakdown Structure)'!J11*12</f>
        <v>6000</v>
      </c>
    </row>
    <row r="10" spans="2:3" x14ac:dyDescent="0.25">
      <c r="B10" s="5" t="s">
        <v>20</v>
      </c>
      <c r="C10" s="6">
        <f>'WBS (Work Breakdown Structure)'!J10*10</f>
        <v>6000</v>
      </c>
    </row>
    <row r="11" spans="2:3" x14ac:dyDescent="0.25">
      <c r="B11" s="2"/>
      <c r="C11" s="6"/>
    </row>
    <row r="12" spans="2:3" x14ac:dyDescent="0.25">
      <c r="B12" s="4" t="s">
        <v>51</v>
      </c>
      <c r="C12" s="6"/>
    </row>
    <row r="13" spans="2:3" x14ac:dyDescent="0.25">
      <c r="B13" s="4" t="s">
        <v>50</v>
      </c>
      <c r="C13" s="6">
        <v>8155</v>
      </c>
    </row>
    <row r="14" spans="2:3" x14ac:dyDescent="0.25">
      <c r="B14" s="2"/>
      <c r="C14" s="6"/>
    </row>
    <row r="15" spans="2:3" x14ac:dyDescent="0.25">
      <c r="B15" s="4" t="s">
        <v>49</v>
      </c>
      <c r="C15" s="6"/>
    </row>
    <row r="16" spans="2:3" x14ac:dyDescent="0.25">
      <c r="B16" s="4" t="s">
        <v>47</v>
      </c>
      <c r="C16" s="6">
        <v>16800</v>
      </c>
    </row>
    <row r="17" spans="2:4" x14ac:dyDescent="0.25">
      <c r="B17" s="2"/>
      <c r="C17" s="6"/>
      <c r="D17" t="s">
        <v>45</v>
      </c>
    </row>
    <row r="18" spans="2:4" x14ac:dyDescent="0.25">
      <c r="B18" s="2" t="s">
        <v>17</v>
      </c>
      <c r="C18" s="6">
        <f>SUM(C5:C17)</f>
        <v>62355</v>
      </c>
      <c r="D18" s="7">
        <f>SUM(C5:C10)</f>
        <v>37400</v>
      </c>
    </row>
    <row r="19" spans="2:4" x14ac:dyDescent="0.25">
      <c r="B19" s="2" t="s">
        <v>16</v>
      </c>
      <c r="C19" s="12">
        <f>D18*0.05</f>
        <v>1870</v>
      </c>
    </row>
    <row r="20" spans="2:4" x14ac:dyDescent="0.25">
      <c r="B20" s="2" t="s">
        <v>18</v>
      </c>
      <c r="C20" s="12">
        <f>SUM(C18:C19)</f>
        <v>64225</v>
      </c>
    </row>
  </sheetData>
  <sortState ref="B5:B10">
    <sortCondition ref="B5"/>
  </sortState>
  <mergeCells count="1">
    <mergeCell ref="B3:C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WBS (Work Breakdown Structure)</vt:lpstr>
      <vt:lpstr>CBS (Cost Breakdown Structure)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Alonzo Plc</dc:creator>
  <cp:lastModifiedBy>User</cp:lastModifiedBy>
  <dcterms:created xsi:type="dcterms:W3CDTF">2020-05-19T18:22:33Z</dcterms:created>
  <dcterms:modified xsi:type="dcterms:W3CDTF">2020-06-04T22:20:25Z</dcterms:modified>
</cp:coreProperties>
</file>