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apiab\Desktop\"/>
    </mc:Choice>
  </mc:AlternateContent>
  <xr:revisionPtr revIDLastSave="0" documentId="13_ncr:1_{1EA60292-1A05-4BDC-B7DB-CECD2EE9820F}" xr6:coauthVersionLast="47" xr6:coauthVersionMax="47" xr10:uidLastSave="{00000000-0000-0000-0000-000000000000}"/>
  <bookViews>
    <workbookView xWindow="-120" yWindow="-120" windowWidth="29040" windowHeight="17520" xr2:uid="{4F9FBAD5-7FF1-4E8D-AD87-0A417A875A3B}"/>
  </bookViews>
  <sheets>
    <sheet name="Reporte Diario" sheetId="1" r:id="rId1"/>
    <sheet name="Resumen" sheetId="8" state="hidden" r:id="rId2"/>
    <sheet name="Hoja1" sheetId="10" state="hidden" r:id="rId3"/>
    <sheet name="Mantenedor" sheetId="3" state="hidden" r:id="rId4"/>
    <sheet name="Datos Proyecto" sheetId="6" state="hidden" r:id="rId5"/>
    <sheet name="Data Obra Perú" sheetId="9" state="hidden" r:id="rId6"/>
    <sheet name="Data obras" sheetId="5" state="hidden" r:id="rId7"/>
  </sheets>
  <definedNames>
    <definedName name="DatosExternos_1" localSheetId="5" hidden="1">'Data Obra Perú'!$A$1:$G$5</definedName>
    <definedName name="DatosExternos_1" localSheetId="6" hidden="1">'Data obras'!$A$1:$H$38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U12" i="8"/>
  <c r="V12" i="8"/>
  <c r="W12" i="8"/>
  <c r="X12" i="8"/>
  <c r="U13" i="8"/>
  <c r="V13" i="8"/>
  <c r="W13" i="8"/>
  <c r="X13" i="8"/>
  <c r="U14" i="8"/>
  <c r="V14" i="8"/>
  <c r="W14" i="8"/>
  <c r="X14" i="8"/>
  <c r="U15" i="8"/>
  <c r="V15" i="8"/>
  <c r="W15" i="8"/>
  <c r="X15" i="8"/>
  <c r="U16" i="8"/>
  <c r="V16" i="8"/>
  <c r="W16" i="8"/>
  <c r="X16" i="8"/>
  <c r="U17" i="8"/>
  <c r="V17" i="8"/>
  <c r="W17" i="8"/>
  <c r="X17" i="8"/>
  <c r="U18" i="8"/>
  <c r="V18" i="8"/>
  <c r="W18" i="8"/>
  <c r="X18" i="8"/>
  <c r="U19" i="8"/>
  <c r="V19" i="8"/>
  <c r="W19" i="8"/>
  <c r="X19" i="8"/>
  <c r="U20" i="8"/>
  <c r="V20" i="8"/>
  <c r="W20" i="8"/>
  <c r="X20" i="8"/>
  <c r="U21" i="8"/>
  <c r="V21" i="8"/>
  <c r="W21" i="8"/>
  <c r="X21" i="8"/>
  <c r="V11" i="8"/>
  <c r="W11" i="8"/>
  <c r="X11" i="8"/>
  <c r="U11" i="8"/>
  <c r="Q12" i="8"/>
  <c r="R12" i="8"/>
  <c r="S12" i="8"/>
  <c r="T12" i="8"/>
  <c r="Q13" i="8"/>
  <c r="R13" i="8"/>
  <c r="S13" i="8"/>
  <c r="T13" i="8"/>
  <c r="Q14" i="8"/>
  <c r="R14" i="8"/>
  <c r="S14" i="8"/>
  <c r="T14" i="8"/>
  <c r="Q15" i="8"/>
  <c r="R15" i="8"/>
  <c r="S15" i="8"/>
  <c r="T15" i="8"/>
  <c r="Q16" i="8"/>
  <c r="R16" i="8"/>
  <c r="S16" i="8"/>
  <c r="T16" i="8"/>
  <c r="Q17" i="8"/>
  <c r="R17" i="8"/>
  <c r="S17" i="8"/>
  <c r="T17" i="8"/>
  <c r="Q18" i="8"/>
  <c r="R18" i="8"/>
  <c r="S18" i="8"/>
  <c r="T18" i="8"/>
  <c r="Q19" i="8"/>
  <c r="R19" i="8"/>
  <c r="S19" i="8"/>
  <c r="T19" i="8"/>
  <c r="Q20" i="8"/>
  <c r="R20" i="8"/>
  <c r="S20" i="8"/>
  <c r="T20" i="8"/>
  <c r="Q21" i="8"/>
  <c r="R21" i="8"/>
  <c r="S21" i="8"/>
  <c r="T21" i="8"/>
  <c r="R11" i="8"/>
  <c r="S11" i="8"/>
  <c r="T11" i="8"/>
  <c r="Q11" i="8"/>
  <c r="U26" i="8"/>
  <c r="V26" i="8"/>
  <c r="W26" i="8"/>
  <c r="X26" i="8"/>
  <c r="U27" i="8"/>
  <c r="V27" i="8"/>
  <c r="W27" i="8"/>
  <c r="X27" i="8"/>
  <c r="U28" i="8"/>
  <c r="V28" i="8"/>
  <c r="W28" i="8"/>
  <c r="X28" i="8"/>
  <c r="U29" i="8"/>
  <c r="V29" i="8"/>
  <c r="W29" i="8"/>
  <c r="X29" i="8"/>
  <c r="U30" i="8"/>
  <c r="V30" i="8"/>
  <c r="W30" i="8"/>
  <c r="X30" i="8"/>
  <c r="U31" i="8"/>
  <c r="V31" i="8"/>
  <c r="W31" i="8"/>
  <c r="X31" i="8"/>
  <c r="U32" i="8"/>
  <c r="V32" i="8"/>
  <c r="W32" i="8"/>
  <c r="X32" i="8"/>
  <c r="U33" i="8"/>
  <c r="V33" i="8"/>
  <c r="W33" i="8"/>
  <c r="X33" i="8"/>
  <c r="U34" i="8"/>
  <c r="V34" i="8"/>
  <c r="W34" i="8"/>
  <c r="X34" i="8"/>
  <c r="U35" i="8"/>
  <c r="V35" i="8"/>
  <c r="W35" i="8"/>
  <c r="X35" i="8"/>
  <c r="U36" i="8"/>
  <c r="V36" i="8"/>
  <c r="W36" i="8"/>
  <c r="X36" i="8"/>
  <c r="U37" i="8"/>
  <c r="V37" i="8"/>
  <c r="W37" i="8"/>
  <c r="X37" i="8"/>
  <c r="U38" i="8"/>
  <c r="V38" i="8"/>
  <c r="W38" i="8"/>
  <c r="X38" i="8"/>
  <c r="U39" i="8"/>
  <c r="V39" i="8"/>
  <c r="W39" i="8"/>
  <c r="X39" i="8"/>
  <c r="V25" i="8"/>
  <c r="W25" i="8"/>
  <c r="X25" i="8"/>
  <c r="U25" i="8"/>
  <c r="R25" i="8"/>
  <c r="S25" i="8"/>
  <c r="T25" i="8"/>
  <c r="R26" i="8"/>
  <c r="S26" i="8"/>
  <c r="T26" i="8"/>
  <c r="R27" i="8"/>
  <c r="S27" i="8"/>
  <c r="T27" i="8"/>
  <c r="R28" i="8"/>
  <c r="S28" i="8"/>
  <c r="T28" i="8"/>
  <c r="R29" i="8"/>
  <c r="S29" i="8"/>
  <c r="T29" i="8"/>
  <c r="R30" i="8"/>
  <c r="S30" i="8"/>
  <c r="T30" i="8"/>
  <c r="R31" i="8"/>
  <c r="S31" i="8"/>
  <c r="T31" i="8"/>
  <c r="R32" i="8"/>
  <c r="S32" i="8"/>
  <c r="T32" i="8"/>
  <c r="R33" i="8"/>
  <c r="S33" i="8"/>
  <c r="T33" i="8"/>
  <c r="R34" i="8"/>
  <c r="S34" i="8"/>
  <c r="T34" i="8"/>
  <c r="R35" i="8"/>
  <c r="S35" i="8"/>
  <c r="T35" i="8"/>
  <c r="R36" i="8"/>
  <c r="S36" i="8"/>
  <c r="T36" i="8"/>
  <c r="R37" i="8"/>
  <c r="S37" i="8"/>
  <c r="T37" i="8"/>
  <c r="R38" i="8"/>
  <c r="S38" i="8"/>
  <c r="T38" i="8"/>
  <c r="R39" i="8"/>
  <c r="S39" i="8"/>
  <c r="T39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25" i="8"/>
  <c r="E5" i="8"/>
  <c r="J25" i="8" l="1"/>
  <c r="H26" i="8"/>
  <c r="F27" i="8"/>
  <c r="D28" i="8"/>
  <c r="L28" i="8"/>
  <c r="J29" i="8"/>
  <c r="H30" i="8"/>
  <c r="F31" i="8"/>
  <c r="D32" i="8"/>
  <c r="L32" i="8"/>
  <c r="J33" i="8"/>
  <c r="H34" i="8"/>
  <c r="F35" i="8"/>
  <c r="D36" i="8"/>
  <c r="L36" i="8"/>
  <c r="J37" i="8"/>
  <c r="H38" i="8"/>
  <c r="F39" i="8"/>
  <c r="C26" i="8"/>
  <c r="C33" i="8"/>
  <c r="C34" i="8"/>
  <c r="D12" i="8"/>
  <c r="E12" i="8"/>
  <c r="L12" i="8"/>
  <c r="M12" i="8"/>
  <c r="J13" i="8"/>
  <c r="K13" i="8"/>
  <c r="H14" i="8"/>
  <c r="I14" i="8"/>
  <c r="F15" i="8"/>
  <c r="G15" i="8"/>
  <c r="D16" i="8"/>
  <c r="E16" i="8"/>
  <c r="L16" i="8"/>
  <c r="M16" i="8"/>
  <c r="J17" i="8"/>
  <c r="K17" i="8"/>
  <c r="H18" i="8"/>
  <c r="I18" i="8"/>
  <c r="F19" i="8"/>
  <c r="G19" i="8"/>
  <c r="D20" i="8"/>
  <c r="E20" i="8"/>
  <c r="L20" i="8"/>
  <c r="M20" i="8"/>
  <c r="J21" i="8"/>
  <c r="K21" i="8"/>
  <c r="I11" i="8"/>
  <c r="J11" i="8"/>
  <c r="C14" i="8"/>
  <c r="C15" i="8"/>
  <c r="C11" i="8"/>
  <c r="C2" i="6"/>
  <c r="D2" i="6"/>
  <c r="K25" i="8"/>
  <c r="G3" i="8"/>
  <c r="I37" i="8" l="1"/>
  <c r="E35" i="8"/>
  <c r="K32" i="8"/>
  <c r="I29" i="8"/>
  <c r="E27" i="8"/>
  <c r="I25" i="8"/>
  <c r="C13" i="8"/>
  <c r="H11" i="8"/>
  <c r="I21" i="8"/>
  <c r="K20" i="8"/>
  <c r="M19" i="8"/>
  <c r="E19" i="8"/>
  <c r="G18" i="8"/>
  <c r="I17" i="8"/>
  <c r="K16" i="8"/>
  <c r="M15" i="8"/>
  <c r="E15" i="8"/>
  <c r="G14" i="8"/>
  <c r="I13" i="8"/>
  <c r="K12" i="8"/>
  <c r="C25" i="8"/>
  <c r="C32" i="8"/>
  <c r="L39" i="8"/>
  <c r="D39" i="8"/>
  <c r="F38" i="8"/>
  <c r="H37" i="8"/>
  <c r="J36" i="8"/>
  <c r="L35" i="8"/>
  <c r="D35" i="8"/>
  <c r="F34" i="8"/>
  <c r="H33" i="8"/>
  <c r="J32" i="8"/>
  <c r="L31" i="8"/>
  <c r="D31" i="8"/>
  <c r="F30" i="8"/>
  <c r="H29" i="8"/>
  <c r="J28" i="8"/>
  <c r="L27" i="8"/>
  <c r="D27" i="8"/>
  <c r="F26" i="8"/>
  <c r="H25" i="8"/>
  <c r="M39" i="8"/>
  <c r="K36" i="8"/>
  <c r="I33" i="8"/>
  <c r="M31" i="8"/>
  <c r="K28" i="8"/>
  <c r="M27" i="8"/>
  <c r="G26" i="8"/>
  <c r="C21" i="8"/>
  <c r="C20" i="8"/>
  <c r="C12" i="8"/>
  <c r="G11" i="8"/>
  <c r="H21" i="8"/>
  <c r="J20" i="8"/>
  <c r="L19" i="8"/>
  <c r="D19" i="8"/>
  <c r="F18" i="8"/>
  <c r="H17" i="8"/>
  <c r="J16" i="8"/>
  <c r="L15" i="8"/>
  <c r="D15" i="8"/>
  <c r="F14" i="8"/>
  <c r="H13" i="8"/>
  <c r="J12" i="8"/>
  <c r="C39" i="8"/>
  <c r="C31" i="8"/>
  <c r="K39" i="8"/>
  <c r="M38" i="8"/>
  <c r="E38" i="8"/>
  <c r="G37" i="8"/>
  <c r="I36" i="8"/>
  <c r="K35" i="8"/>
  <c r="M34" i="8"/>
  <c r="E34" i="8"/>
  <c r="G33" i="8"/>
  <c r="I32" i="8"/>
  <c r="K31" i="8"/>
  <c r="M30" i="8"/>
  <c r="E30" i="8"/>
  <c r="G29" i="8"/>
  <c r="I28" i="8"/>
  <c r="K27" i="8"/>
  <c r="M26" i="8"/>
  <c r="E26" i="8"/>
  <c r="G25" i="8"/>
  <c r="C19" i="8"/>
  <c r="D11" i="8"/>
  <c r="F11" i="8"/>
  <c r="G21" i="8"/>
  <c r="I20" i="8"/>
  <c r="K19" i="8"/>
  <c r="M18" i="8"/>
  <c r="E18" i="8"/>
  <c r="G17" i="8"/>
  <c r="I16" i="8"/>
  <c r="K15" i="8"/>
  <c r="M14" i="8"/>
  <c r="E14" i="8"/>
  <c r="G13" i="8"/>
  <c r="I12" i="8"/>
  <c r="C38" i="8"/>
  <c r="C30" i="8"/>
  <c r="J39" i="8"/>
  <c r="L38" i="8"/>
  <c r="D38" i="8"/>
  <c r="F37" i="8"/>
  <c r="H36" i="8"/>
  <c r="J35" i="8"/>
  <c r="L34" i="8"/>
  <c r="D34" i="8"/>
  <c r="F33" i="8"/>
  <c r="H32" i="8"/>
  <c r="J31" i="8"/>
  <c r="L30" i="8"/>
  <c r="D30" i="8"/>
  <c r="F29" i="8"/>
  <c r="H28" i="8"/>
  <c r="J27" i="8"/>
  <c r="L26" i="8"/>
  <c r="D26" i="8"/>
  <c r="F25" i="8"/>
  <c r="C18" i="8"/>
  <c r="M11" i="8"/>
  <c r="E11" i="8"/>
  <c r="F21" i="8"/>
  <c r="H20" i="8"/>
  <c r="J19" i="8"/>
  <c r="L18" i="8"/>
  <c r="D18" i="8"/>
  <c r="F17" i="8"/>
  <c r="H16" i="8"/>
  <c r="J15" i="8"/>
  <c r="L14" i="8"/>
  <c r="D14" i="8"/>
  <c r="F13" i="8"/>
  <c r="H12" i="8"/>
  <c r="C37" i="8"/>
  <c r="C29" i="8"/>
  <c r="I39" i="8"/>
  <c r="K38" i="8"/>
  <c r="M37" i="8"/>
  <c r="E37" i="8"/>
  <c r="G36" i="8"/>
  <c r="I35" i="8"/>
  <c r="K34" i="8"/>
  <c r="M33" i="8"/>
  <c r="E33" i="8"/>
  <c r="G32" i="8"/>
  <c r="I31" i="8"/>
  <c r="K30" i="8"/>
  <c r="M29" i="8"/>
  <c r="E29" i="8"/>
  <c r="G28" i="8"/>
  <c r="I27" i="8"/>
  <c r="K26" i="8"/>
  <c r="M25" i="8"/>
  <c r="E25" i="8"/>
  <c r="G38" i="8"/>
  <c r="G34" i="8"/>
  <c r="E31" i="8"/>
  <c r="C17" i="8"/>
  <c r="L11" i="8"/>
  <c r="M21" i="8"/>
  <c r="E21" i="8"/>
  <c r="G20" i="8"/>
  <c r="I19" i="8"/>
  <c r="K18" i="8"/>
  <c r="M17" i="8"/>
  <c r="E17" i="8"/>
  <c r="G16" i="8"/>
  <c r="I15" i="8"/>
  <c r="K14" i="8"/>
  <c r="M13" i="8"/>
  <c r="E13" i="8"/>
  <c r="G12" i="8"/>
  <c r="C36" i="8"/>
  <c r="C28" i="8"/>
  <c r="H39" i="8"/>
  <c r="J38" i="8"/>
  <c r="L37" i="8"/>
  <c r="D37" i="8"/>
  <c r="F36" i="8"/>
  <c r="H35" i="8"/>
  <c r="J34" i="8"/>
  <c r="L33" i="8"/>
  <c r="D33" i="8"/>
  <c r="F32" i="8"/>
  <c r="H31" i="8"/>
  <c r="J30" i="8"/>
  <c r="L29" i="8"/>
  <c r="D29" i="8"/>
  <c r="F28" i="8"/>
  <c r="H27" i="8"/>
  <c r="J26" i="8"/>
  <c r="L25" i="8"/>
  <c r="D25" i="8"/>
  <c r="E39" i="8"/>
  <c r="M35" i="8"/>
  <c r="G30" i="8"/>
  <c r="C16" i="8"/>
  <c r="K11" i="8"/>
  <c r="L21" i="8"/>
  <c r="D21" i="8"/>
  <c r="F20" i="8"/>
  <c r="H19" i="8"/>
  <c r="J18" i="8"/>
  <c r="L17" i="8"/>
  <c r="D17" i="8"/>
  <c r="F16" i="8"/>
  <c r="H15" i="8"/>
  <c r="J14" i="8"/>
  <c r="L13" i="8"/>
  <c r="D13" i="8"/>
  <c r="F12" i="8"/>
  <c r="C35" i="8"/>
  <c r="C27" i="8"/>
  <c r="G39" i="8"/>
  <c r="I38" i="8"/>
  <c r="K37" i="8"/>
  <c r="M36" i="8"/>
  <c r="E36" i="8"/>
  <c r="G35" i="8"/>
  <c r="I34" i="8"/>
  <c r="K33" i="8"/>
  <c r="M32" i="8"/>
  <c r="E32" i="8"/>
  <c r="G31" i="8"/>
  <c r="I30" i="8"/>
  <c r="K29" i="8"/>
  <c r="M28" i="8"/>
  <c r="E28" i="8"/>
  <c r="G27" i="8"/>
  <c r="I26" i="8"/>
  <c r="E3" i="8"/>
  <c r="E4" i="8"/>
  <c r="Y11" i="8" l="1"/>
  <c r="Z11" i="8" s="1"/>
  <c r="U24" i="8"/>
  <c r="T10" i="8"/>
  <c r="S24" i="8"/>
  <c r="S10" i="8"/>
  <c r="T24" i="8"/>
  <c r="U10" i="8"/>
  <c r="Q10" i="8"/>
  <c r="V10" i="8"/>
  <c r="V24" i="8"/>
  <c r="W10" i="8"/>
  <c r="W24" i="8"/>
  <c r="R10" i="8"/>
  <c r="R24" i="8"/>
  <c r="X10" i="8"/>
  <c r="Q24" i="8"/>
  <c r="X24" i="8"/>
  <c r="T41" i="8" l="1"/>
  <c r="W41" i="8"/>
  <c r="U41" i="8"/>
  <c r="X41" i="8"/>
  <c r="S41" i="8"/>
  <c r="R41" i="8"/>
  <c r="Q41" i="8"/>
  <c r="V41" i="8"/>
  <c r="A2" i="6" l="1"/>
  <c r="N26" i="8" l="1"/>
  <c r="N19" i="8"/>
  <c r="F10" i="8"/>
  <c r="Y18" i="8"/>
  <c r="Z18" i="8" s="1"/>
  <c r="Y36" i="8"/>
  <c r="Z36" i="8" s="1"/>
  <c r="D10" i="8"/>
  <c r="Y30" i="8"/>
  <c r="Z30" i="8" s="1"/>
  <c r="N13" i="8"/>
  <c r="I10" i="8"/>
  <c r="N29" i="8"/>
  <c r="Y19" i="8"/>
  <c r="Z19" i="8" s="1"/>
  <c r="C10" i="8"/>
  <c r="N11" i="8"/>
  <c r="Y32" i="8"/>
  <c r="Z32" i="8" s="1"/>
  <c r="Y21" i="8"/>
  <c r="Z21" i="8" s="1"/>
  <c r="Y12" i="8"/>
  <c r="Z12" i="8" s="1"/>
  <c r="Y33" i="8"/>
  <c r="Z33" i="8" s="1"/>
  <c r="N12" i="8"/>
  <c r="N15" i="8"/>
  <c r="K24" i="8"/>
  <c r="Y35" i="8"/>
  <c r="Z35" i="8" s="1"/>
  <c r="N14" i="8"/>
  <c r="H24" i="8"/>
  <c r="N39" i="8"/>
  <c r="M24" i="8"/>
  <c r="Y28" i="8"/>
  <c r="Z28" i="8" s="1"/>
  <c r="N34" i="8"/>
  <c r="G10" i="8"/>
  <c r="M10" i="8"/>
  <c r="N33" i="8"/>
  <c r="Y13" i="8"/>
  <c r="Z13" i="8" s="1"/>
  <c r="K10" i="8"/>
  <c r="N31" i="8"/>
  <c r="Y34" i="8"/>
  <c r="Z34" i="8" s="1"/>
  <c r="J24" i="8"/>
  <c r="N17" i="8"/>
  <c r="N38" i="8"/>
  <c r="Y25" i="8"/>
  <c r="E24" i="8"/>
  <c r="N36" i="8"/>
  <c r="E10" i="8"/>
  <c r="Y27" i="8"/>
  <c r="Z27" i="8" s="1"/>
  <c r="J10" i="8"/>
  <c r="Y16" i="8"/>
  <c r="Z16" i="8" s="1"/>
  <c r="N30" i="8"/>
  <c r="Y37" i="8"/>
  <c r="Z37" i="8" s="1"/>
  <c r="H10" i="8"/>
  <c r="N16" i="8"/>
  <c r="N28" i="8"/>
  <c r="Y39" i="8"/>
  <c r="Z39" i="8" s="1"/>
  <c r="N18" i="8"/>
  <c r="Y26" i="8"/>
  <c r="Z26" i="8" s="1"/>
  <c r="Y15" i="8"/>
  <c r="Z15" i="8" s="1"/>
  <c r="N35" i="8"/>
  <c r="I24" i="8"/>
  <c r="Y17" i="8"/>
  <c r="Z17" i="8" s="1"/>
  <c r="C24" i="8"/>
  <c r="N25" i="8"/>
  <c r="Y38" i="8"/>
  <c r="Z38" i="8" s="1"/>
  <c r="G24" i="8"/>
  <c r="N21" i="8"/>
  <c r="Y29" i="8"/>
  <c r="Z29" i="8" s="1"/>
  <c r="L24" i="8"/>
  <c r="Y14" i="8"/>
  <c r="Z14" i="8" s="1"/>
  <c r="N27" i="8"/>
  <c r="Y31" i="8"/>
  <c r="Z31" i="8" s="1"/>
  <c r="L10" i="8"/>
  <c r="N32" i="8"/>
  <c r="Y20" i="8"/>
  <c r="Z20" i="8" s="1"/>
  <c r="F24" i="8"/>
  <c r="N37" i="8"/>
  <c r="N20" i="8"/>
  <c r="D24" i="8"/>
  <c r="F41" i="8" l="1"/>
  <c r="C41" i="8"/>
  <c r="H41" i="8"/>
  <c r="K41" i="8"/>
  <c r="N24" i="8"/>
  <c r="E41" i="8"/>
  <c r="Y10" i="8"/>
  <c r="Z25" i="8"/>
  <c r="Y24" i="8"/>
  <c r="Z24" i="8" s="1"/>
  <c r="M41" i="8"/>
  <c r="D41" i="8"/>
  <c r="I41" i="8"/>
  <c r="L41" i="8"/>
  <c r="J41" i="8"/>
  <c r="G41" i="8"/>
  <c r="N10" i="8"/>
  <c r="N41" i="8" l="1"/>
  <c r="Z10" i="8"/>
  <c r="Y41" i="8"/>
  <c r="Z41" i="8" s="1"/>
  <c r="B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tc={8BE98FC5-F22A-42A2-AE50-5E2371E2ED0B}</author>
  </authors>
  <commentList>
    <comment ref="L8" authorId="0" shapeId="0" xr:uid="{8BE98FC5-F22A-42A2-AE50-5E2371E2ED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OBRAS CIVILES, ESTRUCTURA, OFICINA TÉCNICA, ADMINISTRACIÓ, ETC..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alancay M</author>
  </authors>
  <commentList>
    <comment ref="Y9" authorId="0" shapeId="0" xr:uid="{B86A1356-60CE-49E9-A09E-9DAA611C3F25}">
      <text>
        <r>
          <rPr>
            <b/>
            <sz val="9"/>
            <color indexed="81"/>
            <rFont val="Tahoma"/>
            <family val="2"/>
          </rPr>
          <t>Patricio alancay M:</t>
        </r>
        <r>
          <rPr>
            <sz val="9"/>
            <color indexed="81"/>
            <rFont val="Tahoma"/>
            <family val="2"/>
          </rPr>
          <t xml:space="preserve">
LICENCIAS MEDICAS
PERMISOS
FALLAS
CUARENTENA
OFICINA SANTIAGO
CALAMA
TELETRABAJO
OTROS</t>
        </r>
      </text>
    </comment>
    <comment ref="Y23" authorId="0" shapeId="0" xr:uid="{70288379-567E-47C7-A8A3-D698269339AB}">
      <text>
        <r>
          <rPr>
            <b/>
            <sz val="9"/>
            <color indexed="81"/>
            <rFont val="Tahoma"/>
            <family val="2"/>
          </rPr>
          <t>Patricio alancay M:</t>
        </r>
        <r>
          <rPr>
            <sz val="9"/>
            <color indexed="81"/>
            <rFont val="Tahoma"/>
            <family val="2"/>
          </rPr>
          <t xml:space="preserve">
LICENCIAS MEDICAS
PERMISOS
FALLAS
CUARENTENA
OFICINA SANTIAGO
CALAMA
TELETRABAJO
OTROS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4344F4-AE06-41C7-80D8-7B8E4DF2F730}" keepAlive="1" name="Consulta - Data Obra Perú" description="Conexión a la consulta 'Data Obra Perú' en el libro." type="5" refreshedVersion="8" background="1" saveData="1">
    <dbPr connection="Provider=Microsoft.Mashup.OleDb.1;Data Source=$Workbook$;Location=&quot;Data Obra Perú&quot;;Extended Properties=&quot;&quot;" command="SELECT * FROM [Data Obra Perú]"/>
  </connection>
  <connection id="2" xr16:uid="{099D68AA-0977-4367-B621-EEC3677569C3}" keepAlive="1" name="Consulta - Data obras" description="Conexión a la consulta 'Data obras' en el libro." type="5" refreshedVersion="8" background="1" saveData="1">
    <dbPr connection="Provider=Microsoft.Mashup.OleDb.1;Data Source=$Workbook$;Location=&quot;Data obras&quot;;Extended Properties=&quot;&quot;" command="SELECT * FROM [Data obras]"/>
  </connection>
</connections>
</file>

<file path=xl/sharedStrings.xml><?xml version="1.0" encoding="utf-8"?>
<sst xmlns="http://schemas.openxmlformats.org/spreadsheetml/2006/main" count="4138" uniqueCount="1624">
  <si>
    <t>DATOS REPORTE ASISTENCIA DIARIO</t>
  </si>
  <si>
    <t>PROYECTO:</t>
  </si>
  <si>
    <t>EIMI00012-100</t>
  </si>
  <si>
    <t>FECHA ASISTENCIA:</t>
  </si>
  <si>
    <t>CORREO A ENVIAR</t>
  </si>
  <si>
    <t>VERSIÓN</t>
  </si>
  <si>
    <t>N°</t>
  </si>
  <si>
    <t>ROL</t>
  </si>
  <si>
    <t>RUT</t>
  </si>
  <si>
    <t>NOMBRE</t>
  </si>
  <si>
    <t>CARGO</t>
  </si>
  <si>
    <t>FECHA DE INGRESO</t>
  </si>
  <si>
    <t>JORNADA</t>
  </si>
  <si>
    <t>TURNO</t>
  </si>
  <si>
    <t>LUGAR DE TRABAJO</t>
  </si>
  <si>
    <t>ASISTENCIA</t>
  </si>
  <si>
    <t>UNIDAD</t>
  </si>
  <si>
    <t>TIPO MO</t>
  </si>
  <si>
    <t>GENERO</t>
  </si>
  <si>
    <t>REGIÓN</t>
  </si>
  <si>
    <t>CIUDAD</t>
  </si>
  <si>
    <t>COMUNA</t>
  </si>
  <si>
    <t>TELEFONO</t>
  </si>
  <si>
    <t>05X02</t>
  </si>
  <si>
    <t>L-V</t>
  </si>
  <si>
    <t>OBRA</t>
  </si>
  <si>
    <t>OFICINA TECNICA</t>
  </si>
  <si>
    <t>MOI</t>
  </si>
  <si>
    <t>ANDAMIOS</t>
  </si>
  <si>
    <t>MOD</t>
  </si>
  <si>
    <t>TURNOS EN OBRA</t>
  </si>
  <si>
    <t>TURNOS EN DESCANSO</t>
  </si>
  <si>
    <t>DESCANSO</t>
  </si>
  <si>
    <t>LICENCIA MEDICA</t>
  </si>
  <si>
    <t>PERMISO C/S</t>
  </si>
  <si>
    <t>PERMISO S/S</t>
  </si>
  <si>
    <t>FALLA</t>
  </si>
  <si>
    <t>VACACIONES</t>
  </si>
  <si>
    <t>TELETRABAJO</t>
  </si>
  <si>
    <t>OFICINA SANTIAGO</t>
  </si>
  <si>
    <t>EN TRANSITO</t>
  </si>
  <si>
    <t>ACREDITADO</t>
  </si>
  <si>
    <t>TOTAL GENERAL</t>
  </si>
  <si>
    <t>TURNOS</t>
  </si>
  <si>
    <t>05x02</t>
  </si>
  <si>
    <t>08x06</t>
  </si>
  <si>
    <t>14x14</t>
  </si>
  <si>
    <t>15x13</t>
  </si>
  <si>
    <t>OTROS</t>
  </si>
  <si>
    <t>AISLACIÓN</t>
  </si>
  <si>
    <t>CAÑERIA</t>
  </si>
  <si>
    <t>INSTRUMENTACION</t>
  </si>
  <si>
    <t>ELECTRICOS</t>
  </si>
  <si>
    <t>ENFIERRADURA</t>
  </si>
  <si>
    <t>ESTRUCTURA</t>
  </si>
  <si>
    <t>MECANICA</t>
  </si>
  <si>
    <t>PINTURA</t>
  </si>
  <si>
    <t>OBRAS CIVILES</t>
  </si>
  <si>
    <t>SOLDADURA</t>
  </si>
  <si>
    <t>PERMISO C/GOCE</t>
  </si>
  <si>
    <t>PERMISO S/GOCE</t>
  </si>
  <si>
    <t>ADMINISTRACION</t>
  </si>
  <si>
    <t>BODEGA</t>
  </si>
  <si>
    <t>ELECTRICOS MANTENCION</t>
  </si>
  <si>
    <t>EQUIPOS</t>
  </si>
  <si>
    <t>INGENIERIA</t>
  </si>
  <si>
    <t>MEDIO AMBIENTE</t>
  </si>
  <si>
    <t>OFICINA CALIDAD</t>
  </si>
  <si>
    <t>PREVENCION DE RIESGOS</t>
  </si>
  <si>
    <t>STAFF SUPERIOR</t>
  </si>
  <si>
    <t>SECRETARIO TECNICO</t>
  </si>
  <si>
    <t>SERVICIOS</t>
  </si>
  <si>
    <t>SUPERVISIÓN</t>
  </si>
  <si>
    <t>TERRENO</t>
  </si>
  <si>
    <t>TOPOGRAFIA</t>
  </si>
  <si>
    <t>TOTAL CONTRATADOS</t>
  </si>
  <si>
    <t>I: de Tarapacá</t>
  </si>
  <si>
    <t>Algarrobo</t>
  </si>
  <si>
    <t>14X14</t>
  </si>
  <si>
    <t>A</t>
  </si>
  <si>
    <t>II: de Antofagasta</t>
  </si>
  <si>
    <t>Alto Biobío</t>
  </si>
  <si>
    <t>10X05</t>
  </si>
  <si>
    <t>OFICINA OBRA</t>
  </si>
  <si>
    <t>B</t>
  </si>
  <si>
    <t>III: de Atacama</t>
  </si>
  <si>
    <t>Alto Hospicio</t>
  </si>
  <si>
    <t>11X03</t>
  </si>
  <si>
    <t>OFICINA CCP</t>
  </si>
  <si>
    <t>C</t>
  </si>
  <si>
    <t>IV: de Coquimbo</t>
  </si>
  <si>
    <t>Ancud</t>
  </si>
  <si>
    <t>08X06</t>
  </si>
  <si>
    <t>BODEGA SAN BERNANDO</t>
  </si>
  <si>
    <t>D</t>
  </si>
  <si>
    <t>IX: de la Araucanía</t>
  </si>
  <si>
    <t>Angol</t>
  </si>
  <si>
    <t>14X07</t>
  </si>
  <si>
    <t>OFICINA CENTRAL</t>
  </si>
  <si>
    <t>E</t>
  </si>
  <si>
    <t>RM: Metropolitana de Santiago</t>
  </si>
  <si>
    <t>Antofagasta</t>
  </si>
  <si>
    <t>04X03</t>
  </si>
  <si>
    <t>F</t>
  </si>
  <si>
    <t>V: de Valparaíso</t>
  </si>
  <si>
    <t>Antuco</t>
  </si>
  <si>
    <t>04X04</t>
  </si>
  <si>
    <t>LICENCIA MATERNAL</t>
  </si>
  <si>
    <t>G</t>
  </si>
  <si>
    <t>VI: del Libertador Gral. Bernardo O'Higgins</t>
  </si>
  <si>
    <t>Arauco</t>
  </si>
  <si>
    <t>07X07</t>
  </si>
  <si>
    <t>H</t>
  </si>
  <si>
    <t>VII: del Maule</t>
  </si>
  <si>
    <t>Arica</t>
  </si>
  <si>
    <t>10X10</t>
  </si>
  <si>
    <t>LICENCIA MUTUAL</t>
  </si>
  <si>
    <t>VIII: del Biobío</t>
  </si>
  <si>
    <t>Buin</t>
  </si>
  <si>
    <t>10X04</t>
  </si>
  <si>
    <t>OFICINA DE OBRA</t>
  </si>
  <si>
    <t>X: de Los Lagos</t>
  </si>
  <si>
    <t>Bulnes</t>
  </si>
  <si>
    <t>11X09</t>
  </si>
  <si>
    <t>XII: de Magallanes y de la Antártica Chilena</t>
  </si>
  <si>
    <t>Cabildo</t>
  </si>
  <si>
    <t>20X10</t>
  </si>
  <si>
    <t>XIV: de Los Ríos</t>
  </si>
  <si>
    <t>Cabrero</t>
  </si>
  <si>
    <t>15X07</t>
  </si>
  <si>
    <t>XV: de Arica y Parinacota</t>
  </si>
  <si>
    <t>Calama</t>
  </si>
  <si>
    <t>09X05 BISEMANAL</t>
  </si>
  <si>
    <t>XVI: de Ñuble</t>
  </si>
  <si>
    <t>Caldera</t>
  </si>
  <si>
    <t>09X05 ESPECIAL</t>
  </si>
  <si>
    <t>FINIQUITADO</t>
  </si>
  <si>
    <t>Calera de Tango</t>
  </si>
  <si>
    <t>15X13</t>
  </si>
  <si>
    <t>Calle Larga</t>
  </si>
  <si>
    <t>10X5 MAPA</t>
  </si>
  <si>
    <t>ACREDITACIÓN</t>
  </si>
  <si>
    <t>Canela</t>
  </si>
  <si>
    <t>8X6 RAJO INCA</t>
  </si>
  <si>
    <t>EN PROCESO</t>
  </si>
  <si>
    <t>Cañete</t>
  </si>
  <si>
    <t>06X01</t>
  </si>
  <si>
    <t>Castro</t>
  </si>
  <si>
    <t>21X07</t>
  </si>
  <si>
    <t>Catemu</t>
  </si>
  <si>
    <t>Cauquenes</t>
  </si>
  <si>
    <t>Cerrillos</t>
  </si>
  <si>
    <t>Cerro Navia</t>
  </si>
  <si>
    <t>Chépica</t>
  </si>
  <si>
    <t>Chiguayante</t>
  </si>
  <si>
    <t>Chillán</t>
  </si>
  <si>
    <t>Chillán Viejo</t>
  </si>
  <si>
    <t>Chimbarongo</t>
  </si>
  <si>
    <t>Cholchol</t>
  </si>
  <si>
    <t>Codegua</t>
  </si>
  <si>
    <t>Coelemu</t>
  </si>
  <si>
    <t>Coihueco</t>
  </si>
  <si>
    <t>Coinco</t>
  </si>
  <si>
    <t>Colbún</t>
  </si>
  <si>
    <t>Colina</t>
  </si>
  <si>
    <t>Collipulli</t>
  </si>
  <si>
    <t>Coltauco</t>
  </si>
  <si>
    <t>Combarbalá</t>
  </si>
  <si>
    <t>Concepción</t>
  </si>
  <si>
    <t>Conchalí</t>
  </si>
  <si>
    <t>Concón</t>
  </si>
  <si>
    <t>Constitución</t>
  </si>
  <si>
    <t>Contulmo</t>
  </si>
  <si>
    <t>Copiapó</t>
  </si>
  <si>
    <t>Coquimbo</t>
  </si>
  <si>
    <t>Coronel</t>
  </si>
  <si>
    <t>Cunco</t>
  </si>
  <si>
    <t>Curacaví</t>
  </si>
  <si>
    <t>Curanilahue</t>
  </si>
  <si>
    <t>Curepto</t>
  </si>
  <si>
    <t>Curicó</t>
  </si>
  <si>
    <t>Diego de Almagro</t>
  </si>
  <si>
    <t>Doñihue</t>
  </si>
  <si>
    <t>El Bosque</t>
  </si>
  <si>
    <t>El Carmen</t>
  </si>
  <si>
    <t>El Monte</t>
  </si>
  <si>
    <t>El Quisco</t>
  </si>
  <si>
    <t>El Tabo</t>
  </si>
  <si>
    <t>Estación Central</t>
  </si>
  <si>
    <t>Florida</t>
  </si>
  <si>
    <t>Freire</t>
  </si>
  <si>
    <t>Freirina</t>
  </si>
  <si>
    <t>Frutillar</t>
  </si>
  <si>
    <t>Graneros</t>
  </si>
  <si>
    <t>Hijuelas</t>
  </si>
  <si>
    <t>Hualañé</t>
  </si>
  <si>
    <t>Hualpén</t>
  </si>
  <si>
    <t>Hualqui</t>
  </si>
  <si>
    <t>Huara</t>
  </si>
  <si>
    <t>Huasco</t>
  </si>
  <si>
    <t>Huechuraba</t>
  </si>
  <si>
    <t>Illapel</t>
  </si>
  <si>
    <t>Independencia</t>
  </si>
  <si>
    <t>Iquique</t>
  </si>
  <si>
    <t>Isla de Maipo</t>
  </si>
  <si>
    <t>La Calera</t>
  </si>
  <si>
    <t>La Cisterna</t>
  </si>
  <si>
    <t>La Cruz</t>
  </si>
  <si>
    <t>La Florida</t>
  </si>
  <si>
    <t>La Granja</t>
  </si>
  <si>
    <t>La Ligua</t>
  </si>
  <si>
    <t>La Pintana</t>
  </si>
  <si>
    <t>La Reina</t>
  </si>
  <si>
    <t>La Serena</t>
  </si>
  <si>
    <t>La Unión</t>
  </si>
  <si>
    <t>Laja</t>
  </si>
  <si>
    <t>Lampa</t>
  </si>
  <si>
    <t>Lanco</t>
  </si>
  <si>
    <t>Las Cabras</t>
  </si>
  <si>
    <t>Las Condes</t>
  </si>
  <si>
    <t>Lautaro</t>
  </si>
  <si>
    <t>Lebu</t>
  </si>
  <si>
    <t>Licantén</t>
  </si>
  <si>
    <t>Limache</t>
  </si>
  <si>
    <t>Linares</t>
  </si>
  <si>
    <t>Litueche</t>
  </si>
  <si>
    <t>Llay Llay</t>
  </si>
  <si>
    <t>Lo Barnechea</t>
  </si>
  <si>
    <t>Lo Espejo</t>
  </si>
  <si>
    <t>Lo Prado</t>
  </si>
  <si>
    <t>Loncoche</t>
  </si>
  <si>
    <t>Longaví</t>
  </si>
  <si>
    <t>Lonquimay</t>
  </si>
  <si>
    <t>Los Álamos</t>
  </si>
  <si>
    <t>Los Andes</t>
  </si>
  <si>
    <t>Los Ángeles</t>
  </si>
  <si>
    <t>Los Lagos</t>
  </si>
  <si>
    <t>Los Sauces</t>
  </si>
  <si>
    <t>Los Vilos</t>
  </si>
  <si>
    <t>Lota</t>
  </si>
  <si>
    <t>Lumaco</t>
  </si>
  <si>
    <t>Machalí</t>
  </si>
  <si>
    <t>Macul</t>
  </si>
  <si>
    <t>Máfil</t>
  </si>
  <si>
    <t>Maipú</t>
  </si>
  <si>
    <t>María Pinto</t>
  </si>
  <si>
    <t>Mariquina</t>
  </si>
  <si>
    <t>Maule</t>
  </si>
  <si>
    <t>Maullín</t>
  </si>
  <si>
    <t>Mejillones</t>
  </si>
  <si>
    <t>Melipilla</t>
  </si>
  <si>
    <t>Molina</t>
  </si>
  <si>
    <t>Monte Patria</t>
  </si>
  <si>
    <t>Mostazal</t>
  </si>
  <si>
    <t>Mulchén</t>
  </si>
  <si>
    <t>Nacimiento</t>
  </si>
  <si>
    <t>Nancagua</t>
  </si>
  <si>
    <t>Natales</t>
  </si>
  <si>
    <t>Negrete</t>
  </si>
  <si>
    <t>Nogales</t>
  </si>
  <si>
    <t>Nueva Imperial</t>
  </si>
  <si>
    <t>Ñiquén</t>
  </si>
  <si>
    <t>Ñuñoa</t>
  </si>
  <si>
    <t>Olivar</t>
  </si>
  <si>
    <t>Olmué</t>
  </si>
  <si>
    <t>Osorno</t>
  </si>
  <si>
    <t>Ovalle</t>
  </si>
  <si>
    <t>Padre Hurtado</t>
  </si>
  <si>
    <t>Padre las Casas</t>
  </si>
  <si>
    <t>Paine</t>
  </si>
  <si>
    <t>Panguipulli</t>
  </si>
  <si>
    <t>Parral</t>
  </si>
  <si>
    <t>Pedro Aguirre Cerda</t>
  </si>
  <si>
    <t>Pelarco</t>
  </si>
  <si>
    <t>Pemuco</t>
  </si>
  <si>
    <t>Pencahue</t>
  </si>
  <si>
    <t>Penco</t>
  </si>
  <si>
    <t>Peñaflor</t>
  </si>
  <si>
    <t>Peñalolén</t>
  </si>
  <si>
    <t>Petorca</t>
  </si>
  <si>
    <t>Pichilemu</t>
  </si>
  <si>
    <t>Pinto</t>
  </si>
  <si>
    <t>Pitrufquén</t>
  </si>
  <si>
    <t>Placilla</t>
  </si>
  <si>
    <t>Portezuelo</t>
  </si>
  <si>
    <t>Porvenir</t>
  </si>
  <si>
    <t>Pozo Almonte</t>
  </si>
  <si>
    <t>Primavera</t>
  </si>
  <si>
    <t>Providencia</t>
  </si>
  <si>
    <t>Puchuncaví</t>
  </si>
  <si>
    <t>Pucón</t>
  </si>
  <si>
    <t>Pudahuel</t>
  </si>
  <si>
    <t>Puente Alto</t>
  </si>
  <si>
    <t>Puerto Montt</t>
  </si>
  <si>
    <t>Puerto Octay</t>
  </si>
  <si>
    <t>Puerto Varas</t>
  </si>
  <si>
    <t>Punta Arenas</t>
  </si>
  <si>
    <t>Purén</t>
  </si>
  <si>
    <t>Putaendo</t>
  </si>
  <si>
    <t>Quilaco</t>
  </si>
  <si>
    <t>Quilicura</t>
  </si>
  <si>
    <t>Quilleco</t>
  </si>
  <si>
    <t>Quillón</t>
  </si>
  <si>
    <t>Quillota</t>
  </si>
  <si>
    <t>Quilpué</t>
  </si>
  <si>
    <t>Quinta de Tilcoco</t>
  </si>
  <si>
    <t>Quinta Normal</t>
  </si>
  <si>
    <t>Quintero</t>
  </si>
  <si>
    <t>Quirihue</t>
  </si>
  <si>
    <t>Rancagua</t>
  </si>
  <si>
    <t>Ránquil</t>
  </si>
  <si>
    <t>Recoleta</t>
  </si>
  <si>
    <t>Renaico</t>
  </si>
  <si>
    <t>Renca</t>
  </si>
  <si>
    <t>Rengo</t>
  </si>
  <si>
    <t>Requínoa</t>
  </si>
  <si>
    <t>Retiro</t>
  </si>
  <si>
    <t>Río Claro</t>
  </si>
  <si>
    <t>Sagrada Familia</t>
  </si>
  <si>
    <t>San Antonio</t>
  </si>
  <si>
    <t>San Bernardo</t>
  </si>
  <si>
    <t>San Carlos</t>
  </si>
  <si>
    <t>San Clemente</t>
  </si>
  <si>
    <t>San Esteban</t>
  </si>
  <si>
    <t>San Felipe</t>
  </si>
  <si>
    <t>San Fernando</t>
  </si>
  <si>
    <t>San Gregorio</t>
  </si>
  <si>
    <t>San Ignacio</t>
  </si>
  <si>
    <t>San Javier</t>
  </si>
  <si>
    <t>San Joaquín</t>
  </si>
  <si>
    <t>San José de Maipo</t>
  </si>
  <si>
    <t>San Miguel</t>
  </si>
  <si>
    <t>San Nicolás</t>
  </si>
  <si>
    <t>San Pedro</t>
  </si>
  <si>
    <t>San Pedro de la Paz</t>
  </si>
  <si>
    <t>San Rafael</t>
  </si>
  <si>
    <t>San Ramón</t>
  </si>
  <si>
    <t>San Rosendo</t>
  </si>
  <si>
    <t>San Vicente</t>
  </si>
  <si>
    <t>Santa Bárbara</t>
  </si>
  <si>
    <t>Santa Cruz</t>
  </si>
  <si>
    <t>Santa Juana</t>
  </si>
  <si>
    <t>Santa María</t>
  </si>
  <si>
    <t>Santiago</t>
  </si>
  <si>
    <t>Santo Domingo</t>
  </si>
  <si>
    <t>Talagante</t>
  </si>
  <si>
    <t>Talca</t>
  </si>
  <si>
    <t>Talcahuano</t>
  </si>
  <si>
    <t>Taltal</t>
  </si>
  <si>
    <t>Temuco</t>
  </si>
  <si>
    <t>Teno</t>
  </si>
  <si>
    <t>Teodoro Schmidt</t>
  </si>
  <si>
    <t>Tiltil</t>
  </si>
  <si>
    <t>Toltén</t>
  </si>
  <si>
    <t>Tomé</t>
  </si>
  <si>
    <t>Traiguén</t>
  </si>
  <si>
    <t>Treguaco</t>
  </si>
  <si>
    <t>Tucapel</t>
  </si>
  <si>
    <t>Valdivia</t>
  </si>
  <si>
    <t>Vallenar</t>
  </si>
  <si>
    <t>Valparaíso</t>
  </si>
  <si>
    <t>Vichuquén</t>
  </si>
  <si>
    <t>Victoria</t>
  </si>
  <si>
    <t>Vicuña</t>
  </si>
  <si>
    <t>Villa Alegre</t>
  </si>
  <si>
    <t>Villa Alemana</t>
  </si>
  <si>
    <t>Villarrica</t>
  </si>
  <si>
    <t>Viña del Mar</t>
  </si>
  <si>
    <t>Vitacura</t>
  </si>
  <si>
    <t>Yerbas Buenas</t>
  </si>
  <si>
    <t>Yumbel</t>
  </si>
  <si>
    <t>Yungay</t>
  </si>
  <si>
    <t>Proyecto</t>
  </si>
  <si>
    <t>Fecha Asistencia</t>
  </si>
  <si>
    <t>Correo</t>
  </si>
  <si>
    <t>Versión</t>
  </si>
  <si>
    <t>Centro de costos</t>
  </si>
  <si>
    <t>Nombre contrato</t>
  </si>
  <si>
    <t>Sobrenombre</t>
  </si>
  <si>
    <t>Cliente</t>
  </si>
  <si>
    <t>Ubicación</t>
  </si>
  <si>
    <t>Región</t>
  </si>
  <si>
    <t>Estado</t>
  </si>
  <si>
    <t>MIPE00101</t>
  </si>
  <si>
    <t>SERVICIOS ELECTROMECANICA SISTEMA DE MANEJO - PROYECTO IPCC</t>
  </si>
  <si>
    <t>Correas Trasportadoras 6KM</t>
  </si>
  <si>
    <t>SOCIEDAD MINERA CERRO VERDE S.A.A.</t>
  </si>
  <si>
    <t>AREQUIPA</t>
  </si>
  <si>
    <t>Cusco-Apurímac</t>
  </si>
  <si>
    <t>Activo</t>
  </si>
  <si>
    <t>MIPE00102</t>
  </si>
  <si>
    <t>TALLERES DE MANTENIMIENTO CONCENTRADORA CUAJONE</t>
  </si>
  <si>
    <t>CONCENTRADORA CUAJONE</t>
  </si>
  <si>
    <t>SOUTHERN PERU COPPER CORPORATION</t>
  </si>
  <si>
    <t>TORATA</t>
  </si>
  <si>
    <t>MOQUEGUA</t>
  </si>
  <si>
    <t>MIPE00103</t>
  </si>
  <si>
    <t>REUBICACION SALA ELECTRICA FAJA 10 COLECCIÓN POLVOS CUAJONE</t>
  </si>
  <si>
    <t>COLECCIÓN POLVOS CUAJONE</t>
  </si>
  <si>
    <t>TORARA</t>
  </si>
  <si>
    <t>MIPE00010</t>
  </si>
  <si>
    <t>OFICINA CENTRAL PERÚ</t>
  </si>
  <si>
    <t>LIMA</t>
  </si>
  <si>
    <t/>
  </si>
  <si>
    <t>Terminado Revisión</t>
  </si>
  <si>
    <t>Id</t>
  </si>
  <si>
    <t>EIMI00003</t>
  </si>
  <si>
    <t>SAN BERNARDO</t>
  </si>
  <si>
    <t>EIMI00011</t>
  </si>
  <si>
    <t>OFICINA CENTRAL EIMI 2.0</t>
  </si>
  <si>
    <t>SANTIAGO</t>
  </si>
  <si>
    <t>OFICINAS REGIONALES - SUCURSAL CONCEPCION</t>
  </si>
  <si>
    <t>SUCURSAL CONCEPCION</t>
  </si>
  <si>
    <t>CONCEPCIÓN</t>
  </si>
  <si>
    <t>EIMI00357</t>
  </si>
  <si>
    <t>QB2 Chancador Primario y otros</t>
  </si>
  <si>
    <t>QB2</t>
  </si>
  <si>
    <t>BECHTEL</t>
  </si>
  <si>
    <t>EIMI00359</t>
  </si>
  <si>
    <t>OO.CC y Montaje Electromecánico MAPA Calderas</t>
  </si>
  <si>
    <t>MAPA</t>
  </si>
  <si>
    <t>Concepción - Arauco</t>
  </si>
  <si>
    <t>EIMI00379</t>
  </si>
  <si>
    <t>SERVICIOS MULTIDISCIPLINARIOS</t>
  </si>
  <si>
    <t>TENIENTE - SERVICIOS MULTIDISCIPLINARIOS</t>
  </si>
  <si>
    <t>CODELCO</t>
  </si>
  <si>
    <t>EIMI00384</t>
  </si>
  <si>
    <t>ELECTROMECANICO PROYECTO UPGRADE EVAPORADORES SF2 PLANTA SAN</t>
  </si>
  <si>
    <t>CMPC - MONTAJE EVAPORADORES</t>
  </si>
  <si>
    <t>CMPC PULP SPA</t>
  </si>
  <si>
    <t>EIMI00387</t>
  </si>
  <si>
    <t>EPC Muelle Centinela</t>
  </si>
  <si>
    <t>Sierra Gorda</t>
  </si>
  <si>
    <t>MINERA CENTINELA</t>
  </si>
  <si>
    <t>EIMI00388</t>
  </si>
  <si>
    <t>Montaje Civil Electromecánico Proyecto Estanque de Contacto Planta Nueva Aldea</t>
  </si>
  <si>
    <t>Montaje Electromecánico Proyecto CM, Nueva Aldea</t>
  </si>
  <si>
    <t>CELULOSA ARAUCO Y CONSTITUCION S.A.</t>
  </si>
  <si>
    <t>EIMI00389</t>
  </si>
  <si>
    <t>K484 ENAP - SWS and WSA unit - Aconcagua Refinery, Chile - I03 General Construction Works</t>
  </si>
  <si>
    <t>ERA Planta de Azufre</t>
  </si>
  <si>
    <t>Ingeniería y Construcción Tecnimont Chile y Cia Ltda</t>
  </si>
  <si>
    <t>EIMI00393</t>
  </si>
  <si>
    <t>Obras de mejoramiento taller la junta N° Contrato 4600027978</t>
  </si>
  <si>
    <t>La Junta Teniente</t>
  </si>
  <si>
    <t xml:space="preserve">Codelco </t>
  </si>
  <si>
    <t>EIMI00395</t>
  </si>
  <si>
    <t xml:space="preserve">“Construcción y Montaje Civil Electromecánico Nuevo Concentrador 1D, Planta Valdivia" </t>
  </si>
  <si>
    <t>Arauco Valdivia Concentrador</t>
  </si>
  <si>
    <t>Celulosa Arauco</t>
  </si>
  <si>
    <t>EIMI00396</t>
  </si>
  <si>
    <t>"C-744 Montaje Electromecánico - Proyecto de Reducción de Aguas, CMPC Planta Pacífico"</t>
  </si>
  <si>
    <t>CMPC Mininco</t>
  </si>
  <si>
    <t>CMPC PULP SpA</t>
  </si>
  <si>
    <t>EIMI00397</t>
  </si>
  <si>
    <t>CONSTRUCCIÓN Y MONTAJE CONDESADORES SÍNCRONOS S/E ANA MARÍA</t>
  </si>
  <si>
    <t>PROYECTO CONDENSADORES SINCRÓNICOS DE S/E ANA MARÍA</t>
  </si>
  <si>
    <t>Maria Elena, Antofagasta</t>
  </si>
  <si>
    <t>GEA TRANSMISORA SPA</t>
  </si>
  <si>
    <t>EIMI00398</t>
  </si>
  <si>
    <t>Construcción y Montaje Etapa 1 (MAT + Estanque de Descarga), Proyecto Prueba Piloto IP3 + TCF, Planta Valdivia</t>
  </si>
  <si>
    <t>Arauco Valdivia Etapa1</t>
  </si>
  <si>
    <t>EIMI00400</t>
  </si>
  <si>
    <t>Construcción y Montaje Electromecánico, Paquete PG3A Proyecto Crecimiento Ujina</t>
  </si>
  <si>
    <t>Collahuasi PG3A</t>
  </si>
  <si>
    <t>Compañía Minera Doña Ines de Collahuasi SCM</t>
  </si>
  <si>
    <t>EIMI00401</t>
  </si>
  <si>
    <t>CC-031 - OBRAS MISCELANEOS N2</t>
  </si>
  <si>
    <t>Rajo Inca Miscelaneos</t>
  </si>
  <si>
    <t>EIMI00402</t>
  </si>
  <si>
    <t xml:space="preserve">REEMPLAZO Y CAMBIO TUBOS, CALDERA DE PODER LINEA 2, PLANTA ARAUCO </t>
  </si>
  <si>
    <t>Paro Planta Arauco</t>
  </si>
  <si>
    <t>EIMI00403</t>
  </si>
  <si>
    <t>Construcción OOCC y montaje electromecánico y ampliación botadero de ripios face IX - DRT</t>
  </si>
  <si>
    <t>Codelco RT</t>
  </si>
  <si>
    <t>Codelco</t>
  </si>
  <si>
    <t>EIMI00404</t>
  </si>
  <si>
    <t>EJECUCIÓN OBRAS CIVILES PROYECTO NUEVAS PRENSAS DE LODOS - PLANTA SANTA FE</t>
  </si>
  <si>
    <t>Prensas de Lodo</t>
  </si>
  <si>
    <t>Celulosa CMPC</t>
  </si>
  <si>
    <t>EIMI00405</t>
  </si>
  <si>
    <t>Contrato Obras Uso de Recursos GPRO 2024</t>
  </si>
  <si>
    <t>GPRO2024</t>
  </si>
  <si>
    <t>EIMI00406</t>
  </si>
  <si>
    <t>Construcción Defensas Fluviales y Línea de Impulsión ACM Matadero</t>
  </si>
  <si>
    <t>Teniente Matadero</t>
  </si>
  <si>
    <t>EIMI00407</t>
  </si>
  <si>
    <t>Servicio de Constructibilidad del Proyecto Santo Domingo – Capstone Copper</t>
  </si>
  <si>
    <t>Proyecto Santo Domingo</t>
  </si>
  <si>
    <t>Ausenco Chile Limitada</t>
  </si>
  <si>
    <t>EIMI00408</t>
  </si>
  <si>
    <t>CC-030 Construcción y montaje área seca óxidos y área hidrometalurgia</t>
  </si>
  <si>
    <t>Hidrometalurgia</t>
  </si>
  <si>
    <t>EIMI00409</t>
  </si>
  <si>
    <t xml:space="preserve">Centro Operaciones Rancagua </t>
  </si>
  <si>
    <t>EIMI00410</t>
  </si>
  <si>
    <t>Apoyo EIMI PERÚ</t>
  </si>
  <si>
    <t>Cerro Verde</t>
  </si>
  <si>
    <t>EIMI Perú</t>
  </si>
  <si>
    <t>EIMI00412</t>
  </si>
  <si>
    <t>EJECUCIÓN "MONTAJE ELECTROMECÁNICO" PROYECTO NUEVAS PRENSAS DE LODOS - PLANTA SANTA FE</t>
  </si>
  <si>
    <t>Lodos Electromecanico</t>
  </si>
  <si>
    <t>CELULOSA CMPC PULP SPA</t>
  </si>
  <si>
    <t>EIMI00413</t>
  </si>
  <si>
    <t>EJECUCIÓN "MONTAJE ESPESADOR DE CABEZA PMFC-DAND"</t>
  </si>
  <si>
    <t>Andina</t>
  </si>
  <si>
    <t>EIMI00414</t>
  </si>
  <si>
    <t>Servicios de Obras Multidisciplinarias MGA N° Contrato 4600027683</t>
  </si>
  <si>
    <t>MGA3</t>
  </si>
  <si>
    <t>SUPERVISOR MECANICO</t>
  </si>
  <si>
    <t>CAPATAZ MECANICO</t>
  </si>
  <si>
    <t>MAESTRO MAYOR MECANICO</t>
  </si>
  <si>
    <t>MAESTRO PRIMERA MECANICO</t>
  </si>
  <si>
    <t>ASISTENTE OFICINA TECNICA</t>
  </si>
  <si>
    <t>CAPATAZ AISLACION</t>
  </si>
  <si>
    <t>AISLACION</t>
  </si>
  <si>
    <t>M.1ª AISLACION</t>
  </si>
  <si>
    <t>M.2ª AISLACION</t>
  </si>
  <si>
    <t>M.M. AISLACION</t>
  </si>
  <si>
    <t>MAESTRO 1ERA. AISLACION/ANDAMIO</t>
  </si>
  <si>
    <t>AYUDANTE ANDAMIOS</t>
  </si>
  <si>
    <t>CAPATAZ ANDAMIOS</t>
  </si>
  <si>
    <t>CAPATAZ ANDAMIOS/AISLACION</t>
  </si>
  <si>
    <t>M.2ª ANDAMIOS</t>
  </si>
  <si>
    <t>M.M. ANDAMIOS</t>
  </si>
  <si>
    <t>Maestro de 1ra Andamios</t>
  </si>
  <si>
    <t>MAESTRO PRIMERA ANDAMIOS</t>
  </si>
  <si>
    <t>CAPATAZ CALDERA</t>
  </si>
  <si>
    <t>CALDERA</t>
  </si>
  <si>
    <t>M.1ª CALDERA</t>
  </si>
  <si>
    <t>M.2ª CALDERA</t>
  </si>
  <si>
    <t>M.M. CALDERA</t>
  </si>
  <si>
    <t>AYUDANTE CALDERA</t>
  </si>
  <si>
    <t>M.1ª CALDERERO</t>
  </si>
  <si>
    <t>AYUDANTE CAÑERIA</t>
  </si>
  <si>
    <t>CAPATAZ CAÑERIA</t>
  </si>
  <si>
    <t>CAPATAZ DUCTOS</t>
  </si>
  <si>
    <t>M.1ª CAÑERIA</t>
  </si>
  <si>
    <t>M.1ª DUCTOS</t>
  </si>
  <si>
    <t>M.2ª CAÑERIA</t>
  </si>
  <si>
    <t>M.2ª DUCTOS</t>
  </si>
  <si>
    <t>M.M. CAÑERIA</t>
  </si>
  <si>
    <t>M.M. DUCTOS</t>
  </si>
  <si>
    <t>Ayudante Electrico</t>
  </si>
  <si>
    <t>CAPATAZ ELÉCTRICO</t>
  </si>
  <si>
    <t>CAPATAZ ELECTRICO MANTENCION</t>
  </si>
  <si>
    <t>CAPATAZ MANTENCION</t>
  </si>
  <si>
    <t>Electrico Mantencion</t>
  </si>
  <si>
    <t>M.1ª ELECTRICO</t>
  </si>
  <si>
    <t>M.1ª ELECTRICO MANTENCION</t>
  </si>
  <si>
    <t>M.2ª ELECTRICO</t>
  </si>
  <si>
    <t>M.2ª ELECTRICO MANTENCION</t>
  </si>
  <si>
    <t>M.M. ELECTRICO</t>
  </si>
  <si>
    <t>M.M. ELECTRICO MANTENCION</t>
  </si>
  <si>
    <t>CAPATAZ ELECTRICO MONTAJE</t>
  </si>
  <si>
    <t>Eléctrico Instrumentación</t>
  </si>
  <si>
    <t>M.1ª MANTENCION</t>
  </si>
  <si>
    <t>M.2ª ELECTRICO MONTA</t>
  </si>
  <si>
    <t>M.M. ELECTRICO MONTAJE</t>
  </si>
  <si>
    <t>AYUDANTE ESTRUCTURA</t>
  </si>
  <si>
    <t>CAPATAZ ARMADO ESTANQUE</t>
  </si>
  <si>
    <t>CAPATAZ ESTRUCTURA</t>
  </si>
  <si>
    <t>CAPATAZ RECUBRIMIENTO</t>
  </si>
  <si>
    <t>CAPATAZ REVESTIMIENTO</t>
  </si>
  <si>
    <t>M.1ª ARMADOR ESTANQUE</t>
  </si>
  <si>
    <t>M.1ª ESTRUCTURA</t>
  </si>
  <si>
    <t>M.1ª RECUBRIMIENTO</t>
  </si>
  <si>
    <t>M.1ª REVESTIMIENTO</t>
  </si>
  <si>
    <t>M.2° ARMADOR ESTANQUE</t>
  </si>
  <si>
    <t>M.2ª ESTRUCTURA</t>
  </si>
  <si>
    <t>M.2ª MONTAJE</t>
  </si>
  <si>
    <t>M.M MONTAJE</t>
  </si>
  <si>
    <t>M.M. ARMADOR ESTANQUE</t>
  </si>
  <si>
    <t>M.M. ESTRUCTURA</t>
  </si>
  <si>
    <t>M.M. RECUBRIMIENTO</t>
  </si>
  <si>
    <t>M.M. REVESTIMIENTO</t>
  </si>
  <si>
    <t>AYUDANTE MONTAJE</t>
  </si>
  <si>
    <t>AYUDANTE RECUBRIMIENTO</t>
  </si>
  <si>
    <t>AYUDANTE REVESTIMIENTO</t>
  </si>
  <si>
    <t>M.2ª RECUBRIMIENTO</t>
  </si>
  <si>
    <t>M.2ª REVESTIMIENTO</t>
  </si>
  <si>
    <t>M.M. MONTAJE</t>
  </si>
  <si>
    <t>MAESTRO MAYOR MONTAJES</t>
  </si>
  <si>
    <t>AYUDANTE INSTRUMENTISTA</t>
  </si>
  <si>
    <t>CAPATAZ INSTRUMENTISTA</t>
  </si>
  <si>
    <t>M.1ª INSTRUMENTACION</t>
  </si>
  <si>
    <t>M.2ª INSTRUMENTACION</t>
  </si>
  <si>
    <t>M.M. INSTRUMENTACION</t>
  </si>
  <si>
    <t>CAPATAZ MECÁNICO</t>
  </si>
  <si>
    <t>MECANICOS</t>
  </si>
  <si>
    <t>M.2ª MECANICO</t>
  </si>
  <si>
    <t>M.M. MECANICO</t>
  </si>
  <si>
    <t>MAESTRO SEGUNDA MECANICO</t>
  </si>
  <si>
    <t>Mecanico</t>
  </si>
  <si>
    <t>Ayudante de Mecanico</t>
  </si>
  <si>
    <t>CAPATAZ PEM</t>
  </si>
  <si>
    <t>MECANICO MANTENCION</t>
  </si>
  <si>
    <t>MECANICO MONTAJES</t>
  </si>
  <si>
    <t>Técnico Mecanico Hidraulico</t>
  </si>
  <si>
    <t>Ayudante OO.CC</t>
  </si>
  <si>
    <t>OOCC</t>
  </si>
  <si>
    <t>CAPATAZ CARPINTERIA</t>
  </si>
  <si>
    <t>CAPATAZ DE ENFIERRADURAS</t>
  </si>
  <si>
    <t>Capataz OOCC</t>
  </si>
  <si>
    <t>CAPATAZ PINTURA</t>
  </si>
  <si>
    <t>COORDINADOR DE HORMIGON</t>
  </si>
  <si>
    <t>M.1ª ALBAÑIL</t>
  </si>
  <si>
    <t>M.1ª CARPINTERO</t>
  </si>
  <si>
    <t>M.1ª ENFIERRADOR</t>
  </si>
  <si>
    <t>M.1ª MONTAJE</t>
  </si>
  <si>
    <t>M.1ª PINTOR</t>
  </si>
  <si>
    <t>M.2ª CARPINTERO</t>
  </si>
  <si>
    <t>M.2ª ENFIERRADOR</t>
  </si>
  <si>
    <t>M.2ª OBRAS CIVILES</t>
  </si>
  <si>
    <t>M.2ª PINTOR</t>
  </si>
  <si>
    <t>M.M. ALBAÑIL</t>
  </si>
  <si>
    <t>M.M. CARPINTERO</t>
  </si>
  <si>
    <t>M.M. ENFIERRADOR</t>
  </si>
  <si>
    <t>M.M. OOCC</t>
  </si>
  <si>
    <t>M.M. PINTURA</t>
  </si>
  <si>
    <t>Maestro Mayor OO.CC</t>
  </si>
  <si>
    <t>Maestro Primera OO.CC</t>
  </si>
  <si>
    <t>Maestro Segunda OO.CC</t>
  </si>
  <si>
    <t>MAESTRO PRIMERA OBRAS CIVILES</t>
  </si>
  <si>
    <t>AYUDANTE ALBAÑIL</t>
  </si>
  <si>
    <t>AYUDANTE CARPINTERO</t>
  </si>
  <si>
    <t>AYUDANTE CIVIL</t>
  </si>
  <si>
    <t>AYUDANTE ENFIERRADOR</t>
  </si>
  <si>
    <t>AYUDANTE PINTOR</t>
  </si>
  <si>
    <t>CAPATAZ MOVIMIENTO TIERRA</t>
  </si>
  <si>
    <t>M.1ª GASFITER</t>
  </si>
  <si>
    <t>M.2ª ALBAÑIL</t>
  </si>
  <si>
    <t>Capataz Soldadura</t>
  </si>
  <si>
    <t>LAMINADOR DE FRP</t>
  </si>
  <si>
    <t>M.1ª HDPE</t>
  </si>
  <si>
    <t>M.1ª OXIGINISTA</t>
  </si>
  <si>
    <t>M.1ª SOLDADOR</t>
  </si>
  <si>
    <t>M.2ª SOLDADOR</t>
  </si>
  <si>
    <t>M.M. OXIGINISTA</t>
  </si>
  <si>
    <t>M.M. SOLDADURA</t>
  </si>
  <si>
    <t>OXIGINISTA</t>
  </si>
  <si>
    <t>Soldador - ayudante</t>
  </si>
  <si>
    <t>SOLDADOR CAÑERIA</t>
  </si>
  <si>
    <t>SOLDADOR FRP</t>
  </si>
  <si>
    <t>SOLDADOR HDPE</t>
  </si>
  <si>
    <t>SOLDADOR MIG</t>
  </si>
  <si>
    <t>SOLDADOR PLANCHA</t>
  </si>
  <si>
    <t>SOLDADOR TIG</t>
  </si>
  <si>
    <t>CAPATAZ HDPE</t>
  </si>
  <si>
    <t>M.2ª HDPE</t>
  </si>
  <si>
    <t>M.2ª OXIGINISTA</t>
  </si>
  <si>
    <t>MAESTRO MAYOR HDPE</t>
  </si>
  <si>
    <t>OXIGINISTA MECANICO</t>
  </si>
  <si>
    <t>SOLDADOR CALDERA</t>
  </si>
  <si>
    <t>SOLDADOR CAÑERIA MIG</t>
  </si>
  <si>
    <t>SOLDADOR MEMBRANA</t>
  </si>
  <si>
    <t>SOLDADOR MIXTO</t>
  </si>
  <si>
    <t>SOLDADOR PLANCHA CALDERA</t>
  </si>
  <si>
    <t>SOLDADOR PLANCHA CAÑERIA</t>
  </si>
  <si>
    <t>SOLDADOR PLANCHA ELECTRICO</t>
  </si>
  <si>
    <t>SOLDADOR PLANCHA ESTRUCTURA</t>
  </si>
  <si>
    <t>SOLDADOR PLANCHA MECANICO</t>
  </si>
  <si>
    <t>SOLDADOR PLASMA</t>
  </si>
  <si>
    <t>SOLDADOR SEMI AUTOMATICO MIG</t>
  </si>
  <si>
    <t>SOLDADOR TIG CALDERA</t>
  </si>
  <si>
    <t>SOLDADOR TIG CAÑERIA</t>
  </si>
  <si>
    <t>SOLDADOR VARILLA INOXIDABLE</t>
  </si>
  <si>
    <t>ABOGADO</t>
  </si>
  <si>
    <t>ABOGADO FISCAL</t>
  </si>
  <si>
    <t>ACTIVADOR DE COMPRAS</t>
  </si>
  <si>
    <t>ADMINISTRATIVA DE RECLUTAMIENTO</t>
  </si>
  <si>
    <t>Administrativo</t>
  </si>
  <si>
    <t>ADMINISTRATIVO DE PERSONAL</t>
  </si>
  <si>
    <t>ADMINISTRATIVO REMUNERACIONES</t>
  </si>
  <si>
    <t>ANALISTA DE CONTRALORIA</t>
  </si>
  <si>
    <t>ANALISTA DE LOGISTICA</t>
  </si>
  <si>
    <t>ANALISTA DE SEGUROS</t>
  </si>
  <si>
    <t>Analista Financiero</t>
  </si>
  <si>
    <t>Aseadora</t>
  </si>
  <si>
    <t>ASISTENTE</t>
  </si>
  <si>
    <t>Asistente Administrativo</t>
  </si>
  <si>
    <t>ASISTENTE BODEGA</t>
  </si>
  <si>
    <t>Asistente de Compras</t>
  </si>
  <si>
    <t>ASISTENTE DE EQUIPOS</t>
  </si>
  <si>
    <t>ASISTENTE DE PERSONAL</t>
  </si>
  <si>
    <t>ASISTENTE DE PRODUCCION</t>
  </si>
  <si>
    <t>ASISTENTE DE RECLUTAMIENTO</t>
  </si>
  <si>
    <t>ASISTENTE SOCIAL</t>
  </si>
  <si>
    <t>ASISTENTE TECNICO</t>
  </si>
  <si>
    <t>AUXILIAR DE ASEO</t>
  </si>
  <si>
    <t>AYUDANTE ADMINISTRATIVO</t>
  </si>
  <si>
    <t>AYUDANTE BODEGA</t>
  </si>
  <si>
    <t>BODEGUERO</t>
  </si>
  <si>
    <t>Business Partner</t>
  </si>
  <si>
    <t>CAPACITADOR</t>
  </si>
  <si>
    <t>CONTRACT MANAGER</t>
  </si>
  <si>
    <t>CONTRALOR</t>
  </si>
  <si>
    <t>COORDINADOR</t>
  </si>
  <si>
    <t>COORDINADOR DE REMUNERACIONES</t>
  </si>
  <si>
    <t>COORDINADORA DE EMPLEABILIDAD</t>
  </si>
  <si>
    <t>Digitador</t>
  </si>
  <si>
    <t>ENCARGADO ADMINISTRATIVO</t>
  </si>
  <si>
    <t>ENCARGADO COTIZACIONES</t>
  </si>
  <si>
    <t>Encargado de Adquisiciones</t>
  </si>
  <si>
    <t>ENCARGADO DE CERTIFICACION LABORAL</t>
  </si>
  <si>
    <t>ENCARGADO DE COMPRAS</t>
  </si>
  <si>
    <t>ENCARGADO DE PERSONAL</t>
  </si>
  <si>
    <t>ENCARGADO DE PERSONAL OBRA</t>
  </si>
  <si>
    <t>ENCARGADO DE REMUNERACIONES OBRA</t>
  </si>
  <si>
    <t>ENCARGADO DE REMUNERACIONES Y PERSONAL O</t>
  </si>
  <si>
    <t>ENCARGADO RECLUTAMIENTO</t>
  </si>
  <si>
    <t>JEFE ADQUISICIONES</t>
  </si>
  <si>
    <t>Jefe de Bodega</t>
  </si>
  <si>
    <t>JEFE DE BODEGA INT.</t>
  </si>
  <si>
    <t>JEFE DE LOGISTICA</t>
  </si>
  <si>
    <t>JEFE DE PERSONAL</t>
  </si>
  <si>
    <t>Jefe de Recursos Humanos</t>
  </si>
  <si>
    <t>Jefe de Remuneraciones</t>
  </si>
  <si>
    <t>JEFE RELACIONES LABORALES</t>
  </si>
  <si>
    <t>Junior</t>
  </si>
  <si>
    <t>M.1ª BODEGA INTERNACIONAL</t>
  </si>
  <si>
    <t>M.M. BODEGA INTERNACIONAL</t>
  </si>
  <si>
    <t>PAÑOLERO</t>
  </si>
  <si>
    <t>PSICOLOGA</t>
  </si>
  <si>
    <t>Secretaria de Gerencia</t>
  </si>
  <si>
    <t>SOPORTE TECNICO</t>
  </si>
  <si>
    <t>Administrativo de obra</t>
  </si>
  <si>
    <t>Asistente de Bodega</t>
  </si>
  <si>
    <t>Encargado de Bodega</t>
  </si>
  <si>
    <t>Encargado de Remuneraciones</t>
  </si>
  <si>
    <t>EXPEDITOR BODEGA INTERNACIONAL</t>
  </si>
  <si>
    <t>EXPEDITOR MECANICO</t>
  </si>
  <si>
    <t>M.1ª BODEGA</t>
  </si>
  <si>
    <t>M.2° BODEGA INTERNACIONAL</t>
  </si>
  <si>
    <t>M.2ª BODEGUERO</t>
  </si>
  <si>
    <t>M.2º PAÑOLERO</t>
  </si>
  <si>
    <t>PASA TIEMPO</t>
  </si>
  <si>
    <t>Asistente de Calidad</t>
  </si>
  <si>
    <t>CONTROL DE CALIDAD</t>
  </si>
  <si>
    <t>ENCARGADO CARPETAS TOP</t>
  </si>
  <si>
    <t>INSPECTOR CIVIL</t>
  </si>
  <si>
    <t>Inspector de Calidad</t>
  </si>
  <si>
    <t>INSPECTOR ELECTRICO</t>
  </si>
  <si>
    <t>INSPECTOR MECANICO</t>
  </si>
  <si>
    <t>INSPECTOR Q.A./Q.C.</t>
  </si>
  <si>
    <t>ASISTENTE CALIDAD</t>
  </si>
  <si>
    <t>Control de Calidad</t>
  </si>
  <si>
    <t>Encargado de Calidad</t>
  </si>
  <si>
    <t>INSPECTOR HSEC</t>
  </si>
  <si>
    <t>INSPECTOR OOCC</t>
  </si>
  <si>
    <t>INSPECTOR TECNICO</t>
  </si>
  <si>
    <t>ASISTENTE CONTROL DOCUMENTOS</t>
  </si>
  <si>
    <t>ASISTENTE CONTROL PROYECTO</t>
  </si>
  <si>
    <t>ASISTENTE DE OFICINA TECNICA</t>
  </si>
  <si>
    <t>Asistente Depto. Técnico</t>
  </si>
  <si>
    <t>ASISTENTE PLANIFICACION</t>
  </si>
  <si>
    <t>CONTROL AVANCE</t>
  </si>
  <si>
    <t>Control de Documentos</t>
  </si>
  <si>
    <t>CONTROL DE PRODUCTIVIDAD</t>
  </si>
  <si>
    <t>CONTROL DE PROYECTOS</t>
  </si>
  <si>
    <t>Control Documentos</t>
  </si>
  <si>
    <t>CONTROL H.H.</t>
  </si>
  <si>
    <t>CUBICADOR</t>
  </si>
  <si>
    <t>Dibujante</t>
  </si>
  <si>
    <t>DISEÑADOR GRAFICO</t>
  </si>
  <si>
    <t>ENCARGADO CONTROL COSTOS</t>
  </si>
  <si>
    <t>ENCARGADO DE CONTROL DE DOCUMENTOS</t>
  </si>
  <si>
    <t>ENCARGADO DE CONTROL DE PROYECTO</t>
  </si>
  <si>
    <t>EXPEDITOR</t>
  </si>
  <si>
    <t>INGENIERO CONTROL DE COSTOS</t>
  </si>
  <si>
    <t>INGENIERO TRAINEE</t>
  </si>
  <si>
    <t>Jefe de Planificación</t>
  </si>
  <si>
    <t>JEFE DE PROGRAMACION Y CONTROL</t>
  </si>
  <si>
    <t>PLANIFICADOR</t>
  </si>
  <si>
    <t>Programador</t>
  </si>
  <si>
    <t>PROGRAMADOR (LAST PLANNER B)</t>
  </si>
  <si>
    <t>Proyectista</t>
  </si>
  <si>
    <t>SECRETARIO OFICINA TECNICA</t>
  </si>
  <si>
    <t>Secretario Técnico</t>
  </si>
  <si>
    <t>ASISTENTE PROGRAMACION</t>
  </si>
  <si>
    <t>ASISTENTE TERRENO</t>
  </si>
  <si>
    <t>Dibujante Técnico</t>
  </si>
  <si>
    <t>ENCARGADO CONTROL AVANCE</t>
  </si>
  <si>
    <t>Encargado de Control de Costos</t>
  </si>
  <si>
    <t>Encargado de Oficina tecnica</t>
  </si>
  <si>
    <t>ENCARGADO PROGRAMACION</t>
  </si>
  <si>
    <t>INGENIERO DE COSTOS</t>
  </si>
  <si>
    <t>Ingeniero de Terreno</t>
  </si>
  <si>
    <t>INGENIERO PLANIFICADOR</t>
  </si>
  <si>
    <t>ADMINISTRADOR SISTEMA DE GESTION</t>
  </si>
  <si>
    <t>PREVENCION</t>
  </si>
  <si>
    <t>ASESOR DE PREVENCION DE RIESGOS</t>
  </si>
  <si>
    <t>ASISTENTE DE PREVENCION DE RIESGOS</t>
  </si>
  <si>
    <t>ASISTENTE DE SEGURIDAD</t>
  </si>
  <si>
    <t>ASISTENTE DE SUSTENTABILIDAD</t>
  </si>
  <si>
    <t>ASISTENTE MEDIO AMBIENTE</t>
  </si>
  <si>
    <t>ASISTENTE SBC</t>
  </si>
  <si>
    <t>COORDINADOR COVID</t>
  </si>
  <si>
    <t>COORDINADOR DE SEGURIDAD</t>
  </si>
  <si>
    <t>ENCARGADO DE GESTION</t>
  </si>
  <si>
    <t>ENCARGADO DE MEDIO AMBIENTE</t>
  </si>
  <si>
    <t>ENCARGADO DE PROTOCOLO</t>
  </si>
  <si>
    <t>ENCARGADO EPF</t>
  </si>
  <si>
    <t>ENCARGADO SBC</t>
  </si>
  <si>
    <t>ENFERMERA</t>
  </si>
  <si>
    <t>JEFE PREV. DE RIESGOS Y M AMBIENTE</t>
  </si>
  <si>
    <t>Jefe Prevencion de riesgos</t>
  </si>
  <si>
    <t>LIDER BRIGADA EMERGENCIA PREVENCION</t>
  </si>
  <si>
    <t>NUTRICIONISTA</t>
  </si>
  <si>
    <t>PALETERO</t>
  </si>
  <si>
    <t>PARAMEDICO</t>
  </si>
  <si>
    <t>PREV. DE RIESGOS</t>
  </si>
  <si>
    <t>Prevencionista de Riesgos</t>
  </si>
  <si>
    <t>Rescatista</t>
  </si>
  <si>
    <t>APR TERRENO</t>
  </si>
  <si>
    <t>ENCARGADO DE GESTION SSOMA</t>
  </si>
  <si>
    <t>ENFERMERO</t>
  </si>
  <si>
    <t>INGENIERO MEDIO AMBIENTE</t>
  </si>
  <si>
    <t>INGENIERO RESSO SIGO</t>
  </si>
  <si>
    <t>PREVENCIONISTA SERNAGEOMIN</t>
  </si>
  <si>
    <t>Operador</t>
  </si>
  <si>
    <t>RIGGERS</t>
  </si>
  <si>
    <t>OPERADOR CAMA BAJA</t>
  </si>
  <si>
    <t>Operador Camion Aljibe</t>
  </si>
  <si>
    <t>OPERADOR CAMION BOMBA</t>
  </si>
  <si>
    <t>Operador Camion Pluma</t>
  </si>
  <si>
    <t>OPERADOR CAMION RAMPLA</t>
  </si>
  <si>
    <t>Operador Camion Tolva</t>
  </si>
  <si>
    <t>OPERADOR DE EQUIPO</t>
  </si>
  <si>
    <t>OPERADOR EQUIPO PESADO</t>
  </si>
  <si>
    <t>OPERADOR EQUIPOS</t>
  </si>
  <si>
    <t>Operador Excavadora</t>
  </si>
  <si>
    <t>Operador Grua</t>
  </si>
  <si>
    <t>OPERADOR GRUA HIDRAULICA</t>
  </si>
  <si>
    <t>Operador Grua Horquilla</t>
  </si>
  <si>
    <t>OPERADOR GRUA TORRE</t>
  </si>
  <si>
    <t>OPERADOR MAILIFT</t>
  </si>
  <si>
    <t>Operador Manipulador Telescópico</t>
  </si>
  <si>
    <t>OPERADOR MINI CARGADOR</t>
  </si>
  <si>
    <t>OPERADOR PLATAFORMA</t>
  </si>
  <si>
    <t>OPERADOR PLATAFORMA ELEVADORA</t>
  </si>
  <si>
    <t>OPERADOR PLATAFORMA TELESCOPICA</t>
  </si>
  <si>
    <t>OPERADOR RAMPLA PLUMA</t>
  </si>
  <si>
    <t>OPERADOR RAMPLA/PLANO CAMA BAJA</t>
  </si>
  <si>
    <t>Operador Retro-excavadora</t>
  </si>
  <si>
    <t>OPERADOR RODILLO COMPACTADOR</t>
  </si>
  <si>
    <t>OPERADOR TRACTO PLUMA/RAMPLA</t>
  </si>
  <si>
    <t>Rigger</t>
  </si>
  <si>
    <t>RIGGER ALTA</t>
  </si>
  <si>
    <t>ASISTENTE DE SERVICIOS</t>
  </si>
  <si>
    <t>Ayudante</t>
  </si>
  <si>
    <t>AYUDANTE SERVICIOS</t>
  </si>
  <si>
    <t>CAPATAZ MONTAJE</t>
  </si>
  <si>
    <t>CAPATAZ SERVICIOS</t>
  </si>
  <si>
    <t>Chofer</t>
  </si>
  <si>
    <t>CHOFER CAMION 3/4</t>
  </si>
  <si>
    <t>CHOFER CAMION PLUMA</t>
  </si>
  <si>
    <t>CHOFER CAMION RAMPLA</t>
  </si>
  <si>
    <t>CHOFER MINIBUS / CAMION 3/4</t>
  </si>
  <si>
    <t>Conductor Bus y Minibus</t>
  </si>
  <si>
    <t>CONDUCTOR DE SERVICIO</t>
  </si>
  <si>
    <t>Conductor de Servicios</t>
  </si>
  <si>
    <t>COODINADOR DE SERVICIOS</t>
  </si>
  <si>
    <t>Electromecanico</t>
  </si>
  <si>
    <t>ENCARGADO CONTROL Y MANTENCIÓN EQUIPOS</t>
  </si>
  <si>
    <t>ENCARGADO DE SERVICIO</t>
  </si>
  <si>
    <t>Jefe de Servicio</t>
  </si>
  <si>
    <t>M.1ª SERVICIOS</t>
  </si>
  <si>
    <t>M.2ª SERVICIOS</t>
  </si>
  <si>
    <t>M.2ª CHOFER</t>
  </si>
  <si>
    <t>OPERADOR DE GRUA LTM 1300</t>
  </si>
  <si>
    <t>Operador de Perforadora</t>
  </si>
  <si>
    <t>OPERADOR DE PLASMA Y MOVIMIENTO DE TIERR</t>
  </si>
  <si>
    <t>OPERADOR GRUA 80 TNS</t>
  </si>
  <si>
    <t>COORDINADOR ESTUDIO PROPUESTAS</t>
  </si>
  <si>
    <t>STAFF</t>
  </si>
  <si>
    <t>COORDINADOR GENERAL DE TERRENO</t>
  </si>
  <si>
    <t>INGENIERO ADMINISTRADOR</t>
  </si>
  <si>
    <t>Ingeniero de Innovación y Oficina Técnica</t>
  </si>
  <si>
    <t>INGENIERO ESTUDIO DE PROPUESTAS</t>
  </si>
  <si>
    <t>JEFE ADMINISTRATIVO</t>
  </si>
  <si>
    <t>JEFE AREA CALDERA</t>
  </si>
  <si>
    <t>JEFE AREA CAÑERIA</t>
  </si>
  <si>
    <t>JEFE AREA CIVIL</t>
  </si>
  <si>
    <t>JEFE AREA ELECTRICA</t>
  </si>
  <si>
    <t>JEFE AREA ESTRUCTURA/MECANICA</t>
  </si>
  <si>
    <t>JEFE AREA MECANICA</t>
  </si>
  <si>
    <t>Jefe de Area</t>
  </si>
  <si>
    <t>JEFE DE AREA ANDAMIOS</t>
  </si>
  <si>
    <t>Jefe de Calidad</t>
  </si>
  <si>
    <t>Jefe de Control de Costos y Logística</t>
  </si>
  <si>
    <t>Jefe de Obra</t>
  </si>
  <si>
    <t>Jefe de Taller Soldadura</t>
  </si>
  <si>
    <t>Jefe de Terreno</t>
  </si>
  <si>
    <t>JEFE DE TURNO</t>
  </si>
  <si>
    <t>Jefe Depto. Prevención de Riesgos y Medio Ambiente</t>
  </si>
  <si>
    <t>JEFE ESPECIALIDAD INSTRUMENTACION</t>
  </si>
  <si>
    <t>Jefe Estudio de Propuestas</t>
  </si>
  <si>
    <t>JEFE GESTION DE CALIDAD</t>
  </si>
  <si>
    <t>JEFE MANTENCION ELECTRICA</t>
  </si>
  <si>
    <t>JEFE NACIONAL DE MANTENCION Y EQUIPOS</t>
  </si>
  <si>
    <t>JEFE OFICINA TECNICA</t>
  </si>
  <si>
    <t>SUPERINTENDENTE ELECTRICO</t>
  </si>
  <si>
    <t>JEFE AREA OBRAS CIVIL</t>
  </si>
  <si>
    <t>JEFE CONTROL COSTOS</t>
  </si>
  <si>
    <t>JEFE DE AREA ESTRUCTURA</t>
  </si>
  <si>
    <t>JEFE DE CAMPAMENTO</t>
  </si>
  <si>
    <t>JEFE DE COSTOS</t>
  </si>
  <si>
    <t>JEFE DE RECLUTAMIENTO</t>
  </si>
  <si>
    <t>Jefe de Relaciones Laborales</t>
  </si>
  <si>
    <t>JEFE DEPTO. GESTION DE CALIDAD</t>
  </si>
  <si>
    <t>JEFE DEPTO. TECNICO</t>
  </si>
  <si>
    <t>JEFE PERSONAL OBRA</t>
  </si>
  <si>
    <t>JEFE SSOMA</t>
  </si>
  <si>
    <t>JEFE TERRENO OOCC</t>
  </si>
  <si>
    <t>SUPERVISOR AISLACION</t>
  </si>
  <si>
    <t>SUPERVISION</t>
  </si>
  <si>
    <t>SUPERVISOR ANDAMIO</t>
  </si>
  <si>
    <t>SUPERVISOR ARMADO ESTANQUE</t>
  </si>
  <si>
    <t>SUPERVISOR ARQUITECTURA</t>
  </si>
  <si>
    <t>SUPERVISOR CALDERA</t>
  </si>
  <si>
    <t>SUPERVISOR CAÑERIA</t>
  </si>
  <si>
    <t>SUPERVISOR DE BODEGA</t>
  </si>
  <si>
    <t>SUPERVISOR DE EQUIPOS</t>
  </si>
  <si>
    <t>SUPERVISOR DE ESTRUCTURA</t>
  </si>
  <si>
    <t>Supervisor de medio ambiente</t>
  </si>
  <si>
    <t>SUPERVISOR DE PINTURA</t>
  </si>
  <si>
    <t>SUPERVISOR DE REVESTIMIENTO</t>
  </si>
  <si>
    <t>SUPERVISOR DE SOLDADURA</t>
  </si>
  <si>
    <t>Supervisor Electrico</t>
  </si>
  <si>
    <t>SUPERVISOR ENFIERRADOR</t>
  </si>
  <si>
    <t>SUPERVISOR PEM</t>
  </si>
  <si>
    <t>SUPERVISOR ESTRUCTURA</t>
  </si>
  <si>
    <t>SUPERVISOR INSTRUMENTISTA</t>
  </si>
  <si>
    <t>Supervisor OOCC</t>
  </si>
  <si>
    <t>SUPERVISOR RECUBRIMIENTO</t>
  </si>
  <si>
    <t>SUPERVISOR RIGGER</t>
  </si>
  <si>
    <t>SUPERVISOR SBC</t>
  </si>
  <si>
    <t>SUPERVISOR SOLDADURA</t>
  </si>
  <si>
    <t>SUPERVISO RECUBRIMIENTO</t>
  </si>
  <si>
    <t>SUPERVISOR DE CALIDAD</t>
  </si>
  <si>
    <t>ALARIFE</t>
  </si>
  <si>
    <t>AYUDANTE TRAZADOR</t>
  </si>
  <si>
    <t>Nivelador</t>
  </si>
  <si>
    <t>Topografo</t>
  </si>
  <si>
    <t>TRAZADOR</t>
  </si>
  <si>
    <t>OPERADOR PERFORADORA HIDRAULICA</t>
  </si>
  <si>
    <t>OPERADOR PLASMA</t>
  </si>
  <si>
    <t>OPERADOR PUENTE GRUA</t>
  </si>
  <si>
    <t>OPERADOR TRACTOR</t>
  </si>
  <si>
    <t>EXPERTO GESTION PPR,PESSO,RESSO</t>
  </si>
  <si>
    <t>EXPERTO GESTION SSOMA</t>
  </si>
  <si>
    <t>GEOMENSOR</t>
  </si>
  <si>
    <t>Maestro agotamiento</t>
  </si>
  <si>
    <t>MAESTRO MAYOR ARQUITECTURA</t>
  </si>
  <si>
    <t>MAESTRO MAYOR ESTANQUE</t>
  </si>
  <si>
    <t>MAESTRO MAYOR HIDRAULICO</t>
  </si>
  <si>
    <t>MAESTRO MAYOR HOJALATERIA</t>
  </si>
  <si>
    <t>MAESTRO MAYOR REVESTIMIENTO</t>
  </si>
  <si>
    <t>MAESTRO PRIMERA (EXPEDITOR)</t>
  </si>
  <si>
    <t>MAESTRO PRIMERA ALBAÑIL REFRACTARIO</t>
  </si>
  <si>
    <t>MAESTRO PRIMERA ARQUITECTURA</t>
  </si>
  <si>
    <t>MAESTRO PRIMERA ESTANQUE</t>
  </si>
  <si>
    <t>MAESTRO PRIMERA HOJALATERIA</t>
  </si>
  <si>
    <t>MAESTRO PRIMERA HVAC</t>
  </si>
  <si>
    <t>MAESTRO PRIMERA RECUBRIMIENTO</t>
  </si>
  <si>
    <t>MAESTRO PRIMERA REFECTARIO</t>
  </si>
  <si>
    <t>MAESTRO PRIMERA REVESTIMIENTO</t>
  </si>
  <si>
    <t>MAESTRO PRIMERA REVESTIMIENTO EXPEDITOR</t>
  </si>
  <si>
    <t>MAESTRO PRIMERA SOLDADURA ST</t>
  </si>
  <si>
    <t>MAESTRO REFRACTARIO</t>
  </si>
  <si>
    <t>MAESTRO SEGUNDA  ELECTRICIDAD E INSTRUMENTACION</t>
  </si>
  <si>
    <t>MAESTRO SEGUNDA ARQUITECTURA</t>
  </si>
  <si>
    <t>MAESTRO SEGUNDA COVID</t>
  </si>
  <si>
    <t>MAESTRO SEGUNDA HOJALATERIA</t>
  </si>
  <si>
    <t>MAESTRO SEGUNDA HVAC</t>
  </si>
  <si>
    <t>MAESTRO SEGUNDA MONTAJE CR</t>
  </si>
  <si>
    <t>MAESTRO SEGUNDA OOCC COVID</t>
  </si>
  <si>
    <t>MAESTRO SEGUNDA PPT</t>
  </si>
  <si>
    <t>MAESTRO SEGUNDA RECUBRIMIENTO</t>
  </si>
  <si>
    <t>MAESTRO SEGUNDA REFECTARIO</t>
  </si>
  <si>
    <t>MAESTRO SEGUNDA REFRACTARIO</t>
  </si>
  <si>
    <t>MAESTRO SEGUNDA REVESTIMIENTO</t>
  </si>
  <si>
    <t>ADMINISTRADOR DE OBRA</t>
  </si>
  <si>
    <t xml:space="preserve">ASISTENTE ADMINISTRATIVO </t>
  </si>
  <si>
    <t>ASISTENTE OFICINA DE CALIDAD</t>
  </si>
  <si>
    <t>ASISTENTE PREVENCIÓN DE RIESGOS</t>
  </si>
  <si>
    <t>CAPATAZ ELECTRICO</t>
  </si>
  <si>
    <t>CAPATAZ OO.CC.</t>
  </si>
  <si>
    <t>CAPATAZ PIPING</t>
  </si>
  <si>
    <t>CHOFER DE SERVICIOS</t>
  </si>
  <si>
    <t>CONTROL PROYECTOS</t>
  </si>
  <si>
    <t>ENCARGADO COVID</t>
  </si>
  <si>
    <t>ENCARGADA DE MEDIO AMBIENTE</t>
  </si>
  <si>
    <t>ENCARGADA GESTIÓN</t>
  </si>
  <si>
    <t>INSPECTOR CONTROL DE CALIDAD</t>
  </si>
  <si>
    <t>JEFE DE AREA ELECTRICA</t>
  </si>
  <si>
    <t>JEFE DE AREA MECANICO/ESTRUCTURA</t>
  </si>
  <si>
    <t>JEFE DE AREA PIPING</t>
  </si>
  <si>
    <t>JEFE DE PREVENCION DE RIESGOS</t>
  </si>
  <si>
    <t>JEFE DE SERVICIOS</t>
  </si>
  <si>
    <t>JEFE OFICINA CALIDAD</t>
  </si>
  <si>
    <t>MAESTRO MAYOR ANDAMIERO</t>
  </si>
  <si>
    <t>MAESTRO MAYOR ELECTRICO</t>
  </si>
  <si>
    <t xml:space="preserve">MAESTRO MAYOR ELECTRICO </t>
  </si>
  <si>
    <t>MAESTRO MAYOR ELECTRICO MANTENCION</t>
  </si>
  <si>
    <t xml:space="preserve">MAESTRO MAYOR ELECTRICO MANTENCION   </t>
  </si>
  <si>
    <t>MAESTRO MAYOR ESTRUCTURA</t>
  </si>
  <si>
    <t>MAESTRO MAYOR OO.CC.</t>
  </si>
  <si>
    <t>MAESTRO MAYOR PIPING</t>
  </si>
  <si>
    <t>MAESTRO PRIMERA ANDAMIERO</t>
  </si>
  <si>
    <t>MAESTRO PRIMERA ELECTRICO</t>
  </si>
  <si>
    <t>MAESTRO PRIMERA ESTRUCTURA</t>
  </si>
  <si>
    <t>MAESTRO PRIMERA INSTRUMENTISTA</t>
  </si>
  <si>
    <t>MAESTRO PRIMERA OO.CC.</t>
  </si>
  <si>
    <t>MAESTRO PRIMERA PINTURA</t>
  </si>
  <si>
    <t>MAESTRO PRIMERA PIPING</t>
  </si>
  <si>
    <t xml:space="preserve">MAESTRO PRIMERA PIPING </t>
  </si>
  <si>
    <t>MAESTRO SEGUNDA ESTRUCTURA</t>
  </si>
  <si>
    <t>MAESTRO SEGUNDA OO.CC.</t>
  </si>
  <si>
    <t>MAESTRO SEGUNDA PIPING</t>
  </si>
  <si>
    <t>MECANICO EQUIPOS</t>
  </si>
  <si>
    <t>SOLDADOR PIPING</t>
  </si>
  <si>
    <t>SUPERVISOR ANDAMIOS</t>
  </si>
  <si>
    <t>SUPERVISOR PIPING</t>
  </si>
  <si>
    <t xml:space="preserve"> ASISTENTE DE SUSTENTABILIDAD</t>
  </si>
  <si>
    <t>ASESOR EN PREVENCION DE RIESGOS</t>
  </si>
  <si>
    <t>ASISTENTE DE COMPRA</t>
  </si>
  <si>
    <t xml:space="preserve">ASISTENTE DE OFICINA TECNICA </t>
  </si>
  <si>
    <t>ASISTENTE OFICINA DE COSTO</t>
  </si>
  <si>
    <t xml:space="preserve">CAPATAZ ANDAMIERO </t>
  </si>
  <si>
    <t>CAPATAZ CARPINTERO</t>
  </si>
  <si>
    <t>CAPATAZ ENFIERRADURA</t>
  </si>
  <si>
    <t xml:space="preserve">CAPATAZ MECANICO </t>
  </si>
  <si>
    <t>CAPATAZ MECANICO (ESTANQUE)</t>
  </si>
  <si>
    <t>CAPATAZ OBRAS CIVILES</t>
  </si>
  <si>
    <t xml:space="preserve">CAPATAZ PINTURA </t>
  </si>
  <si>
    <t>CHOFER CAMION ALJIBE</t>
  </si>
  <si>
    <t>CHOFER CAMION TOLVA Y CAMION 3/4</t>
  </si>
  <si>
    <t>CHOFER MINIBUS</t>
  </si>
  <si>
    <t>CHOFER SERVICIOS</t>
  </si>
  <si>
    <t>COMPRADOR</t>
  </si>
  <si>
    <t xml:space="preserve">COORDINADOR </t>
  </si>
  <si>
    <t>ENCARGADO CONTROL DE DOCUMENTOS</t>
  </si>
  <si>
    <t xml:space="preserve">ENCARGADO DE AUDITORIA </t>
  </si>
  <si>
    <t>ENCARGADO DE PERSONAL Y REMUNERACIONES</t>
  </si>
  <si>
    <t>ENCARGADO DE RECLUTAMIENTO</t>
  </si>
  <si>
    <t xml:space="preserve">INSPECTOR CONTROL DE CALIDAD </t>
  </si>
  <si>
    <t>JEFE ADMINISTRATIVO Y RELACIONES LABORALES</t>
  </si>
  <si>
    <t>JEFE DE BODEGA (INTERNACIONAL)</t>
  </si>
  <si>
    <t>JEFE DE DEPARTAMENTO PREVENCION DE RIESGOS</t>
  </si>
  <si>
    <t>JEFE DE OFICINA TECNICA</t>
  </si>
  <si>
    <t>JEFE DE TERRERO</t>
  </si>
  <si>
    <t>JEFE PREVENCION DE RIESGO</t>
  </si>
  <si>
    <t>MAESTRO MAYOR CAÑERIA</t>
  </si>
  <si>
    <t>MAESTRO MAYOR CARPINTERO</t>
  </si>
  <si>
    <t>MAESTRO MAYOR ENFIERRADURA</t>
  </si>
  <si>
    <t xml:space="preserve">MAESTRO MAYOR INSTRUMENTISTA </t>
  </si>
  <si>
    <t>MAESTRO MAYOR MECANICO (ESTANQUE)</t>
  </si>
  <si>
    <t>MAESTRO MAYOR OBRAS CIVILES</t>
  </si>
  <si>
    <t>MAESTRO MAYOR PINTURA Y REVESTIMIENTO</t>
  </si>
  <si>
    <t>MAESTRO PRIMERA ALBAÑIL</t>
  </si>
  <si>
    <t>MAESTRO PRIMERA BODEGA INTERNACIONAL</t>
  </si>
  <si>
    <t>MAESTRO PRIMERA CAÑERIA</t>
  </si>
  <si>
    <t>MAESTRO PRIMERA CARPINTERO</t>
  </si>
  <si>
    <t xml:space="preserve">MAESTRO PRIMERA ELECTRICO MANTECION </t>
  </si>
  <si>
    <t>MAESTRO PRIMERA ENFIERRADURA</t>
  </si>
  <si>
    <t xml:space="preserve">MAESTRO PRIMERA ENFIERRADURA </t>
  </si>
  <si>
    <t xml:space="preserve">MAESTRO PRIMERA ESTRUCTURA </t>
  </si>
  <si>
    <t xml:space="preserve">MAESTRO PRIMERA INSTRUMENTISTA </t>
  </si>
  <si>
    <t>MAESTRO PRIMERA MECANICO (ESTANQUE)</t>
  </si>
  <si>
    <t>MAESTRO PRIMERA OBRA CIVILES</t>
  </si>
  <si>
    <t>MAESTRO PRIMERA PINTURA Y REVESTIMIENTO</t>
  </si>
  <si>
    <t>MAESTRO PRIMERA SERVICIOS</t>
  </si>
  <si>
    <t>MAESTRO SEGUNDA ANDAMIERO</t>
  </si>
  <si>
    <t>MAESTRO SEGUNDA CAÑERIA</t>
  </si>
  <si>
    <t>MAESTRO SEGUNDA CARPINTERO</t>
  </si>
  <si>
    <t>MAESTRO SEGUNDA ELECTRICO</t>
  </si>
  <si>
    <t>MAESTRO SEGUNDA ENFIERRADURA</t>
  </si>
  <si>
    <t>MAESTRO SEGUNDA ESTRUCTURA(BODEGA INTERNACIONAL)</t>
  </si>
  <si>
    <t>MAESTRO SEGUNDA OBRAS CIVILES</t>
  </si>
  <si>
    <t>MAESTRO SEGUNDA PINTURA Y REVESTIMIENTO</t>
  </si>
  <si>
    <t>OPERADOR (CAMION COMBUSTIBLE)</t>
  </si>
  <si>
    <t>OPERADOR (CAMION LUBRICADOR)</t>
  </si>
  <si>
    <t>OPERADOR (MANIPULADOR)</t>
  </si>
  <si>
    <t>OPERADOR (MANLIFT)</t>
  </si>
  <si>
    <t>OPERADOR (RAMPLA)</t>
  </si>
  <si>
    <t xml:space="preserve">OPERADOR CAMION TOLVA </t>
  </si>
  <si>
    <t>OPERADOR CARGADOR FRONTAL</t>
  </si>
  <si>
    <t>OPERADOR DE CAMION PLUMA</t>
  </si>
  <si>
    <t>OPERADOR DE GRUA</t>
  </si>
  <si>
    <t>OPERADOR DE RETROEXCAVADORA</t>
  </si>
  <si>
    <t xml:space="preserve">OPERADOR GRUA </t>
  </si>
  <si>
    <t>OPERADOR HORQUILLA</t>
  </si>
  <si>
    <t>OPERADOR MANLIFT</t>
  </si>
  <si>
    <t>OPERADOR PLUMA</t>
  </si>
  <si>
    <t>OPERADOR RETROEXCAVADORA</t>
  </si>
  <si>
    <t>OPERADOR TRACTO PLUMA</t>
  </si>
  <si>
    <t xml:space="preserve">PREVENCIONISTA DE RIESGOS </t>
  </si>
  <si>
    <t xml:space="preserve">PROGRAMADOR </t>
  </si>
  <si>
    <t>PROGRAMADOR DE OBRA</t>
  </si>
  <si>
    <t>RIGGER DE ALTA</t>
  </si>
  <si>
    <t>RIGGER DE BAJA</t>
  </si>
  <si>
    <t>SUPERVISOR EQUIPOS</t>
  </si>
  <si>
    <t>SUPERVISOR MECANICO (ESTANQUE)</t>
  </si>
  <si>
    <t>SUPERVISOR OBRAS CIVILES</t>
  </si>
  <si>
    <t>SUPERVISOR PINTURA Y REVESTIMIENTO</t>
  </si>
  <si>
    <t>AUXIILIAR DE ASEO</t>
  </si>
  <si>
    <t>CHOFER DE SERVICIO</t>
  </si>
  <si>
    <t>CONDUCTOR MINIBUS</t>
  </si>
  <si>
    <t>ELECTRICO DE MANTENCION</t>
  </si>
  <si>
    <t>ENCARGADO DE SERVICIOS</t>
  </si>
  <si>
    <t>JEFE DE OFICINA DE CALIDAD</t>
  </si>
  <si>
    <t>MAESTRO MAYOR MONTAJE</t>
  </si>
  <si>
    <t>MAESTRO PIRMERA ANDAMIOS</t>
  </si>
  <si>
    <t>MAESTRO PRIMERA MONTAJE</t>
  </si>
  <si>
    <t>MAESTRO SEGUNDA ANDAMIOS</t>
  </si>
  <si>
    <t>OPERADOR ALJIBE/COMBUSTIBLE</t>
  </si>
  <si>
    <t>OPERADOR MANIPULADOR TELESCOPICO</t>
  </si>
  <si>
    <t>OPERADOR MINICARGADOR</t>
  </si>
  <si>
    <t>SECRETARIO TECNICO HSE</t>
  </si>
  <si>
    <t>SUPERVISOR MONTAJE</t>
  </si>
  <si>
    <t>ADMINISTRADOR OBRA</t>
  </si>
  <si>
    <t>ASISTENTE PREVENCION DE RIESGOS</t>
  </si>
  <si>
    <t>ASISTENTE SEGURIDAD</t>
  </si>
  <si>
    <t>ASISTENTE TRAINEE</t>
  </si>
  <si>
    <t>CAPACITADOR DE PREVENCION DE RIESGOS</t>
  </si>
  <si>
    <t>CAPATAZ ELECTRICO E INSTRUMENTACION</t>
  </si>
  <si>
    <t>CAPATAZ ESTANQUE</t>
  </si>
  <si>
    <t>CHOFER DE AMBULANCIA</t>
  </si>
  <si>
    <t>CHOFER DE SERVICIOS A</t>
  </si>
  <si>
    <t>CONDUCTOR DE AMBULANCIA</t>
  </si>
  <si>
    <t>CONTROL AVANCE DE CALIDAD</t>
  </si>
  <si>
    <t>COORDINADOR COVID DE TERRENO</t>
  </si>
  <si>
    <t>COORDINADOR DE HORMIGONES</t>
  </si>
  <si>
    <t>COORDINADOR DE SERVICIOS</t>
  </si>
  <si>
    <t>COORDINADOR LAST PLANNER</t>
  </si>
  <si>
    <t>COORDINADORA DE EMPLEABILIDAD Y EMPRENDIMIENTO LOCAL</t>
  </si>
  <si>
    <t>CUBICADOR CAÑERIA</t>
  </si>
  <si>
    <t>DIGITADOR A</t>
  </si>
  <si>
    <t>ENCARGADA DE HERRAMIENTAS DE GESTION</t>
  </si>
  <si>
    <t>ENCARGADA PERSONAL OBRA</t>
  </si>
  <si>
    <t>ENCARGADO DE OBRAS ADICIONALES</t>
  </si>
  <si>
    <t>ENCARGADO ESTADO DE PAPGOS</t>
  </si>
  <si>
    <t>ENCARGADO PCR</t>
  </si>
  <si>
    <t>ENCARGADO SISTEMA GESTION</t>
  </si>
  <si>
    <t>INGENIERO CONTROL COSTO</t>
  </si>
  <si>
    <t>INGENIERO TRAINNE</t>
  </si>
  <si>
    <t>INSPECTOR OBRAS CIVILES</t>
  </si>
  <si>
    <t>JEFE BODEGA INTERNACIONAL</t>
  </si>
  <si>
    <t>JEFE CONTROL DE CALIDAD</t>
  </si>
  <si>
    <t>JEFE DE AREA CAÑERIA</t>
  </si>
  <si>
    <t>JEFE DE AREA ELECTRICO</t>
  </si>
  <si>
    <t>JEFE DE AREA ESTANQUES</t>
  </si>
  <si>
    <t>JEFE DE AREA MECANICA</t>
  </si>
  <si>
    <t>JEFE DE AREA OBRAS CIVILES</t>
  </si>
  <si>
    <t>JEFE DE ESPECIALIDAD MECANICO</t>
  </si>
  <si>
    <t>JEFE DE ESPECIALIDAD OBRAS CIVILES</t>
  </si>
  <si>
    <t>JEFE DE MEDIO AMBIENTE</t>
  </si>
  <si>
    <t>JEFE DE PREVENCION SECTOR CALDERA</t>
  </si>
  <si>
    <t>JEFE DE PREVENCION SECTOR CAUSTIFICACION</t>
  </si>
  <si>
    <t>JEFE DE TOPOGRAFIA</t>
  </si>
  <si>
    <t>JEFE ESPECIALIDAD AISLACION</t>
  </si>
  <si>
    <t>JEFE ESPECIALIDAD CALDERA</t>
  </si>
  <si>
    <t>JEFE ESPECIALIDAD ESTANQUE</t>
  </si>
  <si>
    <t>JEFE ESPECIALIDAD SOLDADURA</t>
  </si>
  <si>
    <t xml:space="preserve">JEFE OFICINA TECNICA </t>
  </si>
  <si>
    <t>JEFE RECLUTAMIENTO Y REMUNERACIONES</t>
  </si>
  <si>
    <t>LAST PLANNER</t>
  </si>
  <si>
    <t>LIDER BRIGADA EPI</t>
  </si>
  <si>
    <t>MAESTRO MAYOR  SERVICIOS</t>
  </si>
  <si>
    <t>MAESTRO MAYOR ANDAMIOS</t>
  </si>
  <si>
    <t>MAESTRO MAYOR ELECTRICO E INSTRUMENTACION</t>
  </si>
  <si>
    <t>MAESTRO PRIMERA CALDERA</t>
  </si>
  <si>
    <t>MAESTRO PRIMERA ELECTRICO E INSTRUMENTACION</t>
  </si>
  <si>
    <t>MAESTRO PRIMERA ELECTRICO MANTENCION</t>
  </si>
  <si>
    <t>MAESTRO PRIMERA ENFIERRADOR</t>
  </si>
  <si>
    <t>MAESTRO PRIMERA OOCC</t>
  </si>
  <si>
    <t>MAESTRO SEGUNDA CALDERA</t>
  </si>
  <si>
    <t>MAESTRO SEGUNDA ESTANQUE</t>
  </si>
  <si>
    <t>MAESTRO SEGUNDA OBRA CIVILES</t>
  </si>
  <si>
    <t>NIVELADOR B</t>
  </si>
  <si>
    <t>OPERADOR CAMION SURTIDOR</t>
  </si>
  <si>
    <t>PSICOLOGA LABORAL</t>
  </si>
  <si>
    <t>SOPORTE INFORMATICO</t>
  </si>
  <si>
    <t>SUPERVISOR ELECTRICO E INSTRUMENTACION</t>
  </si>
  <si>
    <t>SUPERVISOR MEDIO AMBIENTE</t>
  </si>
  <si>
    <t xml:space="preserve"> MAESTRO SEGUNDA ELECTRICO</t>
  </si>
  <si>
    <t>ADMINISTRATIVA</t>
  </si>
  <si>
    <t>ASISTENTE CARPETAS DE PRUEBA</t>
  </si>
  <si>
    <t>ASISTENTE COMISIONAMIENTO</t>
  </si>
  <si>
    <t>ASISTENTE COVID</t>
  </si>
  <si>
    <t>ASISTENTE DE BASE DE DATOS Y PUNCH LIST</t>
  </si>
  <si>
    <t>ASISTENTE DE CONTROL DOCUMENTOS</t>
  </si>
  <si>
    <t>ASISTENTE DE PREVENCION</t>
  </si>
  <si>
    <t>ASISTENTE LAST PLANNER ELECTRICO</t>
  </si>
  <si>
    <t>JEFE GESTION DE SEGURIDAD Y SALUD OCUPACIONAL</t>
  </si>
  <si>
    <t>ASISTENTE PREVENCION DE RIESGO C</t>
  </si>
  <si>
    <t>ASISTENTE RECLUTAMIENTO</t>
  </si>
  <si>
    <t>ASISTENTE TECNICO DE TERRENO</t>
  </si>
  <si>
    <t>ASISTENTE TRAZABILIDAD</t>
  </si>
  <si>
    <t xml:space="preserve">AUXILIAR DE ASEO </t>
  </si>
  <si>
    <t>AYUDANTE DE MONTAJE</t>
  </si>
  <si>
    <t>AYUDANTE DE SERVICIOS</t>
  </si>
  <si>
    <t>AYUDANTE ELECTRICO E INSTRUMENTACION</t>
  </si>
  <si>
    <t>AYUDANTE EN PRACTICA</t>
  </si>
  <si>
    <t>AYUDANTE INSTRUMENTACION</t>
  </si>
  <si>
    <t>AYUDANTE MANTENCION ELECTRICA</t>
  </si>
  <si>
    <t>AYUDANTE MECANICO</t>
  </si>
  <si>
    <t>AYUDANTE OBRAS CIVILES</t>
  </si>
  <si>
    <t>AYUDANTE SOLDADOR</t>
  </si>
  <si>
    <t xml:space="preserve">CAPATAZ CALDERA </t>
  </si>
  <si>
    <t xml:space="preserve">CAPATAZ CAÑERIA </t>
  </si>
  <si>
    <t xml:space="preserve">CAPATAZ ELECTRICO </t>
  </si>
  <si>
    <t>CAPATAZ ENFIERRADOR</t>
  </si>
  <si>
    <t>CAPATAZ HOJALATERIA</t>
  </si>
  <si>
    <t>CAPATAZ HVAC</t>
  </si>
  <si>
    <t>CAPATAZ INSTRUMENTACION</t>
  </si>
  <si>
    <t>CAPATAZ REFRACTARIO</t>
  </si>
  <si>
    <t>CONDUCTOR 3/4</t>
  </si>
  <si>
    <t>CONTROL COSTO EQUIPO</t>
  </si>
  <si>
    <t>CONTROL DE DOSSIERS</t>
  </si>
  <si>
    <t>CONTROL HH</t>
  </si>
  <si>
    <t>CONTROL PRODUCTIVIDAD</t>
  </si>
  <si>
    <t>COORDINADOR DE BODEGA</t>
  </si>
  <si>
    <t>COORDINADOR DE EQUIPOS</t>
  </si>
  <si>
    <t>CUBICADOR ELECTRICO</t>
  </si>
  <si>
    <t>DIBUJANTE PROYECTISTA</t>
  </si>
  <si>
    <t>ENCARGADA PROTOCOLOS</t>
  </si>
  <si>
    <t>ENCARGADO ESTADO PAGO CAÑERIA</t>
  </si>
  <si>
    <t>ENCARGADO RENUMERACIONES DE OBRA</t>
  </si>
  <si>
    <t>INSPECTOR CAÑERIA Y MONTAJE</t>
  </si>
  <si>
    <t>INSPECTOR CIVIL MECANICO CAÑERIA</t>
  </si>
  <si>
    <t>INSPECTOR DE CALIDAD CIVIL</t>
  </si>
  <si>
    <t>INSPECTOR DE MECANICO ESTRUCTURA</t>
  </si>
  <si>
    <t>INSPECTOR ELECTRICO E INSTRUMENTACION</t>
  </si>
  <si>
    <t>INSPECTOR ELECTRICO INSTRUMENTACION</t>
  </si>
  <si>
    <t>INSPECTOR ESTANQUE</t>
  </si>
  <si>
    <t xml:space="preserve">INSPECTOR MECANICO </t>
  </si>
  <si>
    <t>JEFE AISLACION</t>
  </si>
  <si>
    <t>JEFE AREA ANDAMIO</t>
  </si>
  <si>
    <t>JEFE AREA INSTRUMENTACION</t>
  </si>
  <si>
    <t>JEFE DE AREA ELECTRICO E INSTRUMENTACION</t>
  </si>
  <si>
    <t>JEFE DE BODEGA 2</t>
  </si>
  <si>
    <t>JEFE DE ESPECIALIDAD</t>
  </si>
  <si>
    <t>JEFE DE ESPECIALIDAD CALDERA</t>
  </si>
  <si>
    <t>JEFE DE REFECTARIO</t>
  </si>
  <si>
    <t>JEFE EQUIPO DE MONTAJE DE GRUAS</t>
  </si>
  <si>
    <t>JEFE ESPECIALIDAD ESTRUCTURA</t>
  </si>
  <si>
    <t>JEFE ESPECIALIDAD MECANICO</t>
  </si>
  <si>
    <t>JEFE TURNO NOCHE</t>
  </si>
  <si>
    <t>LIDER COVID</t>
  </si>
  <si>
    <t>LIDER COVID TRAZABILIAD</t>
  </si>
  <si>
    <t>LIDER DE PREVENCION DE RIESGO</t>
  </si>
  <si>
    <t>MAESTRO MAYOR AISLACION</t>
  </si>
  <si>
    <t xml:space="preserve">MAESTRO MAYOR ANDAMIOS </t>
  </si>
  <si>
    <t>MAESTRO MAYOR CALDERA</t>
  </si>
  <si>
    <t>MAESTRO MAYOR ELECTRICO INSTRUMENTACION</t>
  </si>
  <si>
    <t>MAESTRO MAYOR ENFIERRADOR</t>
  </si>
  <si>
    <t>MAESTRO MAYOR INSTRUMENTACION</t>
  </si>
  <si>
    <t>MAESTRO MAYOR OBRAS  CIVILES</t>
  </si>
  <si>
    <t>MAESTRO MAYOR OXIGINISTA</t>
  </si>
  <si>
    <t>MAESTRO MAYOR PINTURA</t>
  </si>
  <si>
    <t>MAESTRO MAYOR REFRACTARIO</t>
  </si>
  <si>
    <t>MAESTRO MAYOR SOLDADURA</t>
  </si>
  <si>
    <t xml:space="preserve">MAESTRO PRIMERA  AISLACION </t>
  </si>
  <si>
    <t>MAESTRO PRIMERA  CALDERA</t>
  </si>
  <si>
    <t>MAESTRO PRIMERA  CAÑERIA</t>
  </si>
  <si>
    <t>MAESTRO PRIMERA  ELECTRICO E INSTRUMENTACION</t>
  </si>
  <si>
    <t>MAESTRO PRIMERA  INSTRUMENTACION</t>
  </si>
  <si>
    <t>MAESTRO PRIMERA AISLACION</t>
  </si>
  <si>
    <t>MAESTRO PRIMERA AISLACIÓN</t>
  </si>
  <si>
    <t xml:space="preserve">MAESTRO PRIMERA ANDAMIOS </t>
  </si>
  <si>
    <t xml:space="preserve">MAESTRO PRIMERA CALDERA </t>
  </si>
  <si>
    <t xml:space="preserve">MAESTRO PRIMERA CAÑERIA </t>
  </si>
  <si>
    <t>MAESTRO PRIMERA DUCTOS</t>
  </si>
  <si>
    <t xml:space="preserve">MAESTRO PRIMERA ELECTRICO </t>
  </si>
  <si>
    <t xml:space="preserve">MAESTRO PRIMERA ENFIERRADOR </t>
  </si>
  <si>
    <t>MAESTRO PRIMERA INSTRUMENTACION</t>
  </si>
  <si>
    <t>MAESTRO PRIMERA MANTENCION ELECTRICA E INSTRUMENTACION</t>
  </si>
  <si>
    <t xml:space="preserve">MAESTRO PRIMERA MECANICO </t>
  </si>
  <si>
    <t xml:space="preserve">MAESTRO PRIMERA OO.CC </t>
  </si>
  <si>
    <t xml:space="preserve">MAESTRO PRIMERA PINTURA </t>
  </si>
  <si>
    <t>MAESTRO PRIMERA REFRACTARIO</t>
  </si>
  <si>
    <t>MAESTRO PRIMERA SOLDADURA</t>
  </si>
  <si>
    <t>MAESTRO SEGUNDA AISLACION</t>
  </si>
  <si>
    <t>MAESTRO SEGUNDA AISLACIÓN</t>
  </si>
  <si>
    <t xml:space="preserve">MAESTRO SEGUNDA ANDAMIOS </t>
  </si>
  <si>
    <t xml:space="preserve">MAESTRO SEGUNDA CALDERA </t>
  </si>
  <si>
    <t>MAESTRO SEGUNDA DUCTOS</t>
  </si>
  <si>
    <t>MAESTRO SEGUNDA ELECTRICO E INSTRUMENTACION</t>
  </si>
  <si>
    <t>MAESTRO SEGUNDA ELECTRICO E INSTRUMENTACIÓN</t>
  </si>
  <si>
    <t>MAESTRO SEGUNDA ELECTRICO MANTENCION</t>
  </si>
  <si>
    <t>MAESTRO SEGUNDA ENFIERRADOR</t>
  </si>
  <si>
    <t xml:space="preserve">MAESTRO SEGUNDA ESTANQUE </t>
  </si>
  <si>
    <t>MAESTRO SEGUNDA INSTRUMENTACION</t>
  </si>
  <si>
    <t>MAESTRO SEGUNDA MONTAJE</t>
  </si>
  <si>
    <t>MAESTRO SEGUNDA MONTAJE  PPT</t>
  </si>
  <si>
    <t>MAESTRO SEGUNDA PINTURA</t>
  </si>
  <si>
    <t>MAESTRO SEGUNDA PREVENCION</t>
  </si>
  <si>
    <t>MAESTRO SEGUNDA SERVICIOS</t>
  </si>
  <si>
    <t>MAESTRO SEGUNDA SOLDADOR</t>
  </si>
  <si>
    <t>MAESTRO SEGUNDA SOLDADURA</t>
  </si>
  <si>
    <t>MONTAJISTA</t>
  </si>
  <si>
    <t>NIVELADOR A</t>
  </si>
  <si>
    <t>OPERADOR  PLATAFORMA ELEVADORA</t>
  </si>
  <si>
    <t>OPERADOR ALTO TONELAJE</t>
  </si>
  <si>
    <t>OPERADOR CAMION TELESCOPICO</t>
  </si>
  <si>
    <t>OPERADOR CAMION TRACTO PLUMA</t>
  </si>
  <si>
    <t>OPERADOR CAMION TRACTO RAMPLA</t>
  </si>
  <si>
    <t>OPERADOR CAMION TRACTO RAMPLA PLUMA</t>
  </si>
  <si>
    <t>OPERADOR DE GRUA TORRE</t>
  </si>
  <si>
    <t>OPERADOR GRUA HORQUILLA / PLATAFORMA ELEVADORA</t>
  </si>
  <si>
    <t>OPERADOR GRUA HORQUILLA MANIPULADOR TELESCOPICO</t>
  </si>
  <si>
    <t>OPERADOR RAMPLA</t>
  </si>
  <si>
    <t>OPERADOR STACKER</t>
  </si>
  <si>
    <t>OPERADOR TRACTO CAMION</t>
  </si>
  <si>
    <t>OPERADOR TRACTO RAMPLA</t>
  </si>
  <si>
    <t>OPERAODR PLATAFORMA ELEVADORA</t>
  </si>
  <si>
    <t>OXIGINISTA MAESTRO PRIMERA</t>
  </si>
  <si>
    <t>PREVENCIONISTA TERRENO</t>
  </si>
  <si>
    <t>RECLUTADOR</t>
  </si>
  <si>
    <t xml:space="preserve">RIGGER </t>
  </si>
  <si>
    <t>SECRETARIO TECNICO AISLACION</t>
  </si>
  <si>
    <t>SOLDADOR DE FRP</t>
  </si>
  <si>
    <t xml:space="preserve">SOLDADOR PLANCHA </t>
  </si>
  <si>
    <t xml:space="preserve">SOLDADOR TIG </t>
  </si>
  <si>
    <t>SOLDADOR TIG PRESION</t>
  </si>
  <si>
    <t xml:space="preserve">SUPERVISOR AISLACION </t>
  </si>
  <si>
    <t xml:space="preserve">SUPERVISOR ANDAMIOS </t>
  </si>
  <si>
    <t xml:space="preserve">SUPERVISOR CALDERA </t>
  </si>
  <si>
    <t xml:space="preserve">SUPERVISOR ELECTRICO </t>
  </si>
  <si>
    <t xml:space="preserve">SUPERVISOR ELECTRICO E INSTRUMENTACION </t>
  </si>
  <si>
    <t>SUPERVISOR ELECTRICO INSTRUMENTACION</t>
  </si>
  <si>
    <t>SUPERVISOR ESTANQUE</t>
  </si>
  <si>
    <t>SUPERVISOR HOJALATERIA</t>
  </si>
  <si>
    <t>SUPERVISOR INSTRUMENTACION</t>
  </si>
  <si>
    <t xml:space="preserve">SUPERVISOR INSTRUMENTACION </t>
  </si>
  <si>
    <t>SUPERVISOR PINTURA</t>
  </si>
  <si>
    <t>SUPERVISOR REVESTIMIENTO</t>
  </si>
  <si>
    <t>ADMINISTRADOR</t>
  </si>
  <si>
    <t xml:space="preserve">ADMINISTRATIVA DE PERSONAL A </t>
  </si>
  <si>
    <t>ASISTENTE PREVENCION</t>
  </si>
  <si>
    <t>ASISTENTE SERVICIOS</t>
  </si>
  <si>
    <t>AUXILIAR ASEO CASILLEROS</t>
  </si>
  <si>
    <t>AUXILIAR ASEO COMEDOR</t>
  </si>
  <si>
    <t>AUXILIAR ASEOS CASINO</t>
  </si>
  <si>
    <t>AUXILIAR SANITIZACION CASINO</t>
  </si>
  <si>
    <t>AYUDANTE SERVICIOS PALETERO</t>
  </si>
  <si>
    <t>CAPATAZ CAÑERA</t>
  </si>
  <si>
    <t>CHOFER TAXIBUS /CAMION</t>
  </si>
  <si>
    <t>CHOFER TAXIBUS/ CAMION</t>
  </si>
  <si>
    <t>CHOFER TAXIBUS/CM 3/4</t>
  </si>
  <si>
    <t>CHOFER TAXIBUS/CMTA</t>
  </si>
  <si>
    <t>CONTROL CASINOS</t>
  </si>
  <si>
    <t>DIGITADOR B</t>
  </si>
  <si>
    <t xml:space="preserve">ENCARGADO DE PERSONAL Y REMUNERACIONES </t>
  </si>
  <si>
    <t xml:space="preserve">ENCARGADO ESPECIALIDAD </t>
  </si>
  <si>
    <t>INSPECTOR CALIDAD</t>
  </si>
  <si>
    <t>INSPECTOR CAÑERIAS</t>
  </si>
  <si>
    <t>JEFE AREA OO.CC.</t>
  </si>
  <si>
    <t>JEFE COMISIONAMIENTO</t>
  </si>
  <si>
    <t>JEFE DE AREA EVAPORADORES</t>
  </si>
  <si>
    <t>JEFE DE AREA OO.CC</t>
  </si>
  <si>
    <t>JEFE DE BODEGA INTERNACIONAL</t>
  </si>
  <si>
    <t>JEFE DE PERSONAL Y REMUNERACIONES</t>
  </si>
  <si>
    <t>JEFE ESPECIALIDAD ELECTRICA E INSTRUMENTACION</t>
  </si>
  <si>
    <t>M. M. ANDAMIOS</t>
  </si>
  <si>
    <t>M.1ª Aislación</t>
  </si>
  <si>
    <t>M.1ª Andamios</t>
  </si>
  <si>
    <t>M.1ª Enfierradura</t>
  </si>
  <si>
    <t>M.1ª Mecanico</t>
  </si>
  <si>
    <t>M.1ª PINTURA</t>
  </si>
  <si>
    <t>M.1ª SOLDADURA</t>
  </si>
  <si>
    <t>M.2ª Aislación</t>
  </si>
  <si>
    <t>M.2ª ELECTRICO E INSTRUMENTACIÓN</t>
  </si>
  <si>
    <t>M.2ª OO.CC</t>
  </si>
  <si>
    <t>M.M  CAÑERIA</t>
  </si>
  <si>
    <t>M.M Aislación</t>
  </si>
  <si>
    <t>MAESTRO SEGUNDA ALBAÑIL</t>
  </si>
  <si>
    <t>M.M Andamios</t>
  </si>
  <si>
    <t xml:space="preserve">M.M Cañeria </t>
  </si>
  <si>
    <t>M.M ELECTRICO</t>
  </si>
  <si>
    <t>M.M ENFIERRADURA</t>
  </si>
  <si>
    <t>M.M ESTRUCTURA</t>
  </si>
  <si>
    <t>M.M Mecanico</t>
  </si>
  <si>
    <t>M.M OO.CC</t>
  </si>
  <si>
    <t>M.M Pintura</t>
  </si>
  <si>
    <t xml:space="preserve">MAESTRO MAYOR AISLACION </t>
  </si>
  <si>
    <t>MAESTRO MAYOR OOCC</t>
  </si>
  <si>
    <t xml:space="preserve">MAESTRO PRIMERA AISLACION </t>
  </si>
  <si>
    <t>MAESTRO SEGUNDA EQUIPO COVIC</t>
  </si>
  <si>
    <t>MAESTRO SEGUNDA EQUIPO COVID</t>
  </si>
  <si>
    <t>MAESTRO SEGUNDA MEDIO AMBIENTE</t>
  </si>
  <si>
    <t>MAESTRO SEGUNDA SERVICIO</t>
  </si>
  <si>
    <t>MM MECANICO</t>
  </si>
  <si>
    <t>OPERADOR GRUA TORRE Y HIDRAULICA</t>
  </si>
  <si>
    <t>OPERADOR MINICARGADOR FRONTAL</t>
  </si>
  <si>
    <t>OPERADOR TRACTO RAMPLA PLUMA</t>
  </si>
  <si>
    <t xml:space="preserve">OPERDAOR GRUA </t>
  </si>
  <si>
    <t>OPERDAOR GRUA TORRE</t>
  </si>
  <si>
    <t>PAÑOLERO SOLDADURA</t>
  </si>
  <si>
    <t>Pasatiempo</t>
  </si>
  <si>
    <t>SOLDADO MIG</t>
  </si>
  <si>
    <t xml:space="preserve">SOLDADOR MIG </t>
  </si>
  <si>
    <t>SUPERVISOR ENFIERRADURA</t>
  </si>
  <si>
    <t>SUPERVISOR EVAPORADORES</t>
  </si>
  <si>
    <t>Supervisor OO.CC</t>
  </si>
  <si>
    <t xml:space="preserve">SUPERVISOR SOLDADURA </t>
  </si>
  <si>
    <t>M.2° MEDIO AMBIENTE</t>
  </si>
  <si>
    <t>M2 CAÑERIA</t>
  </si>
  <si>
    <t>ENCARGADO DE CONTROL DOCUMENTOS</t>
  </si>
  <si>
    <t>OPERADOR CAMION TRACTO</t>
  </si>
  <si>
    <t>SEÑALERO/PALETERO</t>
  </si>
  <si>
    <t>JEFE SEGURIDAD EIMISA</t>
  </si>
  <si>
    <t>M.1° ENFIERRADURA</t>
  </si>
  <si>
    <t>ADMINISTRADOR DE CONTRATO</t>
  </si>
  <si>
    <t>Administrativo de Reclutamiento</t>
  </si>
  <si>
    <t>MAESTRO MAYOR OOCC SERVICIOS</t>
  </si>
  <si>
    <t>MAESTRO PRIMERA OBRAS CIVILES COVID</t>
  </si>
  <si>
    <t>MAESTRO PRIMERA OBRAS CIVILES SERVICIOS</t>
  </si>
  <si>
    <t>MAESTRO SEGUNDA OOCC SERVICIOS</t>
  </si>
  <si>
    <t>M.2° cañeria</t>
  </si>
  <si>
    <t xml:space="preserve">M.1° Cañeria </t>
  </si>
  <si>
    <t>M.1 Mecanico</t>
  </si>
  <si>
    <t xml:space="preserve">M.2° Cañeria </t>
  </si>
  <si>
    <t>M.2 Mecanico</t>
  </si>
  <si>
    <t>M1 MECANICO</t>
  </si>
  <si>
    <t>M.1° Andamios</t>
  </si>
  <si>
    <t>M.2° Andamios</t>
  </si>
  <si>
    <t>M.M ELECTRICO EN MANTENCION</t>
  </si>
  <si>
    <t>MAESTRO 1° CARPINTERO</t>
  </si>
  <si>
    <t xml:space="preserve">OPERADOR </t>
  </si>
  <si>
    <t>INSPECTOR DE CALIDAD CAÑERIA</t>
  </si>
  <si>
    <t>M.2° SOLDADURA</t>
  </si>
  <si>
    <t>ERCARGADO DE COMPRAS</t>
  </si>
  <si>
    <t>OPERADOR EQUIPO CORTADOR</t>
  </si>
  <si>
    <t>M.M CAÑERIA</t>
  </si>
  <si>
    <t>CHOFER CMTA SERVICIOS</t>
  </si>
  <si>
    <t>M 1 ° MECANICO ESTRUCTURA</t>
  </si>
  <si>
    <t>M M MECANICO ESTRUCTURA</t>
  </si>
  <si>
    <t>M.1° Aislacion</t>
  </si>
  <si>
    <t>M.1° ESTRUCTURA</t>
  </si>
  <si>
    <t>M2 BODEGA INTERNACIONAL</t>
  </si>
  <si>
    <t>ASISTENTE LAST PLANNER</t>
  </si>
  <si>
    <t>M.2 MEDIO AMBIENTE</t>
  </si>
  <si>
    <t>CHOFER CMTA SERVICIO</t>
  </si>
  <si>
    <t>CHOFER BUS/CAMION</t>
  </si>
  <si>
    <t>M.2° OOCC</t>
  </si>
  <si>
    <t>ASISTENTE DE RELACIONES LABORALES</t>
  </si>
  <si>
    <t>INSPECTOR INSTRUMENTACION</t>
  </si>
  <si>
    <t>COORDINADOR SEGURIDAD</t>
  </si>
  <si>
    <t>M.1° OOCC</t>
  </si>
  <si>
    <t>ENCARGADO REMUNERACIONES OBRA</t>
  </si>
  <si>
    <t>SUPERVISOR CAÑERA</t>
  </si>
  <si>
    <t>M.M Aislacion</t>
  </si>
  <si>
    <t>MAESTRO MAYOR RECUBRIMIENTO</t>
  </si>
  <si>
    <t>M.1 CAÑERIA</t>
  </si>
  <si>
    <t>M.2 CAÑERIA</t>
  </si>
  <si>
    <t>M.M. OO.CC</t>
  </si>
  <si>
    <t>OPEERADOR MANIPULADOR TELESCOPICO</t>
  </si>
  <si>
    <t>INSPECTOR CALIDAD OOCC</t>
  </si>
  <si>
    <t>OPERADOR CAMION COMBUSTIBLE</t>
  </si>
  <si>
    <t>OPERADOR CAMION LUBRICADOR</t>
  </si>
  <si>
    <t>OPERADOR ALZA HOMBRE</t>
  </si>
  <si>
    <t>OPERADOR TRACTO CAMA BAJA</t>
  </si>
  <si>
    <t>MAESTRO PRIMERA MANTENCION ELECTRICO</t>
  </si>
  <si>
    <t>OPERADOR MOTONIVELADORA</t>
  </si>
  <si>
    <t>ANALISTA DE SISTEMAS</t>
  </si>
  <si>
    <t>JEFE DE ESPECIALIDAD ESTRUCTURAS</t>
  </si>
  <si>
    <t>INGENIERO DE INNOVACION</t>
  </si>
  <si>
    <t>ENCARGADO CONTROL DOCUMENTO</t>
  </si>
  <si>
    <t>ENCARGADO DE CAPACITACION</t>
  </si>
  <si>
    <t>COMPRADOR DE PASAJES</t>
  </si>
  <si>
    <t>ENCARGADO CONTROL DE PROYECTOS</t>
  </si>
  <si>
    <t>MAESTRO SEGUNDA INSTRUMENTISTA</t>
  </si>
  <si>
    <t>INGENIERO OFICINA TECNICA</t>
  </si>
  <si>
    <t>ENCARGADA DE COVID</t>
  </si>
  <si>
    <t>ENCARGADO DE SBC Y ECF</t>
  </si>
  <si>
    <t>ASISTENTE DE COSTOS</t>
  </si>
  <si>
    <t>ENCARGADA DE SALUD OCUPACIONAL</t>
  </si>
  <si>
    <t>ASISTENTE DE SOPORTE</t>
  </si>
  <si>
    <t>SUPERVISOR DE BODEGA INTERNACIONAL</t>
  </si>
  <si>
    <t>MAESTRO MAYOR BODEGA INTERNACIONAL</t>
  </si>
  <si>
    <t>SOLDADOR</t>
  </si>
  <si>
    <t>SUBADMINISTRADOR DE CONTRATO</t>
  </si>
  <si>
    <t>Jefe de Adquisiciones y Bodega - Montaje</t>
  </si>
  <si>
    <t>JEFE INGENIERIA</t>
  </si>
  <si>
    <t>ASISTENTE DE MEDIO AMBIENTE</t>
  </si>
  <si>
    <t>ADMINISTRATIVO EQUIPOS</t>
  </si>
  <si>
    <t>MAESTRO PRIMERA PIPEFITTER</t>
  </si>
  <si>
    <t>MAESTRO SEGUNDA PIPEFITTER</t>
  </si>
  <si>
    <t>SUPERVISIOR MANIOBRAS</t>
  </si>
  <si>
    <t>Supervisor</t>
  </si>
  <si>
    <t>Soldador</t>
  </si>
  <si>
    <t>ENCARGADO GESTION</t>
  </si>
  <si>
    <t>HSE TERRENO</t>
  </si>
  <si>
    <t>SALUD OCUPACIONAL</t>
  </si>
  <si>
    <t>ENCARGADO DE SISTEMA DE GESTION</t>
  </si>
  <si>
    <t>GERENTE TECNICO Y ADMINISTRACION</t>
  </si>
  <si>
    <t>JEFE DE PRODUCTIVIDAD Y LAST PLANNER</t>
  </si>
  <si>
    <t>INGENIERO DE PROCESOS</t>
  </si>
  <si>
    <t>JEFE DE PROGRAMACION</t>
  </si>
  <si>
    <t>CAPATAZ BODEGA INTERNACIONAL</t>
  </si>
  <si>
    <t>Encargado de capac. y acreditacion</t>
  </si>
  <si>
    <t>COORDINADOR DE PREVENCION DE RIESGOS</t>
  </si>
  <si>
    <t>ENCARGADO DE SERVICIO EN TERRENO</t>
  </si>
  <si>
    <t>CONTROL DE ACCESO</t>
  </si>
  <si>
    <t>SECRETARIO HSEC</t>
  </si>
  <si>
    <t>AYUDANTE RIGGER</t>
  </si>
  <si>
    <t>JEFE DE TURNO PREVENCION DE RIESGOS</t>
  </si>
  <si>
    <t>GERENTE DE OPERACIONES</t>
  </si>
  <si>
    <t>ENCARGADO DE LOGISTICA</t>
  </si>
  <si>
    <t>ASISTENTE DE SOMMA</t>
  </si>
  <si>
    <t>CHOFER 3/4 - BUS - CAMIONETA</t>
  </si>
  <si>
    <t>Operador Bomba Hormigon</t>
  </si>
  <si>
    <t>TRADUCTOR</t>
  </si>
  <si>
    <t>ESPECIALISTA DE TRABAJOS VERTICALES</t>
  </si>
  <si>
    <t>AYUDANTE DE RIGGER</t>
  </si>
  <si>
    <t>INGENIERO ASISTENTE</t>
  </si>
  <si>
    <t>Gerente Tecnico y de Administracion</t>
  </si>
  <si>
    <t>Gerente de Desarrollo de Negocios</t>
  </si>
  <si>
    <t>Gerente General</t>
  </si>
  <si>
    <t>GERENTE DE EQUIPOS</t>
  </si>
  <si>
    <t>Jefe Operaciones RRHH</t>
  </si>
  <si>
    <t>Impulsor(a) desarrollo de genero</t>
  </si>
  <si>
    <t>Analista de Comunicaciones Internas</t>
  </si>
  <si>
    <t>ADMINISTRADOR DE DATOS DE PERSONAS</t>
  </si>
  <si>
    <t>Jefe(a) de Medio Ambiente</t>
  </si>
  <si>
    <t>ASISTENTE CONTRALORIA</t>
  </si>
  <si>
    <t>Secretaria Recepcionista</t>
  </si>
  <si>
    <t>Asistente Gerencia</t>
  </si>
  <si>
    <t>OPERADOR CAMION 3/4</t>
  </si>
  <si>
    <t>ENCARGADO CONTROL DE ACCESO VIAL</t>
  </si>
  <si>
    <t>ADMINISTRATIVO DE RRHH</t>
  </si>
  <si>
    <t>CONTROL COSTOS</t>
  </si>
  <si>
    <t>CONTROL DE AVANCES</t>
  </si>
  <si>
    <t>COORDINADOR BIM</t>
  </si>
  <si>
    <t>INGENIERO DE PROCESO</t>
  </si>
  <si>
    <t>SERVICIOS GENERALES</t>
  </si>
  <si>
    <t>GERENTE DE SEGURIDAD</t>
  </si>
  <si>
    <t>AUXILIAR DE SERVICIOS</t>
  </si>
  <si>
    <t>INGENIERO CALCULISTA</t>
  </si>
  <si>
    <t>ENCARGADO DE RESSO</t>
  </si>
  <si>
    <t>BUSINESS INTELLIGENCE ENGINEER</t>
  </si>
  <si>
    <t>CHOFER OPERADOR</t>
  </si>
  <si>
    <t>OPERADOR DE ASEO CAV CAP</t>
  </si>
  <si>
    <t>INGENIERO SERVICIOS INDUSTRIALES</t>
  </si>
  <si>
    <t>ASESOR EN MEDIO AMBIENTE</t>
  </si>
  <si>
    <t>CHOFER CAMIONETA</t>
  </si>
  <si>
    <t>ENCARGADO DE CONTROL Y GESTION</t>
  </si>
  <si>
    <t>INGENIERO DE PROYECTO</t>
  </si>
  <si>
    <t>JEFE DE SALUD OCUPACIONAL</t>
  </si>
  <si>
    <t>ENCARGADO SUBCONTRATOS</t>
  </si>
  <si>
    <t>ENCARGADO CAMPAMENTO</t>
  </si>
  <si>
    <t>GERENTE DE PROYECTOS EPC</t>
  </si>
  <si>
    <t>COORDINADOR DE EQUIPO</t>
  </si>
  <si>
    <t>JEFE GESTION SEGURIDAD Y SALUD OCUPACIONAL</t>
  </si>
  <si>
    <t>PSICOLOGO</t>
  </si>
  <si>
    <t>JEFE MOVIMIENTO DE TIERRAS</t>
  </si>
  <si>
    <t>ENCARGADO DE COMPRA PASAJES</t>
  </si>
  <si>
    <t>INGENIERO DE COSTO</t>
  </si>
  <si>
    <t>MODELADOR BIM</t>
  </si>
  <si>
    <t>GERENTE DE PROYECTO</t>
  </si>
  <si>
    <t>Soldador 4G</t>
  </si>
  <si>
    <t>ENCARGADO CUADRILLA ASEO</t>
  </si>
  <si>
    <t>Portero</t>
  </si>
  <si>
    <t>INYECTORISTA</t>
  </si>
  <si>
    <t>JEFE DE PLANIFICACION</t>
  </si>
  <si>
    <t>GERENTE COMERCIAL</t>
  </si>
  <si>
    <t>JEFE DE PRODUCTIVIDAD</t>
  </si>
  <si>
    <t>ASISTENTE DE LOGISTICA</t>
  </si>
  <si>
    <t>ENCARGADO ESTUDIOS DE CONSTRUCTIBILIDAD</t>
  </si>
  <si>
    <t>ENCARGADO DE ALMACEN</t>
  </si>
  <si>
    <t>SUPERVISOR CALIDAD - MECANICO</t>
  </si>
  <si>
    <t>TECNICO ELECTRICISTA</t>
  </si>
  <si>
    <t>SUPERVISOR SSOMA</t>
  </si>
  <si>
    <t>SUPERVISOR E&amp;I</t>
  </si>
  <si>
    <t>CONDUCTOR</t>
  </si>
  <si>
    <t>SUPERVISOR CIVIL</t>
  </si>
  <si>
    <t>ING. JR. PLANEAMIENTO Y CONTROL</t>
  </si>
  <si>
    <t>ASISTENTE DE TOPOGRAFIA</t>
  </si>
  <si>
    <t>ENCARGADO DE SS.GG.</t>
  </si>
  <si>
    <t>ASISTENTE ALMACEN DE IMPORTACION</t>
  </si>
  <si>
    <t>CONTROL DOCUMENTARIO</t>
  </si>
  <si>
    <t>SUPERVISOR CALIDAD - E&amp;I</t>
  </si>
  <si>
    <t>ING. DE PRODUCCION</t>
  </si>
  <si>
    <t>ASISTENTE SSOMA</t>
  </si>
  <si>
    <t>OPERADOR DE CAMION GRUA</t>
  </si>
  <si>
    <t>ENCARGADO DE COSTOS</t>
  </si>
  <si>
    <t>SUPERVISOR DE ANDAMIOS</t>
  </si>
  <si>
    <t>DIGITADORA</t>
  </si>
  <si>
    <t>ING. DE PLANEAMIENTO Y CONTROL</t>
  </si>
  <si>
    <t>JEFE PLANIFICACION Y CONTROL</t>
  </si>
  <si>
    <t>JEFE DE ALMACEN - IMPORTACION</t>
  </si>
  <si>
    <t>COORDINADOR LOGISTICO</t>
  </si>
  <si>
    <t>CADISTA 3D</t>
  </si>
  <si>
    <t>ADMINISTRADOR DE CONTRATOS</t>
  </si>
  <si>
    <t>GERENTE DE OBRA</t>
  </si>
  <si>
    <t>GERENTE DE PERSONAS</t>
  </si>
  <si>
    <t>ASISTENTE CONTROL DE GESTION</t>
  </si>
  <si>
    <t>ING. OFICINA TECNICA</t>
  </si>
  <si>
    <t>SUPERVISOR BODEGA INTERNACIONAL</t>
  </si>
  <si>
    <t>INGENIERO CONTROL DE PROYECTOS</t>
  </si>
  <si>
    <t xml:space="preserve">ASESOR TECNICO DE TERRENO </t>
  </si>
  <si>
    <t>COORDINADOR DE SERVICIOS GENERALES</t>
  </si>
  <si>
    <t>ENCARGADO DE GESTION DE PREVENCION DE RIESGOS</t>
  </si>
  <si>
    <t>ENCARGADO DE TURNO DE PREVENCION DE RIESGOS</t>
  </si>
  <si>
    <t>ENCARGADO DE RELACIONES LABORALES</t>
  </si>
  <si>
    <t>ERCARGADO DE COMPRAS PASAJES</t>
  </si>
  <si>
    <t>OPERADOR BIM DEL PROYECTO</t>
  </si>
  <si>
    <t>JEFE DE TURNO PREVENCION</t>
  </si>
  <si>
    <t>SUPERVISOR MANIOBRAS</t>
  </si>
  <si>
    <t>OPERADOR SERVICIOS ESPECIALIZADOS</t>
  </si>
  <si>
    <t>AYUDANTE TRATAMIENTOS TERMICOS</t>
  </si>
  <si>
    <t>CAPATAZ TRATAMIENTOS TERMICOS</t>
  </si>
  <si>
    <t>PSICOLOGO/A</t>
  </si>
  <si>
    <t>GESTOR BIM</t>
  </si>
  <si>
    <t>COORDINADOR DE CALIDAD</t>
  </si>
  <si>
    <t>ASISTENTE DE CAMPAMENTO</t>
  </si>
  <si>
    <t>TESORERA</t>
  </si>
  <si>
    <t>Gerente Estudio de Propuestas</t>
  </si>
  <si>
    <t>Gerente Relaciones Laborales</t>
  </si>
  <si>
    <t>atapiab@eimontajes.cl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</si>
</sst>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"/>
      <family val="2"/>
    </font>
    <font>
      <b/>
      <sz val="8"/>
      <color indexed="9"/>
      <name val="Aptos"/>
      <family val="2"/>
    </font>
    <font>
      <b/>
      <sz val="8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334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0" fontId="2" fillId="0" borderId="8" xfId="0" applyFont="1" applyBorder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7" xfId="0" applyFont="1" applyBorder="1"/>
    <xf numFmtId="0" fontId="5" fillId="0" borderId="4" xfId="0" applyFont="1" applyBorder="1" applyAlignment="1">
      <alignment horizontal="left"/>
    </xf>
    <xf numFmtId="14" fontId="0" fillId="0" borderId="0" xfId="0" applyNumberFormat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 applyProtection="1">
      <alignment wrapText="1"/>
      <protection locked="0"/>
    </xf>
    <xf numFmtId="14" fontId="2" fillId="0" borderId="0" xfId="0" applyNumberFormat="1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164" fontId="9" fillId="0" borderId="11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4" fontId="8" fillId="3" borderId="14" xfId="0" applyNumberFormat="1" applyFont="1" applyFill="1" applyBorder="1" applyAlignment="1">
      <alignment horizontal="center" vertical="center" wrapText="1"/>
    </xf>
    <xf numFmtId="14" fontId="8" fillId="3" borderId="15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64" fontId="9" fillId="0" borderId="17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164" fontId="7" fillId="0" borderId="19" xfId="0" applyNumberFormat="1" applyFont="1" applyBorder="1" applyAlignment="1">
      <alignment horizontal="center" wrapText="1"/>
    </xf>
    <xf numFmtId="164" fontId="9" fillId="0" borderId="20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164" fontId="9" fillId="0" borderId="22" xfId="0" applyNumberFormat="1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0" borderId="22" xfId="0" applyNumberFormat="1" applyFont="1" applyBorder="1" applyAlignment="1">
      <alignment horizontal="center" wrapText="1"/>
    </xf>
    <xf numFmtId="0" fontId="8" fillId="3" borderId="24" xfId="0" applyFont="1" applyFill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wrapText="1"/>
    </xf>
    <xf numFmtId="164" fontId="7" fillId="0" borderId="25" xfId="0" applyNumberFormat="1" applyFont="1" applyBorder="1" applyAlignment="1">
      <alignment horizontal="center" wrapText="1"/>
    </xf>
    <xf numFmtId="0" fontId="8" fillId="3" borderId="15" xfId="0" applyFont="1" applyFill="1" applyBorder="1" applyAlignment="1">
      <alignment horizontal="center" vertical="center" wrapText="1"/>
    </xf>
    <xf numFmtId="164" fontId="9" fillId="0" borderId="17" xfId="0" applyNumberFormat="1" applyFont="1" applyBorder="1" applyAlignment="1">
      <alignment horizontal="center" wrapText="1"/>
    </xf>
    <xf numFmtId="164" fontId="7" fillId="0" borderId="17" xfId="0" applyNumberFormat="1" applyFont="1" applyBorder="1" applyAlignment="1">
      <alignment horizontal="center" wrapText="1"/>
    </xf>
    <xf numFmtId="164" fontId="7" fillId="0" borderId="20" xfId="0" applyNumberFormat="1" applyFont="1" applyBorder="1" applyAlignment="1">
      <alignment horizontal="center" wrapText="1"/>
    </xf>
    <xf numFmtId="164" fontId="9" fillId="0" borderId="16" xfId="0" applyNumberFormat="1" applyFont="1" applyBorder="1" applyAlignment="1">
      <alignment horizontal="center" wrapText="1"/>
    </xf>
    <xf numFmtId="164" fontId="7" fillId="0" borderId="16" xfId="0" applyNumberFormat="1" applyFont="1" applyBorder="1" applyAlignment="1">
      <alignment horizontal="center" wrapText="1"/>
    </xf>
    <xf numFmtId="164" fontId="7" fillId="0" borderId="18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8" xfId="0" applyFont="1" applyBorder="1"/>
    <xf numFmtId="14" fontId="2" fillId="0" borderId="2" xfId="0" applyNumberFormat="1" applyFont="1" applyBorder="1"/>
    <xf numFmtId="14" fontId="2" fillId="0" borderId="7" xfId="0" applyNumberFormat="1" applyFont="1" applyBorder="1"/>
    <xf numFmtId="0" fontId="1" fillId="4" borderId="0" xfId="0" applyFont="1" applyFill="1" applyAlignment="1">
      <alignment horizontal="center" vertical="center"/>
    </xf>
    <xf numFmtId="0" fontId="2" fillId="0" borderId="7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Alignment="1" applyProtection="1">
      <alignment horizont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12" fillId="0" borderId="9" xfId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2" fillId="6" borderId="0" xfId="0" applyFont="1" applyFill="1" applyAlignment="1">
      <alignment wrapText="1"/>
    </xf>
    <xf numFmtId="0" fontId="2" fillId="6" borderId="5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164" fontId="9" fillId="0" borderId="16" xfId="0" applyNumberFormat="1" applyFont="1" applyBorder="1" applyAlignment="1">
      <alignment horizontal="center" vertical="center" wrapText="1"/>
    </xf>
    <xf numFmtId="164" fontId="9" fillId="0" borderId="26" xfId="0" applyNumberFormat="1" applyFont="1" applyBorder="1" applyAlignment="1">
      <alignment horizontal="center" wrapText="1"/>
    </xf>
    <xf numFmtId="164" fontId="7" fillId="0" borderId="26" xfId="0" applyNumberFormat="1" applyFont="1" applyBorder="1" applyAlignment="1">
      <alignment horizontal="center" wrapText="1"/>
    </xf>
    <xf numFmtId="0" fontId="8" fillId="3" borderId="27" xfId="0" applyFont="1" applyFill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wrapText="1"/>
    </xf>
    <xf numFmtId="164" fontId="7" fillId="0" borderId="28" xfId="0" applyNumberFormat="1" applyFont="1" applyBorder="1" applyAlignment="1">
      <alignment horizontal="center" wrapText="1"/>
    </xf>
    <xf numFmtId="164" fontId="9" fillId="0" borderId="2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/>
      <protection locked="0"/>
    </xf>
    <xf numFmtId="14" fontId="2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</cellXfs>
  <cellStyles count="2">
    <cellStyle name="Hipervínculo" xfId="1" builtinId="8"/>
    <cellStyle name="Normal" xfId="0" builtinId="0"/>
  </cellStyles>
  <dxfs count="31"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>
          <fgColor indexed="64"/>
          <bgColor rgb="FFFF0000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EF3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272866</xdr:colOff>
      <xdr:row>1</xdr:row>
      <xdr:rowOff>87405</xdr:rowOff>
    </xdr:from>
    <xdr:to>
      <xdr:col>2</xdr:col>
      <xdr:colOff>672354</xdr:colOff>
      <xdr:row>5</xdr:row>
      <xdr:rowOff>89647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B5C53A7-6E21-4892-9568-3665C50A7ABB}"/>
            </a:ext>
          </a:extLst>
        </xdr:cNvPr>
        <xdr:cNvGrpSpPr/>
      </xdr:nvGrpSpPr>
      <xdr:grpSpPr>
        <a:xfrm>
          <a:off x="499085" y="182655"/>
          <a:ext cx="1280550" cy="752336"/>
          <a:chOff x="6212846" y="2024824"/>
          <a:chExt cx="5059678" cy="270344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83E1D24B-E5D9-BF56-03DB-C608E7F4BBE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7090121" y="2398230"/>
            <a:ext cx="3273959" cy="11093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Forma libre 13">
            <a:extLst>
              <a:ext uri="{FF2B5EF4-FFF2-40B4-BE49-F238E27FC236}">
                <a16:creationId xmlns:a16="http://schemas.microsoft.com/office/drawing/2014/main" id="{1A971CF2-9A27-22CC-66B7-5EC0A625A520}"/>
              </a:ext>
            </a:extLst>
          </xdr:cNvPr>
          <xdr:cNvSpPr>
            <a:spLocks noChangeAspect="1"/>
          </xdr:cNvSpPr>
        </xdr:nvSpPr>
        <xdr:spPr>
          <a:xfrm rot="10800000">
            <a:off x="10713107" y="2024824"/>
            <a:ext cx="559417" cy="1477478"/>
          </a:xfrm>
          <a:custGeom>
            <a:avLst/>
            <a:gdLst>
              <a:gd name="connsiteX0" fmla="*/ 511413 w 597044"/>
              <a:gd name="connsiteY0" fmla="*/ 0 h 1576855"/>
              <a:gd name="connsiteX1" fmla="*/ 597044 w 597044"/>
              <a:gd name="connsiteY1" fmla="*/ 50208 h 1576855"/>
              <a:gd name="connsiteX2" fmla="*/ 543005 w 597044"/>
              <a:gd name="connsiteY2" fmla="*/ 122473 h 1576855"/>
              <a:gd name="connsiteX3" fmla="*/ 98753 w 597044"/>
              <a:gd name="connsiteY3" fmla="*/ 1576855 h 1576855"/>
              <a:gd name="connsiteX4" fmla="*/ 0 w 597044"/>
              <a:gd name="connsiteY4" fmla="*/ 1576855 h 1576855"/>
              <a:gd name="connsiteX5" fmla="*/ 461118 w 597044"/>
              <a:gd name="connsiteY5" fmla="*/ 67259 h 15768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597044" h="1576855">
                <a:moveTo>
                  <a:pt x="511413" y="0"/>
                </a:moveTo>
                <a:lnTo>
                  <a:pt x="597044" y="50208"/>
                </a:lnTo>
                <a:lnTo>
                  <a:pt x="543005" y="122473"/>
                </a:lnTo>
                <a:cubicBezTo>
                  <a:pt x="262528" y="537635"/>
                  <a:pt x="98753" y="1038119"/>
                  <a:pt x="98753" y="1576855"/>
                </a:cubicBezTo>
                <a:lnTo>
                  <a:pt x="0" y="1576855"/>
                </a:lnTo>
                <a:cubicBezTo>
                  <a:pt x="0" y="1017667"/>
                  <a:pt x="169992" y="498182"/>
                  <a:pt x="461118" y="67259"/>
                </a:cubicBezTo>
                <a:close/>
              </a:path>
            </a:pathLst>
          </a:custGeom>
          <a:solidFill>
            <a:srgbClr val="24BBE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5" name="Forma libre 14">
            <a:extLst>
              <a:ext uri="{FF2B5EF4-FFF2-40B4-BE49-F238E27FC236}">
                <a16:creationId xmlns:a16="http://schemas.microsoft.com/office/drawing/2014/main" id="{90B638F9-234C-FD4C-5F3A-6C002B5D61F8}"/>
              </a:ext>
            </a:extLst>
          </xdr:cNvPr>
          <xdr:cNvSpPr>
            <a:spLocks noChangeAspect="1"/>
          </xdr:cNvSpPr>
        </xdr:nvSpPr>
        <xdr:spPr>
          <a:xfrm rot="10800000">
            <a:off x="6212846" y="2024825"/>
            <a:ext cx="551331" cy="1466668"/>
          </a:xfrm>
          <a:custGeom>
            <a:avLst/>
            <a:gdLst>
              <a:gd name="connsiteX0" fmla="*/ 85629 w 588415"/>
              <a:gd name="connsiteY0" fmla="*/ 0 h 1565318"/>
              <a:gd name="connsiteX1" fmla="*/ 127297 w 588415"/>
              <a:gd name="connsiteY1" fmla="*/ 55722 h 1565318"/>
              <a:gd name="connsiteX2" fmla="*/ 588415 w 588415"/>
              <a:gd name="connsiteY2" fmla="*/ 1565318 h 1565318"/>
              <a:gd name="connsiteX3" fmla="*/ 489663 w 588415"/>
              <a:gd name="connsiteY3" fmla="*/ 1565318 h 1565318"/>
              <a:gd name="connsiteX4" fmla="*/ 45411 w 588415"/>
              <a:gd name="connsiteY4" fmla="*/ 110936 h 1565318"/>
              <a:gd name="connsiteX5" fmla="*/ 0 w 588415"/>
              <a:gd name="connsiteY5" fmla="*/ 50208 h 156531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588415" h="1565318">
                <a:moveTo>
                  <a:pt x="85629" y="0"/>
                </a:moveTo>
                <a:lnTo>
                  <a:pt x="127297" y="55722"/>
                </a:lnTo>
                <a:cubicBezTo>
                  <a:pt x="418423" y="486645"/>
                  <a:pt x="588415" y="1006130"/>
                  <a:pt x="588415" y="1565318"/>
                </a:cubicBezTo>
                <a:lnTo>
                  <a:pt x="489663" y="1565318"/>
                </a:lnTo>
                <a:cubicBezTo>
                  <a:pt x="489663" y="1026582"/>
                  <a:pt x="325889" y="526098"/>
                  <a:pt x="45411" y="110936"/>
                </a:cubicBezTo>
                <a:lnTo>
                  <a:pt x="0" y="50208"/>
                </a:lnTo>
                <a:close/>
              </a:path>
            </a:pathLst>
          </a:custGeom>
          <a:solidFill>
            <a:srgbClr val="EF33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6" name="Forma libre 15">
            <a:extLst>
              <a:ext uri="{FF2B5EF4-FFF2-40B4-BE49-F238E27FC236}">
                <a16:creationId xmlns:a16="http://schemas.microsoft.com/office/drawing/2014/main" id="{F6D9C735-B04F-8111-DA71-D5D13DD81219}"/>
              </a:ext>
            </a:extLst>
          </xdr:cNvPr>
          <xdr:cNvSpPr/>
        </xdr:nvSpPr>
        <xdr:spPr>
          <a:xfrm rot="18834191">
            <a:off x="9357019" y="3758293"/>
            <a:ext cx="1557055" cy="382898"/>
          </a:xfrm>
          <a:custGeom>
            <a:avLst/>
            <a:gdLst>
              <a:gd name="connsiteX0" fmla="*/ 0 w 1661785"/>
              <a:gd name="connsiteY0" fmla="*/ 85458 h 408652"/>
              <a:gd name="connsiteX1" fmla="*/ 49566 w 1661785"/>
              <a:gd name="connsiteY1" fmla="*/ 0 h 408652"/>
              <a:gd name="connsiteX2" fmla="*/ 111445 w 1661785"/>
              <a:gd name="connsiteY2" fmla="*/ 33304 h 408652"/>
              <a:gd name="connsiteX3" fmla="*/ 1479996 w 1661785"/>
              <a:gd name="connsiteY3" fmla="*/ 302290 h 408652"/>
              <a:gd name="connsiteX4" fmla="*/ 1638581 w 1661785"/>
              <a:gd name="connsiteY4" fmla="*/ 282497 h 408652"/>
              <a:gd name="connsiteX5" fmla="*/ 1661785 w 1661785"/>
              <a:gd name="connsiteY5" fmla="*/ 379012 h 408652"/>
              <a:gd name="connsiteX6" fmla="*/ 1487578 w 1661785"/>
              <a:gd name="connsiteY6" fmla="*/ 400755 h 408652"/>
              <a:gd name="connsiteX7" fmla="*/ 67072 w 1661785"/>
              <a:gd name="connsiteY7" fmla="*/ 121557 h 4086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661785" h="408652">
                <a:moveTo>
                  <a:pt x="0" y="85458"/>
                </a:moveTo>
                <a:lnTo>
                  <a:pt x="49566" y="0"/>
                </a:lnTo>
                <a:lnTo>
                  <a:pt x="111445" y="33304"/>
                </a:lnTo>
                <a:cubicBezTo>
                  <a:pt x="538414" y="247985"/>
                  <a:pt x="1012878" y="337997"/>
                  <a:pt x="1479996" y="302290"/>
                </a:cubicBezTo>
                <a:lnTo>
                  <a:pt x="1638581" y="282497"/>
                </a:lnTo>
                <a:lnTo>
                  <a:pt x="1661785" y="379012"/>
                </a:lnTo>
                <a:lnTo>
                  <a:pt x="1487578" y="400755"/>
                </a:lnTo>
                <a:cubicBezTo>
                  <a:pt x="1002727" y="437817"/>
                  <a:pt x="510251" y="344388"/>
                  <a:pt x="67072" y="121557"/>
                </a:cubicBezTo>
                <a:close/>
              </a:path>
            </a:pathLst>
          </a:custGeom>
          <a:solidFill>
            <a:srgbClr val="FFD300"/>
          </a:solidFill>
          <a:ln>
            <a:noFill/>
          </a:ln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7" name="Forma libre 16">
            <a:extLst>
              <a:ext uri="{FF2B5EF4-FFF2-40B4-BE49-F238E27FC236}">
                <a16:creationId xmlns:a16="http://schemas.microsoft.com/office/drawing/2014/main" id="{C7A50B72-989B-58A9-F3FF-C44126BD5F34}"/>
              </a:ext>
            </a:extLst>
          </xdr:cNvPr>
          <xdr:cNvSpPr/>
        </xdr:nvSpPr>
        <xdr:spPr>
          <a:xfrm rot="2765809" flipH="1">
            <a:off x="6562370" y="3748574"/>
            <a:ext cx="1557055" cy="382898"/>
          </a:xfrm>
          <a:custGeom>
            <a:avLst/>
            <a:gdLst>
              <a:gd name="connsiteX0" fmla="*/ 0 w 1661785"/>
              <a:gd name="connsiteY0" fmla="*/ 85458 h 408652"/>
              <a:gd name="connsiteX1" fmla="*/ 49566 w 1661785"/>
              <a:gd name="connsiteY1" fmla="*/ 0 h 408652"/>
              <a:gd name="connsiteX2" fmla="*/ 111445 w 1661785"/>
              <a:gd name="connsiteY2" fmla="*/ 33304 h 408652"/>
              <a:gd name="connsiteX3" fmla="*/ 1479996 w 1661785"/>
              <a:gd name="connsiteY3" fmla="*/ 302290 h 408652"/>
              <a:gd name="connsiteX4" fmla="*/ 1638581 w 1661785"/>
              <a:gd name="connsiteY4" fmla="*/ 282497 h 408652"/>
              <a:gd name="connsiteX5" fmla="*/ 1661785 w 1661785"/>
              <a:gd name="connsiteY5" fmla="*/ 379012 h 408652"/>
              <a:gd name="connsiteX6" fmla="*/ 1487578 w 1661785"/>
              <a:gd name="connsiteY6" fmla="*/ 400755 h 408652"/>
              <a:gd name="connsiteX7" fmla="*/ 67072 w 1661785"/>
              <a:gd name="connsiteY7" fmla="*/ 121557 h 4086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661785" h="408652">
                <a:moveTo>
                  <a:pt x="0" y="85458"/>
                </a:moveTo>
                <a:lnTo>
                  <a:pt x="49566" y="0"/>
                </a:lnTo>
                <a:lnTo>
                  <a:pt x="111445" y="33304"/>
                </a:lnTo>
                <a:cubicBezTo>
                  <a:pt x="538414" y="247985"/>
                  <a:pt x="1012878" y="337997"/>
                  <a:pt x="1479996" y="302290"/>
                </a:cubicBezTo>
                <a:lnTo>
                  <a:pt x="1638581" y="282497"/>
                </a:lnTo>
                <a:lnTo>
                  <a:pt x="1661785" y="379012"/>
                </a:lnTo>
                <a:lnTo>
                  <a:pt x="1487578" y="400755"/>
                </a:lnTo>
                <a:cubicBezTo>
                  <a:pt x="1002727" y="437817"/>
                  <a:pt x="510251" y="344388"/>
                  <a:pt x="67072" y="121557"/>
                </a:cubicBezTo>
                <a:close/>
              </a:path>
            </a:pathLst>
          </a:custGeom>
          <a:solidFill>
            <a:srgbClr val="0088C8"/>
          </a:solidFill>
          <a:ln>
            <a:noFill/>
          </a:ln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8" name="Forma libre 17">
            <a:extLst>
              <a:ext uri="{FF2B5EF4-FFF2-40B4-BE49-F238E27FC236}">
                <a16:creationId xmlns:a16="http://schemas.microsoft.com/office/drawing/2014/main" id="{BCF81884-8C20-1849-FB26-30227922DE4A}"/>
              </a:ext>
            </a:extLst>
          </xdr:cNvPr>
          <xdr:cNvSpPr/>
        </xdr:nvSpPr>
        <xdr:spPr>
          <a:xfrm rot="10800000" flipH="1">
            <a:off x="7954775" y="4339157"/>
            <a:ext cx="1566436" cy="215507"/>
          </a:xfrm>
          <a:custGeom>
            <a:avLst/>
            <a:gdLst>
              <a:gd name="connsiteX0" fmla="*/ 840907 w 1671797"/>
              <a:gd name="connsiteY0" fmla="*/ 0 h 230002"/>
              <a:gd name="connsiteX1" fmla="*/ 38010 w 1671797"/>
              <a:gd name="connsiteY1" fmla="*/ 121387 h 230002"/>
              <a:gd name="connsiteX2" fmla="*/ 0 w 1671797"/>
              <a:gd name="connsiteY2" fmla="*/ 135299 h 230002"/>
              <a:gd name="connsiteX3" fmla="*/ 28298 w 1671797"/>
              <a:gd name="connsiteY3" fmla="*/ 230002 h 230002"/>
              <a:gd name="connsiteX4" fmla="*/ 67375 w 1671797"/>
              <a:gd name="connsiteY4" fmla="*/ 215700 h 230002"/>
              <a:gd name="connsiteX5" fmla="*/ 840907 w 1671797"/>
              <a:gd name="connsiteY5" fmla="*/ 98753 h 230002"/>
              <a:gd name="connsiteX6" fmla="*/ 1614438 w 1671797"/>
              <a:gd name="connsiteY6" fmla="*/ 215700 h 230002"/>
              <a:gd name="connsiteX7" fmla="*/ 1643499 w 1671797"/>
              <a:gd name="connsiteY7" fmla="*/ 226336 h 230002"/>
              <a:gd name="connsiteX8" fmla="*/ 1671797 w 1671797"/>
              <a:gd name="connsiteY8" fmla="*/ 131632 h 230002"/>
              <a:gd name="connsiteX9" fmla="*/ 1643804 w 1671797"/>
              <a:gd name="connsiteY9" fmla="*/ 121387 h 230002"/>
              <a:gd name="connsiteX10" fmla="*/ 840907 w 1671797"/>
              <a:gd name="connsiteY10" fmla="*/ 0 h 23000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1671797" h="230002">
                <a:moveTo>
                  <a:pt x="840907" y="0"/>
                </a:moveTo>
                <a:cubicBezTo>
                  <a:pt x="561313" y="0"/>
                  <a:pt x="291645" y="42498"/>
                  <a:pt x="38010" y="121387"/>
                </a:cubicBezTo>
                <a:lnTo>
                  <a:pt x="0" y="135299"/>
                </a:lnTo>
                <a:lnTo>
                  <a:pt x="28298" y="230002"/>
                </a:lnTo>
                <a:lnTo>
                  <a:pt x="67375" y="215700"/>
                </a:lnTo>
                <a:cubicBezTo>
                  <a:pt x="311734" y="139697"/>
                  <a:pt x="571539" y="98753"/>
                  <a:pt x="840907" y="98753"/>
                </a:cubicBezTo>
                <a:cubicBezTo>
                  <a:pt x="1110275" y="98753"/>
                  <a:pt x="1370080" y="139697"/>
                  <a:pt x="1614438" y="215700"/>
                </a:cubicBezTo>
                <a:lnTo>
                  <a:pt x="1643499" y="226336"/>
                </a:lnTo>
                <a:lnTo>
                  <a:pt x="1671797" y="131632"/>
                </a:lnTo>
                <a:lnTo>
                  <a:pt x="1643804" y="121387"/>
                </a:lnTo>
                <a:cubicBezTo>
                  <a:pt x="1390170" y="42498"/>
                  <a:pt x="1120501" y="0"/>
                  <a:pt x="840907" y="0"/>
                </a:cubicBezTo>
                <a:close/>
              </a:path>
            </a:pathLst>
          </a:custGeom>
          <a:solidFill>
            <a:srgbClr val="95C11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418545</xdr:colOff>
      <xdr:row>1</xdr:row>
      <xdr:rowOff>145677</xdr:rowOff>
    </xdr:from>
    <xdr:to>
      <xdr:col>2</xdr:col>
      <xdr:colOff>593912</xdr:colOff>
      <xdr:row>5</xdr:row>
      <xdr:rowOff>100853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6DC8BC0-31D5-41D6-B3D4-5E589109033F}"/>
            </a:ext>
          </a:extLst>
        </xdr:cNvPr>
        <xdr:cNvGrpSpPr/>
      </xdr:nvGrpSpPr>
      <xdr:grpSpPr>
        <a:xfrm>
          <a:off x="561420" y="240927"/>
          <a:ext cx="1699367" cy="669551"/>
          <a:chOff x="6212846" y="2024824"/>
          <a:chExt cx="5059678" cy="270344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AB51D66C-B6C5-27D1-C150-8EE8EC8F66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7090121" y="2398230"/>
            <a:ext cx="3273959" cy="11093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Forma libre 13">
            <a:extLst>
              <a:ext uri="{FF2B5EF4-FFF2-40B4-BE49-F238E27FC236}">
                <a16:creationId xmlns:a16="http://schemas.microsoft.com/office/drawing/2014/main" id="{41E1EAFB-3EFD-D144-F3E8-A63482DD1137}"/>
              </a:ext>
            </a:extLst>
          </xdr:cNvPr>
          <xdr:cNvSpPr>
            <a:spLocks noChangeAspect="1"/>
          </xdr:cNvSpPr>
        </xdr:nvSpPr>
        <xdr:spPr>
          <a:xfrm rot="10800000">
            <a:off x="10713107" y="2024824"/>
            <a:ext cx="559417" cy="1477478"/>
          </a:xfrm>
          <a:custGeom>
            <a:avLst/>
            <a:gdLst>
              <a:gd name="connsiteX0" fmla="*/ 511413 w 597044"/>
              <a:gd name="connsiteY0" fmla="*/ 0 h 1576855"/>
              <a:gd name="connsiteX1" fmla="*/ 597044 w 597044"/>
              <a:gd name="connsiteY1" fmla="*/ 50208 h 1576855"/>
              <a:gd name="connsiteX2" fmla="*/ 543005 w 597044"/>
              <a:gd name="connsiteY2" fmla="*/ 122473 h 1576855"/>
              <a:gd name="connsiteX3" fmla="*/ 98753 w 597044"/>
              <a:gd name="connsiteY3" fmla="*/ 1576855 h 1576855"/>
              <a:gd name="connsiteX4" fmla="*/ 0 w 597044"/>
              <a:gd name="connsiteY4" fmla="*/ 1576855 h 1576855"/>
              <a:gd name="connsiteX5" fmla="*/ 461118 w 597044"/>
              <a:gd name="connsiteY5" fmla="*/ 67259 h 15768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597044" h="1576855">
                <a:moveTo>
                  <a:pt x="511413" y="0"/>
                </a:moveTo>
                <a:lnTo>
                  <a:pt x="597044" y="50208"/>
                </a:lnTo>
                <a:lnTo>
                  <a:pt x="543005" y="122473"/>
                </a:lnTo>
                <a:cubicBezTo>
                  <a:pt x="262528" y="537635"/>
                  <a:pt x="98753" y="1038119"/>
                  <a:pt x="98753" y="1576855"/>
                </a:cubicBezTo>
                <a:lnTo>
                  <a:pt x="0" y="1576855"/>
                </a:lnTo>
                <a:cubicBezTo>
                  <a:pt x="0" y="1017667"/>
                  <a:pt x="169992" y="498182"/>
                  <a:pt x="461118" y="67259"/>
                </a:cubicBezTo>
                <a:close/>
              </a:path>
            </a:pathLst>
          </a:custGeom>
          <a:solidFill>
            <a:srgbClr val="24BBE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5" name="Forma libre 14">
            <a:extLst>
              <a:ext uri="{FF2B5EF4-FFF2-40B4-BE49-F238E27FC236}">
                <a16:creationId xmlns:a16="http://schemas.microsoft.com/office/drawing/2014/main" id="{0AFCD51B-CF2D-AFAB-93C0-72042DB06DC0}"/>
              </a:ext>
            </a:extLst>
          </xdr:cNvPr>
          <xdr:cNvSpPr>
            <a:spLocks noChangeAspect="1"/>
          </xdr:cNvSpPr>
        </xdr:nvSpPr>
        <xdr:spPr>
          <a:xfrm rot="10800000">
            <a:off x="6212846" y="2024825"/>
            <a:ext cx="551331" cy="1466668"/>
          </a:xfrm>
          <a:custGeom>
            <a:avLst/>
            <a:gdLst>
              <a:gd name="connsiteX0" fmla="*/ 85629 w 588415"/>
              <a:gd name="connsiteY0" fmla="*/ 0 h 1565318"/>
              <a:gd name="connsiteX1" fmla="*/ 127297 w 588415"/>
              <a:gd name="connsiteY1" fmla="*/ 55722 h 1565318"/>
              <a:gd name="connsiteX2" fmla="*/ 588415 w 588415"/>
              <a:gd name="connsiteY2" fmla="*/ 1565318 h 1565318"/>
              <a:gd name="connsiteX3" fmla="*/ 489663 w 588415"/>
              <a:gd name="connsiteY3" fmla="*/ 1565318 h 1565318"/>
              <a:gd name="connsiteX4" fmla="*/ 45411 w 588415"/>
              <a:gd name="connsiteY4" fmla="*/ 110936 h 1565318"/>
              <a:gd name="connsiteX5" fmla="*/ 0 w 588415"/>
              <a:gd name="connsiteY5" fmla="*/ 50208 h 156531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588415" h="1565318">
                <a:moveTo>
                  <a:pt x="85629" y="0"/>
                </a:moveTo>
                <a:lnTo>
                  <a:pt x="127297" y="55722"/>
                </a:lnTo>
                <a:cubicBezTo>
                  <a:pt x="418423" y="486645"/>
                  <a:pt x="588415" y="1006130"/>
                  <a:pt x="588415" y="1565318"/>
                </a:cubicBezTo>
                <a:lnTo>
                  <a:pt x="489663" y="1565318"/>
                </a:lnTo>
                <a:cubicBezTo>
                  <a:pt x="489663" y="1026582"/>
                  <a:pt x="325889" y="526098"/>
                  <a:pt x="45411" y="110936"/>
                </a:cubicBezTo>
                <a:lnTo>
                  <a:pt x="0" y="50208"/>
                </a:lnTo>
                <a:close/>
              </a:path>
            </a:pathLst>
          </a:custGeom>
          <a:solidFill>
            <a:srgbClr val="EF334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6" name="Forma libre 15">
            <a:extLst>
              <a:ext uri="{FF2B5EF4-FFF2-40B4-BE49-F238E27FC236}">
                <a16:creationId xmlns:a16="http://schemas.microsoft.com/office/drawing/2014/main" id="{64C820DC-E130-0080-0876-FAE5688036BE}"/>
              </a:ext>
            </a:extLst>
          </xdr:cNvPr>
          <xdr:cNvSpPr/>
        </xdr:nvSpPr>
        <xdr:spPr>
          <a:xfrm rot="18834191">
            <a:off x="9357019" y="3758293"/>
            <a:ext cx="1557055" cy="382898"/>
          </a:xfrm>
          <a:custGeom>
            <a:avLst/>
            <a:gdLst>
              <a:gd name="connsiteX0" fmla="*/ 0 w 1661785"/>
              <a:gd name="connsiteY0" fmla="*/ 85458 h 408652"/>
              <a:gd name="connsiteX1" fmla="*/ 49566 w 1661785"/>
              <a:gd name="connsiteY1" fmla="*/ 0 h 408652"/>
              <a:gd name="connsiteX2" fmla="*/ 111445 w 1661785"/>
              <a:gd name="connsiteY2" fmla="*/ 33304 h 408652"/>
              <a:gd name="connsiteX3" fmla="*/ 1479996 w 1661785"/>
              <a:gd name="connsiteY3" fmla="*/ 302290 h 408652"/>
              <a:gd name="connsiteX4" fmla="*/ 1638581 w 1661785"/>
              <a:gd name="connsiteY4" fmla="*/ 282497 h 408652"/>
              <a:gd name="connsiteX5" fmla="*/ 1661785 w 1661785"/>
              <a:gd name="connsiteY5" fmla="*/ 379012 h 408652"/>
              <a:gd name="connsiteX6" fmla="*/ 1487578 w 1661785"/>
              <a:gd name="connsiteY6" fmla="*/ 400755 h 408652"/>
              <a:gd name="connsiteX7" fmla="*/ 67072 w 1661785"/>
              <a:gd name="connsiteY7" fmla="*/ 121557 h 4086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661785" h="408652">
                <a:moveTo>
                  <a:pt x="0" y="85458"/>
                </a:moveTo>
                <a:lnTo>
                  <a:pt x="49566" y="0"/>
                </a:lnTo>
                <a:lnTo>
                  <a:pt x="111445" y="33304"/>
                </a:lnTo>
                <a:cubicBezTo>
                  <a:pt x="538414" y="247985"/>
                  <a:pt x="1012878" y="337997"/>
                  <a:pt x="1479996" y="302290"/>
                </a:cubicBezTo>
                <a:lnTo>
                  <a:pt x="1638581" y="282497"/>
                </a:lnTo>
                <a:lnTo>
                  <a:pt x="1661785" y="379012"/>
                </a:lnTo>
                <a:lnTo>
                  <a:pt x="1487578" y="400755"/>
                </a:lnTo>
                <a:cubicBezTo>
                  <a:pt x="1002727" y="437817"/>
                  <a:pt x="510251" y="344388"/>
                  <a:pt x="67072" y="121557"/>
                </a:cubicBezTo>
                <a:close/>
              </a:path>
            </a:pathLst>
          </a:custGeom>
          <a:solidFill>
            <a:srgbClr val="FFD300"/>
          </a:solidFill>
          <a:ln>
            <a:noFill/>
          </a:ln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7" name="Forma libre 16">
            <a:extLst>
              <a:ext uri="{FF2B5EF4-FFF2-40B4-BE49-F238E27FC236}">
                <a16:creationId xmlns:a16="http://schemas.microsoft.com/office/drawing/2014/main" id="{ADFA6EB5-FEFC-0FDA-D181-CF4D168E600A}"/>
              </a:ext>
            </a:extLst>
          </xdr:cNvPr>
          <xdr:cNvSpPr/>
        </xdr:nvSpPr>
        <xdr:spPr>
          <a:xfrm rot="2765809" flipH="1">
            <a:off x="6562370" y="3748574"/>
            <a:ext cx="1557055" cy="382898"/>
          </a:xfrm>
          <a:custGeom>
            <a:avLst/>
            <a:gdLst>
              <a:gd name="connsiteX0" fmla="*/ 0 w 1661785"/>
              <a:gd name="connsiteY0" fmla="*/ 85458 h 408652"/>
              <a:gd name="connsiteX1" fmla="*/ 49566 w 1661785"/>
              <a:gd name="connsiteY1" fmla="*/ 0 h 408652"/>
              <a:gd name="connsiteX2" fmla="*/ 111445 w 1661785"/>
              <a:gd name="connsiteY2" fmla="*/ 33304 h 408652"/>
              <a:gd name="connsiteX3" fmla="*/ 1479996 w 1661785"/>
              <a:gd name="connsiteY3" fmla="*/ 302290 h 408652"/>
              <a:gd name="connsiteX4" fmla="*/ 1638581 w 1661785"/>
              <a:gd name="connsiteY4" fmla="*/ 282497 h 408652"/>
              <a:gd name="connsiteX5" fmla="*/ 1661785 w 1661785"/>
              <a:gd name="connsiteY5" fmla="*/ 379012 h 408652"/>
              <a:gd name="connsiteX6" fmla="*/ 1487578 w 1661785"/>
              <a:gd name="connsiteY6" fmla="*/ 400755 h 408652"/>
              <a:gd name="connsiteX7" fmla="*/ 67072 w 1661785"/>
              <a:gd name="connsiteY7" fmla="*/ 121557 h 4086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661785" h="408652">
                <a:moveTo>
                  <a:pt x="0" y="85458"/>
                </a:moveTo>
                <a:lnTo>
                  <a:pt x="49566" y="0"/>
                </a:lnTo>
                <a:lnTo>
                  <a:pt x="111445" y="33304"/>
                </a:lnTo>
                <a:cubicBezTo>
                  <a:pt x="538414" y="247985"/>
                  <a:pt x="1012878" y="337997"/>
                  <a:pt x="1479996" y="302290"/>
                </a:cubicBezTo>
                <a:lnTo>
                  <a:pt x="1638581" y="282497"/>
                </a:lnTo>
                <a:lnTo>
                  <a:pt x="1661785" y="379012"/>
                </a:lnTo>
                <a:lnTo>
                  <a:pt x="1487578" y="400755"/>
                </a:lnTo>
                <a:cubicBezTo>
                  <a:pt x="1002727" y="437817"/>
                  <a:pt x="510251" y="344388"/>
                  <a:pt x="67072" y="121557"/>
                </a:cubicBezTo>
                <a:close/>
              </a:path>
            </a:pathLst>
          </a:custGeom>
          <a:solidFill>
            <a:srgbClr val="0088C8"/>
          </a:solidFill>
          <a:ln>
            <a:noFill/>
          </a:ln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  <xdr:sp macro="" textlink="">
        <xdr:nvSpPr>
          <xdr:cNvPr id="8" name="Forma libre 17">
            <a:extLst>
              <a:ext uri="{FF2B5EF4-FFF2-40B4-BE49-F238E27FC236}">
                <a16:creationId xmlns:a16="http://schemas.microsoft.com/office/drawing/2014/main" id="{D1332271-16E8-3465-C120-204BE7D76DDA}"/>
              </a:ext>
            </a:extLst>
          </xdr:cNvPr>
          <xdr:cNvSpPr/>
        </xdr:nvSpPr>
        <xdr:spPr>
          <a:xfrm rot="10800000" flipH="1">
            <a:off x="7954775" y="4339157"/>
            <a:ext cx="1566436" cy="215507"/>
          </a:xfrm>
          <a:custGeom>
            <a:avLst/>
            <a:gdLst>
              <a:gd name="connsiteX0" fmla="*/ 840907 w 1671797"/>
              <a:gd name="connsiteY0" fmla="*/ 0 h 230002"/>
              <a:gd name="connsiteX1" fmla="*/ 38010 w 1671797"/>
              <a:gd name="connsiteY1" fmla="*/ 121387 h 230002"/>
              <a:gd name="connsiteX2" fmla="*/ 0 w 1671797"/>
              <a:gd name="connsiteY2" fmla="*/ 135299 h 230002"/>
              <a:gd name="connsiteX3" fmla="*/ 28298 w 1671797"/>
              <a:gd name="connsiteY3" fmla="*/ 230002 h 230002"/>
              <a:gd name="connsiteX4" fmla="*/ 67375 w 1671797"/>
              <a:gd name="connsiteY4" fmla="*/ 215700 h 230002"/>
              <a:gd name="connsiteX5" fmla="*/ 840907 w 1671797"/>
              <a:gd name="connsiteY5" fmla="*/ 98753 h 230002"/>
              <a:gd name="connsiteX6" fmla="*/ 1614438 w 1671797"/>
              <a:gd name="connsiteY6" fmla="*/ 215700 h 230002"/>
              <a:gd name="connsiteX7" fmla="*/ 1643499 w 1671797"/>
              <a:gd name="connsiteY7" fmla="*/ 226336 h 230002"/>
              <a:gd name="connsiteX8" fmla="*/ 1671797 w 1671797"/>
              <a:gd name="connsiteY8" fmla="*/ 131632 h 230002"/>
              <a:gd name="connsiteX9" fmla="*/ 1643804 w 1671797"/>
              <a:gd name="connsiteY9" fmla="*/ 121387 h 230002"/>
              <a:gd name="connsiteX10" fmla="*/ 840907 w 1671797"/>
              <a:gd name="connsiteY10" fmla="*/ 0 h 23000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1671797" h="230002">
                <a:moveTo>
                  <a:pt x="840907" y="0"/>
                </a:moveTo>
                <a:cubicBezTo>
                  <a:pt x="561313" y="0"/>
                  <a:pt x="291645" y="42498"/>
                  <a:pt x="38010" y="121387"/>
                </a:cubicBezTo>
                <a:lnTo>
                  <a:pt x="0" y="135299"/>
                </a:lnTo>
                <a:lnTo>
                  <a:pt x="28298" y="230002"/>
                </a:lnTo>
                <a:lnTo>
                  <a:pt x="67375" y="215700"/>
                </a:lnTo>
                <a:cubicBezTo>
                  <a:pt x="311734" y="139697"/>
                  <a:pt x="571539" y="98753"/>
                  <a:pt x="840907" y="98753"/>
                </a:cubicBezTo>
                <a:cubicBezTo>
                  <a:pt x="1110275" y="98753"/>
                  <a:pt x="1370080" y="139697"/>
                  <a:pt x="1614438" y="215700"/>
                </a:cubicBezTo>
                <a:lnTo>
                  <a:pt x="1643499" y="226336"/>
                </a:lnTo>
                <a:lnTo>
                  <a:pt x="1671797" y="131632"/>
                </a:lnTo>
                <a:lnTo>
                  <a:pt x="1643804" y="121387"/>
                </a:lnTo>
                <a:cubicBezTo>
                  <a:pt x="1390170" y="42498"/>
                  <a:pt x="1120501" y="0"/>
                  <a:pt x="840907" y="0"/>
                </a:cubicBezTo>
                <a:close/>
              </a:path>
            </a:pathLst>
          </a:custGeom>
          <a:solidFill>
            <a:srgbClr val="95C11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L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jamin Barrera C." id="{8AE6FB34-7D42-4BC5-B180-28188BC013FF}" userId="S::bbarrera@eimontajes.cl::ff68cdb0-e901-4b22-b208-5d2ff8a8c9d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FC3D17B-CCA3-42AC-9993-19BD4560ABE3}" autoFormatId="16" applyNumberFormats="0" applyBorderFormats="0" applyFontFormats="0" applyPatternFormats="0" applyAlignmentFormats="0" applyWidthHeightFormats="0">
  <queryTableRefresh nextId="45">
    <queryTableFields count="7">
      <queryTableField id="1" name="Centro de costos" tableColumnId="1"/>
      <queryTableField id="2" name="Nombre contrato" tableColumnId="2"/>
      <queryTableField id="3" name="Sobrenombre" tableColumnId="3"/>
      <queryTableField id="4" name="Cliente" tableColumnId="4"/>
      <queryTableField id="5" name="Ubicación" tableColumnId="5"/>
      <queryTableField id="6" name="Región" tableColumnId="6"/>
      <queryTableField id="44" name="Estad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E49204D-AB96-4A9A-806E-8C5AEFEE05A1}" autoFormatId="16" applyNumberFormats="0" applyBorderFormats="0" applyFontFormats="0" applyPatternFormats="0" applyAlignmentFormats="0" applyWidthHeightFormats="0">
  <queryTableRefresh nextId="114">
    <queryTableFields count="8">
      <queryTableField id="6" name="Id" tableColumnId="1"/>
      <queryTableField id="7" name="Centro de costos" tableColumnId="2"/>
      <queryTableField id="8" name="Nombre contrato" tableColumnId="6"/>
      <queryTableField id="3" name="Sobrenombre" tableColumnId="3"/>
      <queryTableField id="4" name="Ubicación" tableColumnId="4"/>
      <queryTableField id="111" name="Cliente" tableColumnId="5"/>
      <queryTableField id="110" name="Estado" tableColumnId="84"/>
      <queryTableField id="112" name="Región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C058C-04AF-4486-803D-1DA746264D79}" name="ControlAsistencia" displayName="ControlAsistencia" ref="B8:R15" insertRowShift="1" totalsRowShown="0" headerRowDxfId="30" dataDxfId="0">
  <autoFilter ref="B8:R15" xr:uid="{F72C058C-04AF-4486-803D-1DA746264D79}"/>
  <tableColumns count="17">
    <tableColumn id="1" xr3:uid="{246E4EAF-F9AE-408D-95BA-ACB501A7BB27}" name="N°" dataDxfId="17"/>
    <tableColumn id="2" xr3:uid="{DFC61BA1-61F9-4E47-A94B-A1FC771877C5}" name="ROL" dataDxfId="16"/>
    <tableColumn id="3" xr3:uid="{87BA73FF-B686-4B0F-B964-478FB19D3952}" name="RUT" dataDxfId="15"/>
    <tableColumn id="4" xr3:uid="{9A80C5BA-169D-43A7-A289-F5EC7334B9FF}" name="NOMBRE" dataDxfId="14"/>
    <tableColumn id="5" xr3:uid="{C895FDBA-1764-471C-9ECA-7630E320E0D6}" name="CARGO" dataDxfId="13"/>
    <tableColumn id="22" xr3:uid="{05F105B4-F4F6-4B58-BD9A-8AD6D1D3B0DC}" name="FECHA DE INGRESO" dataDxfId="12"/>
    <tableColumn id="23" xr3:uid="{2742AF9E-696A-47F6-8FF0-A5E63A67115F}" name="JORNADA" dataDxfId="11"/>
    <tableColumn id="11" xr3:uid="{3C6230A3-6E91-4F5D-BD7B-5797DC654DE7}" name="TURNO" dataDxfId="10"/>
    <tableColumn id="12" xr3:uid="{20F0CCFD-FA0F-42AC-991B-3052DFD684A9}" name="LUGAR DE TRABAJO" dataDxfId="9"/>
    <tableColumn id="24" xr3:uid="{57983CD3-3462-4521-A362-8F01532FB24F}" name="ASISTENCIA" dataDxfId="8"/>
    <tableColumn id="27" xr3:uid="{282C98FC-1F44-4FEE-A2AE-18DA2DB7CC23}" name="UNIDAD" dataDxfId="7"/>
    <tableColumn id="28" xr3:uid="{E9981AA6-C0EA-4248-9A26-9C8066FD4756}" name="TIPO MO" dataDxfId="6"/>
    <tableColumn id="29" xr3:uid="{90CB0879-6F7A-4FD1-96B0-8DB3FD88CECF}" name="GENERO" dataDxfId="5"/>
    <tableColumn id="6" xr3:uid="{536996A9-EAC9-4896-A766-594DD8CA7B6F}" name="REGIÓN" dataDxfId="4"/>
    <tableColumn id="7" xr3:uid="{6B01622A-1246-48E2-A219-7E54BBC82057}" name="CIUDAD" dataDxfId="3"/>
    <tableColumn id="8" xr3:uid="{448A785D-8977-4A6F-A373-71E92050B1DB}" name="COMUNA" dataDxfId="2"/>
    <tableColumn id="10" xr3:uid="{D2780211-9120-4635-B055-89AF917B9798}" name="TELEFONO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94C76B-9381-48AA-B0C9-13C934C377E3}" name="DatosAsistencia" displayName="DatosAsistencia" ref="A1:D2" totalsRowShown="0">
  <autoFilter ref="A1:D2" xr:uid="{FE94C76B-9381-48AA-B0C9-13C934C377E3}"/>
  <tableColumns count="4">
    <tableColumn id="1" xr3:uid="{07DAAC11-975C-4225-B000-5CC038A4CCB0}" name="Proyecto">
      <calculatedColumnFormula>+'Reporte Diario'!E3</calculatedColumnFormula>
    </tableColumn>
    <tableColumn id="2" xr3:uid="{F935F0BF-489A-4AE6-9CF9-89A5D94BB3E7}" name="Fecha Asistencia">
      <calculatedColumnFormula>+'Reporte Diario'!E4</calculatedColumnFormula>
    </tableColumn>
    <tableColumn id="3" xr3:uid="{A67CB478-757D-442B-BAA2-D7E110A0115B}" name="Correo">
      <calculatedColumnFormula>+'Reporte Diario'!E5</calculatedColumnFormula>
    </tableColumn>
    <tableColumn id="4" xr3:uid="{D908C001-AA29-4E6E-80AF-74623ADEF4F4}" name="Versión">
      <calculatedColumnFormula>+'Reporte Diario'!E6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F9C44-AD86-4C77-8411-9EF3A755380E}" name="Data_Obra_Perú" displayName="Data_Obra_Perú" ref="A1:G5" tableType="queryTable" totalsRowShown="0">
  <autoFilter ref="A1:G5" xr:uid="{12BF9C44-AD86-4C77-8411-9EF3A755380E}"/>
  <tableColumns count="7">
    <tableColumn id="1" xr3:uid="{F9F1372D-2CA7-42F0-923E-3500369C0BBE}" uniqueName="1" name="Centro de costos" queryTableFieldId="1"/>
    <tableColumn id="2" xr3:uid="{8607169B-E7E0-4FB1-9318-C9F34658F61E}" uniqueName="2" name="Nombre contrato" queryTableFieldId="2" dataDxfId="29"/>
    <tableColumn id="3" xr3:uid="{76EE4B4A-8466-4847-A124-FD645F68FF64}" uniqueName="3" name="Sobrenombre" queryTableFieldId="3" dataDxfId="28"/>
    <tableColumn id="4" xr3:uid="{94B49345-C119-443D-ADD7-22B1AA8EE66B}" uniqueName="4" name="Cliente" queryTableFieldId="4" dataDxfId="27"/>
    <tableColumn id="5" xr3:uid="{5A8E668D-334F-41ED-A196-EF8A5B272CCF}" uniqueName="5" name="Ubicación" queryTableFieldId="5" dataDxfId="26"/>
    <tableColumn id="6" xr3:uid="{6AF8E624-78E1-4F49-A40F-494136D52A06}" uniqueName="6" name="Región" queryTableFieldId="6" dataDxfId="25"/>
    <tableColumn id="7" xr3:uid="{5D0BA8BA-FE41-4811-92DB-10F8B6E39A0A}" uniqueName="7" name="Estado" queryTableFieldId="44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34FECE-0E95-478D-9D56-B0DF1E8D5B72}" name="Data_obras" displayName="Data_obras" ref="A1:H38" tableType="queryTable" totalsRowShown="0">
  <autoFilter ref="A1:H38" xr:uid="{1934FECE-0E95-478D-9D56-B0DF1E8D5B72}"/>
  <tableColumns count="8">
    <tableColumn id="1" xr3:uid="{B36237F7-948C-4D7C-8C1F-323CAD85C4ED}" uniqueName="1" name="Id" queryTableFieldId="6"/>
    <tableColumn id="2" xr3:uid="{2C0949FC-FCB7-4C9C-A360-1FDDFDB5658E}" uniqueName="2" name="Centro de costos" queryTableFieldId="7"/>
    <tableColumn id="6" xr3:uid="{72EF5914-A852-4ADD-B53B-4A8A1FA2760E}" uniqueName="6" name="Nombre contrato" queryTableFieldId="8" dataDxfId="23"/>
    <tableColumn id="3" xr3:uid="{DA92F2CA-E8F9-4E54-9586-28A16174C9AE}" uniqueName="3" name="Sobrenombre" queryTableFieldId="3" dataDxfId="22"/>
    <tableColumn id="4" xr3:uid="{4186E2EA-2213-4A28-A927-70541386919D}" uniqueName="4" name="Ubicación" queryTableFieldId="4" dataDxfId="21"/>
    <tableColumn id="5" xr3:uid="{7C7FEB34-5BB7-45BA-B529-405B43962E1A}" uniqueName="5" name="Cliente" queryTableFieldId="111" dataDxfId="20"/>
    <tableColumn id="84" xr3:uid="{166C148A-C3F4-490B-8873-4AC42A1A0FA5}" uniqueName="84" name="Estado" queryTableFieldId="110" dataDxfId="19"/>
    <tableColumn id="7" xr3:uid="{B9EA34C5-09B3-45A4-A10C-56126BA92E9E}" uniqueName="7" name="Región" queryTableFieldId="112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" dT="2025-10-03T12:37:49.32" personId="{8AE6FB34-7D42-4BC5-B180-28188BC013FF}" id="{8BE98FC5-F22A-42A2-AE50-5E2371E2ED0B}">
    <text>OBRAS CIVILES, ESTRUCTURA, OFICINA TÉCNICA, ADMINISTRACIÓ, ETC..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printerSettings" Target="../printerSettings/printerSettings1.bin"/><Relationship Id="rId7" Type="http://schemas.openxmlformats.org/officeDocument/2006/relationships/comments" Target="../comments1.xml"/><Relationship Id="rId2" Type="http://schemas.openxmlformats.org/officeDocument/2006/relationships/hyperlink" Target="mailto:atapiab@eimontajes.cl" TargetMode="External"/><Relationship Id="rId1" Type="http://schemas.openxmlformats.org/officeDocument/2006/relationships/hyperlink" Target="mailto:bbarrera@eimontajes.cl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EF85-CFAE-44C0-A42F-B3EE91FA0484}">
  <dimension ref="B1:R15"/>
  <sheetViews>
    <sheetView tabSelected="1" zoomScale="80" zoomScaleNormal="80" workbookViewId="0">
      <selection activeCell="F29" sqref="F29"/>
    </sheetView>
  </sheetViews>
  <sheetFormatPr baseColWidth="10" defaultColWidth="10.5703125" defaultRowHeight="13.5" x14ac:dyDescent="0.25"/>
  <cols>
    <col min="1" max="1" width="3.42578125" style="2" customWidth="1"/>
    <col min="2" max="2" width="13.28515625" style="2" customWidth="1"/>
    <col min="3" max="3" width="16" style="2" customWidth="1"/>
    <col min="4" max="4" width="20.140625" style="2" bestFit="1" customWidth="1"/>
    <col min="5" max="5" width="38.42578125" style="2" customWidth="1"/>
    <col min="6" max="6" width="31.140625" style="2" customWidth="1"/>
    <col min="7" max="7" width="23.7109375" style="3" bestFit="1" customWidth="1"/>
    <col min="8" max="8" width="19.7109375" style="2" customWidth="1"/>
    <col min="9" max="9" width="18.28515625" style="2" customWidth="1"/>
    <col min="10" max="10" width="23.85546875" style="2" customWidth="1"/>
    <col min="11" max="11" width="19.85546875" style="2" customWidth="1"/>
    <col min="12" max="12" width="17.42578125" style="2" customWidth="1"/>
    <col min="13" max="13" width="20.140625" style="2" customWidth="1"/>
    <col min="14" max="18" width="18.42578125" style="2" customWidth="1"/>
    <col min="19" max="16384" width="10.5703125" style="2"/>
  </cols>
  <sheetData>
    <row r="1" spans="2:18" ht="7.5" customHeight="1" thickBot="1" x14ac:dyDescent="0.3">
      <c r="B1" s="1"/>
    </row>
    <row r="2" spans="2:18" ht="15" customHeight="1" x14ac:dyDescent="0.25">
      <c r="B2" s="8"/>
      <c r="C2" s="11"/>
      <c r="D2" s="90" t="s">
        <v>0</v>
      </c>
      <c r="E2" s="91"/>
      <c r="F2" s="8"/>
      <c r="G2" s="55"/>
      <c r="H2" s="11"/>
      <c r="I2" s="11"/>
      <c r="J2" s="11"/>
      <c r="K2" s="11"/>
      <c r="L2" s="11"/>
      <c r="M2" s="11"/>
      <c r="N2" s="59"/>
      <c r="O2" s="59"/>
      <c r="P2" s="59"/>
      <c r="Q2" s="59"/>
      <c r="R2" s="60"/>
    </row>
    <row r="3" spans="2:18" ht="15.95" customHeight="1" x14ac:dyDescent="0.25">
      <c r="B3" s="9"/>
      <c r="C3" s="1"/>
      <c r="D3" s="66" t="s">
        <v>1</v>
      </c>
      <c r="E3" s="62" t="s">
        <v>418</v>
      </c>
      <c r="F3" s="9"/>
      <c r="G3" s="92" t="str">
        <f>CONCATENATE("PROYECTO:"," ",_xlfn.XLOOKUP(E3,'Data obras'!B:B,'Data obras'!C:C,"Seleccionar Proyecto"))</f>
        <v>PROYECTO: OO.CC y Montaje Electromecánico MAPA Calderas</v>
      </c>
      <c r="H3" s="92"/>
      <c r="I3" s="92"/>
      <c r="J3" s="92"/>
      <c r="K3" s="92"/>
      <c r="L3" s="92"/>
      <c r="M3" s="92"/>
      <c r="N3" s="92"/>
      <c r="O3" s="92"/>
      <c r="R3" s="61"/>
    </row>
    <row r="4" spans="2:18" x14ac:dyDescent="0.25">
      <c r="B4" s="9"/>
      <c r="C4" s="1"/>
      <c r="D4" s="66" t="s">
        <v>3</v>
      </c>
      <c r="E4" s="63">
        <v>46152</v>
      </c>
      <c r="F4" s="9"/>
      <c r="G4" s="92"/>
      <c r="H4" s="92"/>
      <c r="I4" s="92"/>
      <c r="J4" s="92"/>
      <c r="K4" s="92"/>
      <c r="L4" s="92"/>
      <c r="M4" s="92"/>
      <c r="N4" s="92"/>
      <c r="O4" s="92"/>
      <c r="R4" s="61"/>
    </row>
    <row r="5" spans="2:18" ht="15" x14ac:dyDescent="0.25">
      <c r="B5" s="9"/>
      <c r="C5" s="1"/>
      <c r="D5" s="66" t="s">
        <v>4</v>
      </c>
      <c r="E5" s="64" t="s">
        <v>1623</v>
      </c>
      <c r="F5" s="9"/>
      <c r="G5" s="92"/>
      <c r="H5" s="92"/>
      <c r="I5" s="92"/>
      <c r="J5" s="92"/>
      <c r="K5" s="92"/>
      <c r="L5" s="92"/>
      <c r="M5" s="92"/>
      <c r="N5" s="92"/>
      <c r="O5" s="92"/>
      <c r="R5" s="61"/>
    </row>
    <row r="6" spans="2:18" ht="14.25" thickBot="1" x14ac:dyDescent="0.3">
      <c r="B6" s="10"/>
      <c r="C6" s="12"/>
      <c r="D6" s="67" t="s">
        <v>5</v>
      </c>
      <c r="E6" s="65">
        <v>0</v>
      </c>
      <c r="F6" s="10"/>
      <c r="G6" s="56"/>
      <c r="H6" s="12"/>
      <c r="I6" s="12"/>
      <c r="J6" s="12"/>
      <c r="K6" s="12"/>
      <c r="L6" s="12"/>
      <c r="M6" s="12"/>
      <c r="N6" s="58"/>
      <c r="O6" s="58"/>
      <c r="P6" s="58"/>
      <c r="Q6" s="58"/>
      <c r="R6" s="4"/>
    </row>
    <row r="7" spans="2:18" x14ac:dyDescent="0.25">
      <c r="B7" s="1"/>
    </row>
    <row r="8" spans="2:18" s="5" customFormat="1" ht="15" x14ac:dyDescent="0.25"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7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17</v>
      </c>
      <c r="N8" s="6" t="s">
        <v>18</v>
      </c>
      <c r="O8" s="57" t="s">
        <v>19</v>
      </c>
      <c r="P8" s="57" t="s">
        <v>20</v>
      </c>
      <c r="Q8" s="57" t="s">
        <v>21</v>
      </c>
      <c r="R8" s="57" t="s">
        <v>22</v>
      </c>
    </row>
    <row r="9" spans="2:18" s="106" customFormat="1" x14ac:dyDescent="0.25">
      <c r="B9" s="104"/>
      <c r="C9" s="104"/>
      <c r="D9" s="104"/>
      <c r="E9" s="104"/>
      <c r="F9" s="104"/>
      <c r="G9" s="105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</row>
    <row r="10" spans="2:18" s="106" customFormat="1" x14ac:dyDescent="0.25">
      <c r="B10" s="104"/>
      <c r="C10" s="104"/>
      <c r="D10" s="104"/>
      <c r="E10" s="104"/>
      <c r="F10" s="104"/>
      <c r="G10" s="105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2:18" s="106" customFormat="1" x14ac:dyDescent="0.25"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2:18" s="106" customFormat="1" x14ac:dyDescent="0.25">
      <c r="B12" s="104"/>
      <c r="C12" s="104"/>
      <c r="D12" s="104"/>
      <c r="E12" s="104"/>
      <c r="F12" s="104"/>
      <c r="G12" s="105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2:18" s="106" customFormat="1" x14ac:dyDescent="0.25">
      <c r="B13" s="104"/>
      <c r="C13" s="104"/>
      <c r="D13" s="104"/>
      <c r="E13" s="104"/>
      <c r="F13" s="104"/>
      <c r="G13" s="105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2:18" s="106" customFormat="1" x14ac:dyDescent="0.25">
      <c r="B14" s="104"/>
      <c r="C14" s="104"/>
      <c r="D14" s="104"/>
      <c r="E14" s="104"/>
      <c r="F14" s="104"/>
      <c r="G14" s="105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2:18" s="106" customFormat="1" x14ac:dyDescent="0.25">
      <c r="B15" s="104"/>
      <c r="C15" s="104"/>
      <c r="D15" s="104"/>
      <c r="E15" s="104"/>
      <c r="F15" s="104"/>
      <c r="G15" s="105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</sheetData>
  <sheetProtection formatCells="0" formatRows="0" insertRows="0" deleteRows="0" selectLockedCells="1"/>
  <mergeCells count="2">
    <mergeCell ref="D2:E2"/>
    <mergeCell ref="G3:O5"/>
  </mergeCells>
  <phoneticPr fontId="6" type="noConversion"/>
  <dataValidations count="7">
    <dataValidation type="custom" allowBlank="1" showInputMessage="1" showErrorMessage="1" sqref="C8" xr:uid="{B561BD8A-A46D-4B58-8B90-93833BDBB5C0}">
      <formula1>"ROL"</formula1>
    </dataValidation>
    <dataValidation type="custom" allowBlank="1" showInputMessage="1" showErrorMessage="1" sqref="D8" xr:uid="{0189BE34-0F2D-46B3-BEE0-86782B25C0C7}">
      <formula1>"RUT"</formula1>
    </dataValidation>
    <dataValidation type="custom" allowBlank="1" showInputMessage="1" showErrorMessage="1" sqref="B8" xr:uid="{D80985DC-67FC-437E-A58B-E69F844EEDFB}">
      <formula1>"N°"</formula1>
    </dataValidation>
    <dataValidation type="whole" allowBlank="1" showInputMessage="1" showErrorMessage="1" sqref="E6" xr:uid="{77644E43-D31B-470D-A36F-DBB718EB7337}">
      <formula1>0</formula1>
      <formula2>100</formula2>
    </dataValidation>
    <dataValidation type="list" allowBlank="1" showInputMessage="1" showErrorMessage="1" sqref="M9:M15" xr:uid="{5CE1C401-D68B-4C18-9DD4-0A73DD47BDCA}">
      <formula1>"MOD,MOI,SUB"</formula1>
    </dataValidation>
    <dataValidation type="list" allowBlank="1" showInputMessage="1" showErrorMessage="1" sqref="N9:N15" xr:uid="{3D128E63-094A-483D-B9F5-CEB2E3BB6FE6}">
      <formula1>"F,M"</formula1>
    </dataValidation>
    <dataValidation type="date" allowBlank="1" showInputMessage="1" showErrorMessage="1" sqref="G9:G15" xr:uid="{82A69858-1FBE-472C-A470-9A677C843F9A}">
      <formula1>45931</formula1>
      <formula2>49674</formula2>
    </dataValidation>
  </dataValidations>
  <hyperlinks>
    <hyperlink ref="E6" r:id="rId1" display="bbarrera@eimontajes.cl" xr:uid="{2D985F5F-A04E-4218-9E5F-D0B4936D98FB}"/>
    <hyperlink ref="E5" r:id="rId2" xr:uid="{609B4B82-7D5E-4288-B85D-75DAA5034957}"/>
  </hyperlinks>
  <pageMargins left="0.7" right="0.7" top="0.75" bottom="0.75" header="0.3" footer="0.3"/>
  <pageSetup orientation="portrait" r:id="rId3"/>
  <ignoredErrors>
    <ignoredError sqref="B8" listDataValidation="1"/>
  </ignoredErrors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39EAE7-1919-4F94-846E-A50F00156D32}">
          <x14:formula1>
            <xm:f>Mantenedor!$B:$B</xm:f>
          </x14:formula1>
          <xm:sqref>I16:I1048576</xm:sqref>
        </x14:dataValidation>
        <x14:dataValidation type="list" allowBlank="1" showInputMessage="1" showErrorMessage="1" xr:uid="{72216E86-A3D7-4A34-B9A7-C21D73D535FF}">
          <x14:formula1>
            <xm:f>'Data obras'!$B$2:$B$1048576</xm:f>
          </x14:formula1>
          <xm:sqref>E3</xm:sqref>
        </x14:dataValidation>
        <x14:dataValidation type="list" allowBlank="1" showInputMessage="1" showErrorMessage="1" xr:uid="{548C281B-D28B-446F-92FF-D77486308218}">
          <x14:formula1>
            <xm:f>Mantenedor!$C:$C</xm:f>
          </x14:formula1>
          <xm:sqref>L16:L1048576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690A-50D0-4ABA-807B-342A61B70A71}">
  <dimension ref="B1:Z42"/>
  <sheetViews>
    <sheetView topLeftCell="C1" zoomScale="40" zoomScaleNormal="40" workbookViewId="0">
      <selection activeCell="Z33" sqref="Y32:Z33"/>
    </sheetView>
  </sheetViews>
  <sheetFormatPr baseColWidth="10" defaultColWidth="17.7109375" defaultRowHeight="13.5" x14ac:dyDescent="0.25"/>
  <cols>
    <col min="1" max="1" width="2.140625" style="18" customWidth="1"/>
    <col min="2" max="2" width="22.7109375" style="17" customWidth="1"/>
    <col min="3" max="4" width="17.7109375" style="18"/>
    <col min="5" max="5" width="17.7109375" style="19"/>
    <col min="6" max="14" width="17.7109375" style="18"/>
    <col min="15" max="15" width="4" style="18" customWidth="1"/>
    <col min="16" max="16" width="26" style="18" customWidth="1"/>
    <col min="17" max="16384" width="17.7109375" style="18"/>
  </cols>
  <sheetData>
    <row r="1" spans="2:26" ht="7.5" customHeight="1" thickBot="1" x14ac:dyDescent="0.3"/>
    <row r="2" spans="2:26" ht="15" customHeight="1" x14ac:dyDescent="0.25">
      <c r="B2" s="69"/>
      <c r="C2" s="70"/>
      <c r="D2" s="93" t="s">
        <v>0</v>
      </c>
      <c r="E2" s="94"/>
      <c r="F2" s="69"/>
      <c r="G2" s="70"/>
      <c r="H2" s="70"/>
      <c r="I2" s="70"/>
      <c r="J2" s="70"/>
      <c r="K2" s="70"/>
      <c r="L2" s="70"/>
      <c r="M2" s="70"/>
      <c r="N2" s="70"/>
      <c r="O2" s="70"/>
      <c r="P2" s="71"/>
    </row>
    <row r="3" spans="2:26" ht="15.75" customHeight="1" x14ac:dyDescent="0.25">
      <c r="B3" s="75"/>
      <c r="C3" s="73"/>
      <c r="D3" s="13" t="s">
        <v>1</v>
      </c>
      <c r="E3" s="52" t="str">
        <f>'Reporte Diario'!E3</f>
        <v>EIMI00359</v>
      </c>
      <c r="F3" s="72"/>
      <c r="G3" s="103" t="str">
        <f>CONCATENATE("RESUMEN REPORTE DIARIO PROYECTO",": ",_xlfn.XLOOKUP('Reporte Diario'!E3,'Data obras'!B:B,'Data obras'!C:C,"Seleccionar Proyecto"))</f>
        <v>RESUMEN REPORTE DIARIO PROYECTO: OO.CC y Montaje Electromecánico MAPA Calderas</v>
      </c>
      <c r="H3" s="103"/>
      <c r="I3" s="103"/>
      <c r="J3" s="103"/>
      <c r="K3" s="103"/>
      <c r="L3" s="103"/>
      <c r="M3" s="103"/>
      <c r="N3" s="73"/>
      <c r="O3" s="73"/>
      <c r="P3" s="74"/>
    </row>
    <row r="4" spans="2:26" x14ac:dyDescent="0.25">
      <c r="B4" s="75"/>
      <c r="C4" s="73"/>
      <c r="D4" s="13" t="s">
        <v>3</v>
      </c>
      <c r="E4" s="53">
        <f>+'Reporte Diario'!E4</f>
        <v>46152</v>
      </c>
      <c r="F4" s="75"/>
      <c r="G4" s="103"/>
      <c r="H4" s="103"/>
      <c r="I4" s="103"/>
      <c r="J4" s="103"/>
      <c r="K4" s="103"/>
      <c r="L4" s="103"/>
      <c r="M4" s="103"/>
      <c r="N4" s="73"/>
      <c r="O4" s="73"/>
      <c r="P4" s="74"/>
    </row>
    <row r="5" spans="2:26" x14ac:dyDescent="0.25">
      <c r="B5" s="75"/>
      <c r="C5" s="73"/>
      <c r="D5" s="13" t="s">
        <v>5</v>
      </c>
      <c r="E5" s="68">
        <f>'Reporte Diario'!E6</f>
        <v>0</v>
      </c>
      <c r="F5" s="75"/>
      <c r="G5" s="103"/>
      <c r="H5" s="103"/>
      <c r="I5" s="103"/>
      <c r="J5" s="103"/>
      <c r="K5" s="103"/>
      <c r="L5" s="103"/>
      <c r="M5" s="103"/>
      <c r="N5" s="73"/>
      <c r="O5" s="73"/>
      <c r="P5" s="74"/>
    </row>
    <row r="6" spans="2:26" ht="14.25" thickBot="1" x14ac:dyDescent="0.3">
      <c r="B6" s="76"/>
      <c r="C6" s="77"/>
      <c r="D6" s="10"/>
      <c r="E6" s="54"/>
      <c r="F6" s="76"/>
      <c r="G6" s="77"/>
      <c r="H6" s="77"/>
      <c r="I6" s="77"/>
      <c r="J6" s="77"/>
      <c r="K6" s="77"/>
      <c r="L6" s="77"/>
      <c r="M6" s="77"/>
      <c r="N6" s="77"/>
      <c r="O6" s="77"/>
      <c r="P6" s="78"/>
    </row>
    <row r="7" spans="2:26" x14ac:dyDescent="0.2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95" t="s">
        <v>30</v>
      </c>
      <c r="R7" s="96"/>
      <c r="S7" s="96"/>
      <c r="T7" s="97"/>
      <c r="U7" s="96" t="s">
        <v>31</v>
      </c>
      <c r="V7" s="96"/>
      <c r="W7" s="96"/>
      <c r="X7" s="97"/>
      <c r="Y7" s="20"/>
      <c r="Z7" s="20"/>
    </row>
    <row r="8" spans="2:26" ht="14.25" thickBot="1" x14ac:dyDescent="0.3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98"/>
      <c r="R8" s="99"/>
      <c r="S8" s="99"/>
      <c r="T8" s="100"/>
      <c r="U8" s="101"/>
      <c r="V8" s="101"/>
      <c r="W8" s="101"/>
      <c r="X8" s="102"/>
      <c r="Y8" s="20"/>
      <c r="Z8" s="20"/>
    </row>
    <row r="9" spans="2:26" ht="35.25" customHeight="1" x14ac:dyDescent="0.25">
      <c r="B9" s="27" t="s">
        <v>15</v>
      </c>
      <c r="C9" s="28" t="s">
        <v>25</v>
      </c>
      <c r="D9" s="28" t="s">
        <v>32</v>
      </c>
      <c r="E9" s="28" t="s">
        <v>33</v>
      </c>
      <c r="F9" s="28" t="s">
        <v>34</v>
      </c>
      <c r="G9" s="28" t="s">
        <v>35</v>
      </c>
      <c r="H9" s="28" t="s">
        <v>36</v>
      </c>
      <c r="I9" s="28" t="s">
        <v>37</v>
      </c>
      <c r="J9" s="28" t="s">
        <v>38</v>
      </c>
      <c r="K9" s="29" t="s">
        <v>39</v>
      </c>
      <c r="L9" s="29" t="s">
        <v>40</v>
      </c>
      <c r="M9" s="28" t="s">
        <v>41</v>
      </c>
      <c r="N9" s="30" t="s">
        <v>42</v>
      </c>
      <c r="O9" s="20"/>
      <c r="P9" s="27" t="s">
        <v>43</v>
      </c>
      <c r="Q9" s="28" t="s">
        <v>44</v>
      </c>
      <c r="R9" s="28" t="s">
        <v>45</v>
      </c>
      <c r="S9" s="28" t="s">
        <v>46</v>
      </c>
      <c r="T9" s="82" t="s">
        <v>47</v>
      </c>
      <c r="U9" s="27" t="s">
        <v>44</v>
      </c>
      <c r="V9" s="28" t="s">
        <v>45</v>
      </c>
      <c r="W9" s="28" t="s">
        <v>46</v>
      </c>
      <c r="X9" s="45" t="s">
        <v>47</v>
      </c>
      <c r="Y9" s="27" t="s">
        <v>48</v>
      </c>
      <c r="Z9" s="30" t="s">
        <v>42</v>
      </c>
    </row>
    <row r="10" spans="2:26" x14ac:dyDescent="0.25">
      <c r="B10" s="31" t="s">
        <v>29</v>
      </c>
      <c r="C10" s="15">
        <f>SUM(C11:C21)</f>
        <v>0</v>
      </c>
      <c r="D10" s="15">
        <f t="shared" ref="D10:N10" si="0">SUM(D11:D21)</f>
        <v>0</v>
      </c>
      <c r="E10" s="15">
        <f t="shared" si="0"/>
        <v>0</v>
      </c>
      <c r="F10" s="15">
        <f t="shared" si="0"/>
        <v>0</v>
      </c>
      <c r="G10" s="15">
        <f t="shared" si="0"/>
        <v>0</v>
      </c>
      <c r="H10" s="15">
        <f t="shared" si="0"/>
        <v>0</v>
      </c>
      <c r="I10" s="15">
        <f t="shared" si="0"/>
        <v>0</v>
      </c>
      <c r="J10" s="15">
        <f t="shared" si="0"/>
        <v>0</v>
      </c>
      <c r="K10" s="15">
        <f t="shared" si="0"/>
        <v>0</v>
      </c>
      <c r="L10" s="15">
        <f t="shared" si="0"/>
        <v>0</v>
      </c>
      <c r="M10" s="15">
        <f t="shared" si="0"/>
        <v>0</v>
      </c>
      <c r="N10" s="32">
        <f t="shared" si="0"/>
        <v>0</v>
      </c>
      <c r="O10" s="20"/>
      <c r="P10" s="31" t="s">
        <v>29</v>
      </c>
      <c r="Q10" s="15">
        <f>SUM(Q11:Q22)</f>
        <v>0</v>
      </c>
      <c r="R10" s="15">
        <f t="shared" ref="R10:Y10" si="1">SUM(R11:R22)</f>
        <v>0</v>
      </c>
      <c r="S10" s="15">
        <f t="shared" si="1"/>
        <v>0</v>
      </c>
      <c r="T10" s="85">
        <f t="shared" si="1"/>
        <v>0</v>
      </c>
      <c r="U10" s="79">
        <f t="shared" si="1"/>
        <v>0</v>
      </c>
      <c r="V10" s="15">
        <f t="shared" si="1"/>
        <v>0</v>
      </c>
      <c r="W10" s="15">
        <f t="shared" si="1"/>
        <v>0</v>
      </c>
      <c r="X10" s="32">
        <f t="shared" si="1"/>
        <v>0</v>
      </c>
      <c r="Y10" s="79">
        <f t="shared" si="1"/>
        <v>0</v>
      </c>
      <c r="Z10" s="32">
        <f t="shared" ref="Z10:Z21" si="2">SUM(Q10:Y10)</f>
        <v>0</v>
      </c>
    </row>
    <row r="11" spans="2:26" x14ac:dyDescent="0.25">
      <c r="B11" s="33" t="s">
        <v>28</v>
      </c>
      <c r="C11" s="22">
        <f>COUNTIFS('Reporte Diario'!$K:$K,Resumen!C$9,'Reporte Diario'!$L:$L,Resumen!$B11,'Reporte Diario'!$M:$M,Resumen!$B$10)</f>
        <v>0</v>
      </c>
      <c r="D11" s="22">
        <f>COUNTIFS('Reporte Diario'!$K:$K,Resumen!D$9,'Reporte Diario'!$L:$L,Resumen!$B11,'Reporte Diario'!$M:$M,Resumen!$B$10)</f>
        <v>0</v>
      </c>
      <c r="E11" s="22">
        <f>COUNTIFS('Reporte Diario'!$K:$K,Resumen!E$9,'Reporte Diario'!$L:$L,Resumen!$B11,'Reporte Diario'!$M:$M,Resumen!$B$10)</f>
        <v>0</v>
      </c>
      <c r="F11" s="22">
        <f>COUNTIFS('Reporte Diario'!$K:$K,Resumen!F$9,'Reporte Diario'!$L:$L,Resumen!$B11,'Reporte Diario'!$M:$M,Resumen!$B$10)</f>
        <v>0</v>
      </c>
      <c r="G11" s="22">
        <f>COUNTIFS('Reporte Diario'!$K:$K,Resumen!G$9,'Reporte Diario'!$L:$L,Resumen!$B11,'Reporte Diario'!$M:$M,Resumen!$B$10)</f>
        <v>0</v>
      </c>
      <c r="H11" s="22">
        <f>COUNTIFS('Reporte Diario'!$K:$K,Resumen!H$9,'Reporte Diario'!$L:$L,Resumen!$B11,'Reporte Diario'!$M:$M,Resumen!$B$10)</f>
        <v>0</v>
      </c>
      <c r="I11" s="22">
        <f>COUNTIFS('Reporte Diario'!$K:$K,Resumen!I$9,'Reporte Diario'!$L:$L,Resumen!$B11,'Reporte Diario'!$M:$M,Resumen!$B$10)</f>
        <v>0</v>
      </c>
      <c r="J11" s="22">
        <f>COUNTIFS('Reporte Diario'!$K:$K,Resumen!J$9,'Reporte Diario'!$L:$L,Resumen!$B11,'Reporte Diario'!$M:$M,Resumen!$B$10)</f>
        <v>0</v>
      </c>
      <c r="K11" s="22">
        <f>COUNTIFS('Reporte Diario'!$K:$K,Resumen!K$9,'Reporte Diario'!$L:$L,Resumen!$B11,'Reporte Diario'!$M:$M,Resumen!$B$10)</f>
        <v>0</v>
      </c>
      <c r="L11" s="22">
        <f>COUNTIFS('Reporte Diario'!$K:$K,Resumen!L$9,'Reporte Diario'!$L:$L,Resumen!$B11,'Reporte Diario'!$M:$M,Resumen!$B$10)</f>
        <v>0</v>
      </c>
      <c r="M11" s="22">
        <f>COUNTIFS('Reporte Diario'!$K:$K,Resumen!M$9,'Reporte Diario'!$L:$L,Resumen!$B11,'Reporte Diario'!$M:$M,Resumen!$B$10)</f>
        <v>0</v>
      </c>
      <c r="N11" s="32">
        <f>SUM(C11:M11)</f>
        <v>0</v>
      </c>
      <c r="O11" s="20"/>
      <c r="P11" s="33" t="s">
        <v>28</v>
      </c>
      <c r="Q11" s="22">
        <f>COUNTIFS('Reporte Diario'!$H:$H,Resumen!Q$9,'Reporte Diario'!$L:$L,$P11,'Reporte Diario'!$M:$M,$P$10,'Reporte Diario'!$K:$K,"OBRA")</f>
        <v>0</v>
      </c>
      <c r="R11" s="22">
        <f>COUNTIFS('Reporte Diario'!$H:$H,Resumen!R$9,'Reporte Diario'!$L:$L,$P11,'Reporte Diario'!$M:$M,$P$10,'Reporte Diario'!$K:$K,"OBRA")</f>
        <v>0</v>
      </c>
      <c r="S11" s="22">
        <f>COUNTIFS('Reporte Diario'!$H:$H,Resumen!S$9,'Reporte Diario'!$L:$L,$P11,'Reporte Diario'!$M:$M,$P$10,'Reporte Diario'!$K:$K,"OBRA")</f>
        <v>0</v>
      </c>
      <c r="T11" s="81">
        <f>COUNTIFS('Reporte Diario'!$H:$H,Resumen!T$9,'Reporte Diario'!$L:$L,$P11,'Reporte Diario'!$M:$M,$P$10,'Reporte Diario'!$K:$K,"OBRA")</f>
        <v>0</v>
      </c>
      <c r="U11" s="50">
        <f>COUNTIFS('Reporte Diario'!$H:$H,Resumen!U$9,'Reporte Diario'!$L:$L,$P11,'Reporte Diario'!$M:$M,$P$10,'Reporte Diario'!$K:$K,"DESCANSO")</f>
        <v>0</v>
      </c>
      <c r="V11" s="22">
        <f>COUNTIFS('Reporte Diario'!$H:$H,Resumen!V$9,'Reporte Diario'!$L:$L,$P11,'Reporte Diario'!$M:$M,$P$10,'Reporte Diario'!$K:$K,"DESCANSO")</f>
        <v>0</v>
      </c>
      <c r="W11" s="22">
        <f>COUNTIFS('Reporte Diario'!$H:$H,Resumen!W$9,'Reporte Diario'!$L:$L,$P11,'Reporte Diario'!$M:$M,$P$10,'Reporte Diario'!$K:$K,"DESCANSO")</f>
        <v>0</v>
      </c>
      <c r="X11" s="47">
        <f>COUNTIFS('Reporte Diario'!$H:$H,Resumen!X$9,'Reporte Diario'!$L:$L,$P11,'Reporte Diario'!$M:$M,$P$10,'Reporte Diario'!$K:$K,"DESCANSO")</f>
        <v>0</v>
      </c>
      <c r="Y11" s="50">
        <f>SUM(E11:M11)</f>
        <v>0</v>
      </c>
      <c r="Z11" s="32">
        <f t="shared" si="2"/>
        <v>0</v>
      </c>
    </row>
    <row r="12" spans="2:26" x14ac:dyDescent="0.25">
      <c r="B12" s="33" t="s">
        <v>49</v>
      </c>
      <c r="C12" s="22">
        <f>COUNTIFS('Reporte Diario'!$K:$K,Resumen!C$9,'Reporte Diario'!$L:$L,Resumen!$B12,'Reporte Diario'!$M:$M,Resumen!$B$10)</f>
        <v>0</v>
      </c>
      <c r="D12" s="22">
        <f>COUNTIFS('Reporte Diario'!$K:$K,Resumen!D$9,'Reporte Diario'!$L:$L,Resumen!$B12,'Reporte Diario'!$M:$M,Resumen!$B$10)</f>
        <v>0</v>
      </c>
      <c r="E12" s="22">
        <f>COUNTIFS('Reporte Diario'!$K:$K,Resumen!E$9,'Reporte Diario'!$L:$L,Resumen!$B12,'Reporte Diario'!$M:$M,Resumen!$B$10)</f>
        <v>0</v>
      </c>
      <c r="F12" s="22">
        <f>COUNTIFS('Reporte Diario'!$K:$K,Resumen!F$9,'Reporte Diario'!$L:$L,Resumen!$B12,'Reporte Diario'!$M:$M,Resumen!$B$10)</f>
        <v>0</v>
      </c>
      <c r="G12" s="22">
        <f>COUNTIFS('Reporte Diario'!$K:$K,Resumen!G$9,'Reporte Diario'!$L:$L,Resumen!$B12,'Reporte Diario'!$M:$M,Resumen!$B$10)</f>
        <v>0</v>
      </c>
      <c r="H12" s="22">
        <f>COUNTIFS('Reporte Diario'!$K:$K,Resumen!H$9,'Reporte Diario'!$L:$L,Resumen!$B12,'Reporte Diario'!$M:$M,Resumen!$B$10)</f>
        <v>0</v>
      </c>
      <c r="I12" s="22">
        <f>COUNTIFS('Reporte Diario'!$K:$K,Resumen!I$9,'Reporte Diario'!$L:$L,Resumen!$B12,'Reporte Diario'!$M:$M,Resumen!$B$10)</f>
        <v>0</v>
      </c>
      <c r="J12" s="22">
        <f>COUNTIFS('Reporte Diario'!$K:$K,Resumen!J$9,'Reporte Diario'!$L:$L,Resumen!$B12,'Reporte Diario'!$M:$M,Resumen!$B$10)</f>
        <v>0</v>
      </c>
      <c r="K12" s="22">
        <f>COUNTIFS('Reporte Diario'!$K:$K,Resumen!K$9,'Reporte Diario'!$L:$L,Resumen!$B12,'Reporte Diario'!$M:$M,Resumen!$B$10)</f>
        <v>0</v>
      </c>
      <c r="L12" s="22">
        <f>COUNTIFS('Reporte Diario'!$K:$K,Resumen!L$9,'Reporte Diario'!$L:$L,Resumen!$B12,'Reporte Diario'!$M:$M,Resumen!$B$10)</f>
        <v>0</v>
      </c>
      <c r="M12" s="22">
        <f>COUNTIFS('Reporte Diario'!$K:$K,Resumen!M$9,'Reporte Diario'!$L:$L,Resumen!$B12,'Reporte Diario'!$M:$M,Resumen!$B$10)</f>
        <v>0</v>
      </c>
      <c r="N12" s="32">
        <f t="shared" ref="N12:N21" si="3">SUM(C12:M12)</f>
        <v>0</v>
      </c>
      <c r="O12" s="20"/>
      <c r="P12" s="33" t="s">
        <v>49</v>
      </c>
      <c r="Q12" s="22">
        <f>COUNTIFS('Reporte Diario'!$H:$H,Resumen!Q$9,'Reporte Diario'!$L:$L,$P12,'Reporte Diario'!$M:$M,$P$10,'Reporte Diario'!$K:$K,"OBRA")</f>
        <v>0</v>
      </c>
      <c r="R12" s="22">
        <f>COUNTIFS('Reporte Diario'!$H:$H,Resumen!R$9,'Reporte Diario'!$L:$L,$P12,'Reporte Diario'!$M:$M,$P$10,'Reporte Diario'!$K:$K,"OBRA")</f>
        <v>0</v>
      </c>
      <c r="S12" s="22">
        <f>COUNTIFS('Reporte Diario'!$H:$H,Resumen!S$9,'Reporte Diario'!$L:$L,$P12,'Reporte Diario'!$M:$M,$P$10,'Reporte Diario'!$K:$K,"OBRA")</f>
        <v>0</v>
      </c>
      <c r="T12" s="81">
        <f>COUNTIFS('Reporte Diario'!$H:$H,Resumen!T$9,'Reporte Diario'!$L:$L,$P12,'Reporte Diario'!$M:$M,$P$10,'Reporte Diario'!$K:$K,"OBRA")</f>
        <v>0</v>
      </c>
      <c r="U12" s="50">
        <f>COUNTIFS('Reporte Diario'!$H:$H,Resumen!U$9,'Reporte Diario'!$L:$L,$P12,'Reporte Diario'!$M:$M,$P$10,'Reporte Diario'!$K:$K,"DESCANSO")</f>
        <v>0</v>
      </c>
      <c r="V12" s="22">
        <f>COUNTIFS('Reporte Diario'!$H:$H,Resumen!V$9,'Reporte Diario'!$L:$L,$P12,'Reporte Diario'!$M:$M,$P$10,'Reporte Diario'!$K:$K,"DESCANSO")</f>
        <v>0</v>
      </c>
      <c r="W12" s="22">
        <f>COUNTIFS('Reporte Diario'!$H:$H,Resumen!W$9,'Reporte Diario'!$L:$L,$P12,'Reporte Diario'!$M:$M,$P$10,'Reporte Diario'!$K:$K,"DESCANSO")</f>
        <v>0</v>
      </c>
      <c r="X12" s="47">
        <f>COUNTIFS('Reporte Diario'!$H:$H,Resumen!X$9,'Reporte Diario'!$L:$L,$P12,'Reporte Diario'!$M:$M,$P$10,'Reporte Diario'!$K:$K,"DESCANSO")</f>
        <v>0</v>
      </c>
      <c r="Y12" s="50">
        <f t="shared" ref="Y12:Y21" si="4">SUM(E12:M12)</f>
        <v>0</v>
      </c>
      <c r="Z12" s="32">
        <f t="shared" si="2"/>
        <v>0</v>
      </c>
    </row>
    <row r="13" spans="2:26" x14ac:dyDescent="0.25">
      <c r="B13" s="33" t="s">
        <v>50</v>
      </c>
      <c r="C13" s="22">
        <f>COUNTIFS('Reporte Diario'!$K:$K,Resumen!C$9,'Reporte Diario'!$L:$L,Resumen!$B13,'Reporte Diario'!$M:$M,Resumen!$B$10)</f>
        <v>0</v>
      </c>
      <c r="D13" s="22">
        <f>COUNTIFS('Reporte Diario'!$K:$K,Resumen!D$9,'Reporte Diario'!$L:$L,Resumen!$B13,'Reporte Diario'!$M:$M,Resumen!$B$10)</f>
        <v>0</v>
      </c>
      <c r="E13" s="22">
        <f>COUNTIFS('Reporte Diario'!$K:$K,Resumen!E$9,'Reporte Diario'!$L:$L,Resumen!$B13,'Reporte Diario'!$M:$M,Resumen!$B$10)</f>
        <v>0</v>
      </c>
      <c r="F13" s="22">
        <f>COUNTIFS('Reporte Diario'!$K:$K,Resumen!F$9,'Reporte Diario'!$L:$L,Resumen!$B13,'Reporte Diario'!$M:$M,Resumen!$B$10)</f>
        <v>0</v>
      </c>
      <c r="G13" s="22">
        <f>COUNTIFS('Reporte Diario'!$K:$K,Resumen!G$9,'Reporte Diario'!$L:$L,Resumen!$B13,'Reporte Diario'!$M:$M,Resumen!$B$10)</f>
        <v>0</v>
      </c>
      <c r="H13" s="22">
        <f>COUNTIFS('Reporte Diario'!$K:$K,Resumen!H$9,'Reporte Diario'!$L:$L,Resumen!$B13,'Reporte Diario'!$M:$M,Resumen!$B$10)</f>
        <v>0</v>
      </c>
      <c r="I13" s="22">
        <f>COUNTIFS('Reporte Diario'!$K:$K,Resumen!I$9,'Reporte Diario'!$L:$L,Resumen!$B13,'Reporte Diario'!$M:$M,Resumen!$B$10)</f>
        <v>0</v>
      </c>
      <c r="J13" s="22">
        <f>COUNTIFS('Reporte Diario'!$K:$K,Resumen!J$9,'Reporte Diario'!$L:$L,Resumen!$B13,'Reporte Diario'!$M:$M,Resumen!$B$10)</f>
        <v>0</v>
      </c>
      <c r="K13" s="22">
        <f>COUNTIFS('Reporte Diario'!$K:$K,Resumen!K$9,'Reporte Diario'!$L:$L,Resumen!$B13,'Reporte Diario'!$M:$M,Resumen!$B$10)</f>
        <v>0</v>
      </c>
      <c r="L13" s="22">
        <f>COUNTIFS('Reporte Diario'!$K:$K,Resumen!L$9,'Reporte Diario'!$L:$L,Resumen!$B13,'Reporte Diario'!$M:$M,Resumen!$B$10)</f>
        <v>0</v>
      </c>
      <c r="M13" s="22">
        <f>COUNTIFS('Reporte Diario'!$K:$K,Resumen!M$9,'Reporte Diario'!$L:$L,Resumen!$B13,'Reporte Diario'!$M:$M,Resumen!$B$10)</f>
        <v>0</v>
      </c>
      <c r="N13" s="32">
        <f t="shared" si="3"/>
        <v>0</v>
      </c>
      <c r="O13" s="20"/>
      <c r="P13" s="33" t="s">
        <v>50</v>
      </c>
      <c r="Q13" s="22">
        <f>COUNTIFS('Reporte Diario'!$H:$H,Resumen!Q$9,'Reporte Diario'!$L:$L,$P13,'Reporte Diario'!$M:$M,$P$10,'Reporte Diario'!$K:$K,"OBRA")</f>
        <v>0</v>
      </c>
      <c r="R13" s="22">
        <f>COUNTIFS('Reporte Diario'!$H:$H,Resumen!R$9,'Reporte Diario'!$L:$L,$P13,'Reporte Diario'!$M:$M,$P$10,'Reporte Diario'!$K:$K,"OBRA")</f>
        <v>0</v>
      </c>
      <c r="S13" s="22">
        <f>COUNTIFS('Reporte Diario'!$H:$H,Resumen!S$9,'Reporte Diario'!$L:$L,$P13,'Reporte Diario'!$M:$M,$P$10,'Reporte Diario'!$K:$K,"OBRA")</f>
        <v>0</v>
      </c>
      <c r="T13" s="81">
        <f>COUNTIFS('Reporte Diario'!$H:$H,Resumen!T$9,'Reporte Diario'!$L:$L,$P13,'Reporte Diario'!$M:$M,$P$10,'Reporte Diario'!$K:$K,"OBRA")</f>
        <v>0</v>
      </c>
      <c r="U13" s="50">
        <f>COUNTIFS('Reporte Diario'!$H:$H,Resumen!U$9,'Reporte Diario'!$L:$L,$P13,'Reporte Diario'!$M:$M,$P$10,'Reporte Diario'!$K:$K,"DESCANSO")</f>
        <v>0</v>
      </c>
      <c r="V13" s="22">
        <f>COUNTIFS('Reporte Diario'!$H:$H,Resumen!V$9,'Reporte Diario'!$L:$L,$P13,'Reporte Diario'!$M:$M,$P$10,'Reporte Diario'!$K:$K,"DESCANSO")</f>
        <v>0</v>
      </c>
      <c r="W13" s="22">
        <f>COUNTIFS('Reporte Diario'!$H:$H,Resumen!W$9,'Reporte Diario'!$L:$L,$P13,'Reporte Diario'!$M:$M,$P$10,'Reporte Diario'!$K:$K,"DESCANSO")</f>
        <v>0</v>
      </c>
      <c r="X13" s="47">
        <f>COUNTIFS('Reporte Diario'!$H:$H,Resumen!X$9,'Reporte Diario'!$L:$L,$P13,'Reporte Diario'!$M:$M,$P$10,'Reporte Diario'!$K:$K,"DESCANSO")</f>
        <v>0</v>
      </c>
      <c r="Y13" s="50">
        <f t="shared" si="4"/>
        <v>0</v>
      </c>
      <c r="Z13" s="32">
        <f t="shared" si="2"/>
        <v>0</v>
      </c>
    </row>
    <row r="14" spans="2:26" x14ac:dyDescent="0.25">
      <c r="B14" s="33" t="s">
        <v>51</v>
      </c>
      <c r="C14" s="22">
        <f>COUNTIFS('Reporte Diario'!$K:$K,Resumen!C$9,'Reporte Diario'!$L:$L,Resumen!$B14,'Reporte Diario'!$M:$M,Resumen!$B$10)</f>
        <v>0</v>
      </c>
      <c r="D14" s="22">
        <f>COUNTIFS('Reporte Diario'!$K:$K,Resumen!D$9,'Reporte Diario'!$L:$L,Resumen!$B14,'Reporte Diario'!$M:$M,Resumen!$B$10)</f>
        <v>0</v>
      </c>
      <c r="E14" s="22">
        <f>COUNTIFS('Reporte Diario'!$K:$K,Resumen!E$9,'Reporte Diario'!$L:$L,Resumen!$B14,'Reporte Diario'!$M:$M,Resumen!$B$10)</f>
        <v>0</v>
      </c>
      <c r="F14" s="22">
        <f>COUNTIFS('Reporte Diario'!$K:$K,Resumen!F$9,'Reporte Diario'!$L:$L,Resumen!$B14,'Reporte Diario'!$M:$M,Resumen!$B$10)</f>
        <v>0</v>
      </c>
      <c r="G14" s="22">
        <f>COUNTIFS('Reporte Diario'!$K:$K,Resumen!G$9,'Reporte Diario'!$L:$L,Resumen!$B14,'Reporte Diario'!$M:$M,Resumen!$B$10)</f>
        <v>0</v>
      </c>
      <c r="H14" s="22">
        <f>COUNTIFS('Reporte Diario'!$K:$K,Resumen!H$9,'Reporte Diario'!$L:$L,Resumen!$B14,'Reporte Diario'!$M:$M,Resumen!$B$10)</f>
        <v>0</v>
      </c>
      <c r="I14" s="22">
        <f>COUNTIFS('Reporte Diario'!$K:$K,Resumen!I$9,'Reporte Diario'!$L:$L,Resumen!$B14,'Reporte Diario'!$M:$M,Resumen!$B$10)</f>
        <v>0</v>
      </c>
      <c r="J14" s="22">
        <f>COUNTIFS('Reporte Diario'!$K:$K,Resumen!J$9,'Reporte Diario'!$L:$L,Resumen!$B14,'Reporte Diario'!$M:$M,Resumen!$B$10)</f>
        <v>0</v>
      </c>
      <c r="K14" s="22">
        <f>COUNTIFS('Reporte Diario'!$K:$K,Resumen!K$9,'Reporte Diario'!$L:$L,Resumen!$B14,'Reporte Diario'!$M:$M,Resumen!$B$10)</f>
        <v>0</v>
      </c>
      <c r="L14" s="22">
        <f>COUNTIFS('Reporte Diario'!$K:$K,Resumen!L$9,'Reporte Diario'!$L:$L,Resumen!$B14,'Reporte Diario'!$M:$M,Resumen!$B$10)</f>
        <v>0</v>
      </c>
      <c r="M14" s="22">
        <f>COUNTIFS('Reporte Diario'!$K:$K,Resumen!M$9,'Reporte Diario'!$L:$L,Resumen!$B14,'Reporte Diario'!$M:$M,Resumen!$B$10)</f>
        <v>0</v>
      </c>
      <c r="N14" s="32">
        <f t="shared" si="3"/>
        <v>0</v>
      </c>
      <c r="O14" s="20"/>
      <c r="P14" s="33" t="s">
        <v>51</v>
      </c>
      <c r="Q14" s="22">
        <f>COUNTIFS('Reporte Diario'!$H:$H,Resumen!Q$9,'Reporte Diario'!$L:$L,$P14,'Reporte Diario'!$M:$M,$P$10,'Reporte Diario'!$K:$K,"OBRA")</f>
        <v>0</v>
      </c>
      <c r="R14" s="22">
        <f>COUNTIFS('Reporte Diario'!$H:$H,Resumen!R$9,'Reporte Diario'!$L:$L,$P14,'Reporte Diario'!$M:$M,$P$10,'Reporte Diario'!$K:$K,"OBRA")</f>
        <v>0</v>
      </c>
      <c r="S14" s="22">
        <f>COUNTIFS('Reporte Diario'!$H:$H,Resumen!S$9,'Reporte Diario'!$L:$L,$P14,'Reporte Diario'!$M:$M,$P$10,'Reporte Diario'!$K:$K,"OBRA")</f>
        <v>0</v>
      </c>
      <c r="T14" s="81">
        <f>COUNTIFS('Reporte Diario'!$H:$H,Resumen!T$9,'Reporte Diario'!$L:$L,$P14,'Reporte Diario'!$M:$M,$P$10,'Reporte Diario'!$K:$K,"OBRA")</f>
        <v>0</v>
      </c>
      <c r="U14" s="50">
        <f>COUNTIFS('Reporte Diario'!$H:$H,Resumen!U$9,'Reporte Diario'!$L:$L,$P14,'Reporte Diario'!$M:$M,$P$10,'Reporte Diario'!$K:$K,"DESCANSO")</f>
        <v>0</v>
      </c>
      <c r="V14" s="22">
        <f>COUNTIFS('Reporte Diario'!$H:$H,Resumen!V$9,'Reporte Diario'!$L:$L,$P14,'Reporte Diario'!$M:$M,$P$10,'Reporte Diario'!$K:$K,"DESCANSO")</f>
        <v>0</v>
      </c>
      <c r="W14" s="22">
        <f>COUNTIFS('Reporte Diario'!$H:$H,Resumen!W$9,'Reporte Diario'!$L:$L,$P14,'Reporte Diario'!$M:$M,$P$10,'Reporte Diario'!$K:$K,"DESCANSO")</f>
        <v>0</v>
      </c>
      <c r="X14" s="47">
        <f>COUNTIFS('Reporte Diario'!$H:$H,Resumen!X$9,'Reporte Diario'!$L:$L,$P14,'Reporte Diario'!$M:$M,$P$10,'Reporte Diario'!$K:$K,"DESCANSO")</f>
        <v>0</v>
      </c>
      <c r="Y14" s="50">
        <f t="shared" si="4"/>
        <v>0</v>
      </c>
      <c r="Z14" s="32">
        <f t="shared" si="2"/>
        <v>0</v>
      </c>
    </row>
    <row r="15" spans="2:26" x14ac:dyDescent="0.25">
      <c r="B15" s="33" t="s">
        <v>52</v>
      </c>
      <c r="C15" s="22">
        <f>COUNTIFS('Reporte Diario'!$K:$K,Resumen!C$9,'Reporte Diario'!$L:$L,Resumen!$B15,'Reporte Diario'!$M:$M,Resumen!$B$10)</f>
        <v>0</v>
      </c>
      <c r="D15" s="22">
        <f>COUNTIFS('Reporte Diario'!$K:$K,Resumen!D$9,'Reporte Diario'!$L:$L,Resumen!$B15,'Reporte Diario'!$M:$M,Resumen!$B$10)</f>
        <v>0</v>
      </c>
      <c r="E15" s="22">
        <f>COUNTIFS('Reporte Diario'!$K:$K,Resumen!E$9,'Reporte Diario'!$L:$L,Resumen!$B15,'Reporte Diario'!$M:$M,Resumen!$B$10)</f>
        <v>0</v>
      </c>
      <c r="F15" s="22">
        <f>COUNTIFS('Reporte Diario'!$K:$K,Resumen!F$9,'Reporte Diario'!$L:$L,Resumen!$B15,'Reporte Diario'!$M:$M,Resumen!$B$10)</f>
        <v>0</v>
      </c>
      <c r="G15" s="22">
        <f>COUNTIFS('Reporte Diario'!$K:$K,Resumen!G$9,'Reporte Diario'!$L:$L,Resumen!$B15,'Reporte Diario'!$M:$M,Resumen!$B$10)</f>
        <v>0</v>
      </c>
      <c r="H15" s="22">
        <f>COUNTIFS('Reporte Diario'!$K:$K,Resumen!H$9,'Reporte Diario'!$L:$L,Resumen!$B15,'Reporte Diario'!$M:$M,Resumen!$B$10)</f>
        <v>0</v>
      </c>
      <c r="I15" s="22">
        <f>COUNTIFS('Reporte Diario'!$K:$K,Resumen!I$9,'Reporte Diario'!$L:$L,Resumen!$B15,'Reporte Diario'!$M:$M,Resumen!$B$10)</f>
        <v>0</v>
      </c>
      <c r="J15" s="22">
        <f>COUNTIFS('Reporte Diario'!$K:$K,Resumen!J$9,'Reporte Diario'!$L:$L,Resumen!$B15,'Reporte Diario'!$M:$M,Resumen!$B$10)</f>
        <v>0</v>
      </c>
      <c r="K15" s="22">
        <f>COUNTIFS('Reporte Diario'!$K:$K,Resumen!K$9,'Reporte Diario'!$L:$L,Resumen!$B15,'Reporte Diario'!$M:$M,Resumen!$B$10)</f>
        <v>0</v>
      </c>
      <c r="L15" s="22">
        <f>COUNTIFS('Reporte Diario'!$K:$K,Resumen!L$9,'Reporte Diario'!$L:$L,Resumen!$B15,'Reporte Diario'!$M:$M,Resumen!$B$10)</f>
        <v>0</v>
      </c>
      <c r="M15" s="22">
        <f>COUNTIFS('Reporte Diario'!$K:$K,Resumen!M$9,'Reporte Diario'!$L:$L,Resumen!$B15,'Reporte Diario'!$M:$M,Resumen!$B$10)</f>
        <v>0</v>
      </c>
      <c r="N15" s="32">
        <f t="shared" si="3"/>
        <v>0</v>
      </c>
      <c r="O15" s="20"/>
      <c r="P15" s="33" t="s">
        <v>52</v>
      </c>
      <c r="Q15" s="22">
        <f>COUNTIFS('Reporte Diario'!$H:$H,Resumen!Q$9,'Reporte Diario'!$L:$L,$P15,'Reporte Diario'!$M:$M,$P$10,'Reporte Diario'!$K:$K,"OBRA")</f>
        <v>0</v>
      </c>
      <c r="R15" s="22">
        <f>COUNTIFS('Reporte Diario'!$H:$H,Resumen!R$9,'Reporte Diario'!$L:$L,$P15,'Reporte Diario'!$M:$M,$P$10,'Reporte Diario'!$K:$K,"OBRA")</f>
        <v>0</v>
      </c>
      <c r="S15" s="22">
        <f>COUNTIFS('Reporte Diario'!$H:$H,Resumen!S$9,'Reporte Diario'!$L:$L,$P15,'Reporte Diario'!$M:$M,$P$10,'Reporte Diario'!$K:$K,"OBRA")</f>
        <v>0</v>
      </c>
      <c r="T15" s="81">
        <f>COUNTIFS('Reporte Diario'!$H:$H,Resumen!T$9,'Reporte Diario'!$L:$L,$P15,'Reporte Diario'!$M:$M,$P$10,'Reporte Diario'!$K:$K,"OBRA")</f>
        <v>0</v>
      </c>
      <c r="U15" s="50">
        <f>COUNTIFS('Reporte Diario'!$H:$H,Resumen!U$9,'Reporte Diario'!$L:$L,$P15,'Reporte Diario'!$M:$M,$P$10,'Reporte Diario'!$K:$K,"DESCANSO")</f>
        <v>0</v>
      </c>
      <c r="V15" s="22">
        <f>COUNTIFS('Reporte Diario'!$H:$H,Resumen!V$9,'Reporte Diario'!$L:$L,$P15,'Reporte Diario'!$M:$M,$P$10,'Reporte Diario'!$K:$K,"DESCANSO")</f>
        <v>0</v>
      </c>
      <c r="W15" s="22">
        <f>COUNTIFS('Reporte Diario'!$H:$H,Resumen!W$9,'Reporte Diario'!$L:$L,$P15,'Reporte Diario'!$M:$M,$P$10,'Reporte Diario'!$K:$K,"DESCANSO")</f>
        <v>0</v>
      </c>
      <c r="X15" s="47">
        <f>COUNTIFS('Reporte Diario'!$H:$H,Resumen!X$9,'Reporte Diario'!$L:$L,$P15,'Reporte Diario'!$M:$M,$P$10,'Reporte Diario'!$K:$K,"DESCANSO")</f>
        <v>0</v>
      </c>
      <c r="Y15" s="50">
        <f t="shared" si="4"/>
        <v>0</v>
      </c>
      <c r="Z15" s="32">
        <f t="shared" si="2"/>
        <v>0</v>
      </c>
    </row>
    <row r="16" spans="2:26" x14ac:dyDescent="0.25">
      <c r="B16" s="33" t="s">
        <v>53</v>
      </c>
      <c r="C16" s="22">
        <f>COUNTIFS('Reporte Diario'!$K:$K,Resumen!C$9,'Reporte Diario'!$L:$L,Resumen!$B16,'Reporte Diario'!$M:$M,Resumen!$B$10)</f>
        <v>0</v>
      </c>
      <c r="D16" s="22">
        <f>COUNTIFS('Reporte Diario'!$K:$K,Resumen!D$9,'Reporte Diario'!$L:$L,Resumen!$B16,'Reporte Diario'!$M:$M,Resumen!$B$10)</f>
        <v>0</v>
      </c>
      <c r="E16" s="22">
        <f>COUNTIFS('Reporte Diario'!$K:$K,Resumen!E$9,'Reporte Diario'!$L:$L,Resumen!$B16,'Reporte Diario'!$M:$M,Resumen!$B$10)</f>
        <v>0</v>
      </c>
      <c r="F16" s="22">
        <f>COUNTIFS('Reporte Diario'!$K:$K,Resumen!F$9,'Reporte Diario'!$L:$L,Resumen!$B16,'Reporte Diario'!$M:$M,Resumen!$B$10)</f>
        <v>0</v>
      </c>
      <c r="G16" s="22">
        <f>COUNTIFS('Reporte Diario'!$K:$K,Resumen!G$9,'Reporte Diario'!$L:$L,Resumen!$B16,'Reporte Diario'!$M:$M,Resumen!$B$10)</f>
        <v>0</v>
      </c>
      <c r="H16" s="22">
        <f>COUNTIFS('Reporte Diario'!$K:$K,Resumen!H$9,'Reporte Diario'!$L:$L,Resumen!$B16,'Reporte Diario'!$M:$M,Resumen!$B$10)</f>
        <v>0</v>
      </c>
      <c r="I16" s="22">
        <f>COUNTIFS('Reporte Diario'!$K:$K,Resumen!I$9,'Reporte Diario'!$L:$L,Resumen!$B16,'Reporte Diario'!$M:$M,Resumen!$B$10)</f>
        <v>0</v>
      </c>
      <c r="J16" s="22">
        <f>COUNTIFS('Reporte Diario'!$K:$K,Resumen!J$9,'Reporte Diario'!$L:$L,Resumen!$B16,'Reporte Diario'!$M:$M,Resumen!$B$10)</f>
        <v>0</v>
      </c>
      <c r="K16" s="22">
        <f>COUNTIFS('Reporte Diario'!$K:$K,Resumen!K$9,'Reporte Diario'!$L:$L,Resumen!$B16,'Reporte Diario'!$M:$M,Resumen!$B$10)</f>
        <v>0</v>
      </c>
      <c r="L16" s="22">
        <f>COUNTIFS('Reporte Diario'!$K:$K,Resumen!L$9,'Reporte Diario'!$L:$L,Resumen!$B16,'Reporte Diario'!$M:$M,Resumen!$B$10)</f>
        <v>0</v>
      </c>
      <c r="M16" s="22">
        <f>COUNTIFS('Reporte Diario'!$K:$K,Resumen!M$9,'Reporte Diario'!$L:$L,Resumen!$B16,'Reporte Diario'!$M:$M,Resumen!$B$10)</f>
        <v>0</v>
      </c>
      <c r="N16" s="32">
        <f t="shared" si="3"/>
        <v>0</v>
      </c>
      <c r="O16" s="20"/>
      <c r="P16" s="33" t="s">
        <v>53</v>
      </c>
      <c r="Q16" s="22">
        <f>COUNTIFS('Reporte Diario'!$H:$H,Resumen!Q$9,'Reporte Diario'!$L:$L,$P16,'Reporte Diario'!$M:$M,$P$10,'Reporte Diario'!$K:$K,"OBRA")</f>
        <v>0</v>
      </c>
      <c r="R16" s="22">
        <f>COUNTIFS('Reporte Diario'!$H:$H,Resumen!R$9,'Reporte Diario'!$L:$L,$P16,'Reporte Diario'!$M:$M,$P$10,'Reporte Diario'!$K:$K,"OBRA")</f>
        <v>0</v>
      </c>
      <c r="S16" s="22">
        <f>COUNTIFS('Reporte Diario'!$H:$H,Resumen!S$9,'Reporte Diario'!$L:$L,$P16,'Reporte Diario'!$M:$M,$P$10,'Reporte Diario'!$K:$K,"OBRA")</f>
        <v>0</v>
      </c>
      <c r="T16" s="81">
        <f>COUNTIFS('Reporte Diario'!$H:$H,Resumen!T$9,'Reporte Diario'!$L:$L,$P16,'Reporte Diario'!$M:$M,$P$10,'Reporte Diario'!$K:$K,"OBRA")</f>
        <v>0</v>
      </c>
      <c r="U16" s="50">
        <f>COUNTIFS('Reporte Diario'!$H:$H,Resumen!U$9,'Reporte Diario'!$L:$L,$P16,'Reporte Diario'!$M:$M,$P$10,'Reporte Diario'!$K:$K,"DESCANSO")</f>
        <v>0</v>
      </c>
      <c r="V16" s="22">
        <f>COUNTIFS('Reporte Diario'!$H:$H,Resumen!V$9,'Reporte Diario'!$L:$L,$P16,'Reporte Diario'!$M:$M,$P$10,'Reporte Diario'!$K:$K,"DESCANSO")</f>
        <v>0</v>
      </c>
      <c r="W16" s="22">
        <f>COUNTIFS('Reporte Diario'!$H:$H,Resumen!W$9,'Reporte Diario'!$L:$L,$P16,'Reporte Diario'!$M:$M,$P$10,'Reporte Diario'!$K:$K,"DESCANSO")</f>
        <v>0</v>
      </c>
      <c r="X16" s="47">
        <f>COUNTIFS('Reporte Diario'!$H:$H,Resumen!X$9,'Reporte Diario'!$L:$L,$P16,'Reporte Diario'!$M:$M,$P$10,'Reporte Diario'!$K:$K,"DESCANSO")</f>
        <v>0</v>
      </c>
      <c r="Y16" s="50">
        <f t="shared" si="4"/>
        <v>0</v>
      </c>
      <c r="Z16" s="32">
        <f t="shared" si="2"/>
        <v>0</v>
      </c>
    </row>
    <row r="17" spans="2:26" x14ac:dyDescent="0.25">
      <c r="B17" s="33" t="s">
        <v>54</v>
      </c>
      <c r="C17" s="22">
        <f>COUNTIFS('Reporte Diario'!$K:$K,Resumen!C$9,'Reporte Diario'!$L:$L,Resumen!$B17,'Reporte Diario'!$M:$M,Resumen!$B$10)</f>
        <v>0</v>
      </c>
      <c r="D17" s="22">
        <f>COUNTIFS('Reporte Diario'!$K:$K,Resumen!D$9,'Reporte Diario'!$L:$L,Resumen!$B17,'Reporte Diario'!$M:$M,Resumen!$B$10)</f>
        <v>0</v>
      </c>
      <c r="E17" s="22">
        <f>COUNTIFS('Reporte Diario'!$K:$K,Resumen!E$9,'Reporte Diario'!$L:$L,Resumen!$B17,'Reporte Diario'!$M:$M,Resumen!$B$10)</f>
        <v>0</v>
      </c>
      <c r="F17" s="22">
        <f>COUNTIFS('Reporte Diario'!$K:$K,Resumen!F$9,'Reporte Diario'!$L:$L,Resumen!$B17,'Reporte Diario'!$M:$M,Resumen!$B$10)</f>
        <v>0</v>
      </c>
      <c r="G17" s="22">
        <f>COUNTIFS('Reporte Diario'!$K:$K,Resumen!G$9,'Reporte Diario'!$L:$L,Resumen!$B17,'Reporte Diario'!$M:$M,Resumen!$B$10)</f>
        <v>0</v>
      </c>
      <c r="H17" s="22">
        <f>COUNTIFS('Reporte Diario'!$K:$K,Resumen!H$9,'Reporte Diario'!$L:$L,Resumen!$B17,'Reporte Diario'!$M:$M,Resumen!$B$10)</f>
        <v>0</v>
      </c>
      <c r="I17" s="22">
        <f>COUNTIFS('Reporte Diario'!$K:$K,Resumen!I$9,'Reporte Diario'!$L:$L,Resumen!$B17,'Reporte Diario'!$M:$M,Resumen!$B$10)</f>
        <v>0</v>
      </c>
      <c r="J17" s="22">
        <f>COUNTIFS('Reporte Diario'!$K:$K,Resumen!J$9,'Reporte Diario'!$L:$L,Resumen!$B17,'Reporte Diario'!$M:$M,Resumen!$B$10)</f>
        <v>0</v>
      </c>
      <c r="K17" s="22">
        <f>COUNTIFS('Reporte Diario'!$K:$K,Resumen!K$9,'Reporte Diario'!$L:$L,Resumen!$B17,'Reporte Diario'!$M:$M,Resumen!$B$10)</f>
        <v>0</v>
      </c>
      <c r="L17" s="22">
        <f>COUNTIFS('Reporte Diario'!$K:$K,Resumen!L$9,'Reporte Diario'!$L:$L,Resumen!$B17,'Reporte Diario'!$M:$M,Resumen!$B$10)</f>
        <v>0</v>
      </c>
      <c r="M17" s="22">
        <f>COUNTIFS('Reporte Diario'!$K:$K,Resumen!M$9,'Reporte Diario'!$L:$L,Resumen!$B17,'Reporte Diario'!$M:$M,Resumen!$B$10)</f>
        <v>0</v>
      </c>
      <c r="N17" s="32">
        <f t="shared" si="3"/>
        <v>0</v>
      </c>
      <c r="O17" s="20"/>
      <c r="P17" s="33" t="s">
        <v>54</v>
      </c>
      <c r="Q17" s="22">
        <f>COUNTIFS('Reporte Diario'!$H:$H,Resumen!Q$9,'Reporte Diario'!$L:$L,$P17,'Reporte Diario'!$M:$M,$P$10,'Reporte Diario'!$K:$K,"OBRA")</f>
        <v>0</v>
      </c>
      <c r="R17" s="22">
        <f>COUNTIFS('Reporte Diario'!$H:$H,Resumen!R$9,'Reporte Diario'!$L:$L,$P17,'Reporte Diario'!$M:$M,$P$10,'Reporte Diario'!$K:$K,"OBRA")</f>
        <v>0</v>
      </c>
      <c r="S17" s="22">
        <f>COUNTIFS('Reporte Diario'!$H:$H,Resumen!S$9,'Reporte Diario'!$L:$L,$P17,'Reporte Diario'!$M:$M,$P$10,'Reporte Diario'!$K:$K,"OBRA")</f>
        <v>0</v>
      </c>
      <c r="T17" s="81">
        <f>COUNTIFS('Reporte Diario'!$H:$H,Resumen!T$9,'Reporte Diario'!$L:$L,$P17,'Reporte Diario'!$M:$M,$P$10,'Reporte Diario'!$K:$K,"OBRA")</f>
        <v>0</v>
      </c>
      <c r="U17" s="50">
        <f>COUNTIFS('Reporte Diario'!$H:$H,Resumen!U$9,'Reporte Diario'!$L:$L,$P17,'Reporte Diario'!$M:$M,$P$10,'Reporte Diario'!$K:$K,"DESCANSO")</f>
        <v>0</v>
      </c>
      <c r="V17" s="22">
        <f>COUNTIFS('Reporte Diario'!$H:$H,Resumen!V$9,'Reporte Diario'!$L:$L,$P17,'Reporte Diario'!$M:$M,$P$10,'Reporte Diario'!$K:$K,"DESCANSO")</f>
        <v>0</v>
      </c>
      <c r="W17" s="22">
        <f>COUNTIFS('Reporte Diario'!$H:$H,Resumen!W$9,'Reporte Diario'!$L:$L,$P17,'Reporte Diario'!$M:$M,$P$10,'Reporte Diario'!$K:$K,"DESCANSO")</f>
        <v>0</v>
      </c>
      <c r="X17" s="47">
        <f>COUNTIFS('Reporte Diario'!$H:$H,Resumen!X$9,'Reporte Diario'!$L:$L,$P17,'Reporte Diario'!$M:$M,$P$10,'Reporte Diario'!$K:$K,"DESCANSO")</f>
        <v>0</v>
      </c>
      <c r="Y17" s="50">
        <f t="shared" si="4"/>
        <v>0</v>
      </c>
      <c r="Z17" s="32">
        <f t="shared" si="2"/>
        <v>0</v>
      </c>
    </row>
    <row r="18" spans="2:26" x14ac:dyDescent="0.25">
      <c r="B18" s="33" t="s">
        <v>55</v>
      </c>
      <c r="C18" s="22">
        <f>COUNTIFS('Reporte Diario'!$K:$K,Resumen!C$9,'Reporte Diario'!$L:$L,Resumen!$B18,'Reporte Diario'!$M:$M,Resumen!$B$10)</f>
        <v>0</v>
      </c>
      <c r="D18" s="22">
        <f>COUNTIFS('Reporte Diario'!$K:$K,Resumen!D$9,'Reporte Diario'!$L:$L,Resumen!$B18,'Reporte Diario'!$M:$M,Resumen!$B$10)</f>
        <v>0</v>
      </c>
      <c r="E18" s="22">
        <f>COUNTIFS('Reporte Diario'!$K:$K,Resumen!E$9,'Reporte Diario'!$L:$L,Resumen!$B18,'Reporte Diario'!$M:$M,Resumen!$B$10)</f>
        <v>0</v>
      </c>
      <c r="F18" s="22">
        <f>COUNTIFS('Reporte Diario'!$K:$K,Resumen!F$9,'Reporte Diario'!$L:$L,Resumen!$B18,'Reporte Diario'!$M:$M,Resumen!$B$10)</f>
        <v>0</v>
      </c>
      <c r="G18" s="22">
        <f>COUNTIFS('Reporte Diario'!$K:$K,Resumen!G$9,'Reporte Diario'!$L:$L,Resumen!$B18,'Reporte Diario'!$M:$M,Resumen!$B$10)</f>
        <v>0</v>
      </c>
      <c r="H18" s="22">
        <f>COUNTIFS('Reporte Diario'!$K:$K,Resumen!H$9,'Reporte Diario'!$L:$L,Resumen!$B18,'Reporte Diario'!$M:$M,Resumen!$B$10)</f>
        <v>0</v>
      </c>
      <c r="I18" s="22">
        <f>COUNTIFS('Reporte Diario'!$K:$K,Resumen!I$9,'Reporte Diario'!$L:$L,Resumen!$B18,'Reporte Diario'!$M:$M,Resumen!$B$10)</f>
        <v>0</v>
      </c>
      <c r="J18" s="22">
        <f>COUNTIFS('Reporte Diario'!$K:$K,Resumen!J$9,'Reporte Diario'!$L:$L,Resumen!$B18,'Reporte Diario'!$M:$M,Resumen!$B$10)</f>
        <v>0</v>
      </c>
      <c r="K18" s="22">
        <f>COUNTIFS('Reporte Diario'!$K:$K,Resumen!K$9,'Reporte Diario'!$L:$L,Resumen!$B18,'Reporte Diario'!$M:$M,Resumen!$B$10)</f>
        <v>0</v>
      </c>
      <c r="L18" s="22">
        <f>COUNTIFS('Reporte Diario'!$K:$K,Resumen!L$9,'Reporte Diario'!$L:$L,Resumen!$B18,'Reporte Diario'!$M:$M,Resumen!$B$10)</f>
        <v>0</v>
      </c>
      <c r="M18" s="22">
        <f>COUNTIFS('Reporte Diario'!$K:$K,Resumen!M$9,'Reporte Diario'!$L:$L,Resumen!$B18,'Reporte Diario'!$M:$M,Resumen!$B$10)</f>
        <v>0</v>
      </c>
      <c r="N18" s="32">
        <f t="shared" si="3"/>
        <v>0</v>
      </c>
      <c r="O18" s="20"/>
      <c r="P18" s="33" t="s">
        <v>55</v>
      </c>
      <c r="Q18" s="22">
        <f>COUNTIFS('Reporte Diario'!$H:$H,Resumen!Q$9,'Reporte Diario'!$L:$L,$P18,'Reporte Diario'!$M:$M,$P$10,'Reporte Diario'!$K:$K,"OBRA")</f>
        <v>0</v>
      </c>
      <c r="R18" s="22">
        <f>COUNTIFS('Reporte Diario'!$H:$H,Resumen!R$9,'Reporte Diario'!$L:$L,$P18,'Reporte Diario'!$M:$M,$P$10,'Reporte Diario'!$K:$K,"OBRA")</f>
        <v>0</v>
      </c>
      <c r="S18" s="22">
        <f>COUNTIFS('Reporte Diario'!$H:$H,Resumen!S$9,'Reporte Diario'!$L:$L,$P18,'Reporte Diario'!$M:$M,$P$10,'Reporte Diario'!$K:$K,"OBRA")</f>
        <v>0</v>
      </c>
      <c r="T18" s="81">
        <f>COUNTIFS('Reporte Diario'!$H:$H,Resumen!T$9,'Reporte Diario'!$L:$L,$P18,'Reporte Diario'!$M:$M,$P$10,'Reporte Diario'!$K:$K,"OBRA")</f>
        <v>0</v>
      </c>
      <c r="U18" s="50">
        <f>COUNTIFS('Reporte Diario'!$H:$H,Resumen!U$9,'Reporte Diario'!$L:$L,$P18,'Reporte Diario'!$M:$M,$P$10,'Reporte Diario'!$K:$K,"DESCANSO")</f>
        <v>0</v>
      </c>
      <c r="V18" s="22">
        <f>COUNTIFS('Reporte Diario'!$H:$H,Resumen!V$9,'Reporte Diario'!$L:$L,$P18,'Reporte Diario'!$M:$M,$P$10,'Reporte Diario'!$K:$K,"DESCANSO")</f>
        <v>0</v>
      </c>
      <c r="W18" s="22">
        <f>COUNTIFS('Reporte Diario'!$H:$H,Resumen!W$9,'Reporte Diario'!$L:$L,$P18,'Reporte Diario'!$M:$M,$P$10,'Reporte Diario'!$K:$K,"DESCANSO")</f>
        <v>0</v>
      </c>
      <c r="X18" s="47">
        <f>COUNTIFS('Reporte Diario'!$H:$H,Resumen!X$9,'Reporte Diario'!$L:$L,$P18,'Reporte Diario'!$M:$M,$P$10,'Reporte Diario'!$K:$K,"DESCANSO")</f>
        <v>0</v>
      </c>
      <c r="Y18" s="50">
        <f t="shared" si="4"/>
        <v>0</v>
      </c>
      <c r="Z18" s="32">
        <f t="shared" si="2"/>
        <v>0</v>
      </c>
    </row>
    <row r="19" spans="2:26" x14ac:dyDescent="0.25">
      <c r="B19" s="33" t="s">
        <v>56</v>
      </c>
      <c r="C19" s="22">
        <f>COUNTIFS('Reporte Diario'!$K:$K,Resumen!C$9,'Reporte Diario'!$L:$L,Resumen!$B19,'Reporte Diario'!$M:$M,Resumen!$B$10)</f>
        <v>0</v>
      </c>
      <c r="D19" s="22">
        <f>COUNTIFS('Reporte Diario'!$K:$K,Resumen!D$9,'Reporte Diario'!$L:$L,Resumen!$B19,'Reporte Diario'!$M:$M,Resumen!$B$10)</f>
        <v>0</v>
      </c>
      <c r="E19" s="22">
        <f>COUNTIFS('Reporte Diario'!$K:$K,Resumen!E$9,'Reporte Diario'!$L:$L,Resumen!$B19,'Reporte Diario'!$M:$M,Resumen!$B$10)</f>
        <v>0</v>
      </c>
      <c r="F19" s="22">
        <f>COUNTIFS('Reporte Diario'!$K:$K,Resumen!F$9,'Reporte Diario'!$L:$L,Resumen!$B19,'Reporte Diario'!$M:$M,Resumen!$B$10)</f>
        <v>0</v>
      </c>
      <c r="G19" s="22">
        <f>COUNTIFS('Reporte Diario'!$K:$K,Resumen!G$9,'Reporte Diario'!$L:$L,Resumen!$B19,'Reporte Diario'!$M:$M,Resumen!$B$10)</f>
        <v>0</v>
      </c>
      <c r="H19" s="22">
        <f>COUNTIFS('Reporte Diario'!$K:$K,Resumen!H$9,'Reporte Diario'!$L:$L,Resumen!$B19,'Reporte Diario'!$M:$M,Resumen!$B$10)</f>
        <v>0</v>
      </c>
      <c r="I19" s="22">
        <f>COUNTIFS('Reporte Diario'!$K:$K,Resumen!I$9,'Reporte Diario'!$L:$L,Resumen!$B19,'Reporte Diario'!$M:$M,Resumen!$B$10)</f>
        <v>0</v>
      </c>
      <c r="J19" s="22">
        <f>COUNTIFS('Reporte Diario'!$K:$K,Resumen!J$9,'Reporte Diario'!$L:$L,Resumen!$B19,'Reporte Diario'!$M:$M,Resumen!$B$10)</f>
        <v>0</v>
      </c>
      <c r="K19" s="22">
        <f>COUNTIFS('Reporte Diario'!$K:$K,Resumen!K$9,'Reporte Diario'!$L:$L,Resumen!$B19,'Reporte Diario'!$M:$M,Resumen!$B$10)</f>
        <v>0</v>
      </c>
      <c r="L19" s="22">
        <f>COUNTIFS('Reporte Diario'!$K:$K,Resumen!L$9,'Reporte Diario'!$L:$L,Resumen!$B19,'Reporte Diario'!$M:$M,Resumen!$B$10)</f>
        <v>0</v>
      </c>
      <c r="M19" s="22">
        <f>COUNTIFS('Reporte Diario'!$K:$K,Resumen!M$9,'Reporte Diario'!$L:$L,Resumen!$B19,'Reporte Diario'!$M:$M,Resumen!$B$10)</f>
        <v>0</v>
      </c>
      <c r="N19" s="32">
        <f t="shared" si="3"/>
        <v>0</v>
      </c>
      <c r="O19" s="20"/>
      <c r="P19" s="33" t="s">
        <v>56</v>
      </c>
      <c r="Q19" s="22">
        <f>COUNTIFS('Reporte Diario'!$H:$H,Resumen!Q$9,'Reporte Diario'!$L:$L,$P19,'Reporte Diario'!$M:$M,$P$10,'Reporte Diario'!$K:$K,"OBRA")</f>
        <v>0</v>
      </c>
      <c r="R19" s="22">
        <f>COUNTIFS('Reporte Diario'!$H:$H,Resumen!R$9,'Reporte Diario'!$L:$L,$P19,'Reporte Diario'!$M:$M,$P$10,'Reporte Diario'!$K:$K,"OBRA")</f>
        <v>0</v>
      </c>
      <c r="S19" s="22">
        <f>COUNTIFS('Reporte Diario'!$H:$H,Resumen!S$9,'Reporte Diario'!$L:$L,$P19,'Reporte Diario'!$M:$M,$P$10,'Reporte Diario'!$K:$K,"OBRA")</f>
        <v>0</v>
      </c>
      <c r="T19" s="81">
        <f>COUNTIFS('Reporte Diario'!$H:$H,Resumen!T$9,'Reporte Diario'!$L:$L,$P19,'Reporte Diario'!$M:$M,$P$10,'Reporte Diario'!$K:$K,"OBRA")</f>
        <v>0</v>
      </c>
      <c r="U19" s="50">
        <f>COUNTIFS('Reporte Diario'!$H:$H,Resumen!U$9,'Reporte Diario'!$L:$L,$P19,'Reporte Diario'!$M:$M,$P$10,'Reporte Diario'!$K:$K,"DESCANSO")</f>
        <v>0</v>
      </c>
      <c r="V19" s="22">
        <f>COUNTIFS('Reporte Diario'!$H:$H,Resumen!V$9,'Reporte Diario'!$L:$L,$P19,'Reporte Diario'!$M:$M,$P$10,'Reporte Diario'!$K:$K,"DESCANSO")</f>
        <v>0</v>
      </c>
      <c r="W19" s="22">
        <f>COUNTIFS('Reporte Diario'!$H:$H,Resumen!W$9,'Reporte Diario'!$L:$L,$P19,'Reporte Diario'!$M:$M,$P$10,'Reporte Diario'!$K:$K,"DESCANSO")</f>
        <v>0</v>
      </c>
      <c r="X19" s="47">
        <f>COUNTIFS('Reporte Diario'!$H:$H,Resumen!X$9,'Reporte Diario'!$L:$L,$P19,'Reporte Diario'!$M:$M,$P$10,'Reporte Diario'!$K:$K,"DESCANSO")</f>
        <v>0</v>
      </c>
      <c r="Y19" s="50">
        <f t="shared" si="4"/>
        <v>0</v>
      </c>
      <c r="Z19" s="32">
        <f t="shared" si="2"/>
        <v>0</v>
      </c>
    </row>
    <row r="20" spans="2:26" x14ac:dyDescent="0.25">
      <c r="B20" s="33" t="s">
        <v>57</v>
      </c>
      <c r="C20" s="22">
        <f>COUNTIFS('Reporte Diario'!$K:$K,Resumen!C$9,'Reporte Diario'!$L:$L,Resumen!$B20,'Reporte Diario'!$M:$M,Resumen!$B$10)</f>
        <v>0</v>
      </c>
      <c r="D20" s="22">
        <f>COUNTIFS('Reporte Diario'!$K:$K,Resumen!D$9,'Reporte Diario'!$L:$L,Resumen!$B20,'Reporte Diario'!$M:$M,Resumen!$B$10)</f>
        <v>0</v>
      </c>
      <c r="E20" s="22">
        <f>COUNTIFS('Reporte Diario'!$K:$K,Resumen!E$9,'Reporte Diario'!$L:$L,Resumen!$B20,'Reporte Diario'!$M:$M,Resumen!$B$10)</f>
        <v>0</v>
      </c>
      <c r="F20" s="22">
        <f>COUNTIFS('Reporte Diario'!$K:$K,Resumen!F$9,'Reporte Diario'!$L:$L,Resumen!$B20,'Reporte Diario'!$M:$M,Resumen!$B$10)</f>
        <v>0</v>
      </c>
      <c r="G20" s="22">
        <f>COUNTIFS('Reporte Diario'!$K:$K,Resumen!G$9,'Reporte Diario'!$L:$L,Resumen!$B20,'Reporte Diario'!$M:$M,Resumen!$B$10)</f>
        <v>0</v>
      </c>
      <c r="H20" s="22">
        <f>COUNTIFS('Reporte Diario'!$K:$K,Resumen!H$9,'Reporte Diario'!$L:$L,Resumen!$B20,'Reporte Diario'!$M:$M,Resumen!$B$10)</f>
        <v>0</v>
      </c>
      <c r="I20" s="22">
        <f>COUNTIFS('Reporte Diario'!$K:$K,Resumen!I$9,'Reporte Diario'!$L:$L,Resumen!$B20,'Reporte Diario'!$M:$M,Resumen!$B$10)</f>
        <v>0</v>
      </c>
      <c r="J20" s="22">
        <f>COUNTIFS('Reporte Diario'!$K:$K,Resumen!J$9,'Reporte Diario'!$L:$L,Resumen!$B20,'Reporte Diario'!$M:$M,Resumen!$B$10)</f>
        <v>0</v>
      </c>
      <c r="K20" s="22">
        <f>COUNTIFS('Reporte Diario'!$K:$K,Resumen!K$9,'Reporte Diario'!$L:$L,Resumen!$B20,'Reporte Diario'!$M:$M,Resumen!$B$10)</f>
        <v>0</v>
      </c>
      <c r="L20" s="22">
        <f>COUNTIFS('Reporte Diario'!$K:$K,Resumen!L$9,'Reporte Diario'!$L:$L,Resumen!$B20,'Reporte Diario'!$M:$M,Resumen!$B$10)</f>
        <v>0</v>
      </c>
      <c r="M20" s="22">
        <f>COUNTIFS('Reporte Diario'!$K:$K,Resumen!M$9,'Reporte Diario'!$L:$L,Resumen!$B20,'Reporte Diario'!$M:$M,Resumen!$B$10)</f>
        <v>0</v>
      </c>
      <c r="N20" s="32">
        <f t="shared" si="3"/>
        <v>0</v>
      </c>
      <c r="O20" s="20"/>
      <c r="P20" s="33" t="s">
        <v>57</v>
      </c>
      <c r="Q20" s="22">
        <f>COUNTIFS('Reporte Diario'!$H:$H,Resumen!Q$9,'Reporte Diario'!$L:$L,$P20,'Reporte Diario'!$M:$M,$P$10,'Reporte Diario'!$K:$K,"OBRA")</f>
        <v>0</v>
      </c>
      <c r="R20" s="22">
        <f>COUNTIFS('Reporte Diario'!$H:$H,Resumen!R$9,'Reporte Diario'!$L:$L,$P20,'Reporte Diario'!$M:$M,$P$10,'Reporte Diario'!$K:$K,"OBRA")</f>
        <v>0</v>
      </c>
      <c r="S20" s="22">
        <f>COUNTIFS('Reporte Diario'!$H:$H,Resumen!S$9,'Reporte Diario'!$L:$L,$P20,'Reporte Diario'!$M:$M,$P$10,'Reporte Diario'!$K:$K,"OBRA")</f>
        <v>0</v>
      </c>
      <c r="T20" s="81">
        <f>COUNTIFS('Reporte Diario'!$H:$H,Resumen!T$9,'Reporte Diario'!$L:$L,$P20,'Reporte Diario'!$M:$M,$P$10,'Reporte Diario'!$K:$K,"OBRA")</f>
        <v>0</v>
      </c>
      <c r="U20" s="50">
        <f>COUNTIFS('Reporte Diario'!$H:$H,Resumen!U$9,'Reporte Diario'!$L:$L,$P20,'Reporte Diario'!$M:$M,$P$10,'Reporte Diario'!$K:$K,"DESCANSO")</f>
        <v>0</v>
      </c>
      <c r="V20" s="22">
        <f>COUNTIFS('Reporte Diario'!$H:$H,Resumen!V$9,'Reporte Diario'!$L:$L,$P20,'Reporte Diario'!$M:$M,$P$10,'Reporte Diario'!$K:$K,"DESCANSO")</f>
        <v>0</v>
      </c>
      <c r="W20" s="22">
        <f>COUNTIFS('Reporte Diario'!$H:$H,Resumen!W$9,'Reporte Diario'!$L:$L,$P20,'Reporte Diario'!$M:$M,$P$10,'Reporte Diario'!$K:$K,"DESCANSO")</f>
        <v>0</v>
      </c>
      <c r="X20" s="47">
        <f>COUNTIFS('Reporte Diario'!$H:$H,Resumen!X$9,'Reporte Diario'!$L:$L,$P20,'Reporte Diario'!$M:$M,$P$10,'Reporte Diario'!$K:$K,"DESCANSO")</f>
        <v>0</v>
      </c>
      <c r="Y20" s="50">
        <f>SUM(E20:M20)</f>
        <v>0</v>
      </c>
      <c r="Z20" s="32">
        <f t="shared" si="2"/>
        <v>0</v>
      </c>
    </row>
    <row r="21" spans="2:26" ht="14.25" thickBot="1" x14ac:dyDescent="0.3">
      <c r="B21" s="34" t="s">
        <v>58</v>
      </c>
      <c r="C21" s="35">
        <f>COUNTIFS('Reporte Diario'!$K:$K,Resumen!C$9,'Reporte Diario'!$L:$L,Resumen!$B21,'Reporte Diario'!$M:$M,Resumen!$B$10)</f>
        <v>0</v>
      </c>
      <c r="D21" s="35">
        <f>COUNTIFS('Reporte Diario'!$K:$K,Resumen!D$9,'Reporte Diario'!$L:$L,Resumen!$B21,'Reporte Diario'!$M:$M,Resumen!$B$10)</f>
        <v>0</v>
      </c>
      <c r="E21" s="35">
        <f>COUNTIFS('Reporte Diario'!$K:$K,Resumen!E$9,'Reporte Diario'!$L:$L,Resumen!$B21,'Reporte Diario'!$M:$M,Resumen!$B$10)</f>
        <v>0</v>
      </c>
      <c r="F21" s="35">
        <f>COUNTIFS('Reporte Diario'!$K:$K,Resumen!F$9,'Reporte Diario'!$L:$L,Resumen!$B21,'Reporte Diario'!$M:$M,Resumen!$B$10)</f>
        <v>0</v>
      </c>
      <c r="G21" s="35">
        <f>COUNTIFS('Reporte Diario'!$K:$K,Resumen!G$9,'Reporte Diario'!$L:$L,Resumen!$B21,'Reporte Diario'!$M:$M,Resumen!$B$10)</f>
        <v>0</v>
      </c>
      <c r="H21" s="35">
        <f>COUNTIFS('Reporte Diario'!$K:$K,Resumen!H$9,'Reporte Diario'!$L:$L,Resumen!$B21,'Reporte Diario'!$M:$M,Resumen!$B$10)</f>
        <v>0</v>
      </c>
      <c r="I21" s="35">
        <f>COUNTIFS('Reporte Diario'!$K:$K,Resumen!I$9,'Reporte Diario'!$L:$L,Resumen!$B21,'Reporte Diario'!$M:$M,Resumen!$B$10)</f>
        <v>0</v>
      </c>
      <c r="J21" s="35">
        <f>COUNTIFS('Reporte Diario'!$K:$K,Resumen!J$9,'Reporte Diario'!$L:$L,Resumen!$B21,'Reporte Diario'!$M:$M,Resumen!$B$10)</f>
        <v>0</v>
      </c>
      <c r="K21" s="35">
        <f>COUNTIFS('Reporte Diario'!$K:$K,Resumen!K$9,'Reporte Diario'!$L:$L,Resumen!$B21,'Reporte Diario'!$M:$M,Resumen!$B$10)</f>
        <v>0</v>
      </c>
      <c r="L21" s="35">
        <f>COUNTIFS('Reporte Diario'!$K:$K,Resumen!L$9,'Reporte Diario'!$L:$L,Resumen!$B21,'Reporte Diario'!$M:$M,Resumen!$B$10)</f>
        <v>0</v>
      </c>
      <c r="M21" s="35">
        <f>COUNTIFS('Reporte Diario'!$K:$K,Resumen!M$9,'Reporte Diario'!$L:$L,Resumen!$B21,'Reporte Diario'!$M:$M,Resumen!$B$10)</f>
        <v>0</v>
      </c>
      <c r="N21" s="36">
        <f t="shared" si="3"/>
        <v>0</v>
      </c>
      <c r="O21" s="20"/>
      <c r="P21" s="34" t="s">
        <v>58</v>
      </c>
      <c r="Q21" s="35">
        <f>COUNTIFS('Reporte Diario'!$H:$H,Resumen!Q$9,'Reporte Diario'!$L:$L,$P21,'Reporte Diario'!$M:$M,$P$10,'Reporte Diario'!$K:$K,"OBRA")</f>
        <v>0</v>
      </c>
      <c r="R21" s="35">
        <f>COUNTIFS('Reporte Diario'!$H:$H,Resumen!R$9,'Reporte Diario'!$L:$L,$P21,'Reporte Diario'!$M:$M,$P$10,'Reporte Diario'!$K:$K,"OBRA")</f>
        <v>0</v>
      </c>
      <c r="S21" s="35">
        <f>COUNTIFS('Reporte Diario'!$H:$H,Resumen!S$9,'Reporte Diario'!$L:$L,$P21,'Reporte Diario'!$M:$M,$P$10,'Reporte Diario'!$K:$K,"OBRA")</f>
        <v>0</v>
      </c>
      <c r="T21" s="84">
        <f>COUNTIFS('Reporte Diario'!$H:$H,Resumen!T$9,'Reporte Diario'!$L:$L,$P21,'Reporte Diario'!$M:$M,$P$10,'Reporte Diario'!$K:$K,"OBRA")</f>
        <v>0</v>
      </c>
      <c r="U21" s="51">
        <f>COUNTIFS('Reporte Diario'!$H:$H,Resumen!U$9,'Reporte Diario'!$L:$L,$P21,'Reporte Diario'!$M:$M,$P$10,'Reporte Diario'!$K:$K,"DESCANSO")</f>
        <v>0</v>
      </c>
      <c r="V21" s="35">
        <f>COUNTIFS('Reporte Diario'!$H:$H,Resumen!V$9,'Reporte Diario'!$L:$L,$P21,'Reporte Diario'!$M:$M,$P$10,'Reporte Diario'!$K:$K,"DESCANSO")</f>
        <v>0</v>
      </c>
      <c r="W21" s="35">
        <f>COUNTIFS('Reporte Diario'!$H:$H,Resumen!W$9,'Reporte Diario'!$L:$L,$P21,'Reporte Diario'!$M:$M,$P$10,'Reporte Diario'!$K:$K,"DESCANSO")</f>
        <v>0</v>
      </c>
      <c r="X21" s="48">
        <f>COUNTIFS('Reporte Diario'!$H:$H,Resumen!X$9,'Reporte Diario'!$L:$L,$P21,'Reporte Diario'!$M:$M,$P$10,'Reporte Diario'!$K:$K,"DESCANSO")</f>
        <v>0</v>
      </c>
      <c r="Y21" s="51">
        <f t="shared" si="4"/>
        <v>0</v>
      </c>
      <c r="Z21" s="36">
        <f t="shared" si="2"/>
        <v>0</v>
      </c>
    </row>
    <row r="22" spans="2:26" ht="14.25" thickBot="1" x14ac:dyDescent="0.3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6"/>
      <c r="O22" s="20"/>
      <c r="P22" s="25"/>
      <c r="Q22" s="24"/>
      <c r="R22" s="24"/>
      <c r="S22" s="24"/>
      <c r="T22" s="24"/>
      <c r="U22" s="24"/>
      <c r="V22" s="24"/>
      <c r="W22" s="24"/>
      <c r="X22" s="24"/>
      <c r="Y22" s="24"/>
      <c r="Z22" s="26"/>
    </row>
    <row r="23" spans="2:26" ht="30.75" customHeight="1" x14ac:dyDescent="0.25">
      <c r="B23" s="27" t="s">
        <v>15</v>
      </c>
      <c r="C23" s="28" t="s">
        <v>25</v>
      </c>
      <c r="D23" s="28" t="s">
        <v>32</v>
      </c>
      <c r="E23" s="28" t="s">
        <v>33</v>
      </c>
      <c r="F23" s="28" t="s">
        <v>59</v>
      </c>
      <c r="G23" s="28" t="s">
        <v>60</v>
      </c>
      <c r="H23" s="28" t="s">
        <v>36</v>
      </c>
      <c r="I23" s="28" t="s">
        <v>37</v>
      </c>
      <c r="J23" s="28" t="s">
        <v>38</v>
      </c>
      <c r="K23" s="29" t="s">
        <v>39</v>
      </c>
      <c r="L23" s="29" t="s">
        <v>40</v>
      </c>
      <c r="M23" s="28" t="s">
        <v>41</v>
      </c>
      <c r="N23" s="30" t="s">
        <v>42</v>
      </c>
      <c r="O23" s="16"/>
      <c r="P23" s="27" t="s">
        <v>43</v>
      </c>
      <c r="Q23" s="28" t="s">
        <v>44</v>
      </c>
      <c r="R23" s="28" t="s">
        <v>45</v>
      </c>
      <c r="S23" s="28" t="s">
        <v>46</v>
      </c>
      <c r="T23" s="82" t="s">
        <v>47</v>
      </c>
      <c r="U23" s="27" t="s">
        <v>44</v>
      </c>
      <c r="V23" s="28" t="s">
        <v>45</v>
      </c>
      <c r="W23" s="28" t="s">
        <v>46</v>
      </c>
      <c r="X23" s="45" t="s">
        <v>47</v>
      </c>
      <c r="Y23" s="42" t="s">
        <v>48</v>
      </c>
      <c r="Z23" s="30" t="s">
        <v>42</v>
      </c>
    </row>
    <row r="24" spans="2:26" x14ac:dyDescent="0.25">
      <c r="B24" s="37" t="s">
        <v>27</v>
      </c>
      <c r="C24" s="23">
        <f t="shared" ref="C24:M24" si="5">SUM(C25:C39)</f>
        <v>0</v>
      </c>
      <c r="D24" s="23">
        <f t="shared" si="5"/>
        <v>0</v>
      </c>
      <c r="E24" s="23">
        <f t="shared" si="5"/>
        <v>0</v>
      </c>
      <c r="F24" s="23">
        <f t="shared" si="5"/>
        <v>0</v>
      </c>
      <c r="G24" s="23">
        <f t="shared" si="5"/>
        <v>0</v>
      </c>
      <c r="H24" s="23">
        <f t="shared" si="5"/>
        <v>0</v>
      </c>
      <c r="I24" s="23">
        <f t="shared" si="5"/>
        <v>0</v>
      </c>
      <c r="J24" s="23">
        <f t="shared" si="5"/>
        <v>0</v>
      </c>
      <c r="K24" s="23">
        <f t="shared" si="5"/>
        <v>0</v>
      </c>
      <c r="L24" s="23">
        <f t="shared" si="5"/>
        <v>0</v>
      </c>
      <c r="M24" s="23">
        <f t="shared" si="5"/>
        <v>0</v>
      </c>
      <c r="N24" s="32">
        <f t="shared" ref="N24:N39" si="6">SUM(C24:L24)</f>
        <v>0</v>
      </c>
      <c r="O24" s="20"/>
      <c r="P24" s="37" t="s">
        <v>27</v>
      </c>
      <c r="Q24" s="23">
        <f t="shared" ref="Q24:Y24" si="7">SUM(Q25:Q39)</f>
        <v>0</v>
      </c>
      <c r="R24" s="23">
        <f t="shared" si="7"/>
        <v>0</v>
      </c>
      <c r="S24" s="23">
        <f t="shared" si="7"/>
        <v>0</v>
      </c>
      <c r="T24" s="80">
        <f t="shared" si="7"/>
        <v>0</v>
      </c>
      <c r="U24" s="49">
        <f t="shared" si="7"/>
        <v>0</v>
      </c>
      <c r="V24" s="23">
        <f t="shared" si="7"/>
        <v>0</v>
      </c>
      <c r="W24" s="23">
        <f t="shared" si="7"/>
        <v>0</v>
      </c>
      <c r="X24" s="46">
        <f t="shared" si="7"/>
        <v>0</v>
      </c>
      <c r="Y24" s="83">
        <f t="shared" si="7"/>
        <v>0</v>
      </c>
      <c r="Z24" s="32">
        <f t="shared" ref="Z24:Z39" si="8">SUM(Q24:Y24)</f>
        <v>0</v>
      </c>
    </row>
    <row r="25" spans="2:26" x14ac:dyDescent="0.25">
      <c r="B25" s="33" t="s">
        <v>61</v>
      </c>
      <c r="C25" s="22">
        <f>COUNTIFS('Reporte Diario'!$K:$K,Resumen!C$9,'Reporte Diario'!$L:$L,Resumen!$B25,'Reporte Diario'!$M:$M,$B$24)</f>
        <v>0</v>
      </c>
      <c r="D25" s="22">
        <f>COUNTIFS('Reporte Diario'!$K:$K,Resumen!D$9,'Reporte Diario'!$L:$L,Resumen!$B25,'Reporte Diario'!$M:$M,$B$24)</f>
        <v>0</v>
      </c>
      <c r="E25" s="22">
        <f>COUNTIFS('Reporte Diario'!$K:$K,Resumen!E$9,'Reporte Diario'!$L:$L,Resumen!$B25,'Reporte Diario'!$M:$M,$B$24)</f>
        <v>0</v>
      </c>
      <c r="F25" s="22">
        <f>COUNTIFS('Reporte Diario'!$K:$K,Resumen!F$9,'Reporte Diario'!$L:$L,Resumen!$B25,'Reporte Diario'!$M:$M,$B$24)</f>
        <v>0</v>
      </c>
      <c r="G25" s="22">
        <f>COUNTIFS('Reporte Diario'!$K:$K,Resumen!G$9,'Reporte Diario'!$L:$L,Resumen!$B25,'Reporte Diario'!$M:$M,$B$24)</f>
        <v>0</v>
      </c>
      <c r="H25" s="22">
        <f>COUNTIFS('Reporte Diario'!$K:$K,Resumen!H$9,'Reporte Diario'!$L:$L,Resumen!$B25,'Reporte Diario'!$M:$M,$B$24)</f>
        <v>0</v>
      </c>
      <c r="I25" s="22">
        <f>COUNTIFS('Reporte Diario'!$K:$K,Resumen!I$9,'Reporte Diario'!$L:$L,Resumen!$B25,'Reporte Diario'!$M:$M,$B$24)</f>
        <v>0</v>
      </c>
      <c r="J25" s="22">
        <f>COUNTIFS('Reporte Diario'!$K:$K,Resumen!J$9,'Reporte Diario'!$L:$L,Resumen!$B25,'Reporte Diario'!$M:$M,$B$24)</f>
        <v>0</v>
      </c>
      <c r="K25" s="22">
        <f>COUNTIFS('Reporte Diario'!$K:$K,Resumen!K$9,'Reporte Diario'!$L:$L,Resumen!$B25,'Reporte Diario'!$M:$M,$B$24)</f>
        <v>0</v>
      </c>
      <c r="L25" s="22">
        <f>COUNTIFS('Reporte Diario'!$K:$K,Resumen!L$9,'Reporte Diario'!$L:$L,Resumen!$B25,'Reporte Diario'!$M:$M,$B$24)</f>
        <v>0</v>
      </c>
      <c r="M25" s="22">
        <f>COUNTIFS('Reporte Diario'!$K:$K,Resumen!M$9,'Reporte Diario'!$L:$L,Resumen!$B25,'Reporte Diario'!$M:$M,$B$24)</f>
        <v>0</v>
      </c>
      <c r="N25" s="32">
        <f t="shared" si="6"/>
        <v>0</v>
      </c>
      <c r="O25" s="20"/>
      <c r="P25" s="33" t="s">
        <v>61</v>
      </c>
      <c r="Q25" s="22">
        <f>COUNTIFS('Reporte Diario'!$H:$H,Resumen!Q$23,'Reporte Diario'!$L:$L,$P25,'Reporte Diario'!$M:$M,$P$24,'Reporte Diario'!$K:$K,"OBRA")</f>
        <v>0</v>
      </c>
      <c r="R25" s="22">
        <f>COUNTIFS('Reporte Diario'!$H:$H,Resumen!R$23,'Reporte Diario'!$L:$L,$P25,'Reporte Diario'!$M:$M,$P$24,'Reporte Diario'!$K:$K,"OBRA")</f>
        <v>0</v>
      </c>
      <c r="S25" s="22">
        <f>COUNTIFS('Reporte Diario'!$H:$H,Resumen!S$23,'Reporte Diario'!$L:$L,$P25,'Reporte Diario'!$M:$M,$P$24,'Reporte Diario'!$K:$K,"OBRA")</f>
        <v>0</v>
      </c>
      <c r="T25" s="81">
        <f>COUNTIFS('Reporte Diario'!$H:$H,Resumen!T$23,'Reporte Diario'!$L:$L,$P25,'Reporte Diario'!$M:$M,$P$24,'Reporte Diario'!$K:$K,"OBRA")</f>
        <v>0</v>
      </c>
      <c r="U25" s="50">
        <f>COUNTIFS('Reporte Diario'!$H:$H,Resumen!U$23,'Reporte Diario'!$L:$L,$P25,'Reporte Diario'!$M:$M,$P$24,'Reporte Diario'!$K:$K,"DESCANSO")</f>
        <v>0</v>
      </c>
      <c r="V25" s="22">
        <f>COUNTIFS('Reporte Diario'!$H:$H,Resumen!V$23,'Reporte Diario'!$L:$L,$P25,'Reporte Diario'!$M:$M,$P$24,'Reporte Diario'!$K:$K,"DESCANSO")</f>
        <v>0</v>
      </c>
      <c r="W25" s="22">
        <f>COUNTIFS('Reporte Diario'!$H:$H,Resumen!W$23,'Reporte Diario'!$L:$L,$P25,'Reporte Diario'!$M:$M,$P$24,'Reporte Diario'!$K:$K,"DESCANSO")</f>
        <v>0</v>
      </c>
      <c r="X25" s="47">
        <f>COUNTIFS('Reporte Diario'!$H:$H,Resumen!X$23,'Reporte Diario'!$L:$L,$P25,'Reporte Diario'!$M:$M,$P$24,'Reporte Diario'!$K:$K,"DESCANSO")</f>
        <v>0</v>
      </c>
      <c r="Y25" s="43">
        <f>SUM(E25:M25)</f>
        <v>0</v>
      </c>
      <c r="Z25" s="32">
        <f t="shared" si="8"/>
        <v>0</v>
      </c>
    </row>
    <row r="26" spans="2:26" x14ac:dyDescent="0.25">
      <c r="B26" s="33" t="s">
        <v>62</v>
      </c>
      <c r="C26" s="22">
        <f>COUNTIFS('Reporte Diario'!$K:$K,Resumen!C$9,'Reporte Diario'!$L:$L,Resumen!$B26,'Reporte Diario'!$M:$M,$B$24)</f>
        <v>0</v>
      </c>
      <c r="D26" s="22">
        <f>COUNTIFS('Reporte Diario'!$K:$K,Resumen!D$9,'Reporte Diario'!$L:$L,Resumen!$B26,'Reporte Diario'!$M:$M,$B$24)</f>
        <v>0</v>
      </c>
      <c r="E26" s="22">
        <f>COUNTIFS('Reporte Diario'!$K:$K,Resumen!E$9,'Reporte Diario'!$L:$L,Resumen!$B26,'Reporte Diario'!$M:$M,$B$24)</f>
        <v>0</v>
      </c>
      <c r="F26" s="22">
        <f>COUNTIFS('Reporte Diario'!$K:$K,Resumen!F$9,'Reporte Diario'!$L:$L,Resumen!$B26,'Reporte Diario'!$M:$M,$B$24)</f>
        <v>0</v>
      </c>
      <c r="G26" s="22">
        <f>COUNTIFS('Reporte Diario'!$K:$K,Resumen!G$9,'Reporte Diario'!$L:$L,Resumen!$B26,'Reporte Diario'!$M:$M,$B$24)</f>
        <v>0</v>
      </c>
      <c r="H26" s="22">
        <f>COUNTIFS('Reporte Diario'!$K:$K,Resumen!H$9,'Reporte Diario'!$L:$L,Resumen!$B26,'Reporte Diario'!$M:$M,$B$24)</f>
        <v>0</v>
      </c>
      <c r="I26" s="22">
        <f>COUNTIFS('Reporte Diario'!$K:$K,Resumen!I$9,'Reporte Diario'!$L:$L,Resumen!$B26,'Reporte Diario'!$M:$M,$B$24)</f>
        <v>0</v>
      </c>
      <c r="J26" s="22">
        <f>COUNTIFS('Reporte Diario'!$K:$K,Resumen!J$9,'Reporte Diario'!$L:$L,Resumen!$B26,'Reporte Diario'!$M:$M,$B$24)</f>
        <v>0</v>
      </c>
      <c r="K26" s="22">
        <f>COUNTIFS('Reporte Diario'!$K:$K,Resumen!K$9,'Reporte Diario'!$L:$L,Resumen!$B26,'Reporte Diario'!$M:$M,$B$24)</f>
        <v>0</v>
      </c>
      <c r="L26" s="22">
        <f>COUNTIFS('Reporte Diario'!$K:$K,Resumen!L$9,'Reporte Diario'!$L:$L,Resumen!$B26,'Reporte Diario'!$M:$M,$B$24)</f>
        <v>0</v>
      </c>
      <c r="M26" s="22">
        <f>COUNTIFS('Reporte Diario'!$K:$K,Resumen!M$9,'Reporte Diario'!$L:$L,Resumen!$B26,'Reporte Diario'!$M:$M,$B$24)</f>
        <v>0</v>
      </c>
      <c r="N26" s="32">
        <f t="shared" si="6"/>
        <v>0</v>
      </c>
      <c r="O26" s="20"/>
      <c r="P26" s="33" t="s">
        <v>62</v>
      </c>
      <c r="Q26" s="22">
        <f>COUNTIFS('Reporte Diario'!$H:$H,Resumen!Q$23,'Reporte Diario'!$L:$L,$P26,'Reporte Diario'!$M:$M,$P$24,'Reporte Diario'!$K:$K,"OBRA")</f>
        <v>0</v>
      </c>
      <c r="R26" s="22">
        <f>COUNTIFS('Reporte Diario'!$H:$H,Resumen!R$23,'Reporte Diario'!$L:$L,$P26,'Reporte Diario'!$M:$M,$P$24,'Reporte Diario'!$K:$K,"OBRA")</f>
        <v>0</v>
      </c>
      <c r="S26" s="22">
        <f>COUNTIFS('Reporte Diario'!$H:$H,Resumen!S$23,'Reporte Diario'!$L:$L,$P26,'Reporte Diario'!$M:$M,$P$24,'Reporte Diario'!$K:$K,"OBRA")</f>
        <v>0</v>
      </c>
      <c r="T26" s="81">
        <f>COUNTIFS('Reporte Diario'!$H:$H,Resumen!T$23,'Reporte Diario'!$L:$L,$P26,'Reporte Diario'!$M:$M,$P$24,'Reporte Diario'!$K:$K,"OBRA")</f>
        <v>0</v>
      </c>
      <c r="U26" s="50">
        <f>COUNTIFS('Reporte Diario'!$H:$H,Resumen!U$23,'Reporte Diario'!$L:$L,$P26,'Reporte Diario'!$M:$M,$P$24,'Reporte Diario'!$K:$K,"DESCANSO")</f>
        <v>0</v>
      </c>
      <c r="V26" s="22">
        <f>COUNTIFS('Reporte Diario'!$H:$H,Resumen!V$23,'Reporte Diario'!$L:$L,$P26,'Reporte Diario'!$M:$M,$P$24,'Reporte Diario'!$K:$K,"DESCANSO")</f>
        <v>0</v>
      </c>
      <c r="W26" s="22">
        <f>COUNTIFS('Reporte Diario'!$H:$H,Resumen!W$23,'Reporte Diario'!$L:$L,$P26,'Reporte Diario'!$M:$M,$P$24,'Reporte Diario'!$K:$K,"DESCANSO")</f>
        <v>0</v>
      </c>
      <c r="X26" s="47">
        <f>COUNTIFS('Reporte Diario'!$H:$H,Resumen!X$23,'Reporte Diario'!$L:$L,$P26,'Reporte Diario'!$M:$M,$P$24,'Reporte Diario'!$K:$K,"DESCANSO")</f>
        <v>0</v>
      </c>
      <c r="Y26" s="43">
        <f t="shared" ref="Y26:Y39" si="9">SUM(E26:M26)</f>
        <v>0</v>
      </c>
      <c r="Z26" s="32">
        <f t="shared" si="8"/>
        <v>0</v>
      </c>
    </row>
    <row r="27" spans="2:26" x14ac:dyDescent="0.25">
      <c r="B27" s="33" t="s">
        <v>63</v>
      </c>
      <c r="C27" s="22">
        <f>COUNTIFS('Reporte Diario'!$K:$K,Resumen!C$9,'Reporte Diario'!$L:$L,Resumen!$B27,'Reporte Diario'!$M:$M,$B$24)</f>
        <v>0</v>
      </c>
      <c r="D27" s="22">
        <f>COUNTIFS('Reporte Diario'!$K:$K,Resumen!D$9,'Reporte Diario'!$L:$L,Resumen!$B27,'Reporte Diario'!$M:$M,$B$24)</f>
        <v>0</v>
      </c>
      <c r="E27" s="22">
        <f>COUNTIFS('Reporte Diario'!$K:$K,Resumen!E$9,'Reporte Diario'!$L:$L,Resumen!$B27,'Reporte Diario'!$M:$M,$B$24)</f>
        <v>0</v>
      </c>
      <c r="F27" s="22">
        <f>COUNTIFS('Reporte Diario'!$K:$K,Resumen!F$9,'Reporte Diario'!$L:$L,Resumen!$B27,'Reporte Diario'!$M:$M,$B$24)</f>
        <v>0</v>
      </c>
      <c r="G27" s="22">
        <f>COUNTIFS('Reporte Diario'!$K:$K,Resumen!G$9,'Reporte Diario'!$L:$L,Resumen!$B27,'Reporte Diario'!$M:$M,$B$24)</f>
        <v>0</v>
      </c>
      <c r="H27" s="22">
        <f>COUNTIFS('Reporte Diario'!$K:$K,Resumen!H$9,'Reporte Diario'!$L:$L,Resumen!$B27,'Reporte Diario'!$M:$M,$B$24)</f>
        <v>0</v>
      </c>
      <c r="I27" s="22">
        <f>COUNTIFS('Reporte Diario'!$K:$K,Resumen!I$9,'Reporte Diario'!$L:$L,Resumen!$B27,'Reporte Diario'!$M:$M,$B$24)</f>
        <v>0</v>
      </c>
      <c r="J27" s="22">
        <f>COUNTIFS('Reporte Diario'!$K:$K,Resumen!J$9,'Reporte Diario'!$L:$L,Resumen!$B27,'Reporte Diario'!$M:$M,$B$24)</f>
        <v>0</v>
      </c>
      <c r="K27" s="22">
        <f>COUNTIFS('Reporte Diario'!$K:$K,Resumen!K$9,'Reporte Diario'!$L:$L,Resumen!$B27,'Reporte Diario'!$M:$M,$B$24)</f>
        <v>0</v>
      </c>
      <c r="L27" s="22">
        <f>COUNTIFS('Reporte Diario'!$K:$K,Resumen!L$9,'Reporte Diario'!$L:$L,Resumen!$B27,'Reporte Diario'!$M:$M,$B$24)</f>
        <v>0</v>
      </c>
      <c r="M27" s="22">
        <f>COUNTIFS('Reporte Diario'!$K:$K,Resumen!M$9,'Reporte Diario'!$L:$L,Resumen!$B27,'Reporte Diario'!$M:$M,$B$24)</f>
        <v>0</v>
      </c>
      <c r="N27" s="32">
        <f t="shared" si="6"/>
        <v>0</v>
      </c>
      <c r="O27" s="20"/>
      <c r="P27" s="33" t="s">
        <v>63</v>
      </c>
      <c r="Q27" s="22">
        <f>COUNTIFS('Reporte Diario'!$H:$H,Resumen!Q$23,'Reporte Diario'!$L:$L,$P27,'Reporte Diario'!$M:$M,$P$24,'Reporte Diario'!$K:$K,"OBRA")</f>
        <v>0</v>
      </c>
      <c r="R27" s="22">
        <f>COUNTIFS('Reporte Diario'!$H:$H,Resumen!R$23,'Reporte Diario'!$L:$L,$P27,'Reporte Diario'!$M:$M,$P$24,'Reporte Diario'!$K:$K,"OBRA")</f>
        <v>0</v>
      </c>
      <c r="S27" s="22">
        <f>COUNTIFS('Reporte Diario'!$H:$H,Resumen!S$23,'Reporte Diario'!$L:$L,$P27,'Reporte Diario'!$M:$M,$P$24,'Reporte Diario'!$K:$K,"OBRA")</f>
        <v>0</v>
      </c>
      <c r="T27" s="81">
        <f>COUNTIFS('Reporte Diario'!$H:$H,Resumen!T$23,'Reporte Diario'!$L:$L,$P27,'Reporte Diario'!$M:$M,$P$24,'Reporte Diario'!$K:$K,"OBRA")</f>
        <v>0</v>
      </c>
      <c r="U27" s="50">
        <f>COUNTIFS('Reporte Diario'!$H:$H,Resumen!U$23,'Reporte Diario'!$L:$L,$P27,'Reporte Diario'!$M:$M,$P$24,'Reporte Diario'!$K:$K,"DESCANSO")</f>
        <v>0</v>
      </c>
      <c r="V27" s="22">
        <f>COUNTIFS('Reporte Diario'!$H:$H,Resumen!V$23,'Reporte Diario'!$L:$L,$P27,'Reporte Diario'!$M:$M,$P$24,'Reporte Diario'!$K:$K,"DESCANSO")</f>
        <v>0</v>
      </c>
      <c r="W27" s="22">
        <f>COUNTIFS('Reporte Diario'!$H:$H,Resumen!W$23,'Reporte Diario'!$L:$L,$P27,'Reporte Diario'!$M:$M,$P$24,'Reporte Diario'!$K:$K,"DESCANSO")</f>
        <v>0</v>
      </c>
      <c r="X27" s="47">
        <f>COUNTIFS('Reporte Diario'!$H:$H,Resumen!X$23,'Reporte Diario'!$L:$L,$P27,'Reporte Diario'!$M:$M,$P$24,'Reporte Diario'!$K:$K,"DESCANSO")</f>
        <v>0</v>
      </c>
      <c r="Y27" s="43">
        <f t="shared" si="9"/>
        <v>0</v>
      </c>
      <c r="Z27" s="32">
        <f t="shared" si="8"/>
        <v>0</v>
      </c>
    </row>
    <row r="28" spans="2:26" x14ac:dyDescent="0.25">
      <c r="B28" s="33" t="s">
        <v>64</v>
      </c>
      <c r="C28" s="22">
        <f>COUNTIFS('Reporte Diario'!$K:$K,Resumen!C$9,'Reporte Diario'!$L:$L,Resumen!$B28,'Reporte Diario'!$M:$M,$B$24)</f>
        <v>0</v>
      </c>
      <c r="D28" s="22">
        <f>COUNTIFS('Reporte Diario'!$K:$K,Resumen!D$9,'Reporte Diario'!$L:$L,Resumen!$B28,'Reporte Diario'!$M:$M,$B$24)</f>
        <v>0</v>
      </c>
      <c r="E28" s="22">
        <f>COUNTIFS('Reporte Diario'!$K:$K,Resumen!E$9,'Reporte Diario'!$L:$L,Resumen!$B28,'Reporte Diario'!$M:$M,$B$24)</f>
        <v>0</v>
      </c>
      <c r="F28" s="22">
        <f>COUNTIFS('Reporte Diario'!$K:$K,Resumen!F$9,'Reporte Diario'!$L:$L,Resumen!$B28,'Reporte Diario'!$M:$M,$B$24)</f>
        <v>0</v>
      </c>
      <c r="G28" s="22">
        <f>COUNTIFS('Reporte Diario'!$K:$K,Resumen!G$9,'Reporte Diario'!$L:$L,Resumen!$B28,'Reporte Diario'!$M:$M,$B$24)</f>
        <v>0</v>
      </c>
      <c r="H28" s="22">
        <f>COUNTIFS('Reporte Diario'!$K:$K,Resumen!H$9,'Reporte Diario'!$L:$L,Resumen!$B28,'Reporte Diario'!$M:$M,$B$24)</f>
        <v>0</v>
      </c>
      <c r="I28" s="22">
        <f>COUNTIFS('Reporte Diario'!$K:$K,Resumen!I$9,'Reporte Diario'!$L:$L,Resumen!$B28,'Reporte Diario'!$M:$M,$B$24)</f>
        <v>0</v>
      </c>
      <c r="J28" s="22">
        <f>COUNTIFS('Reporte Diario'!$K:$K,Resumen!J$9,'Reporte Diario'!$L:$L,Resumen!$B28,'Reporte Diario'!$M:$M,$B$24)</f>
        <v>0</v>
      </c>
      <c r="K28" s="22">
        <f>COUNTIFS('Reporte Diario'!$K:$K,Resumen!K$9,'Reporte Diario'!$L:$L,Resumen!$B28,'Reporte Diario'!$M:$M,$B$24)</f>
        <v>0</v>
      </c>
      <c r="L28" s="22">
        <f>COUNTIFS('Reporte Diario'!$K:$K,Resumen!L$9,'Reporte Diario'!$L:$L,Resumen!$B28,'Reporte Diario'!$M:$M,$B$24)</f>
        <v>0</v>
      </c>
      <c r="M28" s="22">
        <f>COUNTIFS('Reporte Diario'!$K:$K,Resumen!M$9,'Reporte Diario'!$L:$L,Resumen!$B28,'Reporte Diario'!$M:$M,$B$24)</f>
        <v>0</v>
      </c>
      <c r="N28" s="32">
        <f t="shared" si="6"/>
        <v>0</v>
      </c>
      <c r="O28" s="20"/>
      <c r="P28" s="33" t="s">
        <v>64</v>
      </c>
      <c r="Q28" s="22">
        <f>COUNTIFS('Reporte Diario'!$H:$H,Resumen!Q$23,'Reporte Diario'!$L:$L,$P28,'Reporte Diario'!$M:$M,$P$24,'Reporte Diario'!$K:$K,"OBRA")</f>
        <v>0</v>
      </c>
      <c r="R28" s="22">
        <f>COUNTIFS('Reporte Diario'!$H:$H,Resumen!R$23,'Reporte Diario'!$L:$L,$P28,'Reporte Diario'!$M:$M,$P$24,'Reporte Diario'!$K:$K,"OBRA")</f>
        <v>0</v>
      </c>
      <c r="S28" s="22">
        <f>COUNTIFS('Reporte Diario'!$H:$H,Resumen!S$23,'Reporte Diario'!$L:$L,$P28,'Reporte Diario'!$M:$M,$P$24,'Reporte Diario'!$K:$K,"OBRA")</f>
        <v>0</v>
      </c>
      <c r="T28" s="81">
        <f>COUNTIFS('Reporte Diario'!$H:$H,Resumen!T$23,'Reporte Diario'!$L:$L,$P28,'Reporte Diario'!$M:$M,$P$24,'Reporte Diario'!$K:$K,"OBRA")</f>
        <v>0</v>
      </c>
      <c r="U28" s="50">
        <f>COUNTIFS('Reporte Diario'!$H:$H,Resumen!U$23,'Reporte Diario'!$L:$L,$P28,'Reporte Diario'!$M:$M,$P$24,'Reporte Diario'!$K:$K,"DESCANSO")</f>
        <v>0</v>
      </c>
      <c r="V28" s="22">
        <f>COUNTIFS('Reporte Diario'!$H:$H,Resumen!V$23,'Reporte Diario'!$L:$L,$P28,'Reporte Diario'!$M:$M,$P$24,'Reporte Diario'!$K:$K,"DESCANSO")</f>
        <v>0</v>
      </c>
      <c r="W28" s="22">
        <f>COUNTIFS('Reporte Diario'!$H:$H,Resumen!W$23,'Reporte Diario'!$L:$L,$P28,'Reporte Diario'!$M:$M,$P$24,'Reporte Diario'!$K:$K,"DESCANSO")</f>
        <v>0</v>
      </c>
      <c r="X28" s="47">
        <f>COUNTIFS('Reporte Diario'!$H:$H,Resumen!X$23,'Reporte Diario'!$L:$L,$P28,'Reporte Diario'!$M:$M,$P$24,'Reporte Diario'!$K:$K,"DESCANSO")</f>
        <v>0</v>
      </c>
      <c r="Y28" s="43">
        <f t="shared" si="9"/>
        <v>0</v>
      </c>
      <c r="Z28" s="32">
        <f t="shared" si="8"/>
        <v>0</v>
      </c>
    </row>
    <row r="29" spans="2:26" x14ac:dyDescent="0.25">
      <c r="B29" s="33" t="s">
        <v>65</v>
      </c>
      <c r="C29" s="22">
        <f>COUNTIFS('Reporte Diario'!$K:$K,Resumen!C$9,'Reporte Diario'!$L:$L,Resumen!$B29,'Reporte Diario'!$M:$M,$B$24)</f>
        <v>0</v>
      </c>
      <c r="D29" s="22">
        <f>COUNTIFS('Reporte Diario'!$K:$K,Resumen!D$9,'Reporte Diario'!$L:$L,Resumen!$B29,'Reporte Diario'!$M:$M,$B$24)</f>
        <v>0</v>
      </c>
      <c r="E29" s="22">
        <f>COUNTIFS('Reporte Diario'!$K:$K,Resumen!E$9,'Reporte Diario'!$L:$L,Resumen!$B29,'Reporte Diario'!$M:$M,$B$24)</f>
        <v>0</v>
      </c>
      <c r="F29" s="22">
        <f>COUNTIFS('Reporte Diario'!$K:$K,Resumen!F$9,'Reporte Diario'!$L:$L,Resumen!$B29,'Reporte Diario'!$M:$M,$B$24)</f>
        <v>0</v>
      </c>
      <c r="G29" s="22">
        <f>COUNTIFS('Reporte Diario'!$K:$K,Resumen!G$9,'Reporte Diario'!$L:$L,Resumen!$B29,'Reporte Diario'!$M:$M,$B$24)</f>
        <v>0</v>
      </c>
      <c r="H29" s="22">
        <f>COUNTIFS('Reporte Diario'!$K:$K,Resumen!H$9,'Reporte Diario'!$L:$L,Resumen!$B29,'Reporte Diario'!$M:$M,$B$24)</f>
        <v>0</v>
      </c>
      <c r="I29" s="22">
        <f>COUNTIFS('Reporte Diario'!$K:$K,Resumen!I$9,'Reporte Diario'!$L:$L,Resumen!$B29,'Reporte Diario'!$M:$M,$B$24)</f>
        <v>0</v>
      </c>
      <c r="J29" s="22">
        <f>COUNTIFS('Reporte Diario'!$K:$K,Resumen!J$9,'Reporte Diario'!$L:$L,Resumen!$B29,'Reporte Diario'!$M:$M,$B$24)</f>
        <v>0</v>
      </c>
      <c r="K29" s="22">
        <f>COUNTIFS('Reporte Diario'!$K:$K,Resumen!K$9,'Reporte Diario'!$L:$L,Resumen!$B29,'Reporte Diario'!$M:$M,$B$24)</f>
        <v>0</v>
      </c>
      <c r="L29" s="22">
        <f>COUNTIFS('Reporte Diario'!$K:$K,Resumen!L$9,'Reporte Diario'!$L:$L,Resumen!$B29,'Reporte Diario'!$M:$M,$B$24)</f>
        <v>0</v>
      </c>
      <c r="M29" s="22">
        <f>COUNTIFS('Reporte Diario'!$K:$K,Resumen!M$9,'Reporte Diario'!$L:$L,Resumen!$B29,'Reporte Diario'!$M:$M,$B$24)</f>
        <v>0</v>
      </c>
      <c r="N29" s="32">
        <f t="shared" si="6"/>
        <v>0</v>
      </c>
      <c r="O29" s="20"/>
      <c r="P29" s="33" t="s">
        <v>65</v>
      </c>
      <c r="Q29" s="22">
        <f>COUNTIFS('Reporte Diario'!$H:$H,Resumen!Q$23,'Reporte Diario'!$L:$L,$P29,'Reporte Diario'!$M:$M,$P$24,'Reporte Diario'!$K:$K,"OBRA")</f>
        <v>0</v>
      </c>
      <c r="R29" s="22">
        <f>COUNTIFS('Reporte Diario'!$H:$H,Resumen!R$23,'Reporte Diario'!$L:$L,$P29,'Reporte Diario'!$M:$M,$P$24,'Reporte Diario'!$K:$K,"OBRA")</f>
        <v>0</v>
      </c>
      <c r="S29" s="22">
        <f>COUNTIFS('Reporte Diario'!$H:$H,Resumen!S$23,'Reporte Diario'!$L:$L,$P29,'Reporte Diario'!$M:$M,$P$24,'Reporte Diario'!$K:$K,"OBRA")</f>
        <v>0</v>
      </c>
      <c r="T29" s="81">
        <f>COUNTIFS('Reporte Diario'!$H:$H,Resumen!T$23,'Reporte Diario'!$L:$L,$P29,'Reporte Diario'!$M:$M,$P$24,'Reporte Diario'!$K:$K,"OBRA")</f>
        <v>0</v>
      </c>
      <c r="U29" s="50">
        <f>COUNTIFS('Reporte Diario'!$H:$H,Resumen!U$23,'Reporte Diario'!$L:$L,$P29,'Reporte Diario'!$M:$M,$P$24,'Reporte Diario'!$K:$K,"DESCANSO")</f>
        <v>0</v>
      </c>
      <c r="V29" s="22">
        <f>COUNTIFS('Reporte Diario'!$H:$H,Resumen!V$23,'Reporte Diario'!$L:$L,$P29,'Reporte Diario'!$M:$M,$P$24,'Reporte Diario'!$K:$K,"DESCANSO")</f>
        <v>0</v>
      </c>
      <c r="W29" s="22">
        <f>COUNTIFS('Reporte Diario'!$H:$H,Resumen!W$23,'Reporte Diario'!$L:$L,$P29,'Reporte Diario'!$M:$M,$P$24,'Reporte Diario'!$K:$K,"DESCANSO")</f>
        <v>0</v>
      </c>
      <c r="X29" s="47">
        <f>COUNTIFS('Reporte Diario'!$H:$H,Resumen!X$23,'Reporte Diario'!$L:$L,$P29,'Reporte Diario'!$M:$M,$P$24,'Reporte Diario'!$K:$K,"DESCANSO")</f>
        <v>0</v>
      </c>
      <c r="Y29" s="43">
        <f t="shared" si="9"/>
        <v>0</v>
      </c>
      <c r="Z29" s="32">
        <f t="shared" si="8"/>
        <v>0</v>
      </c>
    </row>
    <row r="30" spans="2:26" x14ac:dyDescent="0.25">
      <c r="B30" s="33" t="s">
        <v>66</v>
      </c>
      <c r="C30" s="22">
        <f>COUNTIFS('Reporte Diario'!$K:$K,Resumen!C$9,'Reporte Diario'!$L:$L,Resumen!$B30,'Reporte Diario'!$M:$M,$B$24)</f>
        <v>0</v>
      </c>
      <c r="D30" s="22">
        <f>COUNTIFS('Reporte Diario'!$K:$K,Resumen!D$9,'Reporte Diario'!$L:$L,Resumen!$B30,'Reporte Diario'!$M:$M,$B$24)</f>
        <v>0</v>
      </c>
      <c r="E30" s="22">
        <f>COUNTIFS('Reporte Diario'!$K:$K,Resumen!E$9,'Reporte Diario'!$L:$L,Resumen!$B30,'Reporte Diario'!$M:$M,$B$24)</f>
        <v>0</v>
      </c>
      <c r="F30" s="22">
        <f>COUNTIFS('Reporte Diario'!$K:$K,Resumen!F$9,'Reporte Diario'!$L:$L,Resumen!$B30,'Reporte Diario'!$M:$M,$B$24)</f>
        <v>0</v>
      </c>
      <c r="G30" s="22">
        <f>COUNTIFS('Reporte Diario'!$K:$K,Resumen!G$9,'Reporte Diario'!$L:$L,Resumen!$B30,'Reporte Diario'!$M:$M,$B$24)</f>
        <v>0</v>
      </c>
      <c r="H30" s="22">
        <f>COUNTIFS('Reporte Diario'!$K:$K,Resumen!H$9,'Reporte Diario'!$L:$L,Resumen!$B30,'Reporte Diario'!$M:$M,$B$24)</f>
        <v>0</v>
      </c>
      <c r="I30" s="22">
        <f>COUNTIFS('Reporte Diario'!$K:$K,Resumen!I$9,'Reporte Diario'!$L:$L,Resumen!$B30,'Reporte Diario'!$M:$M,$B$24)</f>
        <v>0</v>
      </c>
      <c r="J30" s="22">
        <f>COUNTIFS('Reporte Diario'!$K:$K,Resumen!J$9,'Reporte Diario'!$L:$L,Resumen!$B30,'Reporte Diario'!$M:$M,$B$24)</f>
        <v>0</v>
      </c>
      <c r="K30" s="22">
        <f>COUNTIFS('Reporte Diario'!$K:$K,Resumen!K$9,'Reporte Diario'!$L:$L,Resumen!$B30,'Reporte Diario'!$M:$M,$B$24)</f>
        <v>0</v>
      </c>
      <c r="L30" s="22">
        <f>COUNTIFS('Reporte Diario'!$K:$K,Resumen!L$9,'Reporte Diario'!$L:$L,Resumen!$B30,'Reporte Diario'!$M:$M,$B$24)</f>
        <v>0</v>
      </c>
      <c r="M30" s="22">
        <f>COUNTIFS('Reporte Diario'!$K:$K,Resumen!M$9,'Reporte Diario'!$L:$L,Resumen!$B30,'Reporte Diario'!$M:$M,$B$24)</f>
        <v>0</v>
      </c>
      <c r="N30" s="32">
        <f t="shared" si="6"/>
        <v>0</v>
      </c>
      <c r="O30" s="20"/>
      <c r="P30" s="33" t="s">
        <v>66</v>
      </c>
      <c r="Q30" s="22">
        <f>COUNTIFS('Reporte Diario'!$H:$H,Resumen!Q$23,'Reporte Diario'!$L:$L,$P30,'Reporte Diario'!$M:$M,$P$24,'Reporte Diario'!$K:$K,"OBRA")</f>
        <v>0</v>
      </c>
      <c r="R30" s="22">
        <f>COUNTIFS('Reporte Diario'!$H:$H,Resumen!R$23,'Reporte Diario'!$L:$L,$P30,'Reporte Diario'!$M:$M,$P$24,'Reporte Diario'!$K:$K,"OBRA")</f>
        <v>0</v>
      </c>
      <c r="S30" s="22">
        <f>COUNTIFS('Reporte Diario'!$H:$H,Resumen!S$23,'Reporte Diario'!$L:$L,$P30,'Reporte Diario'!$M:$M,$P$24,'Reporte Diario'!$K:$K,"OBRA")</f>
        <v>0</v>
      </c>
      <c r="T30" s="81">
        <f>COUNTIFS('Reporte Diario'!$H:$H,Resumen!T$23,'Reporte Diario'!$L:$L,$P30,'Reporte Diario'!$M:$M,$P$24,'Reporte Diario'!$K:$K,"OBRA")</f>
        <v>0</v>
      </c>
      <c r="U30" s="50">
        <f>COUNTIFS('Reporte Diario'!$H:$H,Resumen!U$23,'Reporte Diario'!$L:$L,$P30,'Reporte Diario'!$M:$M,$P$24,'Reporte Diario'!$K:$K,"DESCANSO")</f>
        <v>0</v>
      </c>
      <c r="V30" s="22">
        <f>COUNTIFS('Reporte Diario'!$H:$H,Resumen!V$23,'Reporte Diario'!$L:$L,$P30,'Reporte Diario'!$M:$M,$P$24,'Reporte Diario'!$K:$K,"DESCANSO")</f>
        <v>0</v>
      </c>
      <c r="W30" s="22">
        <f>COUNTIFS('Reporte Diario'!$H:$H,Resumen!W$23,'Reporte Diario'!$L:$L,$P30,'Reporte Diario'!$M:$M,$P$24,'Reporte Diario'!$K:$K,"DESCANSO")</f>
        <v>0</v>
      </c>
      <c r="X30" s="47">
        <f>COUNTIFS('Reporte Diario'!$H:$H,Resumen!X$23,'Reporte Diario'!$L:$L,$P30,'Reporte Diario'!$M:$M,$P$24,'Reporte Diario'!$K:$K,"DESCANSO")</f>
        <v>0</v>
      </c>
      <c r="Y30" s="43">
        <f t="shared" si="9"/>
        <v>0</v>
      </c>
      <c r="Z30" s="32">
        <f t="shared" si="8"/>
        <v>0</v>
      </c>
    </row>
    <row r="31" spans="2:26" x14ac:dyDescent="0.25">
      <c r="B31" s="33" t="s">
        <v>67</v>
      </c>
      <c r="C31" s="22">
        <f>COUNTIFS('Reporte Diario'!$K:$K,Resumen!C$9,'Reporte Diario'!$L:$L,Resumen!$B31,'Reporte Diario'!$M:$M,$B$24)</f>
        <v>0</v>
      </c>
      <c r="D31" s="22">
        <f>COUNTIFS('Reporte Diario'!$K:$K,Resumen!D$9,'Reporte Diario'!$L:$L,Resumen!$B31,'Reporte Diario'!$M:$M,$B$24)</f>
        <v>0</v>
      </c>
      <c r="E31" s="22">
        <f>COUNTIFS('Reporte Diario'!$K:$K,Resumen!E$9,'Reporte Diario'!$L:$L,Resumen!$B31,'Reporte Diario'!$M:$M,$B$24)</f>
        <v>0</v>
      </c>
      <c r="F31" s="22">
        <f>COUNTIFS('Reporte Diario'!$K:$K,Resumen!F$9,'Reporte Diario'!$L:$L,Resumen!$B31,'Reporte Diario'!$M:$M,$B$24)</f>
        <v>0</v>
      </c>
      <c r="G31" s="22">
        <f>COUNTIFS('Reporte Diario'!$K:$K,Resumen!G$9,'Reporte Diario'!$L:$L,Resumen!$B31,'Reporte Diario'!$M:$M,$B$24)</f>
        <v>0</v>
      </c>
      <c r="H31" s="22">
        <f>COUNTIFS('Reporte Diario'!$K:$K,Resumen!H$9,'Reporte Diario'!$L:$L,Resumen!$B31,'Reporte Diario'!$M:$M,$B$24)</f>
        <v>0</v>
      </c>
      <c r="I31" s="22">
        <f>COUNTIFS('Reporte Diario'!$K:$K,Resumen!I$9,'Reporte Diario'!$L:$L,Resumen!$B31,'Reporte Diario'!$M:$M,$B$24)</f>
        <v>0</v>
      </c>
      <c r="J31" s="22">
        <f>COUNTIFS('Reporte Diario'!$K:$K,Resumen!J$9,'Reporte Diario'!$L:$L,Resumen!$B31,'Reporte Diario'!$M:$M,$B$24)</f>
        <v>0</v>
      </c>
      <c r="K31" s="22">
        <f>COUNTIFS('Reporte Diario'!$K:$K,Resumen!K$9,'Reporte Diario'!$L:$L,Resumen!$B31,'Reporte Diario'!$M:$M,$B$24)</f>
        <v>0</v>
      </c>
      <c r="L31" s="22">
        <f>COUNTIFS('Reporte Diario'!$K:$K,Resumen!L$9,'Reporte Diario'!$L:$L,Resumen!$B31,'Reporte Diario'!$M:$M,$B$24)</f>
        <v>0</v>
      </c>
      <c r="M31" s="22">
        <f>COUNTIFS('Reporte Diario'!$K:$K,Resumen!M$9,'Reporte Diario'!$L:$L,Resumen!$B31,'Reporte Diario'!$M:$M,$B$24)</f>
        <v>0</v>
      </c>
      <c r="N31" s="32">
        <f t="shared" si="6"/>
        <v>0</v>
      </c>
      <c r="O31" s="20"/>
      <c r="P31" s="33" t="s">
        <v>67</v>
      </c>
      <c r="Q31" s="22">
        <f>COUNTIFS('Reporte Diario'!$H:$H,Resumen!Q$23,'Reporte Diario'!$L:$L,$P31,'Reporte Diario'!$M:$M,$P$24,'Reporte Diario'!$K:$K,"OBRA")</f>
        <v>0</v>
      </c>
      <c r="R31" s="22">
        <f>COUNTIFS('Reporte Diario'!$H:$H,Resumen!R$23,'Reporte Diario'!$L:$L,$P31,'Reporte Diario'!$M:$M,$P$24,'Reporte Diario'!$K:$K,"OBRA")</f>
        <v>0</v>
      </c>
      <c r="S31" s="22">
        <f>COUNTIFS('Reporte Diario'!$H:$H,Resumen!S$23,'Reporte Diario'!$L:$L,$P31,'Reporte Diario'!$M:$M,$P$24,'Reporte Diario'!$K:$K,"OBRA")</f>
        <v>0</v>
      </c>
      <c r="T31" s="81">
        <f>COUNTIFS('Reporte Diario'!$H:$H,Resumen!T$23,'Reporte Diario'!$L:$L,$P31,'Reporte Diario'!$M:$M,$P$24,'Reporte Diario'!$K:$K,"OBRA")</f>
        <v>0</v>
      </c>
      <c r="U31" s="50">
        <f>COUNTIFS('Reporte Diario'!$H:$H,Resumen!U$23,'Reporte Diario'!$L:$L,$P31,'Reporte Diario'!$M:$M,$P$24,'Reporte Diario'!$K:$K,"DESCANSO")</f>
        <v>0</v>
      </c>
      <c r="V31" s="22">
        <f>COUNTIFS('Reporte Diario'!$H:$H,Resumen!V$23,'Reporte Diario'!$L:$L,$P31,'Reporte Diario'!$M:$M,$P$24,'Reporte Diario'!$K:$K,"DESCANSO")</f>
        <v>0</v>
      </c>
      <c r="W31" s="22">
        <f>COUNTIFS('Reporte Diario'!$H:$H,Resumen!W$23,'Reporte Diario'!$L:$L,$P31,'Reporte Diario'!$M:$M,$P$24,'Reporte Diario'!$K:$K,"DESCANSO")</f>
        <v>0</v>
      </c>
      <c r="X31" s="47">
        <f>COUNTIFS('Reporte Diario'!$H:$H,Resumen!X$23,'Reporte Diario'!$L:$L,$P31,'Reporte Diario'!$M:$M,$P$24,'Reporte Diario'!$K:$K,"DESCANSO")</f>
        <v>0</v>
      </c>
      <c r="Y31" s="43">
        <f t="shared" si="9"/>
        <v>0</v>
      </c>
      <c r="Z31" s="32">
        <f t="shared" si="8"/>
        <v>0</v>
      </c>
    </row>
    <row r="32" spans="2:26" x14ac:dyDescent="0.25">
      <c r="B32" s="33" t="s">
        <v>26</v>
      </c>
      <c r="C32" s="22">
        <f>COUNTIFS('Reporte Diario'!$K:$K,Resumen!C$9,'Reporte Diario'!$L:$L,Resumen!$B32,'Reporte Diario'!$M:$M,$B$24)</f>
        <v>0</v>
      </c>
      <c r="D32" s="22">
        <f>COUNTIFS('Reporte Diario'!$K:$K,Resumen!D$9,'Reporte Diario'!$L:$L,Resumen!$B32,'Reporte Diario'!$M:$M,$B$24)</f>
        <v>0</v>
      </c>
      <c r="E32" s="22">
        <f>COUNTIFS('Reporte Diario'!$K:$K,Resumen!E$9,'Reporte Diario'!$L:$L,Resumen!$B32,'Reporte Diario'!$M:$M,$B$24)</f>
        <v>0</v>
      </c>
      <c r="F32" s="22">
        <f>COUNTIFS('Reporte Diario'!$K:$K,Resumen!F$9,'Reporte Diario'!$L:$L,Resumen!$B32,'Reporte Diario'!$M:$M,$B$24)</f>
        <v>0</v>
      </c>
      <c r="G32" s="22">
        <f>COUNTIFS('Reporte Diario'!$K:$K,Resumen!G$9,'Reporte Diario'!$L:$L,Resumen!$B32,'Reporte Diario'!$M:$M,$B$24)</f>
        <v>0</v>
      </c>
      <c r="H32" s="22">
        <f>COUNTIFS('Reporte Diario'!$K:$K,Resumen!H$9,'Reporte Diario'!$L:$L,Resumen!$B32,'Reporte Diario'!$M:$M,$B$24)</f>
        <v>0</v>
      </c>
      <c r="I32" s="22">
        <f>COUNTIFS('Reporte Diario'!$K:$K,Resumen!I$9,'Reporte Diario'!$L:$L,Resumen!$B32,'Reporte Diario'!$M:$M,$B$24)</f>
        <v>0</v>
      </c>
      <c r="J32" s="22">
        <f>COUNTIFS('Reporte Diario'!$K:$K,Resumen!J$9,'Reporte Diario'!$L:$L,Resumen!$B32,'Reporte Diario'!$M:$M,$B$24)</f>
        <v>0</v>
      </c>
      <c r="K32" s="22">
        <f>COUNTIFS('Reporte Diario'!$K:$K,Resumen!K$9,'Reporte Diario'!$L:$L,Resumen!$B32,'Reporte Diario'!$M:$M,$B$24)</f>
        <v>0</v>
      </c>
      <c r="L32" s="22">
        <f>COUNTIFS('Reporte Diario'!$K:$K,Resumen!L$9,'Reporte Diario'!$L:$L,Resumen!$B32,'Reporte Diario'!$M:$M,$B$24)</f>
        <v>0</v>
      </c>
      <c r="M32" s="22">
        <f>COUNTIFS('Reporte Diario'!$K:$K,Resumen!M$9,'Reporte Diario'!$L:$L,Resumen!$B32,'Reporte Diario'!$M:$M,$B$24)</f>
        <v>0</v>
      </c>
      <c r="N32" s="32">
        <f t="shared" si="6"/>
        <v>0</v>
      </c>
      <c r="O32" s="20"/>
      <c r="P32" s="33" t="s">
        <v>26</v>
      </c>
      <c r="Q32" s="22">
        <f>COUNTIFS('Reporte Diario'!$H:$H,Resumen!Q$23,'Reporte Diario'!$L:$L,$P32,'Reporte Diario'!$M:$M,$P$24,'Reporte Diario'!$K:$K,"OBRA")</f>
        <v>0</v>
      </c>
      <c r="R32" s="22">
        <f>COUNTIFS('Reporte Diario'!$H:$H,Resumen!R$23,'Reporte Diario'!$L:$L,$P32,'Reporte Diario'!$M:$M,$P$24,'Reporte Diario'!$K:$K,"OBRA")</f>
        <v>0</v>
      </c>
      <c r="S32" s="22">
        <f>COUNTIFS('Reporte Diario'!$H:$H,Resumen!S$23,'Reporte Diario'!$L:$L,$P32,'Reporte Diario'!$M:$M,$P$24,'Reporte Diario'!$K:$K,"OBRA")</f>
        <v>0</v>
      </c>
      <c r="T32" s="81">
        <f>COUNTIFS('Reporte Diario'!$H:$H,Resumen!T$23,'Reporte Diario'!$L:$L,$P32,'Reporte Diario'!$M:$M,$P$24,'Reporte Diario'!$K:$K,"OBRA")</f>
        <v>0</v>
      </c>
      <c r="U32" s="50">
        <f>COUNTIFS('Reporte Diario'!$H:$H,Resumen!U$23,'Reporte Diario'!$L:$L,$P32,'Reporte Diario'!$M:$M,$P$24,'Reporte Diario'!$K:$K,"DESCANSO")</f>
        <v>0</v>
      </c>
      <c r="V32" s="22">
        <f>COUNTIFS('Reporte Diario'!$H:$H,Resumen!V$23,'Reporte Diario'!$L:$L,$P32,'Reporte Diario'!$M:$M,$P$24,'Reporte Diario'!$K:$K,"DESCANSO")</f>
        <v>0</v>
      </c>
      <c r="W32" s="22">
        <f>COUNTIFS('Reporte Diario'!$H:$H,Resumen!W$23,'Reporte Diario'!$L:$L,$P32,'Reporte Diario'!$M:$M,$P$24,'Reporte Diario'!$K:$K,"DESCANSO")</f>
        <v>0</v>
      </c>
      <c r="X32" s="47">
        <f>COUNTIFS('Reporte Diario'!$H:$H,Resumen!X$23,'Reporte Diario'!$L:$L,$P32,'Reporte Diario'!$M:$M,$P$24,'Reporte Diario'!$K:$K,"DESCANSO")</f>
        <v>0</v>
      </c>
      <c r="Y32" s="43">
        <f t="shared" si="9"/>
        <v>0</v>
      </c>
      <c r="Z32" s="32">
        <f t="shared" si="8"/>
        <v>0</v>
      </c>
    </row>
    <row r="33" spans="2:26" x14ac:dyDescent="0.25">
      <c r="B33" s="33" t="s">
        <v>68</v>
      </c>
      <c r="C33" s="22">
        <f>COUNTIFS('Reporte Diario'!$K:$K,Resumen!C$9,'Reporte Diario'!$L:$L,Resumen!$B33,'Reporte Diario'!$M:$M,$B$24)</f>
        <v>0</v>
      </c>
      <c r="D33" s="22">
        <f>COUNTIFS('Reporte Diario'!$K:$K,Resumen!D$9,'Reporte Diario'!$L:$L,Resumen!$B33,'Reporte Diario'!$M:$M,$B$24)</f>
        <v>0</v>
      </c>
      <c r="E33" s="22">
        <f>COUNTIFS('Reporte Diario'!$K:$K,Resumen!E$9,'Reporte Diario'!$L:$L,Resumen!$B33,'Reporte Diario'!$M:$M,$B$24)</f>
        <v>0</v>
      </c>
      <c r="F33" s="22">
        <f>COUNTIFS('Reporte Diario'!$K:$K,Resumen!F$9,'Reporte Diario'!$L:$L,Resumen!$B33,'Reporte Diario'!$M:$M,$B$24)</f>
        <v>0</v>
      </c>
      <c r="G33" s="22">
        <f>COUNTIFS('Reporte Diario'!$K:$K,Resumen!G$9,'Reporte Diario'!$L:$L,Resumen!$B33,'Reporte Diario'!$M:$M,$B$24)</f>
        <v>0</v>
      </c>
      <c r="H33" s="22">
        <f>COUNTIFS('Reporte Diario'!$K:$K,Resumen!H$9,'Reporte Diario'!$L:$L,Resumen!$B33,'Reporte Diario'!$M:$M,$B$24)</f>
        <v>0</v>
      </c>
      <c r="I33" s="22">
        <f>COUNTIFS('Reporte Diario'!$K:$K,Resumen!I$9,'Reporte Diario'!$L:$L,Resumen!$B33,'Reporte Diario'!$M:$M,$B$24)</f>
        <v>0</v>
      </c>
      <c r="J33" s="22">
        <f>COUNTIFS('Reporte Diario'!$K:$K,Resumen!J$9,'Reporte Diario'!$L:$L,Resumen!$B33,'Reporte Diario'!$M:$M,$B$24)</f>
        <v>0</v>
      </c>
      <c r="K33" s="22">
        <f>COUNTIFS('Reporte Diario'!$K:$K,Resumen!K$9,'Reporte Diario'!$L:$L,Resumen!$B33,'Reporte Diario'!$M:$M,$B$24)</f>
        <v>0</v>
      </c>
      <c r="L33" s="22">
        <f>COUNTIFS('Reporte Diario'!$K:$K,Resumen!L$9,'Reporte Diario'!$L:$L,Resumen!$B33,'Reporte Diario'!$M:$M,$B$24)</f>
        <v>0</v>
      </c>
      <c r="M33" s="22">
        <f>COUNTIFS('Reporte Diario'!$K:$K,Resumen!M$9,'Reporte Diario'!$L:$L,Resumen!$B33,'Reporte Diario'!$M:$M,$B$24)</f>
        <v>0</v>
      </c>
      <c r="N33" s="32">
        <f t="shared" si="6"/>
        <v>0</v>
      </c>
      <c r="O33" s="20"/>
      <c r="P33" s="33" t="s">
        <v>68</v>
      </c>
      <c r="Q33" s="22">
        <f>COUNTIFS('Reporte Diario'!$H:$H,Resumen!Q$23,'Reporte Diario'!$L:$L,$P33,'Reporte Diario'!$M:$M,$P$24,'Reporte Diario'!$K:$K,"OBRA")</f>
        <v>0</v>
      </c>
      <c r="R33" s="22">
        <f>COUNTIFS('Reporte Diario'!$H:$H,Resumen!R$23,'Reporte Diario'!$L:$L,$P33,'Reporte Diario'!$M:$M,$P$24,'Reporte Diario'!$K:$K,"OBRA")</f>
        <v>0</v>
      </c>
      <c r="S33" s="22">
        <f>COUNTIFS('Reporte Diario'!$H:$H,Resumen!S$23,'Reporte Diario'!$L:$L,$P33,'Reporte Diario'!$M:$M,$P$24,'Reporte Diario'!$K:$K,"OBRA")</f>
        <v>0</v>
      </c>
      <c r="T33" s="81">
        <f>COUNTIFS('Reporte Diario'!$H:$H,Resumen!T$23,'Reporte Diario'!$L:$L,$P33,'Reporte Diario'!$M:$M,$P$24,'Reporte Diario'!$K:$K,"OBRA")</f>
        <v>0</v>
      </c>
      <c r="U33" s="50">
        <f>COUNTIFS('Reporte Diario'!$H:$H,Resumen!U$23,'Reporte Diario'!$L:$L,$P33,'Reporte Diario'!$M:$M,$P$24,'Reporte Diario'!$K:$K,"DESCANSO")</f>
        <v>0</v>
      </c>
      <c r="V33" s="22">
        <f>COUNTIFS('Reporte Diario'!$H:$H,Resumen!V$23,'Reporte Diario'!$L:$L,$P33,'Reporte Diario'!$M:$M,$P$24,'Reporte Diario'!$K:$K,"DESCANSO")</f>
        <v>0</v>
      </c>
      <c r="W33" s="22">
        <f>COUNTIFS('Reporte Diario'!$H:$H,Resumen!W$23,'Reporte Diario'!$L:$L,$P33,'Reporte Diario'!$M:$M,$P$24,'Reporte Diario'!$K:$K,"DESCANSO")</f>
        <v>0</v>
      </c>
      <c r="X33" s="47">
        <f>COUNTIFS('Reporte Diario'!$H:$H,Resumen!X$23,'Reporte Diario'!$L:$L,$P33,'Reporte Diario'!$M:$M,$P$24,'Reporte Diario'!$K:$K,"DESCANSO")</f>
        <v>0</v>
      </c>
      <c r="Y33" s="43">
        <f t="shared" si="9"/>
        <v>0</v>
      </c>
      <c r="Z33" s="32">
        <f t="shared" si="8"/>
        <v>0</v>
      </c>
    </row>
    <row r="34" spans="2:26" x14ac:dyDescent="0.25">
      <c r="B34" s="33" t="s">
        <v>69</v>
      </c>
      <c r="C34" s="22">
        <f>COUNTIFS('Reporte Diario'!$K:$K,Resumen!C$9,'Reporte Diario'!$L:$L,Resumen!$B34,'Reporte Diario'!$M:$M,$B$24)</f>
        <v>0</v>
      </c>
      <c r="D34" s="22">
        <f>COUNTIFS('Reporte Diario'!$K:$K,Resumen!D$9,'Reporte Diario'!$L:$L,Resumen!$B34,'Reporte Diario'!$M:$M,$B$24)</f>
        <v>0</v>
      </c>
      <c r="E34" s="22">
        <f>COUNTIFS('Reporte Diario'!$K:$K,Resumen!E$9,'Reporte Diario'!$L:$L,Resumen!$B34,'Reporte Diario'!$M:$M,$B$24)</f>
        <v>0</v>
      </c>
      <c r="F34" s="22">
        <f>COUNTIFS('Reporte Diario'!$K:$K,Resumen!F$9,'Reporte Diario'!$L:$L,Resumen!$B34,'Reporte Diario'!$M:$M,$B$24)</f>
        <v>0</v>
      </c>
      <c r="G34" s="22">
        <f>COUNTIFS('Reporte Diario'!$K:$K,Resumen!G$9,'Reporte Diario'!$L:$L,Resumen!$B34,'Reporte Diario'!$M:$M,$B$24)</f>
        <v>0</v>
      </c>
      <c r="H34" s="22">
        <f>COUNTIFS('Reporte Diario'!$K:$K,Resumen!H$9,'Reporte Diario'!$L:$L,Resumen!$B34,'Reporte Diario'!$M:$M,$B$24)</f>
        <v>0</v>
      </c>
      <c r="I34" s="22">
        <f>COUNTIFS('Reporte Diario'!$K:$K,Resumen!I$9,'Reporte Diario'!$L:$L,Resumen!$B34,'Reporte Diario'!$M:$M,$B$24)</f>
        <v>0</v>
      </c>
      <c r="J34" s="22">
        <f>COUNTIFS('Reporte Diario'!$K:$K,Resumen!J$9,'Reporte Diario'!$L:$L,Resumen!$B34,'Reporte Diario'!$M:$M,$B$24)</f>
        <v>0</v>
      </c>
      <c r="K34" s="22">
        <f>COUNTIFS('Reporte Diario'!$K:$K,Resumen!K$9,'Reporte Diario'!$L:$L,Resumen!$B34,'Reporte Diario'!$M:$M,$B$24)</f>
        <v>0</v>
      </c>
      <c r="L34" s="22">
        <f>COUNTIFS('Reporte Diario'!$K:$K,Resumen!L$9,'Reporte Diario'!$L:$L,Resumen!$B34,'Reporte Diario'!$M:$M,$B$24)</f>
        <v>0</v>
      </c>
      <c r="M34" s="22">
        <f>COUNTIFS('Reporte Diario'!$K:$K,Resumen!M$9,'Reporte Diario'!$L:$L,Resumen!$B34,'Reporte Diario'!$M:$M,$B$24)</f>
        <v>0</v>
      </c>
      <c r="N34" s="32">
        <f t="shared" si="6"/>
        <v>0</v>
      </c>
      <c r="O34" s="20"/>
      <c r="P34" s="33" t="s">
        <v>69</v>
      </c>
      <c r="Q34" s="22">
        <f>COUNTIFS('Reporte Diario'!$H:$H,Resumen!Q$23,'Reporte Diario'!$L:$L,$P34,'Reporte Diario'!$M:$M,$P$24,'Reporte Diario'!$K:$K,"OBRA")</f>
        <v>0</v>
      </c>
      <c r="R34" s="22">
        <f>COUNTIFS('Reporte Diario'!$H:$H,Resumen!R$23,'Reporte Diario'!$L:$L,$P34,'Reporte Diario'!$M:$M,$P$24,'Reporte Diario'!$K:$K,"OBRA")</f>
        <v>0</v>
      </c>
      <c r="S34" s="22">
        <f>COUNTIFS('Reporte Diario'!$H:$H,Resumen!S$23,'Reporte Diario'!$L:$L,$P34,'Reporte Diario'!$M:$M,$P$24,'Reporte Diario'!$K:$K,"OBRA")</f>
        <v>0</v>
      </c>
      <c r="T34" s="81">
        <f>COUNTIFS('Reporte Diario'!$H:$H,Resumen!T$23,'Reporte Diario'!$L:$L,$P34,'Reporte Diario'!$M:$M,$P$24,'Reporte Diario'!$K:$K,"OBRA")</f>
        <v>0</v>
      </c>
      <c r="U34" s="50">
        <f>COUNTIFS('Reporte Diario'!$H:$H,Resumen!U$23,'Reporte Diario'!$L:$L,$P34,'Reporte Diario'!$M:$M,$P$24,'Reporte Diario'!$K:$K,"DESCANSO")</f>
        <v>0</v>
      </c>
      <c r="V34" s="22">
        <f>COUNTIFS('Reporte Diario'!$H:$H,Resumen!V$23,'Reporte Diario'!$L:$L,$P34,'Reporte Diario'!$M:$M,$P$24,'Reporte Diario'!$K:$K,"DESCANSO")</f>
        <v>0</v>
      </c>
      <c r="W34" s="22">
        <f>COUNTIFS('Reporte Diario'!$H:$H,Resumen!W$23,'Reporte Diario'!$L:$L,$P34,'Reporte Diario'!$M:$M,$P$24,'Reporte Diario'!$K:$K,"DESCANSO")</f>
        <v>0</v>
      </c>
      <c r="X34" s="47">
        <f>COUNTIFS('Reporte Diario'!$H:$H,Resumen!X$23,'Reporte Diario'!$L:$L,$P34,'Reporte Diario'!$M:$M,$P$24,'Reporte Diario'!$K:$K,"DESCANSO")</f>
        <v>0</v>
      </c>
      <c r="Y34" s="43">
        <f t="shared" si="9"/>
        <v>0</v>
      </c>
      <c r="Z34" s="32">
        <f t="shared" si="8"/>
        <v>0</v>
      </c>
    </row>
    <row r="35" spans="2:26" x14ac:dyDescent="0.25">
      <c r="B35" s="33" t="s">
        <v>70</v>
      </c>
      <c r="C35" s="22">
        <f>COUNTIFS('Reporte Diario'!$K:$K,Resumen!C$9,'Reporte Diario'!$L:$L,Resumen!$B35,'Reporte Diario'!$M:$M,$B$24)</f>
        <v>0</v>
      </c>
      <c r="D35" s="22">
        <f>COUNTIFS('Reporte Diario'!$K:$K,Resumen!D$9,'Reporte Diario'!$L:$L,Resumen!$B35,'Reporte Diario'!$M:$M,$B$24)</f>
        <v>0</v>
      </c>
      <c r="E35" s="22">
        <f>COUNTIFS('Reporte Diario'!$K:$K,Resumen!E$9,'Reporte Diario'!$L:$L,Resumen!$B35,'Reporte Diario'!$M:$M,$B$24)</f>
        <v>0</v>
      </c>
      <c r="F35" s="22">
        <f>COUNTIFS('Reporte Diario'!$K:$K,Resumen!F$9,'Reporte Diario'!$L:$L,Resumen!$B35,'Reporte Diario'!$M:$M,$B$24)</f>
        <v>0</v>
      </c>
      <c r="G35" s="22">
        <f>COUNTIFS('Reporte Diario'!$K:$K,Resumen!G$9,'Reporte Diario'!$L:$L,Resumen!$B35,'Reporte Diario'!$M:$M,$B$24)</f>
        <v>0</v>
      </c>
      <c r="H35" s="22">
        <f>COUNTIFS('Reporte Diario'!$K:$K,Resumen!H$9,'Reporte Diario'!$L:$L,Resumen!$B35,'Reporte Diario'!$M:$M,$B$24)</f>
        <v>0</v>
      </c>
      <c r="I35" s="22">
        <f>COUNTIFS('Reporte Diario'!$K:$K,Resumen!I$9,'Reporte Diario'!$L:$L,Resumen!$B35,'Reporte Diario'!$M:$M,$B$24)</f>
        <v>0</v>
      </c>
      <c r="J35" s="22">
        <f>COUNTIFS('Reporte Diario'!$K:$K,Resumen!J$9,'Reporte Diario'!$L:$L,Resumen!$B35,'Reporte Diario'!$M:$M,$B$24)</f>
        <v>0</v>
      </c>
      <c r="K35" s="22">
        <f>COUNTIFS('Reporte Diario'!$K:$K,Resumen!K$9,'Reporte Diario'!$L:$L,Resumen!$B35,'Reporte Diario'!$M:$M,$B$24)</f>
        <v>0</v>
      </c>
      <c r="L35" s="22">
        <f>COUNTIFS('Reporte Diario'!$K:$K,Resumen!L$9,'Reporte Diario'!$L:$L,Resumen!$B35,'Reporte Diario'!$M:$M,$B$24)</f>
        <v>0</v>
      </c>
      <c r="M35" s="22">
        <f>COUNTIFS('Reporte Diario'!$K:$K,Resumen!M$9,'Reporte Diario'!$L:$L,Resumen!$B35,'Reporte Diario'!$M:$M,$B$24)</f>
        <v>0</v>
      </c>
      <c r="N35" s="32">
        <f t="shared" si="6"/>
        <v>0</v>
      </c>
      <c r="O35" s="20"/>
      <c r="P35" s="33" t="s">
        <v>70</v>
      </c>
      <c r="Q35" s="22">
        <f>COUNTIFS('Reporte Diario'!$H:$H,Resumen!Q$23,'Reporte Diario'!$L:$L,$P35,'Reporte Diario'!$M:$M,$P$24,'Reporte Diario'!$K:$K,"OBRA")</f>
        <v>0</v>
      </c>
      <c r="R35" s="22">
        <f>COUNTIFS('Reporte Diario'!$H:$H,Resumen!R$23,'Reporte Diario'!$L:$L,$P35,'Reporte Diario'!$M:$M,$P$24,'Reporte Diario'!$K:$K,"OBRA")</f>
        <v>0</v>
      </c>
      <c r="S35" s="22">
        <f>COUNTIFS('Reporte Diario'!$H:$H,Resumen!S$23,'Reporte Diario'!$L:$L,$P35,'Reporte Diario'!$M:$M,$P$24,'Reporte Diario'!$K:$K,"OBRA")</f>
        <v>0</v>
      </c>
      <c r="T35" s="81">
        <f>COUNTIFS('Reporte Diario'!$H:$H,Resumen!T$23,'Reporte Diario'!$L:$L,$P35,'Reporte Diario'!$M:$M,$P$24,'Reporte Diario'!$K:$K,"OBRA")</f>
        <v>0</v>
      </c>
      <c r="U35" s="50">
        <f>COUNTIFS('Reporte Diario'!$H:$H,Resumen!U$23,'Reporte Diario'!$L:$L,$P35,'Reporte Diario'!$M:$M,$P$24,'Reporte Diario'!$K:$K,"DESCANSO")</f>
        <v>0</v>
      </c>
      <c r="V35" s="22">
        <f>COUNTIFS('Reporte Diario'!$H:$H,Resumen!V$23,'Reporte Diario'!$L:$L,$P35,'Reporte Diario'!$M:$M,$P$24,'Reporte Diario'!$K:$K,"DESCANSO")</f>
        <v>0</v>
      </c>
      <c r="W35" s="22">
        <f>COUNTIFS('Reporte Diario'!$H:$H,Resumen!W$23,'Reporte Diario'!$L:$L,$P35,'Reporte Diario'!$M:$M,$P$24,'Reporte Diario'!$K:$K,"DESCANSO")</f>
        <v>0</v>
      </c>
      <c r="X35" s="47">
        <f>COUNTIFS('Reporte Diario'!$H:$H,Resumen!X$23,'Reporte Diario'!$L:$L,$P35,'Reporte Diario'!$M:$M,$P$24,'Reporte Diario'!$K:$K,"DESCANSO")</f>
        <v>0</v>
      </c>
      <c r="Y35" s="43">
        <f t="shared" si="9"/>
        <v>0</v>
      </c>
      <c r="Z35" s="32">
        <f t="shared" si="8"/>
        <v>0</v>
      </c>
    </row>
    <row r="36" spans="2:26" x14ac:dyDescent="0.25">
      <c r="B36" s="33" t="s">
        <v>71</v>
      </c>
      <c r="C36" s="22">
        <f>COUNTIFS('Reporte Diario'!$K:$K,Resumen!C$9,'Reporte Diario'!$L:$L,Resumen!$B36,'Reporte Diario'!$M:$M,$B$24)</f>
        <v>0</v>
      </c>
      <c r="D36" s="22">
        <f>COUNTIFS('Reporte Diario'!$K:$K,Resumen!D$9,'Reporte Diario'!$L:$L,Resumen!$B36,'Reporte Diario'!$M:$M,$B$24)</f>
        <v>0</v>
      </c>
      <c r="E36" s="22">
        <f>COUNTIFS('Reporte Diario'!$K:$K,Resumen!E$9,'Reporte Diario'!$L:$L,Resumen!$B36,'Reporte Diario'!$M:$M,$B$24)</f>
        <v>0</v>
      </c>
      <c r="F36" s="22">
        <f>COUNTIFS('Reporte Diario'!$K:$K,Resumen!F$9,'Reporte Diario'!$L:$L,Resumen!$B36,'Reporte Diario'!$M:$M,$B$24)</f>
        <v>0</v>
      </c>
      <c r="G36" s="22">
        <f>COUNTIFS('Reporte Diario'!$K:$K,Resumen!G$9,'Reporte Diario'!$L:$L,Resumen!$B36,'Reporte Diario'!$M:$M,$B$24)</f>
        <v>0</v>
      </c>
      <c r="H36" s="22">
        <f>COUNTIFS('Reporte Diario'!$K:$K,Resumen!H$9,'Reporte Diario'!$L:$L,Resumen!$B36,'Reporte Diario'!$M:$M,$B$24)</f>
        <v>0</v>
      </c>
      <c r="I36" s="22">
        <f>COUNTIFS('Reporte Diario'!$K:$K,Resumen!I$9,'Reporte Diario'!$L:$L,Resumen!$B36,'Reporte Diario'!$M:$M,$B$24)</f>
        <v>0</v>
      </c>
      <c r="J36" s="22">
        <f>COUNTIFS('Reporte Diario'!$K:$K,Resumen!J$9,'Reporte Diario'!$L:$L,Resumen!$B36,'Reporte Diario'!$M:$M,$B$24)</f>
        <v>0</v>
      </c>
      <c r="K36" s="22">
        <f>COUNTIFS('Reporte Diario'!$K:$K,Resumen!K$9,'Reporte Diario'!$L:$L,Resumen!$B36,'Reporte Diario'!$M:$M,$B$24)</f>
        <v>0</v>
      </c>
      <c r="L36" s="22">
        <f>COUNTIFS('Reporte Diario'!$K:$K,Resumen!L$9,'Reporte Diario'!$L:$L,Resumen!$B36,'Reporte Diario'!$M:$M,$B$24)</f>
        <v>0</v>
      </c>
      <c r="M36" s="22">
        <f>COUNTIFS('Reporte Diario'!$K:$K,Resumen!M$9,'Reporte Diario'!$L:$L,Resumen!$B36,'Reporte Diario'!$M:$M,$B$24)</f>
        <v>0</v>
      </c>
      <c r="N36" s="32">
        <f t="shared" si="6"/>
        <v>0</v>
      </c>
      <c r="O36" s="20"/>
      <c r="P36" s="33" t="s">
        <v>71</v>
      </c>
      <c r="Q36" s="22">
        <f>COUNTIFS('Reporte Diario'!$H:$H,Resumen!Q$23,'Reporte Diario'!$L:$L,$P36,'Reporte Diario'!$M:$M,$P$24,'Reporte Diario'!$K:$K,"OBRA")</f>
        <v>0</v>
      </c>
      <c r="R36" s="22">
        <f>COUNTIFS('Reporte Diario'!$H:$H,Resumen!R$23,'Reporte Diario'!$L:$L,$P36,'Reporte Diario'!$M:$M,$P$24,'Reporte Diario'!$K:$K,"OBRA")</f>
        <v>0</v>
      </c>
      <c r="S36" s="22">
        <f>COUNTIFS('Reporte Diario'!$H:$H,Resumen!S$23,'Reporte Diario'!$L:$L,$P36,'Reporte Diario'!$M:$M,$P$24,'Reporte Diario'!$K:$K,"OBRA")</f>
        <v>0</v>
      </c>
      <c r="T36" s="81">
        <f>COUNTIFS('Reporte Diario'!$H:$H,Resumen!T$23,'Reporte Diario'!$L:$L,$P36,'Reporte Diario'!$M:$M,$P$24,'Reporte Diario'!$K:$K,"OBRA")</f>
        <v>0</v>
      </c>
      <c r="U36" s="50">
        <f>COUNTIFS('Reporte Diario'!$H:$H,Resumen!U$23,'Reporte Diario'!$L:$L,$P36,'Reporte Diario'!$M:$M,$P$24,'Reporte Diario'!$K:$K,"DESCANSO")</f>
        <v>0</v>
      </c>
      <c r="V36" s="22">
        <f>COUNTIFS('Reporte Diario'!$H:$H,Resumen!V$23,'Reporte Diario'!$L:$L,$P36,'Reporte Diario'!$M:$M,$P$24,'Reporte Diario'!$K:$K,"DESCANSO")</f>
        <v>0</v>
      </c>
      <c r="W36" s="22">
        <f>COUNTIFS('Reporte Diario'!$H:$H,Resumen!W$23,'Reporte Diario'!$L:$L,$P36,'Reporte Diario'!$M:$M,$P$24,'Reporte Diario'!$K:$K,"DESCANSO")</f>
        <v>0</v>
      </c>
      <c r="X36" s="47">
        <f>COUNTIFS('Reporte Diario'!$H:$H,Resumen!X$23,'Reporte Diario'!$L:$L,$P36,'Reporte Diario'!$M:$M,$P$24,'Reporte Diario'!$K:$K,"DESCANSO")</f>
        <v>0</v>
      </c>
      <c r="Y36" s="43">
        <f t="shared" si="9"/>
        <v>0</v>
      </c>
      <c r="Z36" s="32">
        <f t="shared" si="8"/>
        <v>0</v>
      </c>
    </row>
    <row r="37" spans="2:26" x14ac:dyDescent="0.25">
      <c r="B37" s="33" t="s">
        <v>72</v>
      </c>
      <c r="C37" s="22">
        <f>COUNTIFS('Reporte Diario'!$K:$K,Resumen!C$9,'Reporte Diario'!$L:$L,Resumen!$B37,'Reporte Diario'!$M:$M,$B$24)</f>
        <v>0</v>
      </c>
      <c r="D37" s="22">
        <f>COUNTIFS('Reporte Diario'!$K:$K,Resumen!D$9,'Reporte Diario'!$L:$L,Resumen!$B37,'Reporte Diario'!$M:$M,$B$24)</f>
        <v>0</v>
      </c>
      <c r="E37" s="22">
        <f>COUNTIFS('Reporte Diario'!$K:$K,Resumen!E$9,'Reporte Diario'!$L:$L,Resumen!$B37,'Reporte Diario'!$M:$M,$B$24)</f>
        <v>0</v>
      </c>
      <c r="F37" s="22">
        <f>COUNTIFS('Reporte Diario'!$K:$K,Resumen!F$9,'Reporte Diario'!$L:$L,Resumen!$B37,'Reporte Diario'!$M:$M,$B$24)</f>
        <v>0</v>
      </c>
      <c r="G37" s="22">
        <f>COUNTIFS('Reporte Diario'!$K:$K,Resumen!G$9,'Reporte Diario'!$L:$L,Resumen!$B37,'Reporte Diario'!$M:$M,$B$24)</f>
        <v>0</v>
      </c>
      <c r="H37" s="22">
        <f>COUNTIFS('Reporte Diario'!$K:$K,Resumen!H$9,'Reporte Diario'!$L:$L,Resumen!$B37,'Reporte Diario'!$M:$M,$B$24)</f>
        <v>0</v>
      </c>
      <c r="I37" s="22">
        <f>COUNTIFS('Reporte Diario'!$K:$K,Resumen!I$9,'Reporte Diario'!$L:$L,Resumen!$B37,'Reporte Diario'!$M:$M,$B$24)</f>
        <v>0</v>
      </c>
      <c r="J37" s="22">
        <f>COUNTIFS('Reporte Diario'!$K:$K,Resumen!J$9,'Reporte Diario'!$L:$L,Resumen!$B37,'Reporte Diario'!$M:$M,$B$24)</f>
        <v>0</v>
      </c>
      <c r="K37" s="22">
        <f>COUNTIFS('Reporte Diario'!$K:$K,Resumen!K$9,'Reporte Diario'!$L:$L,Resumen!$B37,'Reporte Diario'!$M:$M,$B$24)</f>
        <v>0</v>
      </c>
      <c r="L37" s="22">
        <f>COUNTIFS('Reporte Diario'!$K:$K,Resumen!L$9,'Reporte Diario'!$L:$L,Resumen!$B37,'Reporte Diario'!$M:$M,$B$24)</f>
        <v>0</v>
      </c>
      <c r="M37" s="22">
        <f>COUNTIFS('Reporte Diario'!$K:$K,Resumen!M$9,'Reporte Diario'!$L:$L,Resumen!$B37,'Reporte Diario'!$M:$M,$B$24)</f>
        <v>0</v>
      </c>
      <c r="N37" s="32">
        <f t="shared" si="6"/>
        <v>0</v>
      </c>
      <c r="O37" s="20"/>
      <c r="P37" s="33" t="s">
        <v>72</v>
      </c>
      <c r="Q37" s="22">
        <f>COUNTIFS('Reporte Diario'!$H:$H,Resumen!Q$23,'Reporte Diario'!$L:$L,$P37,'Reporte Diario'!$M:$M,$P$24,'Reporte Diario'!$K:$K,"OBRA")</f>
        <v>0</v>
      </c>
      <c r="R37" s="22">
        <f>COUNTIFS('Reporte Diario'!$H:$H,Resumen!R$23,'Reporte Diario'!$L:$L,$P37,'Reporte Diario'!$M:$M,$P$24,'Reporte Diario'!$K:$K,"OBRA")</f>
        <v>0</v>
      </c>
      <c r="S37" s="22">
        <f>COUNTIFS('Reporte Diario'!$H:$H,Resumen!S$23,'Reporte Diario'!$L:$L,$P37,'Reporte Diario'!$M:$M,$P$24,'Reporte Diario'!$K:$K,"OBRA")</f>
        <v>0</v>
      </c>
      <c r="T37" s="81">
        <f>COUNTIFS('Reporte Diario'!$H:$H,Resumen!T$23,'Reporte Diario'!$L:$L,$P37,'Reporte Diario'!$M:$M,$P$24,'Reporte Diario'!$K:$K,"OBRA")</f>
        <v>0</v>
      </c>
      <c r="U37" s="50">
        <f>COUNTIFS('Reporte Diario'!$H:$H,Resumen!U$23,'Reporte Diario'!$L:$L,$P37,'Reporte Diario'!$M:$M,$P$24,'Reporte Diario'!$K:$K,"DESCANSO")</f>
        <v>0</v>
      </c>
      <c r="V37" s="22">
        <f>COUNTIFS('Reporte Diario'!$H:$H,Resumen!V$23,'Reporte Diario'!$L:$L,$P37,'Reporte Diario'!$M:$M,$P$24,'Reporte Diario'!$K:$K,"DESCANSO")</f>
        <v>0</v>
      </c>
      <c r="W37" s="22">
        <f>COUNTIFS('Reporte Diario'!$H:$H,Resumen!W$23,'Reporte Diario'!$L:$L,$P37,'Reporte Diario'!$M:$M,$P$24,'Reporte Diario'!$K:$K,"DESCANSO")</f>
        <v>0</v>
      </c>
      <c r="X37" s="47">
        <f>COUNTIFS('Reporte Diario'!$H:$H,Resumen!X$23,'Reporte Diario'!$L:$L,$P37,'Reporte Diario'!$M:$M,$P$24,'Reporte Diario'!$K:$K,"DESCANSO")</f>
        <v>0</v>
      </c>
      <c r="Y37" s="43">
        <f t="shared" si="9"/>
        <v>0</v>
      </c>
      <c r="Z37" s="32">
        <f t="shared" si="8"/>
        <v>0</v>
      </c>
    </row>
    <row r="38" spans="2:26" x14ac:dyDescent="0.25">
      <c r="B38" s="33" t="s">
        <v>73</v>
      </c>
      <c r="C38" s="22">
        <f>COUNTIFS('Reporte Diario'!$K:$K,Resumen!C$9,'Reporte Diario'!$L:$L,Resumen!$B38,'Reporte Diario'!$M:$M,$B$24)</f>
        <v>0</v>
      </c>
      <c r="D38" s="22">
        <f>COUNTIFS('Reporte Diario'!$K:$K,Resumen!D$9,'Reporte Diario'!$L:$L,Resumen!$B38,'Reporte Diario'!$M:$M,$B$24)</f>
        <v>0</v>
      </c>
      <c r="E38" s="22">
        <f>COUNTIFS('Reporte Diario'!$K:$K,Resumen!E$9,'Reporte Diario'!$L:$L,Resumen!$B38,'Reporte Diario'!$M:$M,$B$24)</f>
        <v>0</v>
      </c>
      <c r="F38" s="22">
        <f>COUNTIFS('Reporte Diario'!$K:$K,Resumen!F$9,'Reporte Diario'!$L:$L,Resumen!$B38,'Reporte Diario'!$M:$M,$B$24)</f>
        <v>0</v>
      </c>
      <c r="G38" s="22">
        <f>COUNTIFS('Reporte Diario'!$K:$K,Resumen!G$9,'Reporte Diario'!$L:$L,Resumen!$B38,'Reporte Diario'!$M:$M,$B$24)</f>
        <v>0</v>
      </c>
      <c r="H38" s="22">
        <f>COUNTIFS('Reporte Diario'!$K:$K,Resumen!H$9,'Reporte Diario'!$L:$L,Resumen!$B38,'Reporte Diario'!$M:$M,$B$24)</f>
        <v>0</v>
      </c>
      <c r="I38" s="22">
        <f>COUNTIFS('Reporte Diario'!$K:$K,Resumen!I$9,'Reporte Diario'!$L:$L,Resumen!$B38,'Reporte Diario'!$M:$M,$B$24)</f>
        <v>0</v>
      </c>
      <c r="J38" s="22">
        <f>COUNTIFS('Reporte Diario'!$K:$K,Resumen!J$9,'Reporte Diario'!$L:$L,Resumen!$B38,'Reporte Diario'!$M:$M,$B$24)</f>
        <v>0</v>
      </c>
      <c r="K38" s="22">
        <f>COUNTIFS('Reporte Diario'!$K:$K,Resumen!K$9,'Reporte Diario'!$L:$L,Resumen!$B38,'Reporte Diario'!$M:$M,$B$24)</f>
        <v>0</v>
      </c>
      <c r="L38" s="22">
        <f>COUNTIFS('Reporte Diario'!$K:$K,Resumen!L$9,'Reporte Diario'!$L:$L,Resumen!$B38,'Reporte Diario'!$M:$M,$B$24)</f>
        <v>0</v>
      </c>
      <c r="M38" s="22">
        <f>COUNTIFS('Reporte Diario'!$K:$K,Resumen!M$9,'Reporte Diario'!$L:$L,Resumen!$B38,'Reporte Diario'!$M:$M,$B$24)</f>
        <v>0</v>
      </c>
      <c r="N38" s="32">
        <f t="shared" si="6"/>
        <v>0</v>
      </c>
      <c r="O38" s="20"/>
      <c r="P38" s="33" t="s">
        <v>73</v>
      </c>
      <c r="Q38" s="22">
        <f>COUNTIFS('Reporte Diario'!$H:$H,Resumen!Q$23,'Reporte Diario'!$L:$L,$P38,'Reporte Diario'!$M:$M,$P$24,'Reporte Diario'!$K:$K,"OBRA")</f>
        <v>0</v>
      </c>
      <c r="R38" s="22">
        <f>COUNTIFS('Reporte Diario'!$H:$H,Resumen!R$23,'Reporte Diario'!$L:$L,$P38,'Reporte Diario'!$M:$M,$P$24,'Reporte Diario'!$K:$K,"OBRA")</f>
        <v>0</v>
      </c>
      <c r="S38" s="22">
        <f>COUNTIFS('Reporte Diario'!$H:$H,Resumen!S$23,'Reporte Diario'!$L:$L,$P38,'Reporte Diario'!$M:$M,$P$24,'Reporte Diario'!$K:$K,"OBRA")</f>
        <v>0</v>
      </c>
      <c r="T38" s="81">
        <f>COUNTIFS('Reporte Diario'!$H:$H,Resumen!T$23,'Reporte Diario'!$L:$L,$P38,'Reporte Diario'!$M:$M,$P$24,'Reporte Diario'!$K:$K,"OBRA")</f>
        <v>0</v>
      </c>
      <c r="U38" s="50">
        <f>COUNTIFS('Reporte Diario'!$H:$H,Resumen!U$23,'Reporte Diario'!$L:$L,$P38,'Reporte Diario'!$M:$M,$P$24,'Reporte Diario'!$K:$K,"DESCANSO")</f>
        <v>0</v>
      </c>
      <c r="V38" s="22">
        <f>COUNTIFS('Reporte Diario'!$H:$H,Resumen!V$23,'Reporte Diario'!$L:$L,$P38,'Reporte Diario'!$M:$M,$P$24,'Reporte Diario'!$K:$K,"DESCANSO")</f>
        <v>0</v>
      </c>
      <c r="W38" s="22">
        <f>COUNTIFS('Reporte Diario'!$H:$H,Resumen!W$23,'Reporte Diario'!$L:$L,$P38,'Reporte Diario'!$M:$M,$P$24,'Reporte Diario'!$K:$K,"DESCANSO")</f>
        <v>0</v>
      </c>
      <c r="X38" s="47">
        <f>COUNTIFS('Reporte Diario'!$H:$H,Resumen!X$23,'Reporte Diario'!$L:$L,$P38,'Reporte Diario'!$M:$M,$P$24,'Reporte Diario'!$K:$K,"DESCANSO")</f>
        <v>0</v>
      </c>
      <c r="Y38" s="43">
        <f t="shared" si="9"/>
        <v>0</v>
      </c>
      <c r="Z38" s="32">
        <f t="shared" si="8"/>
        <v>0</v>
      </c>
    </row>
    <row r="39" spans="2:26" ht="14.25" thickBot="1" x14ac:dyDescent="0.3">
      <c r="B39" s="34" t="s">
        <v>74</v>
      </c>
      <c r="C39" s="35">
        <f>COUNTIFS('Reporte Diario'!$K:$K,Resumen!C$9,'Reporte Diario'!$L:$L,Resumen!$B39,'Reporte Diario'!$M:$M,$B$24)</f>
        <v>0</v>
      </c>
      <c r="D39" s="35">
        <f>COUNTIFS('Reporte Diario'!$K:$K,Resumen!D$9,'Reporte Diario'!$L:$L,Resumen!$B39,'Reporte Diario'!$M:$M,$B$24)</f>
        <v>0</v>
      </c>
      <c r="E39" s="35">
        <f>COUNTIFS('Reporte Diario'!$K:$K,Resumen!E$9,'Reporte Diario'!$L:$L,Resumen!$B39,'Reporte Diario'!$M:$M,$B$24)</f>
        <v>0</v>
      </c>
      <c r="F39" s="35">
        <f>COUNTIFS('Reporte Diario'!$K:$K,Resumen!F$9,'Reporte Diario'!$L:$L,Resumen!$B39,'Reporte Diario'!$M:$M,$B$24)</f>
        <v>0</v>
      </c>
      <c r="G39" s="35">
        <f>COUNTIFS('Reporte Diario'!$K:$K,Resumen!G$9,'Reporte Diario'!$L:$L,Resumen!$B39,'Reporte Diario'!$M:$M,$B$24)</f>
        <v>0</v>
      </c>
      <c r="H39" s="35">
        <f>COUNTIFS('Reporte Diario'!$K:$K,Resumen!H$9,'Reporte Diario'!$L:$L,Resumen!$B39,'Reporte Diario'!$M:$M,$B$24)</f>
        <v>0</v>
      </c>
      <c r="I39" s="35">
        <f>COUNTIFS('Reporte Diario'!$K:$K,Resumen!I$9,'Reporte Diario'!$L:$L,Resumen!$B39,'Reporte Diario'!$M:$M,$B$24)</f>
        <v>0</v>
      </c>
      <c r="J39" s="35">
        <f>COUNTIFS('Reporte Diario'!$K:$K,Resumen!J$9,'Reporte Diario'!$L:$L,Resumen!$B39,'Reporte Diario'!$M:$M,$B$24)</f>
        <v>0</v>
      </c>
      <c r="K39" s="35">
        <f>COUNTIFS('Reporte Diario'!$K:$K,Resumen!K$9,'Reporte Diario'!$L:$L,Resumen!$B39,'Reporte Diario'!$M:$M,$B$24)</f>
        <v>0</v>
      </c>
      <c r="L39" s="35">
        <f>COUNTIFS('Reporte Diario'!$K:$K,Resumen!L$9,'Reporte Diario'!$L:$L,Resumen!$B39,'Reporte Diario'!$M:$M,$B$24)</f>
        <v>0</v>
      </c>
      <c r="M39" s="35">
        <f>COUNTIFS('Reporte Diario'!$K:$K,Resumen!M$9,'Reporte Diario'!$L:$L,Resumen!$B39,'Reporte Diario'!$M:$M,$B$24)</f>
        <v>0</v>
      </c>
      <c r="N39" s="36">
        <f t="shared" si="6"/>
        <v>0</v>
      </c>
      <c r="O39" s="20"/>
      <c r="P39" s="34" t="s">
        <v>74</v>
      </c>
      <c r="Q39" s="35">
        <f>COUNTIFS('Reporte Diario'!$H:$H,Resumen!Q$23,'Reporte Diario'!$L:$L,$P39,'Reporte Diario'!$M:$M,$P$24,'Reporte Diario'!$K:$K,"OBRA")</f>
        <v>0</v>
      </c>
      <c r="R39" s="35">
        <f>COUNTIFS('Reporte Diario'!$H:$H,Resumen!R$23,'Reporte Diario'!$L:$L,$P39,'Reporte Diario'!$M:$M,$P$24,'Reporte Diario'!$K:$K,"OBRA")</f>
        <v>0</v>
      </c>
      <c r="S39" s="35">
        <f>COUNTIFS('Reporte Diario'!$H:$H,Resumen!S$23,'Reporte Diario'!$L:$L,$P39,'Reporte Diario'!$M:$M,$P$24,'Reporte Diario'!$K:$K,"OBRA")</f>
        <v>0</v>
      </c>
      <c r="T39" s="84">
        <f>COUNTIFS('Reporte Diario'!$H:$H,Resumen!T$23,'Reporte Diario'!$L:$L,$P39,'Reporte Diario'!$M:$M,$P$24,'Reporte Diario'!$K:$K,"OBRA")</f>
        <v>0</v>
      </c>
      <c r="U39" s="51">
        <f>COUNTIFS('Reporte Diario'!$H:$H,Resumen!U$23,'Reporte Diario'!$L:$L,$P39,'Reporte Diario'!$M:$M,$P$24,'Reporte Diario'!$K:$K,"DESCANSO")</f>
        <v>0</v>
      </c>
      <c r="V39" s="35">
        <f>COUNTIFS('Reporte Diario'!$H:$H,Resumen!V$23,'Reporte Diario'!$L:$L,$P39,'Reporte Diario'!$M:$M,$P$24,'Reporte Diario'!$K:$K,"DESCANSO")</f>
        <v>0</v>
      </c>
      <c r="W39" s="35">
        <f>COUNTIFS('Reporte Diario'!$H:$H,Resumen!W$23,'Reporte Diario'!$L:$L,$P39,'Reporte Diario'!$M:$M,$P$24,'Reporte Diario'!$K:$K,"DESCANSO")</f>
        <v>0</v>
      </c>
      <c r="X39" s="48">
        <f>COUNTIFS('Reporte Diario'!$H:$H,Resumen!X$23,'Reporte Diario'!$L:$L,$P39,'Reporte Diario'!$M:$M,$P$24,'Reporte Diario'!$K:$K,"DESCANSO")</f>
        <v>0</v>
      </c>
      <c r="Y39" s="44">
        <f t="shared" si="9"/>
        <v>0</v>
      </c>
      <c r="Z39" s="36">
        <f t="shared" si="8"/>
        <v>0</v>
      </c>
    </row>
    <row r="40" spans="2:26" ht="14.25" thickBot="1" x14ac:dyDescent="0.3">
      <c r="B40" s="18"/>
      <c r="E40" s="18"/>
      <c r="O40" s="20"/>
    </row>
    <row r="41" spans="2:26" ht="17.25" customHeight="1" thickBot="1" x14ac:dyDescent="0.3">
      <c r="B41" s="38" t="s">
        <v>75</v>
      </c>
      <c r="C41" s="39">
        <f t="shared" ref="C41:M41" si="10">C10+C24</f>
        <v>0</v>
      </c>
      <c r="D41" s="39">
        <f t="shared" si="10"/>
        <v>0</v>
      </c>
      <c r="E41" s="39">
        <f t="shared" si="10"/>
        <v>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40">
        <f>SUM(C41:L41)</f>
        <v>0</v>
      </c>
      <c r="O41" s="20"/>
      <c r="P41" s="38" t="s">
        <v>75</v>
      </c>
      <c r="Q41" s="41">
        <f t="shared" ref="Q41:Y41" si="11">Q10+Q24</f>
        <v>0</v>
      </c>
      <c r="R41" s="41">
        <f t="shared" si="11"/>
        <v>0</v>
      </c>
      <c r="S41" s="41">
        <f t="shared" si="11"/>
        <v>0</v>
      </c>
      <c r="T41" s="41">
        <f t="shared" si="11"/>
        <v>0</v>
      </c>
      <c r="U41" s="41">
        <f t="shared" si="11"/>
        <v>0</v>
      </c>
      <c r="V41" s="41">
        <f t="shared" si="11"/>
        <v>0</v>
      </c>
      <c r="W41" s="41">
        <f t="shared" si="11"/>
        <v>0</v>
      </c>
      <c r="X41" s="41">
        <f t="shared" si="11"/>
        <v>0</v>
      </c>
      <c r="Y41" s="41">
        <f t="shared" si="11"/>
        <v>0</v>
      </c>
      <c r="Z41" s="40">
        <f>SUM(Q41:Y41)</f>
        <v>0</v>
      </c>
    </row>
    <row r="42" spans="2:26" x14ac:dyDescent="0.25">
      <c r="B42" s="20"/>
      <c r="C42" s="2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</sheetData>
  <sheetProtection deleteRows="0" selectLockedCells="1"/>
  <mergeCells count="4">
    <mergeCell ref="D2:E2"/>
    <mergeCell ref="Q7:T8"/>
    <mergeCell ref="U7:X8"/>
    <mergeCell ref="G3:M5"/>
  </mergeCells>
  <conditionalFormatting sqref="B1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{91161E77-4309-4D9D-98C0-DDE1F1D9E9DA}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{51C05D26-8840-4486-B7F1-65CA6D251B1F}</x14:id>
        </ext>
      </extLst>
    </cfRule>
  </conditionalFormatting>
  <conditionalFormatting sqref="B41:N41 B12 B14:B21 B9:N10 N11:N21 B11:M11 C12:M21 B22:N3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{9B11F476-7077-415C-9149-6C8CE192C212}</x14:id>
        </ext>
      </extLst>
    </cfRule>
  </conditionalFormatting>
  <conditionalFormatting sqref="B41:N41 B23 B22:N22 B12 B14:B21 B10:N10 N11:N21 B11:M11 C12:M21 B24:N39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{060FD629-1613-45C6-9143-B2F80B48E810}</x14:id>
        </ext>
      </extLst>
    </cfRule>
  </conditionalFormatting>
  <conditionalFormatting sqref="P9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{FE672A9C-C305-4E67-9083-FA68219B8D70}</x14:id>
        </ext>
      </extLst>
    </cfRule>
  </conditionalFormatting>
  <conditionalFormatting sqref="P10:P12 P22 P24:P29 P31:P39 P4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{9586671F-7047-4C4A-8203-BCF4DED82F8A}</x14:id>
        </ext>
      </extLst>
    </cfRule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{0F77262D-0ADF-474D-B96B-FF1483C7D38D}</x14:id>
        </ext>
      </extLst>
    </cfRule>
  </conditionalFormatting>
  <conditionalFormatting sqref="P13:P15 P17:P19 P2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{7F6B64DB-E7A3-4ED7-A6DD-9D2D2BC6AFDA}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{415BEF3E-E976-4913-8028-45A90955C543}</x14:id>
        </ext>
      </extLst>
    </cfRule>
  </conditionalFormatting>
  <conditionalFormatting sqref="P1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{FC5EFBC8-17C1-44BE-BBBE-4B62014891D8}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{EAB1BE5B-230A-4999-BCE3-12D4DD82E5E1}</x14:id>
        </ext>
      </extLst>
    </cfRule>
  </conditionalFormatting>
  <conditionalFormatting sqref="P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{923143AF-2C1F-43EB-A835-6154B80E8BBB}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{793FD404-0267-4C21-95D6-B964FC895B58}</x14:id>
        </ext>
      </extLst>
    </cfRule>
  </conditionalFormatting>
  <conditionalFormatting sqref="P23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{9C11751C-5BE4-4366-A6B8-CB82E9312417}</x14:id>
        </ext>
      </extLst>
    </cfRule>
  </conditionalFormatting>
  <conditionalFormatting sqref="P3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{7835FF8B-F835-40B8-96CB-731F0AF0AEA3}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{1376349C-B8F5-472E-8AA1-E8325D925B9D}</x14:id>
        </ext>
      </extLst>
    </cfRule>
  </conditionalFormatting>
  <conditionalFormatting sqref="Q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{97306F5F-92AA-4DD2-91A9-9B77831530C1}</x14:id>
        </ext>
      </extLst>
    </cfRule>
  </conditionalFormatting>
  <conditionalFormatting sqref="Q25:T39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{A11D9291-E269-4EAA-B27D-5B9CAFA7E9EF}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{D59BFEF5-1776-43FF-99C3-98F575EF033F}</x14:id>
        </ext>
      </extLst>
    </cfRule>
  </conditionalFormatting>
  <conditionalFormatting sqref="Q9:Y9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{8049D983-7262-4F87-8530-CEE7F3D31ECF}</x14:id>
        </ext>
      </extLst>
    </cfRule>
  </conditionalFormatting>
  <conditionalFormatting sqref="Q11:Y21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{6B867A94-3A23-4440-B7A1-3ACB4908FB96}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{A35AB931-7165-4090-9DAD-5E6B17E13AF1}</x14:id>
        </ext>
      </extLst>
    </cfRule>
  </conditionalFormatting>
  <conditionalFormatting sqref="Q23:Y2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{F0F94ED4-1550-4A46-BE76-B925CEDAC3B0}</x14:id>
        </ext>
      </extLst>
    </cfRule>
  </conditionalFormatting>
  <conditionalFormatting sqref="Q41:Z41 Q10:Z10 Q24:Z24 Q22:Z22 Z25:Z39 Z11:Z21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{BF4AECC7-72AA-4F9F-B978-982F40F328BD}</x14:id>
        </ext>
      </extLst>
    </cfRule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{DE1FC14F-BF70-4593-A552-C84C5CD5ED36}</x14:id>
        </ext>
      </extLst>
    </cfRule>
  </conditionalFormatting>
  <conditionalFormatting sqref="U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{6D3EAAA0-2266-4465-A2DB-05CD64466684}</x14:id>
        </ext>
      </extLst>
    </cfRule>
  </conditionalFormatting>
  <conditionalFormatting sqref="U25:X3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{AAAD71A1-EC65-4A51-8986-29B19E8C5953}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{B737C1D6-C133-4EDA-9172-781031BD1319}</x14:id>
        </ext>
      </extLst>
    </cfRule>
  </conditionalFormatting>
  <conditionalFormatting sqref="Y25:Y3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{450EBBEF-18BE-4586-A502-2C38BB2CC620}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{7CBFC1FB-5137-4025-A563-17CA442C8793}</x14:id>
        </ext>
      </extLst>
    </cfRule>
  </conditionalFormatting>
  <conditionalFormatting sqref="Z9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{6F1BC2A5-364E-4A78-AD30-5683F3B3A407}</x14:id>
        </ext>
      </extLst>
    </cfRule>
  </conditionalFormatting>
  <conditionalFormatting sqref="Z23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{D19EF1B0-9BBD-49E9-B239-210DB508C5FC}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61E77-4309-4D9D-98C0-DDE1F1D9E9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1C05D26-8840-4486-B7F1-65CA6D251B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9B11F476-7077-415C-9149-6C8CE192C2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B41:N41 B12 B14:B21 B9:N10 N11:N21 B11:M11 C12:M21 B22:N39</xm:sqref>
        </x14:conditionalFormatting>
        <x14:conditionalFormatting xmlns:xm="http://schemas.microsoft.com/office/excel/2006/main">
          <x14:cfRule type="dataBar" id="{060FD629-1613-45C6-9143-B2F80B48E8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B41:N41 B23 B22:N22 B12 B14:B21 B10:N10 N11:N21 B11:M11 C12:M21 B24:N39</xm:sqref>
        </x14:conditionalFormatting>
        <x14:conditionalFormatting xmlns:xm="http://schemas.microsoft.com/office/excel/2006/main">
          <x14:cfRule type="dataBar" id="{FE672A9C-C305-4E67-9083-FA68219B8D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P9</xm:sqref>
        </x14:conditionalFormatting>
        <x14:conditionalFormatting xmlns:xm="http://schemas.microsoft.com/office/excel/2006/main">
          <x14:cfRule type="dataBar" id="{9586671F-7047-4C4A-8203-BCF4DED82F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F77262D-0ADF-474D-B96B-FF1483C7D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P10:P12 P22 P24:P29 P31:P39 P41</xm:sqref>
        </x14:conditionalFormatting>
        <x14:conditionalFormatting xmlns:xm="http://schemas.microsoft.com/office/excel/2006/main">
          <x14:cfRule type="dataBar" id="{7F6B64DB-E7A3-4ED7-A6DD-9D2D2BC6A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5BEF3E-E976-4913-8028-45A90955C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P13:P15 P17:P19 P21</xm:sqref>
        </x14:conditionalFormatting>
        <x14:conditionalFormatting xmlns:xm="http://schemas.microsoft.com/office/excel/2006/main">
          <x14:cfRule type="dataBar" id="{FC5EFBC8-17C1-44BE-BBBE-4B6201489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AB1BE5B-230A-4999-BCE3-12D4DD82E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</xm:sqref>
        </x14:conditionalFormatting>
        <x14:conditionalFormatting xmlns:xm="http://schemas.microsoft.com/office/excel/2006/main">
          <x14:cfRule type="dataBar" id="{923143AF-2C1F-43EB-A835-6154B80E8B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93FD404-0267-4C21-95D6-B964FC89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P20</xm:sqref>
        </x14:conditionalFormatting>
        <x14:conditionalFormatting xmlns:xm="http://schemas.microsoft.com/office/excel/2006/main">
          <x14:cfRule type="dataBar" id="{9C11751C-5BE4-4366-A6B8-CB82E9312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7835FF8B-F835-40B8-96CB-731F0AF0AE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376349C-B8F5-472E-8AA1-E8325D925B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P30</xm:sqref>
        </x14:conditionalFormatting>
        <x14:conditionalFormatting xmlns:xm="http://schemas.microsoft.com/office/excel/2006/main">
          <x14:cfRule type="dataBar" id="{97306F5F-92AA-4DD2-91A9-9B77831530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11D9291-E269-4EAA-B27D-5B9CAFA7E9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9BFEF5-1776-43FF-99C3-98F575EF03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Q25:T39</xm:sqref>
        </x14:conditionalFormatting>
        <x14:conditionalFormatting xmlns:xm="http://schemas.microsoft.com/office/excel/2006/main">
          <x14:cfRule type="dataBar" id="{8049D983-7262-4F87-8530-CEE7F3D31E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Q9:Y9</xm:sqref>
        </x14:conditionalFormatting>
        <x14:conditionalFormatting xmlns:xm="http://schemas.microsoft.com/office/excel/2006/main">
          <x14:cfRule type="dataBar" id="{6B867A94-3A23-4440-B7A1-3ACB4908FB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35AB931-7165-4090-9DAD-5E6B17E13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Q11:Y21</xm:sqref>
        </x14:conditionalFormatting>
        <x14:conditionalFormatting xmlns:xm="http://schemas.microsoft.com/office/excel/2006/main">
          <x14:cfRule type="dataBar" id="{F0F94ED4-1550-4A46-BE76-B925CEDAC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Q23:Y23</xm:sqref>
        </x14:conditionalFormatting>
        <x14:conditionalFormatting xmlns:xm="http://schemas.microsoft.com/office/excel/2006/main">
          <x14:cfRule type="dataBar" id="{BF4AECC7-72AA-4F9F-B978-982F40F328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E1FC14F-BF70-4593-A552-C84C5CD5ED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Q41:Z41 Q10:Z10 Q24:Z24 Q22:Z22 Z25:Z39 Z11:Z21</xm:sqref>
        </x14:conditionalFormatting>
        <x14:conditionalFormatting xmlns:xm="http://schemas.microsoft.com/office/excel/2006/main">
          <x14:cfRule type="dataBar" id="{6D3EAAA0-2266-4465-A2DB-05CD644666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U7</xm:sqref>
        </x14:conditionalFormatting>
        <x14:conditionalFormatting xmlns:xm="http://schemas.microsoft.com/office/excel/2006/main">
          <x14:cfRule type="dataBar" id="{AAAD71A1-EC65-4A51-8986-29B19E8C5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737C1D6-C133-4EDA-9172-781031BD13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U25:X39</xm:sqref>
        </x14:conditionalFormatting>
        <x14:conditionalFormatting xmlns:xm="http://schemas.microsoft.com/office/excel/2006/main">
          <x14:cfRule type="dataBar" id="{450EBBEF-18BE-4586-A502-2C38BB2CC6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FC1FB-5137-4025-A563-17CA442C8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Y25:Y39</xm:sqref>
        </x14:conditionalFormatting>
        <x14:conditionalFormatting xmlns:xm="http://schemas.microsoft.com/office/excel/2006/main">
          <x14:cfRule type="dataBar" id="{6F1BC2A5-364E-4A78-AD30-5683F3B3A4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Z9</xm:sqref>
        </x14:conditionalFormatting>
        <x14:conditionalFormatting xmlns:xm="http://schemas.microsoft.com/office/excel/2006/main">
          <x14:cfRule type="dataBar" id="{D19EF1B0-9BBD-49E9-B239-210DB508C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4560355-17F2-4299-A98E-8FF450C336E2}">
          <x14:formula1>
            <xm:f>'Data obras'!$A$39:$A$1048576</xm:f>
          </x14:formula1>
          <xm:sqref>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4C2E-009E-4DB8-89A1-DC45726E9152}">
  <dimension ref="A1:E1132"/>
  <sheetViews>
    <sheetView workbookViewId="0">
      <selection activeCell="Z33" sqref="Y32:Z33"/>
    </sheetView>
  </sheetViews>
  <sheetFormatPr baseColWidth="10" defaultRowHeight="15" x14ac:dyDescent="0.25"/>
  <cols>
    <col min="1" max="1" width="48.7109375" bestFit="1" customWidth="1"/>
    <col min="2" max="2" width="17" bestFit="1" customWidth="1"/>
    <col min="3" max="3" width="4.5703125" bestFit="1" customWidth="1"/>
  </cols>
  <sheetData>
    <row r="1" spans="1:3" x14ac:dyDescent="0.25">
      <c r="A1" s="86" t="s">
        <v>10</v>
      </c>
      <c r="B1" s="86" t="s">
        <v>16</v>
      </c>
      <c r="C1" s="86" t="s">
        <v>29</v>
      </c>
    </row>
    <row r="2" spans="1:3" x14ac:dyDescent="0.25">
      <c r="A2" s="87" t="s">
        <v>514</v>
      </c>
      <c r="B2" s="88" t="s">
        <v>515</v>
      </c>
      <c r="C2" s="88" t="s">
        <v>29</v>
      </c>
    </row>
    <row r="3" spans="1:3" x14ac:dyDescent="0.25">
      <c r="A3" s="87" t="s">
        <v>516</v>
      </c>
      <c r="B3" s="88" t="s">
        <v>515</v>
      </c>
      <c r="C3" s="88" t="s">
        <v>29</v>
      </c>
    </row>
    <row r="4" spans="1:3" x14ac:dyDescent="0.25">
      <c r="A4" s="87" t="s">
        <v>517</v>
      </c>
      <c r="B4" s="88" t="s">
        <v>515</v>
      </c>
      <c r="C4" s="88" t="s">
        <v>29</v>
      </c>
    </row>
    <row r="5" spans="1:3" x14ac:dyDescent="0.25">
      <c r="A5" s="87" t="s">
        <v>518</v>
      </c>
      <c r="B5" s="88" t="s">
        <v>515</v>
      </c>
      <c r="C5" s="88" t="s">
        <v>29</v>
      </c>
    </row>
    <row r="6" spans="1:3" x14ac:dyDescent="0.25">
      <c r="A6" s="87" t="s">
        <v>519</v>
      </c>
      <c r="B6" s="88" t="s">
        <v>515</v>
      </c>
      <c r="C6" s="88" t="s">
        <v>29</v>
      </c>
    </row>
    <row r="7" spans="1:3" x14ac:dyDescent="0.25">
      <c r="A7" s="87" t="s">
        <v>520</v>
      </c>
      <c r="B7" s="88" t="s">
        <v>28</v>
      </c>
      <c r="C7" s="88" t="s">
        <v>29</v>
      </c>
    </row>
    <row r="8" spans="1:3" x14ac:dyDescent="0.25">
      <c r="A8" s="87" t="s">
        <v>521</v>
      </c>
      <c r="B8" s="88" t="s">
        <v>28</v>
      </c>
      <c r="C8" s="88" t="s">
        <v>29</v>
      </c>
    </row>
    <row r="9" spans="1:3" x14ac:dyDescent="0.25">
      <c r="A9" s="87" t="s">
        <v>522</v>
      </c>
      <c r="B9" s="88" t="s">
        <v>28</v>
      </c>
      <c r="C9" s="88" t="s">
        <v>29</v>
      </c>
    </row>
    <row r="10" spans="1:3" x14ac:dyDescent="0.25">
      <c r="A10" s="87" t="s">
        <v>523</v>
      </c>
      <c r="B10" s="88" t="s">
        <v>28</v>
      </c>
      <c r="C10" s="88" t="s">
        <v>29</v>
      </c>
    </row>
    <row r="11" spans="1:3" x14ac:dyDescent="0.25">
      <c r="A11" s="87" t="s">
        <v>524</v>
      </c>
      <c r="B11" s="88" t="s">
        <v>28</v>
      </c>
      <c r="C11" s="88" t="s">
        <v>29</v>
      </c>
    </row>
    <row r="12" spans="1:3" x14ac:dyDescent="0.25">
      <c r="A12" s="87" t="s">
        <v>525</v>
      </c>
      <c r="B12" s="88" t="s">
        <v>28</v>
      </c>
      <c r="C12" s="88" t="s">
        <v>29</v>
      </c>
    </row>
    <row r="13" spans="1:3" x14ac:dyDescent="0.25">
      <c r="A13" s="87" t="s">
        <v>526</v>
      </c>
      <c r="B13" s="88" t="s">
        <v>28</v>
      </c>
      <c r="C13" s="88" t="s">
        <v>29</v>
      </c>
    </row>
    <row r="14" spans="1:3" x14ac:dyDescent="0.25">
      <c r="A14" s="87" t="s">
        <v>527</v>
      </c>
      <c r="B14" s="88" t="s">
        <v>528</v>
      </c>
      <c r="C14" s="88" t="s">
        <v>29</v>
      </c>
    </row>
    <row r="15" spans="1:3" x14ac:dyDescent="0.25">
      <c r="A15" s="87" t="s">
        <v>529</v>
      </c>
      <c r="B15" s="88" t="s">
        <v>528</v>
      </c>
      <c r="C15" s="88" t="s">
        <v>29</v>
      </c>
    </row>
    <row r="16" spans="1:3" x14ac:dyDescent="0.25">
      <c r="A16" s="87" t="s">
        <v>530</v>
      </c>
      <c r="B16" s="88" t="s">
        <v>528</v>
      </c>
      <c r="C16" s="88" t="s">
        <v>29</v>
      </c>
    </row>
    <row r="17" spans="1:5" x14ac:dyDescent="0.25">
      <c r="A17" s="87" t="s">
        <v>531</v>
      </c>
      <c r="B17" s="88" t="s">
        <v>528</v>
      </c>
      <c r="C17" s="88" t="s">
        <v>29</v>
      </c>
    </row>
    <row r="18" spans="1:5" x14ac:dyDescent="0.25">
      <c r="A18" s="87" t="s">
        <v>532</v>
      </c>
      <c r="B18" s="88" t="s">
        <v>528</v>
      </c>
      <c r="C18" s="88" t="s">
        <v>29</v>
      </c>
    </row>
    <row r="19" spans="1:5" x14ac:dyDescent="0.25">
      <c r="A19" s="87" t="s">
        <v>533</v>
      </c>
      <c r="B19" s="88" t="s">
        <v>528</v>
      </c>
      <c r="C19" s="88" t="s">
        <v>29</v>
      </c>
    </row>
    <row r="20" spans="1:5" x14ac:dyDescent="0.25">
      <c r="A20" s="87" t="s">
        <v>534</v>
      </c>
      <c r="B20" s="88" t="s">
        <v>50</v>
      </c>
      <c r="C20" s="88" t="s">
        <v>29</v>
      </c>
    </row>
    <row r="21" spans="1:5" x14ac:dyDescent="0.25">
      <c r="A21" s="87" t="s">
        <v>535</v>
      </c>
      <c r="B21" s="88" t="s">
        <v>50</v>
      </c>
      <c r="C21" s="88" t="s">
        <v>29</v>
      </c>
    </row>
    <row r="22" spans="1:5" x14ac:dyDescent="0.25">
      <c r="A22" s="87" t="s">
        <v>536</v>
      </c>
      <c r="B22" s="88" t="s">
        <v>50</v>
      </c>
      <c r="C22" s="88" t="s">
        <v>29</v>
      </c>
    </row>
    <row r="23" spans="1:5" x14ac:dyDescent="0.25">
      <c r="A23" s="87" t="s">
        <v>537</v>
      </c>
      <c r="B23" s="88" t="s">
        <v>50</v>
      </c>
      <c r="C23" s="88" t="s">
        <v>29</v>
      </c>
    </row>
    <row r="24" spans="1:5" x14ac:dyDescent="0.25">
      <c r="A24" s="87" t="s">
        <v>538</v>
      </c>
      <c r="B24" s="88" t="s">
        <v>50</v>
      </c>
      <c r="C24" s="88" t="s">
        <v>29</v>
      </c>
    </row>
    <row r="25" spans="1:5" x14ac:dyDescent="0.25">
      <c r="A25" s="87" t="s">
        <v>539</v>
      </c>
      <c r="B25" s="88" t="s">
        <v>50</v>
      </c>
      <c r="C25" s="88" t="s">
        <v>29</v>
      </c>
    </row>
    <row r="26" spans="1:5" x14ac:dyDescent="0.25">
      <c r="A26" s="87" t="s">
        <v>540</v>
      </c>
      <c r="B26" s="88" t="s">
        <v>50</v>
      </c>
      <c r="C26" s="88" t="s">
        <v>29</v>
      </c>
    </row>
    <row r="27" spans="1:5" x14ac:dyDescent="0.25">
      <c r="A27" s="87" t="s">
        <v>541</v>
      </c>
      <c r="B27" s="88" t="s">
        <v>50</v>
      </c>
      <c r="C27" s="88" t="s">
        <v>29</v>
      </c>
    </row>
    <row r="28" spans="1:5" x14ac:dyDescent="0.25">
      <c r="A28" s="87" t="s">
        <v>542</v>
      </c>
      <c r="B28" s="88" t="s">
        <v>50</v>
      </c>
      <c r="C28" s="88" t="s">
        <v>29</v>
      </c>
    </row>
    <row r="29" spans="1:5" x14ac:dyDescent="0.25">
      <c r="A29" s="87" t="s">
        <v>543</v>
      </c>
      <c r="B29" s="88" t="s">
        <v>52</v>
      </c>
      <c r="C29" s="88" t="s">
        <v>29</v>
      </c>
    </row>
    <row r="30" spans="1:5" x14ac:dyDescent="0.25">
      <c r="A30" s="87" t="s">
        <v>544</v>
      </c>
      <c r="B30" s="88" t="s">
        <v>52</v>
      </c>
      <c r="C30" s="88" t="s">
        <v>29</v>
      </c>
    </row>
    <row r="31" spans="1:5" x14ac:dyDescent="0.25">
      <c r="A31" s="87" t="s">
        <v>545</v>
      </c>
      <c r="B31" s="88" t="s">
        <v>52</v>
      </c>
      <c r="C31" s="88" t="s">
        <v>29</v>
      </c>
      <c r="E31" s="89"/>
    </row>
    <row r="32" spans="1:5" x14ac:dyDescent="0.25">
      <c r="A32" s="87" t="s">
        <v>546</v>
      </c>
      <c r="B32" s="88" t="s">
        <v>52</v>
      </c>
      <c r="C32" s="88" t="s">
        <v>29</v>
      </c>
    </row>
    <row r="33" spans="1:3" x14ac:dyDescent="0.25">
      <c r="A33" s="87" t="s">
        <v>547</v>
      </c>
      <c r="B33" s="88" t="s">
        <v>52</v>
      </c>
      <c r="C33" s="88" t="s">
        <v>29</v>
      </c>
    </row>
    <row r="34" spans="1:3" x14ac:dyDescent="0.25">
      <c r="A34" s="87" t="s">
        <v>548</v>
      </c>
      <c r="B34" s="88" t="s">
        <v>52</v>
      </c>
      <c r="C34" s="88" t="s">
        <v>29</v>
      </c>
    </row>
    <row r="35" spans="1:3" x14ac:dyDescent="0.25">
      <c r="A35" s="87" t="s">
        <v>549</v>
      </c>
      <c r="B35" s="88" t="s">
        <v>52</v>
      </c>
      <c r="C35" s="88" t="s">
        <v>29</v>
      </c>
    </row>
    <row r="36" spans="1:3" x14ac:dyDescent="0.25">
      <c r="A36" s="87" t="s">
        <v>550</v>
      </c>
      <c r="B36" s="88" t="s">
        <v>52</v>
      </c>
      <c r="C36" s="88" t="s">
        <v>29</v>
      </c>
    </row>
    <row r="37" spans="1:3" x14ac:dyDescent="0.25">
      <c r="A37" s="87" t="s">
        <v>551</v>
      </c>
      <c r="B37" s="88" t="s">
        <v>52</v>
      </c>
      <c r="C37" s="88" t="s">
        <v>29</v>
      </c>
    </row>
    <row r="38" spans="1:3" x14ac:dyDescent="0.25">
      <c r="A38" s="87" t="s">
        <v>552</v>
      </c>
      <c r="B38" s="88" t="s">
        <v>52</v>
      </c>
      <c r="C38" s="88" t="s">
        <v>29</v>
      </c>
    </row>
    <row r="39" spans="1:3" x14ac:dyDescent="0.25">
      <c r="A39" s="87" t="s">
        <v>553</v>
      </c>
      <c r="B39" s="88" t="s">
        <v>52</v>
      </c>
      <c r="C39" s="88" t="s">
        <v>29</v>
      </c>
    </row>
    <row r="40" spans="1:3" x14ac:dyDescent="0.25">
      <c r="A40" s="87" t="s">
        <v>554</v>
      </c>
      <c r="B40" s="88" t="s">
        <v>52</v>
      </c>
      <c r="C40" s="88" t="s">
        <v>29</v>
      </c>
    </row>
    <row r="41" spans="1:3" x14ac:dyDescent="0.25">
      <c r="A41" s="87" t="s">
        <v>555</v>
      </c>
      <c r="B41" s="88" t="s">
        <v>52</v>
      </c>
      <c r="C41" s="88" t="s">
        <v>29</v>
      </c>
    </row>
    <row r="42" spans="1:3" x14ac:dyDescent="0.25">
      <c r="A42" s="87" t="s">
        <v>556</v>
      </c>
      <c r="B42" s="88" t="s">
        <v>52</v>
      </c>
      <c r="C42" s="88" t="s">
        <v>29</v>
      </c>
    </row>
    <row r="43" spans="1:3" x14ac:dyDescent="0.25">
      <c r="A43" s="87" t="s">
        <v>557</v>
      </c>
      <c r="B43" s="88" t="s">
        <v>52</v>
      </c>
      <c r="C43" s="88" t="s">
        <v>29</v>
      </c>
    </row>
    <row r="44" spans="1:3" x14ac:dyDescent="0.25">
      <c r="A44" s="87" t="s">
        <v>558</v>
      </c>
      <c r="B44" s="88" t="s">
        <v>52</v>
      </c>
      <c r="C44" s="88" t="s">
        <v>29</v>
      </c>
    </row>
    <row r="45" spans="1:3" x14ac:dyDescent="0.25">
      <c r="A45" s="87" t="s">
        <v>559</v>
      </c>
      <c r="B45" s="88" t="s">
        <v>54</v>
      </c>
      <c r="C45" s="88" t="s">
        <v>29</v>
      </c>
    </row>
    <row r="46" spans="1:3" x14ac:dyDescent="0.25">
      <c r="A46" s="87" t="s">
        <v>560</v>
      </c>
      <c r="B46" s="88" t="s">
        <v>54</v>
      </c>
      <c r="C46" s="88" t="s">
        <v>29</v>
      </c>
    </row>
    <row r="47" spans="1:3" x14ac:dyDescent="0.25">
      <c r="A47" s="87" t="s">
        <v>561</v>
      </c>
      <c r="B47" s="88" t="s">
        <v>54</v>
      </c>
      <c r="C47" s="88" t="s">
        <v>29</v>
      </c>
    </row>
    <row r="48" spans="1:3" x14ac:dyDescent="0.25">
      <c r="A48" s="87" t="s">
        <v>562</v>
      </c>
      <c r="B48" s="88" t="s">
        <v>54</v>
      </c>
      <c r="C48" s="88" t="s">
        <v>29</v>
      </c>
    </row>
    <row r="49" spans="1:3" x14ac:dyDescent="0.25">
      <c r="A49" s="87" t="s">
        <v>563</v>
      </c>
      <c r="B49" s="88" t="s">
        <v>54</v>
      </c>
      <c r="C49" s="88" t="s">
        <v>29</v>
      </c>
    </row>
    <row r="50" spans="1:3" x14ac:dyDescent="0.25">
      <c r="A50" s="87" t="s">
        <v>564</v>
      </c>
      <c r="B50" s="88" t="s">
        <v>54</v>
      </c>
      <c r="C50" s="88" t="s">
        <v>29</v>
      </c>
    </row>
    <row r="51" spans="1:3" x14ac:dyDescent="0.25">
      <c r="A51" s="87" t="s">
        <v>565</v>
      </c>
      <c r="B51" s="88" t="s">
        <v>54</v>
      </c>
      <c r="C51" s="88" t="s">
        <v>29</v>
      </c>
    </row>
    <row r="52" spans="1:3" x14ac:dyDescent="0.25">
      <c r="A52" s="87" t="s">
        <v>566</v>
      </c>
      <c r="B52" s="88" t="s">
        <v>54</v>
      </c>
      <c r="C52" s="88" t="s">
        <v>29</v>
      </c>
    </row>
    <row r="53" spans="1:3" x14ac:dyDescent="0.25">
      <c r="A53" s="87" t="s">
        <v>567</v>
      </c>
      <c r="B53" s="88" t="s">
        <v>54</v>
      </c>
      <c r="C53" s="88" t="s">
        <v>29</v>
      </c>
    </row>
    <row r="54" spans="1:3" x14ac:dyDescent="0.25">
      <c r="A54" s="87" t="s">
        <v>568</v>
      </c>
      <c r="B54" s="88" t="s">
        <v>54</v>
      </c>
      <c r="C54" s="88" t="s">
        <v>29</v>
      </c>
    </row>
    <row r="55" spans="1:3" x14ac:dyDescent="0.25">
      <c r="A55" s="87" t="s">
        <v>569</v>
      </c>
      <c r="B55" s="88" t="s">
        <v>54</v>
      </c>
      <c r="C55" s="88" t="s">
        <v>29</v>
      </c>
    </row>
    <row r="56" spans="1:3" x14ac:dyDescent="0.25">
      <c r="A56" s="87" t="s">
        <v>570</v>
      </c>
      <c r="B56" s="88" t="s">
        <v>54</v>
      </c>
      <c r="C56" s="88" t="s">
        <v>29</v>
      </c>
    </row>
    <row r="57" spans="1:3" x14ac:dyDescent="0.25">
      <c r="A57" s="87" t="s">
        <v>571</v>
      </c>
      <c r="B57" s="88" t="s">
        <v>54</v>
      </c>
      <c r="C57" s="88" t="s">
        <v>29</v>
      </c>
    </row>
    <row r="58" spans="1:3" x14ac:dyDescent="0.25">
      <c r="A58" s="87" t="s">
        <v>572</v>
      </c>
      <c r="B58" s="88" t="s">
        <v>54</v>
      </c>
      <c r="C58" s="88" t="s">
        <v>29</v>
      </c>
    </row>
    <row r="59" spans="1:3" x14ac:dyDescent="0.25">
      <c r="A59" s="87" t="s">
        <v>573</v>
      </c>
      <c r="B59" s="88" t="s">
        <v>54</v>
      </c>
      <c r="C59" s="88" t="s">
        <v>29</v>
      </c>
    </row>
    <row r="60" spans="1:3" x14ac:dyDescent="0.25">
      <c r="A60" s="87" t="s">
        <v>574</v>
      </c>
      <c r="B60" s="88" t="s">
        <v>54</v>
      </c>
      <c r="C60" s="88" t="s">
        <v>29</v>
      </c>
    </row>
    <row r="61" spans="1:3" x14ac:dyDescent="0.25">
      <c r="A61" s="87" t="s">
        <v>575</v>
      </c>
      <c r="B61" s="88" t="s">
        <v>54</v>
      </c>
      <c r="C61" s="88" t="s">
        <v>29</v>
      </c>
    </row>
    <row r="62" spans="1:3" x14ac:dyDescent="0.25">
      <c r="A62" s="87" t="s">
        <v>576</v>
      </c>
      <c r="B62" s="88" t="s">
        <v>54</v>
      </c>
      <c r="C62" s="88" t="s">
        <v>29</v>
      </c>
    </row>
    <row r="63" spans="1:3" x14ac:dyDescent="0.25">
      <c r="A63" s="87" t="s">
        <v>577</v>
      </c>
      <c r="B63" s="88" t="s">
        <v>54</v>
      </c>
      <c r="C63" s="88" t="s">
        <v>29</v>
      </c>
    </row>
    <row r="64" spans="1:3" x14ac:dyDescent="0.25">
      <c r="A64" s="87" t="s">
        <v>578</v>
      </c>
      <c r="B64" s="88" t="s">
        <v>54</v>
      </c>
      <c r="C64" s="88" t="s">
        <v>29</v>
      </c>
    </row>
    <row r="65" spans="1:3" x14ac:dyDescent="0.25">
      <c r="A65" s="87" t="s">
        <v>579</v>
      </c>
      <c r="B65" s="88" t="s">
        <v>54</v>
      </c>
      <c r="C65" s="88" t="s">
        <v>29</v>
      </c>
    </row>
    <row r="66" spans="1:3" x14ac:dyDescent="0.25">
      <c r="A66" s="87" t="s">
        <v>580</v>
      </c>
      <c r="B66" s="88" t="s">
        <v>54</v>
      </c>
      <c r="C66" s="88" t="s">
        <v>29</v>
      </c>
    </row>
    <row r="67" spans="1:3" x14ac:dyDescent="0.25">
      <c r="A67" s="87" t="s">
        <v>581</v>
      </c>
      <c r="B67" s="88" t="s">
        <v>54</v>
      </c>
      <c r="C67" s="88" t="s">
        <v>29</v>
      </c>
    </row>
    <row r="68" spans="1:3" x14ac:dyDescent="0.25">
      <c r="A68" s="87" t="s">
        <v>582</v>
      </c>
      <c r="B68" s="88" t="s">
        <v>54</v>
      </c>
      <c r="C68" s="88" t="s">
        <v>29</v>
      </c>
    </row>
    <row r="69" spans="1:3" x14ac:dyDescent="0.25">
      <c r="A69" s="87" t="s">
        <v>583</v>
      </c>
      <c r="B69" s="88" t="s">
        <v>51</v>
      </c>
      <c r="C69" s="88" t="s">
        <v>29</v>
      </c>
    </row>
    <row r="70" spans="1:3" x14ac:dyDescent="0.25">
      <c r="A70" s="87" t="s">
        <v>584</v>
      </c>
      <c r="B70" s="88" t="s">
        <v>51</v>
      </c>
      <c r="C70" s="88" t="s">
        <v>29</v>
      </c>
    </row>
    <row r="71" spans="1:3" x14ac:dyDescent="0.25">
      <c r="A71" s="87" t="s">
        <v>585</v>
      </c>
      <c r="B71" s="88" t="s">
        <v>51</v>
      </c>
      <c r="C71" s="88" t="s">
        <v>29</v>
      </c>
    </row>
    <row r="72" spans="1:3" x14ac:dyDescent="0.25">
      <c r="A72" s="87" t="s">
        <v>586</v>
      </c>
      <c r="B72" s="88" t="s">
        <v>51</v>
      </c>
      <c r="C72" s="88" t="s">
        <v>29</v>
      </c>
    </row>
    <row r="73" spans="1:3" x14ac:dyDescent="0.25">
      <c r="A73" s="87" t="s">
        <v>587</v>
      </c>
      <c r="B73" s="88" t="s">
        <v>51</v>
      </c>
      <c r="C73" s="88" t="s">
        <v>29</v>
      </c>
    </row>
    <row r="74" spans="1:3" x14ac:dyDescent="0.25">
      <c r="A74" s="87" t="s">
        <v>588</v>
      </c>
      <c r="B74" s="88" t="s">
        <v>589</v>
      </c>
      <c r="C74" s="88" t="s">
        <v>29</v>
      </c>
    </row>
    <row r="75" spans="1:3" x14ac:dyDescent="0.25">
      <c r="A75" s="87" t="s">
        <v>590</v>
      </c>
      <c r="B75" s="88" t="s">
        <v>589</v>
      </c>
      <c r="C75" s="88" t="s">
        <v>29</v>
      </c>
    </row>
    <row r="76" spans="1:3" x14ac:dyDescent="0.25">
      <c r="A76" s="87" t="s">
        <v>591</v>
      </c>
      <c r="B76" s="88" t="s">
        <v>589</v>
      </c>
      <c r="C76" s="88" t="s">
        <v>29</v>
      </c>
    </row>
    <row r="77" spans="1:3" x14ac:dyDescent="0.25">
      <c r="A77" s="87" t="s">
        <v>512</v>
      </c>
      <c r="B77" s="88" t="s">
        <v>589</v>
      </c>
      <c r="C77" s="88" t="s">
        <v>29</v>
      </c>
    </row>
    <row r="78" spans="1:3" x14ac:dyDescent="0.25">
      <c r="A78" s="87" t="s">
        <v>592</v>
      </c>
      <c r="B78" s="88" t="s">
        <v>589</v>
      </c>
      <c r="C78" s="88" t="s">
        <v>29</v>
      </c>
    </row>
    <row r="79" spans="1:3" x14ac:dyDescent="0.25">
      <c r="A79" s="87" t="s">
        <v>593</v>
      </c>
      <c r="B79" s="88" t="s">
        <v>589</v>
      </c>
      <c r="C79" s="88" t="s">
        <v>29</v>
      </c>
    </row>
    <row r="80" spans="1:3" x14ac:dyDescent="0.25">
      <c r="A80" s="87" t="s">
        <v>594</v>
      </c>
      <c r="B80" s="88" t="s">
        <v>589</v>
      </c>
      <c r="C80" s="88" t="s">
        <v>29</v>
      </c>
    </row>
    <row r="81" spans="1:3" x14ac:dyDescent="0.25">
      <c r="A81" s="87" t="s">
        <v>512</v>
      </c>
      <c r="B81" s="88" t="s">
        <v>589</v>
      </c>
      <c r="C81" s="88" t="s">
        <v>29</v>
      </c>
    </row>
    <row r="82" spans="1:3" x14ac:dyDescent="0.25">
      <c r="A82" s="87" t="s">
        <v>595</v>
      </c>
      <c r="B82" s="88" t="s">
        <v>589</v>
      </c>
      <c r="C82" s="88" t="s">
        <v>29</v>
      </c>
    </row>
    <row r="83" spans="1:3" x14ac:dyDescent="0.25">
      <c r="A83" s="87" t="s">
        <v>596</v>
      </c>
      <c r="B83" s="88" t="s">
        <v>589</v>
      </c>
      <c r="C83" s="88" t="s">
        <v>29</v>
      </c>
    </row>
    <row r="84" spans="1:3" x14ac:dyDescent="0.25">
      <c r="A84" s="87" t="s">
        <v>512</v>
      </c>
      <c r="B84" s="88" t="s">
        <v>589</v>
      </c>
      <c r="C84" s="88" t="s">
        <v>29</v>
      </c>
    </row>
    <row r="85" spans="1:3" x14ac:dyDescent="0.25">
      <c r="A85" s="87" t="s">
        <v>597</v>
      </c>
      <c r="B85" s="88" t="s">
        <v>589</v>
      </c>
      <c r="C85" s="88" t="s">
        <v>29</v>
      </c>
    </row>
    <row r="86" spans="1:3" x14ac:dyDescent="0.25">
      <c r="A86" s="87" t="s">
        <v>598</v>
      </c>
      <c r="B86" s="88" t="s">
        <v>589</v>
      </c>
      <c r="C86" s="88" t="s">
        <v>29</v>
      </c>
    </row>
    <row r="87" spans="1:3" x14ac:dyDescent="0.25">
      <c r="A87" s="87" t="s">
        <v>599</v>
      </c>
      <c r="B87" s="88" t="s">
        <v>600</v>
      </c>
      <c r="C87" s="88" t="s">
        <v>29</v>
      </c>
    </row>
    <row r="88" spans="1:3" x14ac:dyDescent="0.25">
      <c r="A88" s="87" t="s">
        <v>601</v>
      </c>
      <c r="B88" s="88" t="s">
        <v>600</v>
      </c>
      <c r="C88" s="88" t="s">
        <v>29</v>
      </c>
    </row>
    <row r="89" spans="1:3" x14ac:dyDescent="0.25">
      <c r="A89" s="87" t="s">
        <v>602</v>
      </c>
      <c r="B89" s="88" t="s">
        <v>600</v>
      </c>
      <c r="C89" s="88" t="s">
        <v>29</v>
      </c>
    </row>
    <row r="90" spans="1:3" x14ac:dyDescent="0.25">
      <c r="A90" s="87" t="s">
        <v>603</v>
      </c>
      <c r="B90" s="88" t="s">
        <v>600</v>
      </c>
      <c r="C90" s="88" t="s">
        <v>29</v>
      </c>
    </row>
    <row r="91" spans="1:3" x14ac:dyDescent="0.25">
      <c r="A91" s="87" t="s">
        <v>604</v>
      </c>
      <c r="B91" s="88" t="s">
        <v>600</v>
      </c>
      <c r="C91" s="88" t="s">
        <v>29</v>
      </c>
    </row>
    <row r="92" spans="1:3" x14ac:dyDescent="0.25">
      <c r="A92" s="87" t="s">
        <v>605</v>
      </c>
      <c r="B92" s="88" t="s">
        <v>600</v>
      </c>
      <c r="C92" s="88" t="s">
        <v>29</v>
      </c>
    </row>
    <row r="93" spans="1:3" x14ac:dyDescent="0.25">
      <c r="A93" s="87" t="s">
        <v>606</v>
      </c>
      <c r="B93" s="88" t="s">
        <v>600</v>
      </c>
      <c r="C93" s="88" t="s">
        <v>29</v>
      </c>
    </row>
    <row r="94" spans="1:3" x14ac:dyDescent="0.25">
      <c r="A94" s="87" t="s">
        <v>607</v>
      </c>
      <c r="B94" s="88" t="s">
        <v>600</v>
      </c>
      <c r="C94" s="88" t="s">
        <v>29</v>
      </c>
    </row>
    <row r="95" spans="1:3" x14ac:dyDescent="0.25">
      <c r="A95" s="87" t="s">
        <v>608</v>
      </c>
      <c r="B95" s="88" t="s">
        <v>600</v>
      </c>
      <c r="C95" s="88" t="s">
        <v>29</v>
      </c>
    </row>
    <row r="96" spans="1:3" x14ac:dyDescent="0.25">
      <c r="A96" s="87" t="s">
        <v>609</v>
      </c>
      <c r="B96" s="88" t="s">
        <v>600</v>
      </c>
      <c r="C96" s="88" t="s">
        <v>29</v>
      </c>
    </row>
    <row r="97" spans="1:3" x14ac:dyDescent="0.25">
      <c r="A97" s="87" t="s">
        <v>610</v>
      </c>
      <c r="B97" s="88" t="s">
        <v>600</v>
      </c>
      <c r="C97" s="88" t="s">
        <v>29</v>
      </c>
    </row>
    <row r="98" spans="1:3" x14ac:dyDescent="0.25">
      <c r="A98" s="87" t="s">
        <v>611</v>
      </c>
      <c r="B98" s="88" t="s">
        <v>600</v>
      </c>
      <c r="C98" s="88" t="s">
        <v>29</v>
      </c>
    </row>
    <row r="99" spans="1:3" x14ac:dyDescent="0.25">
      <c r="A99" s="87" t="s">
        <v>612</v>
      </c>
      <c r="B99" s="88" t="s">
        <v>600</v>
      </c>
      <c r="C99" s="88" t="s">
        <v>29</v>
      </c>
    </row>
    <row r="100" spans="1:3" x14ac:dyDescent="0.25">
      <c r="A100" s="87" t="s">
        <v>613</v>
      </c>
      <c r="B100" s="88" t="s">
        <v>600</v>
      </c>
      <c r="C100" s="88" t="s">
        <v>29</v>
      </c>
    </row>
    <row r="101" spans="1:3" x14ac:dyDescent="0.25">
      <c r="A101" s="87" t="s">
        <v>614</v>
      </c>
      <c r="B101" s="88" t="s">
        <v>600</v>
      </c>
      <c r="C101" s="88" t="s">
        <v>29</v>
      </c>
    </row>
    <row r="102" spans="1:3" x14ac:dyDescent="0.25">
      <c r="A102" s="87" t="s">
        <v>615</v>
      </c>
      <c r="B102" s="88" t="s">
        <v>600</v>
      </c>
      <c r="C102" s="88" t="s">
        <v>29</v>
      </c>
    </row>
    <row r="103" spans="1:3" x14ac:dyDescent="0.25">
      <c r="A103" s="87" t="s">
        <v>616</v>
      </c>
      <c r="B103" s="88" t="s">
        <v>600</v>
      </c>
      <c r="C103" s="88" t="s">
        <v>29</v>
      </c>
    </row>
    <row r="104" spans="1:3" x14ac:dyDescent="0.25">
      <c r="A104" s="87" t="s">
        <v>617</v>
      </c>
      <c r="B104" s="88" t="s">
        <v>600</v>
      </c>
      <c r="C104" s="88" t="s">
        <v>29</v>
      </c>
    </row>
    <row r="105" spans="1:3" x14ac:dyDescent="0.25">
      <c r="A105" s="87" t="s">
        <v>618</v>
      </c>
      <c r="B105" s="88" t="s">
        <v>600</v>
      </c>
      <c r="C105" s="88" t="s">
        <v>29</v>
      </c>
    </row>
    <row r="106" spans="1:3" x14ac:dyDescent="0.25">
      <c r="A106" s="87" t="s">
        <v>619</v>
      </c>
      <c r="B106" s="88" t="s">
        <v>600</v>
      </c>
      <c r="C106" s="88" t="s">
        <v>29</v>
      </c>
    </row>
    <row r="107" spans="1:3" x14ac:dyDescent="0.25">
      <c r="A107" s="87" t="s">
        <v>620</v>
      </c>
      <c r="B107" s="88" t="s">
        <v>600</v>
      </c>
      <c r="C107" s="88" t="s">
        <v>29</v>
      </c>
    </row>
    <row r="108" spans="1:3" x14ac:dyDescent="0.25">
      <c r="A108" s="87" t="s">
        <v>621</v>
      </c>
      <c r="B108" s="88" t="s">
        <v>600</v>
      </c>
      <c r="C108" s="88" t="s">
        <v>29</v>
      </c>
    </row>
    <row r="109" spans="1:3" x14ac:dyDescent="0.25">
      <c r="A109" s="87" t="s">
        <v>622</v>
      </c>
      <c r="B109" s="88" t="s">
        <v>600</v>
      </c>
      <c r="C109" s="88" t="s">
        <v>29</v>
      </c>
    </row>
    <row r="110" spans="1:3" x14ac:dyDescent="0.25">
      <c r="A110" s="87" t="s">
        <v>623</v>
      </c>
      <c r="B110" s="88" t="s">
        <v>600</v>
      </c>
      <c r="C110" s="88" t="s">
        <v>29</v>
      </c>
    </row>
    <row r="111" spans="1:3" x14ac:dyDescent="0.25">
      <c r="A111" s="87" t="s">
        <v>624</v>
      </c>
      <c r="B111" s="88" t="s">
        <v>600</v>
      </c>
      <c r="C111" s="88" t="s">
        <v>29</v>
      </c>
    </row>
    <row r="112" spans="1:3" x14ac:dyDescent="0.25">
      <c r="A112" s="87" t="s">
        <v>625</v>
      </c>
      <c r="B112" s="88" t="s">
        <v>600</v>
      </c>
      <c r="C112" s="88" t="s">
        <v>29</v>
      </c>
    </row>
    <row r="113" spans="1:3" x14ac:dyDescent="0.25">
      <c r="A113" s="87" t="s">
        <v>626</v>
      </c>
      <c r="B113" s="88" t="s">
        <v>600</v>
      </c>
      <c r="C113" s="88" t="s">
        <v>29</v>
      </c>
    </row>
    <row r="114" spans="1:3" x14ac:dyDescent="0.25">
      <c r="A114" s="87" t="s">
        <v>627</v>
      </c>
      <c r="B114" s="88" t="s">
        <v>600</v>
      </c>
      <c r="C114" s="88" t="s">
        <v>29</v>
      </c>
    </row>
    <row r="115" spans="1:3" x14ac:dyDescent="0.25">
      <c r="A115" s="87" t="s">
        <v>628</v>
      </c>
      <c r="B115" s="88" t="s">
        <v>600</v>
      </c>
      <c r="C115" s="88" t="s">
        <v>29</v>
      </c>
    </row>
    <row r="116" spans="1:3" x14ac:dyDescent="0.25">
      <c r="A116" s="87" t="s">
        <v>629</v>
      </c>
      <c r="B116" s="88" t="s">
        <v>600</v>
      </c>
      <c r="C116" s="88" t="s">
        <v>29</v>
      </c>
    </row>
    <row r="117" spans="1:3" x14ac:dyDescent="0.25">
      <c r="A117" s="87" t="s">
        <v>630</v>
      </c>
      <c r="B117" s="88" t="s">
        <v>600</v>
      </c>
      <c r="C117" s="88" t="s">
        <v>29</v>
      </c>
    </row>
    <row r="118" spans="1:3" x14ac:dyDescent="0.25">
      <c r="A118" s="87" t="s">
        <v>631</v>
      </c>
      <c r="B118" s="88" t="s">
        <v>600</v>
      </c>
      <c r="C118" s="88" t="s">
        <v>29</v>
      </c>
    </row>
    <row r="119" spans="1:3" x14ac:dyDescent="0.25">
      <c r="A119" s="87" t="s">
        <v>632</v>
      </c>
      <c r="B119" s="88" t="s">
        <v>58</v>
      </c>
      <c r="C119" s="88" t="s">
        <v>29</v>
      </c>
    </row>
    <row r="120" spans="1:3" x14ac:dyDescent="0.25">
      <c r="A120" s="87" t="s">
        <v>633</v>
      </c>
      <c r="B120" s="88" t="s">
        <v>58</v>
      </c>
      <c r="C120" s="88" t="s">
        <v>29</v>
      </c>
    </row>
    <row r="121" spans="1:3" x14ac:dyDescent="0.25">
      <c r="A121" s="87" t="s">
        <v>634</v>
      </c>
      <c r="B121" s="88" t="s">
        <v>58</v>
      </c>
      <c r="C121" s="88" t="s">
        <v>29</v>
      </c>
    </row>
    <row r="122" spans="1:3" x14ac:dyDescent="0.25">
      <c r="A122" s="87" t="s">
        <v>635</v>
      </c>
      <c r="B122" s="88" t="s">
        <v>58</v>
      </c>
      <c r="C122" s="88" t="s">
        <v>29</v>
      </c>
    </row>
    <row r="123" spans="1:3" x14ac:dyDescent="0.25">
      <c r="A123" s="87" t="s">
        <v>636</v>
      </c>
      <c r="B123" s="88" t="s">
        <v>58</v>
      </c>
      <c r="C123" s="88" t="s">
        <v>29</v>
      </c>
    </row>
    <row r="124" spans="1:3" x14ac:dyDescent="0.25">
      <c r="A124" s="87" t="s">
        <v>637</v>
      </c>
      <c r="B124" s="88" t="s">
        <v>58</v>
      </c>
      <c r="C124" s="88" t="s">
        <v>29</v>
      </c>
    </row>
    <row r="125" spans="1:3" x14ac:dyDescent="0.25">
      <c r="A125" s="87" t="s">
        <v>638</v>
      </c>
      <c r="B125" s="88" t="s">
        <v>58</v>
      </c>
      <c r="C125" s="88" t="s">
        <v>29</v>
      </c>
    </row>
    <row r="126" spans="1:3" x14ac:dyDescent="0.25">
      <c r="A126" s="87" t="s">
        <v>639</v>
      </c>
      <c r="B126" s="88" t="s">
        <v>58</v>
      </c>
      <c r="C126" s="88" t="s">
        <v>29</v>
      </c>
    </row>
    <row r="127" spans="1:3" x14ac:dyDescent="0.25">
      <c r="A127" s="87" t="s">
        <v>640</v>
      </c>
      <c r="B127" s="88" t="s">
        <v>58</v>
      </c>
      <c r="C127" s="88" t="s">
        <v>29</v>
      </c>
    </row>
    <row r="128" spans="1:3" x14ac:dyDescent="0.25">
      <c r="A128" s="87" t="s">
        <v>641</v>
      </c>
      <c r="B128" s="88" t="s">
        <v>58</v>
      </c>
      <c r="C128" s="88" t="s">
        <v>29</v>
      </c>
    </row>
    <row r="129" spans="1:3" x14ac:dyDescent="0.25">
      <c r="A129" s="87" t="s">
        <v>642</v>
      </c>
      <c r="B129" s="88" t="s">
        <v>58</v>
      </c>
      <c r="C129" s="88" t="s">
        <v>29</v>
      </c>
    </row>
    <row r="130" spans="1:3" x14ac:dyDescent="0.25">
      <c r="A130" s="87" t="s">
        <v>643</v>
      </c>
      <c r="B130" s="88" t="s">
        <v>58</v>
      </c>
      <c r="C130" s="88" t="s">
        <v>29</v>
      </c>
    </row>
    <row r="131" spans="1:3" x14ac:dyDescent="0.25">
      <c r="A131" s="87" t="s">
        <v>644</v>
      </c>
      <c r="B131" s="88" t="s">
        <v>58</v>
      </c>
      <c r="C131" s="88" t="s">
        <v>29</v>
      </c>
    </row>
    <row r="132" spans="1:3" x14ac:dyDescent="0.25">
      <c r="A132" s="87" t="s">
        <v>645</v>
      </c>
      <c r="B132" s="88" t="s">
        <v>58</v>
      </c>
      <c r="C132" s="88" t="s">
        <v>29</v>
      </c>
    </row>
    <row r="133" spans="1:3" x14ac:dyDescent="0.25">
      <c r="A133" s="87" t="s">
        <v>646</v>
      </c>
      <c r="B133" s="88" t="s">
        <v>58</v>
      </c>
      <c r="C133" s="88" t="s">
        <v>29</v>
      </c>
    </row>
    <row r="134" spans="1:3" x14ac:dyDescent="0.25">
      <c r="A134" s="87" t="s">
        <v>647</v>
      </c>
      <c r="B134" s="88" t="s">
        <v>58</v>
      </c>
      <c r="C134" s="88" t="s">
        <v>29</v>
      </c>
    </row>
    <row r="135" spans="1:3" x14ac:dyDescent="0.25">
      <c r="A135" s="87" t="s">
        <v>648</v>
      </c>
      <c r="B135" s="88" t="s">
        <v>58</v>
      </c>
      <c r="C135" s="88" t="s">
        <v>29</v>
      </c>
    </row>
    <row r="136" spans="1:3" x14ac:dyDescent="0.25">
      <c r="A136" s="87" t="s">
        <v>649</v>
      </c>
      <c r="B136" s="88" t="s">
        <v>58</v>
      </c>
      <c r="C136" s="88" t="s">
        <v>29</v>
      </c>
    </row>
    <row r="137" spans="1:3" x14ac:dyDescent="0.25">
      <c r="A137" s="87" t="s">
        <v>650</v>
      </c>
      <c r="B137" s="88" t="s">
        <v>58</v>
      </c>
      <c r="C137" s="88" t="s">
        <v>29</v>
      </c>
    </row>
    <row r="138" spans="1:3" x14ac:dyDescent="0.25">
      <c r="A138" s="87" t="s">
        <v>651</v>
      </c>
      <c r="B138" s="88" t="s">
        <v>58</v>
      </c>
      <c r="C138" s="88" t="s">
        <v>29</v>
      </c>
    </row>
    <row r="139" spans="1:3" x14ac:dyDescent="0.25">
      <c r="A139" s="87" t="s">
        <v>652</v>
      </c>
      <c r="B139" s="88" t="s">
        <v>58</v>
      </c>
      <c r="C139" s="88" t="s">
        <v>29</v>
      </c>
    </row>
    <row r="140" spans="1:3" x14ac:dyDescent="0.25">
      <c r="A140" s="87" t="s">
        <v>653</v>
      </c>
      <c r="B140" s="88" t="s">
        <v>58</v>
      </c>
      <c r="C140" s="88" t="s">
        <v>29</v>
      </c>
    </row>
    <row r="141" spans="1:3" x14ac:dyDescent="0.25">
      <c r="A141" s="87" t="s">
        <v>654</v>
      </c>
      <c r="B141" s="88" t="s">
        <v>58</v>
      </c>
      <c r="C141" s="88" t="s">
        <v>29</v>
      </c>
    </row>
    <row r="142" spans="1:3" x14ac:dyDescent="0.25">
      <c r="A142" s="87" t="s">
        <v>655</v>
      </c>
      <c r="B142" s="88" t="s">
        <v>58</v>
      </c>
      <c r="C142" s="88" t="s">
        <v>29</v>
      </c>
    </row>
    <row r="143" spans="1:3" x14ac:dyDescent="0.25">
      <c r="A143" s="87" t="s">
        <v>656</v>
      </c>
      <c r="B143" s="88" t="s">
        <v>58</v>
      </c>
      <c r="C143" s="88" t="s">
        <v>29</v>
      </c>
    </row>
    <row r="144" spans="1:3" x14ac:dyDescent="0.25">
      <c r="A144" s="87" t="s">
        <v>657</v>
      </c>
      <c r="B144" s="88" t="s">
        <v>58</v>
      </c>
      <c r="C144" s="88" t="s">
        <v>29</v>
      </c>
    </row>
    <row r="145" spans="1:3" x14ac:dyDescent="0.25">
      <c r="A145" s="87" t="s">
        <v>658</v>
      </c>
      <c r="B145" s="88" t="s">
        <v>58</v>
      </c>
      <c r="C145" s="88" t="s">
        <v>29</v>
      </c>
    </row>
    <row r="146" spans="1:3" x14ac:dyDescent="0.25">
      <c r="A146" s="87" t="s">
        <v>659</v>
      </c>
      <c r="B146" s="88" t="s">
        <v>58</v>
      </c>
      <c r="C146" s="88" t="s">
        <v>29</v>
      </c>
    </row>
    <row r="147" spans="1:3" x14ac:dyDescent="0.25">
      <c r="A147" s="87" t="s">
        <v>660</v>
      </c>
      <c r="B147" s="88" t="s">
        <v>58</v>
      </c>
      <c r="C147" s="88" t="s">
        <v>29</v>
      </c>
    </row>
    <row r="148" spans="1:3" x14ac:dyDescent="0.25">
      <c r="A148" s="87" t="s">
        <v>661</v>
      </c>
      <c r="B148" s="88" t="s">
        <v>58</v>
      </c>
      <c r="C148" s="88" t="s">
        <v>29</v>
      </c>
    </row>
    <row r="149" spans="1:3" x14ac:dyDescent="0.25">
      <c r="A149" s="87" t="s">
        <v>662</v>
      </c>
      <c r="B149" s="88" t="s">
        <v>58</v>
      </c>
      <c r="C149" s="88" t="s">
        <v>29</v>
      </c>
    </row>
    <row r="150" spans="1:3" x14ac:dyDescent="0.25">
      <c r="A150" s="87" t="s">
        <v>663</v>
      </c>
      <c r="B150" s="88" t="s">
        <v>58</v>
      </c>
      <c r="C150" s="88" t="s">
        <v>29</v>
      </c>
    </row>
    <row r="151" spans="1:3" x14ac:dyDescent="0.25">
      <c r="A151" s="87" t="s">
        <v>664</v>
      </c>
      <c r="B151" s="88" t="s">
        <v>58</v>
      </c>
      <c r="C151" s="88" t="s">
        <v>29</v>
      </c>
    </row>
    <row r="152" spans="1:3" x14ac:dyDescent="0.25">
      <c r="A152" s="87" t="s">
        <v>665</v>
      </c>
      <c r="B152" s="88" t="s">
        <v>58</v>
      </c>
      <c r="C152" s="88" t="s">
        <v>29</v>
      </c>
    </row>
    <row r="153" spans="1:3" x14ac:dyDescent="0.25">
      <c r="A153" s="87" t="s">
        <v>666</v>
      </c>
      <c r="B153" s="88" t="s">
        <v>58</v>
      </c>
      <c r="C153" s="88" t="s">
        <v>29</v>
      </c>
    </row>
    <row r="154" spans="1:3" x14ac:dyDescent="0.25">
      <c r="A154" s="87" t="s">
        <v>667</v>
      </c>
      <c r="B154" s="88" t="s">
        <v>61</v>
      </c>
      <c r="C154" s="88" t="s">
        <v>27</v>
      </c>
    </row>
    <row r="155" spans="1:3" x14ac:dyDescent="0.25">
      <c r="A155" s="87" t="s">
        <v>668</v>
      </c>
      <c r="B155" s="88" t="s">
        <v>61</v>
      </c>
      <c r="C155" s="88" t="s">
        <v>27</v>
      </c>
    </row>
    <row r="156" spans="1:3" x14ac:dyDescent="0.25">
      <c r="A156" s="87" t="s">
        <v>669</v>
      </c>
      <c r="B156" s="88" t="s">
        <v>61</v>
      </c>
      <c r="C156" s="88" t="s">
        <v>27</v>
      </c>
    </row>
    <row r="157" spans="1:3" x14ac:dyDescent="0.25">
      <c r="A157" s="87" t="s">
        <v>670</v>
      </c>
      <c r="B157" s="88" t="s">
        <v>61</v>
      </c>
      <c r="C157" s="88" t="s">
        <v>27</v>
      </c>
    </row>
    <row r="158" spans="1:3" x14ac:dyDescent="0.25">
      <c r="A158" s="87" t="s">
        <v>671</v>
      </c>
      <c r="B158" s="88" t="s">
        <v>61</v>
      </c>
      <c r="C158" s="88" t="s">
        <v>27</v>
      </c>
    </row>
    <row r="159" spans="1:3" x14ac:dyDescent="0.25">
      <c r="A159" s="87" t="s">
        <v>672</v>
      </c>
      <c r="B159" s="88" t="s">
        <v>61</v>
      </c>
      <c r="C159" s="88" t="s">
        <v>27</v>
      </c>
    </row>
    <row r="160" spans="1:3" x14ac:dyDescent="0.25">
      <c r="A160" s="87" t="s">
        <v>673</v>
      </c>
      <c r="B160" s="88" t="s">
        <v>61</v>
      </c>
      <c r="C160" s="88" t="s">
        <v>27</v>
      </c>
    </row>
    <row r="161" spans="1:3" x14ac:dyDescent="0.25">
      <c r="A161" s="87" t="s">
        <v>674</v>
      </c>
      <c r="B161" s="88" t="s">
        <v>61</v>
      </c>
      <c r="C161" s="88" t="s">
        <v>27</v>
      </c>
    </row>
    <row r="162" spans="1:3" x14ac:dyDescent="0.25">
      <c r="A162" s="87" t="s">
        <v>675</v>
      </c>
      <c r="B162" s="88" t="s">
        <v>61</v>
      </c>
      <c r="C162" s="88" t="s">
        <v>27</v>
      </c>
    </row>
    <row r="163" spans="1:3" x14ac:dyDescent="0.25">
      <c r="A163" s="87" t="s">
        <v>676</v>
      </c>
      <c r="B163" s="88" t="s">
        <v>61</v>
      </c>
      <c r="C163" s="88" t="s">
        <v>27</v>
      </c>
    </row>
    <row r="164" spans="1:3" x14ac:dyDescent="0.25">
      <c r="A164" s="87" t="s">
        <v>677</v>
      </c>
      <c r="B164" s="88" t="s">
        <v>61</v>
      </c>
      <c r="C164" s="88" t="s">
        <v>27</v>
      </c>
    </row>
    <row r="165" spans="1:3" x14ac:dyDescent="0.25">
      <c r="A165" s="87" t="s">
        <v>678</v>
      </c>
      <c r="B165" s="88" t="s">
        <v>61</v>
      </c>
      <c r="C165" s="88" t="s">
        <v>27</v>
      </c>
    </row>
    <row r="166" spans="1:3" x14ac:dyDescent="0.25">
      <c r="A166" s="87" t="s">
        <v>679</v>
      </c>
      <c r="B166" s="88" t="s">
        <v>61</v>
      </c>
      <c r="C166" s="88" t="s">
        <v>27</v>
      </c>
    </row>
    <row r="167" spans="1:3" x14ac:dyDescent="0.25">
      <c r="A167" s="87" t="s">
        <v>680</v>
      </c>
      <c r="B167" s="88" t="s">
        <v>61</v>
      </c>
      <c r="C167" s="88" t="s">
        <v>27</v>
      </c>
    </row>
    <row r="168" spans="1:3" x14ac:dyDescent="0.25">
      <c r="A168" s="87" t="s">
        <v>681</v>
      </c>
      <c r="B168" s="88" t="s">
        <v>61</v>
      </c>
      <c r="C168" s="88" t="s">
        <v>27</v>
      </c>
    </row>
    <row r="169" spans="1:3" x14ac:dyDescent="0.25">
      <c r="A169" s="87" t="s">
        <v>682</v>
      </c>
      <c r="B169" s="88" t="s">
        <v>61</v>
      </c>
      <c r="C169" s="88" t="s">
        <v>27</v>
      </c>
    </row>
    <row r="170" spans="1:3" x14ac:dyDescent="0.25">
      <c r="A170" s="87" t="s">
        <v>683</v>
      </c>
      <c r="B170" s="88" t="s">
        <v>61</v>
      </c>
      <c r="C170" s="88" t="s">
        <v>27</v>
      </c>
    </row>
    <row r="171" spans="1:3" x14ac:dyDescent="0.25">
      <c r="A171" s="87" t="s">
        <v>684</v>
      </c>
      <c r="B171" s="88" t="s">
        <v>61</v>
      </c>
      <c r="C171" s="88" t="s">
        <v>27</v>
      </c>
    </row>
    <row r="172" spans="1:3" x14ac:dyDescent="0.25">
      <c r="A172" s="87" t="s">
        <v>685</v>
      </c>
      <c r="B172" s="88" t="s">
        <v>61</v>
      </c>
      <c r="C172" s="88" t="s">
        <v>27</v>
      </c>
    </row>
    <row r="173" spans="1:3" x14ac:dyDescent="0.25">
      <c r="A173" s="87" t="s">
        <v>686</v>
      </c>
      <c r="B173" s="88" t="s">
        <v>61</v>
      </c>
      <c r="C173" s="88" t="s">
        <v>27</v>
      </c>
    </row>
    <row r="174" spans="1:3" x14ac:dyDescent="0.25">
      <c r="A174" s="87" t="s">
        <v>687</v>
      </c>
      <c r="B174" s="88" t="s">
        <v>61</v>
      </c>
      <c r="C174" s="88" t="s">
        <v>27</v>
      </c>
    </row>
    <row r="175" spans="1:3" x14ac:dyDescent="0.25">
      <c r="A175" s="87" t="s">
        <v>688</v>
      </c>
      <c r="B175" s="88" t="s">
        <v>61</v>
      </c>
      <c r="C175" s="88" t="s">
        <v>27</v>
      </c>
    </row>
    <row r="176" spans="1:3" x14ac:dyDescent="0.25">
      <c r="A176" s="87" t="s">
        <v>689</v>
      </c>
      <c r="B176" s="88" t="s">
        <v>61</v>
      </c>
      <c r="C176" s="88" t="s">
        <v>27</v>
      </c>
    </row>
    <row r="177" spans="1:3" x14ac:dyDescent="0.25">
      <c r="A177" s="87" t="s">
        <v>690</v>
      </c>
      <c r="B177" s="88" t="s">
        <v>61</v>
      </c>
      <c r="C177" s="88" t="s">
        <v>27</v>
      </c>
    </row>
    <row r="178" spans="1:3" x14ac:dyDescent="0.25">
      <c r="A178" s="87" t="s">
        <v>691</v>
      </c>
      <c r="B178" s="88" t="s">
        <v>61</v>
      </c>
      <c r="C178" s="88" t="s">
        <v>27</v>
      </c>
    </row>
    <row r="179" spans="1:3" x14ac:dyDescent="0.25">
      <c r="A179" s="87" t="s">
        <v>692</v>
      </c>
      <c r="B179" s="88" t="s">
        <v>61</v>
      </c>
      <c r="C179" s="88" t="s">
        <v>27</v>
      </c>
    </row>
    <row r="180" spans="1:3" x14ac:dyDescent="0.25">
      <c r="A180" s="87" t="s">
        <v>693</v>
      </c>
      <c r="B180" s="88" t="s">
        <v>61</v>
      </c>
      <c r="C180" s="88" t="s">
        <v>27</v>
      </c>
    </row>
    <row r="181" spans="1:3" x14ac:dyDescent="0.25">
      <c r="A181" s="87" t="s">
        <v>694</v>
      </c>
      <c r="B181" s="88" t="s">
        <v>61</v>
      </c>
      <c r="C181" s="88" t="s">
        <v>27</v>
      </c>
    </row>
    <row r="182" spans="1:3" x14ac:dyDescent="0.25">
      <c r="A182" s="87" t="s">
        <v>695</v>
      </c>
      <c r="B182" s="88" t="s">
        <v>61</v>
      </c>
      <c r="C182" s="88" t="s">
        <v>27</v>
      </c>
    </row>
    <row r="183" spans="1:3" x14ac:dyDescent="0.25">
      <c r="A183" s="87" t="s">
        <v>696</v>
      </c>
      <c r="B183" s="88" t="s">
        <v>61</v>
      </c>
      <c r="C183" s="88" t="s">
        <v>27</v>
      </c>
    </row>
    <row r="184" spans="1:3" x14ac:dyDescent="0.25">
      <c r="A184" s="87" t="s">
        <v>697</v>
      </c>
      <c r="B184" s="88" t="s">
        <v>61</v>
      </c>
      <c r="C184" s="88" t="s">
        <v>27</v>
      </c>
    </row>
    <row r="185" spans="1:3" x14ac:dyDescent="0.25">
      <c r="A185" s="87" t="s">
        <v>698</v>
      </c>
      <c r="B185" s="88" t="s">
        <v>61</v>
      </c>
      <c r="C185" s="88" t="s">
        <v>27</v>
      </c>
    </row>
    <row r="186" spans="1:3" x14ac:dyDescent="0.25">
      <c r="A186" s="87" t="s">
        <v>699</v>
      </c>
      <c r="B186" s="88" t="s">
        <v>61</v>
      </c>
      <c r="C186" s="88" t="s">
        <v>27</v>
      </c>
    </row>
    <row r="187" spans="1:3" x14ac:dyDescent="0.25">
      <c r="A187" s="87" t="s">
        <v>700</v>
      </c>
      <c r="B187" s="88" t="s">
        <v>61</v>
      </c>
      <c r="C187" s="88" t="s">
        <v>27</v>
      </c>
    </row>
    <row r="188" spans="1:3" x14ac:dyDescent="0.25">
      <c r="A188" s="87" t="s">
        <v>701</v>
      </c>
      <c r="B188" s="88" t="s">
        <v>61</v>
      </c>
      <c r="C188" s="88" t="s">
        <v>27</v>
      </c>
    </row>
    <row r="189" spans="1:3" x14ac:dyDescent="0.25">
      <c r="A189" s="87" t="s">
        <v>702</v>
      </c>
      <c r="B189" s="88" t="s">
        <v>61</v>
      </c>
      <c r="C189" s="88" t="s">
        <v>27</v>
      </c>
    </row>
    <row r="190" spans="1:3" x14ac:dyDescent="0.25">
      <c r="A190" s="87" t="s">
        <v>703</v>
      </c>
      <c r="B190" s="88" t="s">
        <v>61</v>
      </c>
      <c r="C190" s="88" t="s">
        <v>27</v>
      </c>
    </row>
    <row r="191" spans="1:3" x14ac:dyDescent="0.25">
      <c r="A191" s="87" t="s">
        <v>704</v>
      </c>
      <c r="B191" s="88" t="s">
        <v>61</v>
      </c>
      <c r="C191" s="88" t="s">
        <v>27</v>
      </c>
    </row>
    <row r="192" spans="1:3" x14ac:dyDescent="0.25">
      <c r="A192" s="87" t="s">
        <v>705</v>
      </c>
      <c r="B192" s="88" t="s">
        <v>61</v>
      </c>
      <c r="C192" s="88" t="s">
        <v>27</v>
      </c>
    </row>
    <row r="193" spans="1:3" x14ac:dyDescent="0.25">
      <c r="A193" s="87" t="s">
        <v>706</v>
      </c>
      <c r="B193" s="88" t="s">
        <v>61</v>
      </c>
      <c r="C193" s="88" t="s">
        <v>27</v>
      </c>
    </row>
    <row r="194" spans="1:3" x14ac:dyDescent="0.25">
      <c r="A194" s="87" t="s">
        <v>707</v>
      </c>
      <c r="B194" s="88" t="s">
        <v>61</v>
      </c>
      <c r="C194" s="88" t="s">
        <v>27</v>
      </c>
    </row>
    <row r="195" spans="1:3" x14ac:dyDescent="0.25">
      <c r="A195" s="87" t="s">
        <v>708</v>
      </c>
      <c r="B195" s="88" t="s">
        <v>61</v>
      </c>
      <c r="C195" s="88" t="s">
        <v>27</v>
      </c>
    </row>
    <row r="196" spans="1:3" x14ac:dyDescent="0.25">
      <c r="A196" s="87" t="s">
        <v>709</v>
      </c>
      <c r="B196" s="88" t="s">
        <v>61</v>
      </c>
      <c r="C196" s="88" t="s">
        <v>27</v>
      </c>
    </row>
    <row r="197" spans="1:3" x14ac:dyDescent="0.25">
      <c r="A197" s="87" t="s">
        <v>710</v>
      </c>
      <c r="B197" s="88" t="s">
        <v>61</v>
      </c>
      <c r="C197" s="88" t="s">
        <v>27</v>
      </c>
    </row>
    <row r="198" spans="1:3" x14ac:dyDescent="0.25">
      <c r="A198" s="87" t="s">
        <v>711</v>
      </c>
      <c r="B198" s="88" t="s">
        <v>61</v>
      </c>
      <c r="C198" s="88" t="s">
        <v>27</v>
      </c>
    </row>
    <row r="199" spans="1:3" x14ac:dyDescent="0.25">
      <c r="A199" s="87" t="s">
        <v>712</v>
      </c>
      <c r="B199" s="88" t="s">
        <v>61</v>
      </c>
      <c r="C199" s="88" t="s">
        <v>27</v>
      </c>
    </row>
    <row r="200" spans="1:3" x14ac:dyDescent="0.25">
      <c r="A200" s="87" t="s">
        <v>713</v>
      </c>
      <c r="B200" s="88" t="s">
        <v>61</v>
      </c>
      <c r="C200" s="88" t="s">
        <v>27</v>
      </c>
    </row>
    <row r="201" spans="1:3" x14ac:dyDescent="0.25">
      <c r="A201" s="87" t="s">
        <v>714</v>
      </c>
      <c r="B201" s="88" t="s">
        <v>61</v>
      </c>
      <c r="C201" s="88" t="s">
        <v>27</v>
      </c>
    </row>
    <row r="202" spans="1:3" x14ac:dyDescent="0.25">
      <c r="A202" s="87" t="s">
        <v>715</v>
      </c>
      <c r="B202" s="88" t="s">
        <v>61</v>
      </c>
      <c r="C202" s="88" t="s">
        <v>27</v>
      </c>
    </row>
    <row r="203" spans="1:3" x14ac:dyDescent="0.25">
      <c r="A203" s="87" t="s">
        <v>716</v>
      </c>
      <c r="B203" s="88" t="s">
        <v>61</v>
      </c>
      <c r="C203" s="88" t="s">
        <v>27</v>
      </c>
    </row>
    <row r="204" spans="1:3" x14ac:dyDescent="0.25">
      <c r="A204" s="87" t="s">
        <v>717</v>
      </c>
      <c r="B204" s="88" t="s">
        <v>61</v>
      </c>
      <c r="C204" s="88" t="s">
        <v>27</v>
      </c>
    </row>
    <row r="205" spans="1:3" x14ac:dyDescent="0.25">
      <c r="A205" s="87" t="s">
        <v>718</v>
      </c>
      <c r="B205" s="88" t="s">
        <v>61</v>
      </c>
      <c r="C205" s="88" t="s">
        <v>27</v>
      </c>
    </row>
    <row r="206" spans="1:3" x14ac:dyDescent="0.25">
      <c r="A206" s="87" t="s">
        <v>719</v>
      </c>
      <c r="B206" s="88" t="s">
        <v>61</v>
      </c>
      <c r="C206" s="88" t="s">
        <v>27</v>
      </c>
    </row>
    <row r="207" spans="1:3" x14ac:dyDescent="0.25">
      <c r="A207" s="87" t="s">
        <v>720</v>
      </c>
      <c r="B207" s="88" t="s">
        <v>61</v>
      </c>
      <c r="C207" s="88" t="s">
        <v>27</v>
      </c>
    </row>
    <row r="208" spans="1:3" x14ac:dyDescent="0.25">
      <c r="A208" s="87" t="s">
        <v>721</v>
      </c>
      <c r="B208" s="88" t="s">
        <v>61</v>
      </c>
      <c r="C208" s="88" t="s">
        <v>27</v>
      </c>
    </row>
    <row r="209" spans="1:3" x14ac:dyDescent="0.25">
      <c r="A209" s="87" t="s">
        <v>722</v>
      </c>
      <c r="B209" s="88" t="s">
        <v>61</v>
      </c>
      <c r="C209" s="88" t="s">
        <v>27</v>
      </c>
    </row>
    <row r="210" spans="1:3" x14ac:dyDescent="0.25">
      <c r="A210" s="87" t="s">
        <v>723</v>
      </c>
      <c r="B210" s="88" t="s">
        <v>61</v>
      </c>
      <c r="C210" s="88" t="s">
        <v>27</v>
      </c>
    </row>
    <row r="211" spans="1:3" x14ac:dyDescent="0.25">
      <c r="A211" s="87" t="s">
        <v>724</v>
      </c>
      <c r="B211" s="88" t="s">
        <v>61</v>
      </c>
      <c r="C211" s="88" t="s">
        <v>27</v>
      </c>
    </row>
    <row r="212" spans="1:3" x14ac:dyDescent="0.25">
      <c r="A212" s="87" t="s">
        <v>725</v>
      </c>
      <c r="B212" s="88" t="s">
        <v>61</v>
      </c>
      <c r="C212" s="88" t="s">
        <v>27</v>
      </c>
    </row>
    <row r="213" spans="1:3" x14ac:dyDescent="0.25">
      <c r="A213" s="87" t="s">
        <v>726</v>
      </c>
      <c r="B213" s="88" t="s">
        <v>61</v>
      </c>
      <c r="C213" s="88" t="s">
        <v>27</v>
      </c>
    </row>
    <row r="214" spans="1:3" x14ac:dyDescent="0.25">
      <c r="A214" s="87" t="s">
        <v>727</v>
      </c>
      <c r="B214" s="88" t="s">
        <v>61</v>
      </c>
      <c r="C214" s="88" t="s">
        <v>27</v>
      </c>
    </row>
    <row r="215" spans="1:3" x14ac:dyDescent="0.25">
      <c r="A215" s="87" t="s">
        <v>728</v>
      </c>
      <c r="B215" s="88" t="s">
        <v>61</v>
      </c>
      <c r="C215" s="88" t="s">
        <v>27</v>
      </c>
    </row>
    <row r="216" spans="1:3" x14ac:dyDescent="0.25">
      <c r="A216" s="87" t="s">
        <v>729</v>
      </c>
      <c r="B216" s="88" t="s">
        <v>61</v>
      </c>
      <c r="C216" s="88" t="s">
        <v>27</v>
      </c>
    </row>
    <row r="217" spans="1:3" x14ac:dyDescent="0.25">
      <c r="A217" s="87" t="s">
        <v>730</v>
      </c>
      <c r="B217" s="88" t="s">
        <v>61</v>
      </c>
      <c r="C217" s="88" t="s">
        <v>27</v>
      </c>
    </row>
    <row r="218" spans="1:3" x14ac:dyDescent="0.25">
      <c r="A218" s="87" t="s">
        <v>731</v>
      </c>
      <c r="B218" s="88" t="s">
        <v>61</v>
      </c>
      <c r="C218" s="88" t="s">
        <v>27</v>
      </c>
    </row>
    <row r="219" spans="1:3" x14ac:dyDescent="0.25">
      <c r="A219" s="87" t="s">
        <v>732</v>
      </c>
      <c r="B219" s="88" t="s">
        <v>61</v>
      </c>
      <c r="C219" s="88" t="s">
        <v>27</v>
      </c>
    </row>
    <row r="220" spans="1:3" x14ac:dyDescent="0.25">
      <c r="A220" s="87" t="s">
        <v>733</v>
      </c>
      <c r="B220" s="88" t="s">
        <v>61</v>
      </c>
      <c r="C220" s="88" t="s">
        <v>27</v>
      </c>
    </row>
    <row r="221" spans="1:3" x14ac:dyDescent="0.25">
      <c r="A221" s="87" t="s">
        <v>734</v>
      </c>
      <c r="B221" s="88" t="s">
        <v>61</v>
      </c>
      <c r="C221" s="88" t="s">
        <v>27</v>
      </c>
    </row>
    <row r="222" spans="1:3" x14ac:dyDescent="0.25">
      <c r="A222" s="87" t="s">
        <v>735</v>
      </c>
      <c r="B222" s="88" t="s">
        <v>61</v>
      </c>
      <c r="C222" s="88" t="s">
        <v>27</v>
      </c>
    </row>
    <row r="223" spans="1:3" x14ac:dyDescent="0.25">
      <c r="A223" s="87" t="s">
        <v>736</v>
      </c>
      <c r="B223" s="88" t="s">
        <v>61</v>
      </c>
      <c r="C223" s="88" t="s">
        <v>27</v>
      </c>
    </row>
    <row r="224" spans="1:3" x14ac:dyDescent="0.25">
      <c r="A224" s="87" t="s">
        <v>737</v>
      </c>
      <c r="B224" s="88" t="s">
        <v>738</v>
      </c>
      <c r="C224" s="88" t="s">
        <v>27</v>
      </c>
    </row>
    <row r="225" spans="1:3" x14ac:dyDescent="0.25">
      <c r="A225" s="87" t="s">
        <v>739</v>
      </c>
      <c r="B225" s="88" t="s">
        <v>738</v>
      </c>
      <c r="C225" s="88" t="s">
        <v>27</v>
      </c>
    </row>
    <row r="226" spans="1:3" x14ac:dyDescent="0.25">
      <c r="A226" s="87" t="s">
        <v>740</v>
      </c>
      <c r="B226" s="88" t="s">
        <v>738</v>
      </c>
      <c r="C226" s="88" t="s">
        <v>27</v>
      </c>
    </row>
    <row r="227" spans="1:3" x14ac:dyDescent="0.25">
      <c r="A227" s="87" t="s">
        <v>741</v>
      </c>
      <c r="B227" s="88" t="s">
        <v>738</v>
      </c>
      <c r="C227" s="88" t="s">
        <v>27</v>
      </c>
    </row>
    <row r="228" spans="1:3" x14ac:dyDescent="0.25">
      <c r="A228" s="87" t="s">
        <v>742</v>
      </c>
      <c r="B228" s="88" t="s">
        <v>738</v>
      </c>
      <c r="C228" s="88" t="s">
        <v>27</v>
      </c>
    </row>
    <row r="229" spans="1:3" x14ac:dyDescent="0.25">
      <c r="A229" s="87" t="s">
        <v>743</v>
      </c>
      <c r="B229" s="88" t="s">
        <v>738</v>
      </c>
      <c r="C229" s="88" t="s">
        <v>27</v>
      </c>
    </row>
    <row r="230" spans="1:3" x14ac:dyDescent="0.25">
      <c r="A230" s="87" t="s">
        <v>744</v>
      </c>
      <c r="B230" s="88" t="s">
        <v>738</v>
      </c>
      <c r="C230" s="88" t="s">
        <v>27</v>
      </c>
    </row>
    <row r="231" spans="1:3" x14ac:dyDescent="0.25">
      <c r="A231" s="87" t="s">
        <v>745</v>
      </c>
      <c r="B231" s="88" t="s">
        <v>738</v>
      </c>
      <c r="C231" s="88" t="s">
        <v>27</v>
      </c>
    </row>
    <row r="232" spans="1:3" x14ac:dyDescent="0.25">
      <c r="A232" s="87" t="s">
        <v>746</v>
      </c>
      <c r="B232" s="88" t="s">
        <v>738</v>
      </c>
      <c r="C232" s="88" t="s">
        <v>27</v>
      </c>
    </row>
    <row r="233" spans="1:3" x14ac:dyDescent="0.25">
      <c r="A233" s="87" t="s">
        <v>747</v>
      </c>
      <c r="B233" s="88" t="s">
        <v>738</v>
      </c>
      <c r="C233" s="88" t="s">
        <v>27</v>
      </c>
    </row>
    <row r="234" spans="1:3" x14ac:dyDescent="0.25">
      <c r="A234" s="87" t="s">
        <v>748</v>
      </c>
      <c r="B234" s="88" t="s">
        <v>738</v>
      </c>
      <c r="C234" s="88" t="s">
        <v>27</v>
      </c>
    </row>
    <row r="235" spans="1:3" x14ac:dyDescent="0.25">
      <c r="A235" s="87" t="s">
        <v>749</v>
      </c>
      <c r="B235" s="88" t="s">
        <v>738</v>
      </c>
      <c r="C235" s="88" t="s">
        <v>27</v>
      </c>
    </row>
    <row r="236" spans="1:3" x14ac:dyDescent="0.25">
      <c r="A236" s="87" t="s">
        <v>750</v>
      </c>
      <c r="B236" s="88" t="s">
        <v>738</v>
      </c>
      <c r="C236" s="88" t="s">
        <v>27</v>
      </c>
    </row>
    <row r="237" spans="1:3" x14ac:dyDescent="0.25">
      <c r="A237" s="87" t="s">
        <v>751</v>
      </c>
      <c r="B237" s="88" t="s">
        <v>26</v>
      </c>
      <c r="C237" s="88" t="s">
        <v>27</v>
      </c>
    </row>
    <row r="238" spans="1:3" x14ac:dyDescent="0.25">
      <c r="A238" s="87" t="s">
        <v>752</v>
      </c>
      <c r="B238" s="88" t="s">
        <v>26</v>
      </c>
      <c r="C238" s="88" t="s">
        <v>27</v>
      </c>
    </row>
    <row r="239" spans="1:3" x14ac:dyDescent="0.25">
      <c r="A239" s="87" t="s">
        <v>753</v>
      </c>
      <c r="B239" s="88" t="s">
        <v>26</v>
      </c>
      <c r="C239" s="88" t="s">
        <v>27</v>
      </c>
    </row>
    <row r="240" spans="1:3" x14ac:dyDescent="0.25">
      <c r="A240" s="87" t="s">
        <v>754</v>
      </c>
      <c r="B240" s="88" t="s">
        <v>26</v>
      </c>
      <c r="C240" s="88" t="s">
        <v>27</v>
      </c>
    </row>
    <row r="241" spans="1:3" x14ac:dyDescent="0.25">
      <c r="A241" s="87" t="s">
        <v>755</v>
      </c>
      <c r="B241" s="88" t="s">
        <v>26</v>
      </c>
      <c r="C241" s="88" t="s">
        <v>27</v>
      </c>
    </row>
    <row r="242" spans="1:3" x14ac:dyDescent="0.25">
      <c r="A242" s="87" t="s">
        <v>756</v>
      </c>
      <c r="B242" s="88" t="s">
        <v>26</v>
      </c>
      <c r="C242" s="88" t="s">
        <v>27</v>
      </c>
    </row>
    <row r="243" spans="1:3" x14ac:dyDescent="0.25">
      <c r="A243" s="87" t="s">
        <v>757</v>
      </c>
      <c r="B243" s="88" t="s">
        <v>26</v>
      </c>
      <c r="C243" s="88" t="s">
        <v>27</v>
      </c>
    </row>
    <row r="244" spans="1:3" x14ac:dyDescent="0.25">
      <c r="A244" s="87" t="s">
        <v>758</v>
      </c>
      <c r="B244" s="88" t="s">
        <v>26</v>
      </c>
      <c r="C244" s="88" t="s">
        <v>27</v>
      </c>
    </row>
    <row r="245" spans="1:3" x14ac:dyDescent="0.25">
      <c r="A245" s="87" t="s">
        <v>759</v>
      </c>
      <c r="B245" s="88" t="s">
        <v>26</v>
      </c>
      <c r="C245" s="88" t="s">
        <v>27</v>
      </c>
    </row>
    <row r="246" spans="1:3" x14ac:dyDescent="0.25">
      <c r="A246" s="87" t="s">
        <v>760</v>
      </c>
      <c r="B246" s="88" t="s">
        <v>26</v>
      </c>
      <c r="C246" s="88" t="s">
        <v>27</v>
      </c>
    </row>
    <row r="247" spans="1:3" x14ac:dyDescent="0.25">
      <c r="A247" s="87" t="s">
        <v>761</v>
      </c>
      <c r="B247" s="88" t="s">
        <v>26</v>
      </c>
      <c r="C247" s="88" t="s">
        <v>27</v>
      </c>
    </row>
    <row r="248" spans="1:3" x14ac:dyDescent="0.25">
      <c r="A248" s="87" t="s">
        <v>762</v>
      </c>
      <c r="B248" s="88" t="s">
        <v>26</v>
      </c>
      <c r="C248" s="88" t="s">
        <v>27</v>
      </c>
    </row>
    <row r="249" spans="1:3" x14ac:dyDescent="0.25">
      <c r="A249" s="87" t="s">
        <v>763</v>
      </c>
      <c r="B249" s="88" t="s">
        <v>26</v>
      </c>
      <c r="C249" s="88" t="s">
        <v>27</v>
      </c>
    </row>
    <row r="250" spans="1:3" x14ac:dyDescent="0.25">
      <c r="A250" s="87" t="s">
        <v>764</v>
      </c>
      <c r="B250" s="88" t="s">
        <v>26</v>
      </c>
      <c r="C250" s="88" t="s">
        <v>27</v>
      </c>
    </row>
    <row r="251" spans="1:3" x14ac:dyDescent="0.25">
      <c r="A251" s="87" t="s">
        <v>765</v>
      </c>
      <c r="B251" s="88" t="s">
        <v>26</v>
      </c>
      <c r="C251" s="88" t="s">
        <v>27</v>
      </c>
    </row>
    <row r="252" spans="1:3" x14ac:dyDescent="0.25">
      <c r="A252" s="87" t="s">
        <v>766</v>
      </c>
      <c r="B252" s="88" t="s">
        <v>26</v>
      </c>
      <c r="C252" s="88" t="s">
        <v>27</v>
      </c>
    </row>
    <row r="253" spans="1:3" x14ac:dyDescent="0.25">
      <c r="A253" s="87" t="s">
        <v>767</v>
      </c>
      <c r="B253" s="88" t="s">
        <v>26</v>
      </c>
      <c r="C253" s="88" t="s">
        <v>27</v>
      </c>
    </row>
    <row r="254" spans="1:3" x14ac:dyDescent="0.25">
      <c r="A254" s="87" t="s">
        <v>768</v>
      </c>
      <c r="B254" s="88" t="s">
        <v>26</v>
      </c>
      <c r="C254" s="88" t="s">
        <v>27</v>
      </c>
    </row>
    <row r="255" spans="1:3" x14ac:dyDescent="0.25">
      <c r="A255" s="87" t="s">
        <v>769</v>
      </c>
      <c r="B255" s="88" t="s">
        <v>26</v>
      </c>
      <c r="C255" s="88" t="s">
        <v>27</v>
      </c>
    </row>
    <row r="256" spans="1:3" x14ac:dyDescent="0.25">
      <c r="A256" s="87" t="s">
        <v>770</v>
      </c>
      <c r="B256" s="88" t="s">
        <v>26</v>
      </c>
      <c r="C256" s="88" t="s">
        <v>27</v>
      </c>
    </row>
    <row r="257" spans="1:3" x14ac:dyDescent="0.25">
      <c r="A257" s="87" t="s">
        <v>771</v>
      </c>
      <c r="B257" s="88" t="s">
        <v>26</v>
      </c>
      <c r="C257" s="88" t="s">
        <v>27</v>
      </c>
    </row>
    <row r="258" spans="1:3" x14ac:dyDescent="0.25">
      <c r="A258" s="87" t="s">
        <v>772</v>
      </c>
      <c r="B258" s="88" t="s">
        <v>26</v>
      </c>
      <c r="C258" s="88" t="s">
        <v>27</v>
      </c>
    </row>
    <row r="259" spans="1:3" x14ac:dyDescent="0.25">
      <c r="A259" s="87" t="s">
        <v>773</v>
      </c>
      <c r="B259" s="88" t="s">
        <v>26</v>
      </c>
      <c r="C259" s="88" t="s">
        <v>27</v>
      </c>
    </row>
    <row r="260" spans="1:3" x14ac:dyDescent="0.25">
      <c r="A260" s="87" t="s">
        <v>774</v>
      </c>
      <c r="B260" s="88" t="s">
        <v>26</v>
      </c>
      <c r="C260" s="88" t="s">
        <v>27</v>
      </c>
    </row>
    <row r="261" spans="1:3" x14ac:dyDescent="0.25">
      <c r="A261" s="87" t="s">
        <v>775</v>
      </c>
      <c r="B261" s="88" t="s">
        <v>26</v>
      </c>
      <c r="C261" s="88" t="s">
        <v>27</v>
      </c>
    </row>
    <row r="262" spans="1:3" x14ac:dyDescent="0.25">
      <c r="A262" s="87" t="s">
        <v>776</v>
      </c>
      <c r="B262" s="88" t="s">
        <v>26</v>
      </c>
      <c r="C262" s="88" t="s">
        <v>27</v>
      </c>
    </row>
    <row r="263" spans="1:3" x14ac:dyDescent="0.25">
      <c r="A263" s="87" t="s">
        <v>777</v>
      </c>
      <c r="B263" s="88" t="s">
        <v>26</v>
      </c>
      <c r="C263" s="88" t="s">
        <v>27</v>
      </c>
    </row>
    <row r="264" spans="1:3" x14ac:dyDescent="0.25">
      <c r="A264" s="87" t="s">
        <v>778</v>
      </c>
      <c r="B264" s="88" t="s">
        <v>26</v>
      </c>
      <c r="C264" s="88" t="s">
        <v>27</v>
      </c>
    </row>
    <row r="265" spans="1:3" x14ac:dyDescent="0.25">
      <c r="A265" s="87" t="s">
        <v>779</v>
      </c>
      <c r="B265" s="88" t="s">
        <v>26</v>
      </c>
      <c r="C265" s="88" t="s">
        <v>27</v>
      </c>
    </row>
    <row r="266" spans="1:3" x14ac:dyDescent="0.25">
      <c r="A266" s="87" t="s">
        <v>780</v>
      </c>
      <c r="B266" s="88" t="s">
        <v>26</v>
      </c>
      <c r="C266" s="88" t="s">
        <v>27</v>
      </c>
    </row>
    <row r="267" spans="1:3" x14ac:dyDescent="0.25">
      <c r="A267" s="87" t="s">
        <v>781</v>
      </c>
      <c r="B267" s="88" t="s">
        <v>26</v>
      </c>
      <c r="C267" s="88" t="s">
        <v>27</v>
      </c>
    </row>
    <row r="268" spans="1:3" x14ac:dyDescent="0.25">
      <c r="A268" s="87" t="s">
        <v>782</v>
      </c>
      <c r="B268" s="88" t="s">
        <v>26</v>
      </c>
      <c r="C268" s="88" t="s">
        <v>27</v>
      </c>
    </row>
    <row r="269" spans="1:3" x14ac:dyDescent="0.25">
      <c r="A269" s="87" t="s">
        <v>783</v>
      </c>
      <c r="B269" s="88" t="s">
        <v>26</v>
      </c>
      <c r="C269" s="88" t="s">
        <v>27</v>
      </c>
    </row>
    <row r="270" spans="1:3" x14ac:dyDescent="0.25">
      <c r="A270" s="87" t="s">
        <v>784</v>
      </c>
      <c r="B270" s="88" t="s">
        <v>26</v>
      </c>
      <c r="C270" s="88" t="s">
        <v>27</v>
      </c>
    </row>
    <row r="271" spans="1:3" x14ac:dyDescent="0.25">
      <c r="A271" s="87" t="s">
        <v>785</v>
      </c>
      <c r="B271" s="88" t="s">
        <v>26</v>
      </c>
      <c r="C271" s="88" t="s">
        <v>27</v>
      </c>
    </row>
    <row r="272" spans="1:3" x14ac:dyDescent="0.25">
      <c r="A272" s="87" t="s">
        <v>786</v>
      </c>
      <c r="B272" s="88" t="s">
        <v>26</v>
      </c>
      <c r="C272" s="88" t="s">
        <v>27</v>
      </c>
    </row>
    <row r="273" spans="1:3" x14ac:dyDescent="0.25">
      <c r="A273" s="87" t="s">
        <v>787</v>
      </c>
      <c r="B273" s="88" t="s">
        <v>26</v>
      </c>
      <c r="C273" s="88" t="s">
        <v>27</v>
      </c>
    </row>
    <row r="274" spans="1:3" x14ac:dyDescent="0.25">
      <c r="A274" s="87" t="s">
        <v>788</v>
      </c>
      <c r="B274" s="88" t="s">
        <v>26</v>
      </c>
      <c r="C274" s="88" t="s">
        <v>27</v>
      </c>
    </row>
    <row r="275" spans="1:3" x14ac:dyDescent="0.25">
      <c r="A275" s="87" t="s">
        <v>789</v>
      </c>
      <c r="B275" s="88" t="s">
        <v>790</v>
      </c>
      <c r="C275" s="88" t="s">
        <v>27</v>
      </c>
    </row>
    <row r="276" spans="1:3" x14ac:dyDescent="0.25">
      <c r="A276" s="87" t="s">
        <v>791</v>
      </c>
      <c r="B276" s="88" t="s">
        <v>790</v>
      </c>
      <c r="C276" s="88" t="s">
        <v>27</v>
      </c>
    </row>
    <row r="277" spans="1:3" x14ac:dyDescent="0.25">
      <c r="A277" s="87" t="s">
        <v>792</v>
      </c>
      <c r="B277" s="88" t="s">
        <v>790</v>
      </c>
      <c r="C277" s="88" t="s">
        <v>27</v>
      </c>
    </row>
    <row r="278" spans="1:3" x14ac:dyDescent="0.25">
      <c r="A278" s="87" t="s">
        <v>793</v>
      </c>
      <c r="B278" s="88" t="s">
        <v>790</v>
      </c>
      <c r="C278" s="88" t="s">
        <v>27</v>
      </c>
    </row>
    <row r="279" spans="1:3" x14ac:dyDescent="0.25">
      <c r="A279" s="87" t="s">
        <v>794</v>
      </c>
      <c r="B279" s="88" t="s">
        <v>790</v>
      </c>
      <c r="C279" s="88" t="s">
        <v>27</v>
      </c>
    </row>
    <row r="280" spans="1:3" x14ac:dyDescent="0.25">
      <c r="A280" s="87" t="s">
        <v>795</v>
      </c>
      <c r="B280" s="88" t="s">
        <v>790</v>
      </c>
      <c r="C280" s="88" t="s">
        <v>27</v>
      </c>
    </row>
    <row r="281" spans="1:3" x14ac:dyDescent="0.25">
      <c r="A281" s="87" t="s">
        <v>796</v>
      </c>
      <c r="B281" s="88" t="s">
        <v>790</v>
      </c>
      <c r="C281" s="88" t="s">
        <v>27</v>
      </c>
    </row>
    <row r="282" spans="1:3" x14ac:dyDescent="0.25">
      <c r="A282" s="87" t="s">
        <v>797</v>
      </c>
      <c r="B282" s="88" t="s">
        <v>790</v>
      </c>
      <c r="C282" s="88" t="s">
        <v>27</v>
      </c>
    </row>
    <row r="283" spans="1:3" x14ac:dyDescent="0.25">
      <c r="A283" s="87" t="s">
        <v>798</v>
      </c>
      <c r="B283" s="88" t="s">
        <v>790</v>
      </c>
      <c r="C283" s="88" t="s">
        <v>27</v>
      </c>
    </row>
    <row r="284" spans="1:3" x14ac:dyDescent="0.25">
      <c r="A284" s="87" t="s">
        <v>799</v>
      </c>
      <c r="B284" s="88" t="s">
        <v>790</v>
      </c>
      <c r="C284" s="88" t="s">
        <v>27</v>
      </c>
    </row>
    <row r="285" spans="1:3" x14ac:dyDescent="0.25">
      <c r="A285" s="87" t="s">
        <v>800</v>
      </c>
      <c r="B285" s="88" t="s">
        <v>790</v>
      </c>
      <c r="C285" s="88" t="s">
        <v>27</v>
      </c>
    </row>
    <row r="286" spans="1:3" x14ac:dyDescent="0.25">
      <c r="A286" s="87" t="s">
        <v>801</v>
      </c>
      <c r="B286" s="88" t="s">
        <v>790</v>
      </c>
      <c r="C286" s="88" t="s">
        <v>27</v>
      </c>
    </row>
    <row r="287" spans="1:3" x14ac:dyDescent="0.25">
      <c r="A287" s="87" t="s">
        <v>802</v>
      </c>
      <c r="B287" s="88" t="s">
        <v>790</v>
      </c>
      <c r="C287" s="88" t="s">
        <v>27</v>
      </c>
    </row>
    <row r="288" spans="1:3" x14ac:dyDescent="0.25">
      <c r="A288" s="87" t="s">
        <v>803</v>
      </c>
      <c r="B288" s="88" t="s">
        <v>790</v>
      </c>
      <c r="C288" s="88" t="s">
        <v>27</v>
      </c>
    </row>
    <row r="289" spans="1:3" x14ac:dyDescent="0.25">
      <c r="A289" s="87" t="s">
        <v>804</v>
      </c>
      <c r="B289" s="88" t="s">
        <v>790</v>
      </c>
      <c r="C289" s="88" t="s">
        <v>27</v>
      </c>
    </row>
    <row r="290" spans="1:3" x14ac:dyDescent="0.25">
      <c r="A290" s="87" t="s">
        <v>805</v>
      </c>
      <c r="B290" s="88" t="s">
        <v>790</v>
      </c>
      <c r="C290" s="88" t="s">
        <v>27</v>
      </c>
    </row>
    <row r="291" spans="1:3" x14ac:dyDescent="0.25">
      <c r="A291" s="87" t="s">
        <v>806</v>
      </c>
      <c r="B291" s="88" t="s">
        <v>790</v>
      </c>
      <c r="C291" s="88" t="s">
        <v>27</v>
      </c>
    </row>
    <row r="292" spans="1:3" x14ac:dyDescent="0.25">
      <c r="A292" s="87" t="s">
        <v>807</v>
      </c>
      <c r="B292" s="88" t="s">
        <v>790</v>
      </c>
      <c r="C292" s="88" t="s">
        <v>27</v>
      </c>
    </row>
    <row r="293" spans="1:3" x14ac:dyDescent="0.25">
      <c r="A293" s="87" t="s">
        <v>808</v>
      </c>
      <c r="B293" s="88" t="s">
        <v>790</v>
      </c>
      <c r="C293" s="88" t="s">
        <v>27</v>
      </c>
    </row>
    <row r="294" spans="1:3" x14ac:dyDescent="0.25">
      <c r="A294" s="87" t="s">
        <v>809</v>
      </c>
      <c r="B294" s="88" t="s">
        <v>71</v>
      </c>
      <c r="C294" s="88" t="s">
        <v>27</v>
      </c>
    </row>
    <row r="295" spans="1:3" x14ac:dyDescent="0.25">
      <c r="A295" s="87" t="s">
        <v>810</v>
      </c>
      <c r="B295" s="88" t="s">
        <v>790</v>
      </c>
      <c r="C295" s="88" t="s">
        <v>27</v>
      </c>
    </row>
    <row r="296" spans="1:3" x14ac:dyDescent="0.25">
      <c r="A296" s="87" t="s">
        <v>811</v>
      </c>
      <c r="B296" s="88" t="s">
        <v>790</v>
      </c>
      <c r="C296" s="88" t="s">
        <v>27</v>
      </c>
    </row>
    <row r="297" spans="1:3" x14ac:dyDescent="0.25">
      <c r="A297" s="87" t="s">
        <v>812</v>
      </c>
      <c r="B297" s="88" t="s">
        <v>790</v>
      </c>
      <c r="C297" s="88" t="s">
        <v>27</v>
      </c>
    </row>
    <row r="298" spans="1:3" x14ac:dyDescent="0.25">
      <c r="A298" s="87" t="s">
        <v>813</v>
      </c>
      <c r="B298" s="88" t="s">
        <v>790</v>
      </c>
      <c r="C298" s="88" t="s">
        <v>27</v>
      </c>
    </row>
    <row r="299" spans="1:3" x14ac:dyDescent="0.25">
      <c r="A299" s="87" t="s">
        <v>814</v>
      </c>
      <c r="B299" s="88" t="s">
        <v>790</v>
      </c>
      <c r="C299" s="88" t="s">
        <v>27</v>
      </c>
    </row>
    <row r="300" spans="1:3" x14ac:dyDescent="0.25">
      <c r="A300" s="87" t="s">
        <v>815</v>
      </c>
      <c r="B300" s="88" t="s">
        <v>790</v>
      </c>
      <c r="C300" s="88" t="s">
        <v>27</v>
      </c>
    </row>
    <row r="301" spans="1:3" x14ac:dyDescent="0.25">
      <c r="A301" s="87" t="s">
        <v>816</v>
      </c>
      <c r="B301" s="88" t="s">
        <v>790</v>
      </c>
      <c r="C301" s="88" t="s">
        <v>27</v>
      </c>
    </row>
    <row r="302" spans="1:3" x14ac:dyDescent="0.25">
      <c r="A302" s="87" t="s">
        <v>817</v>
      </c>
      <c r="B302" s="88" t="s">
        <v>790</v>
      </c>
      <c r="C302" s="88" t="s">
        <v>27</v>
      </c>
    </row>
    <row r="303" spans="1:3" x14ac:dyDescent="0.25">
      <c r="A303" s="87" t="s">
        <v>818</v>
      </c>
      <c r="B303" s="88" t="s">
        <v>790</v>
      </c>
      <c r="C303" s="88" t="s">
        <v>27</v>
      </c>
    </row>
    <row r="304" spans="1:3" x14ac:dyDescent="0.25">
      <c r="A304" s="87" t="s">
        <v>819</v>
      </c>
      <c r="B304" s="88" t="s">
        <v>790</v>
      </c>
      <c r="C304" s="88" t="s">
        <v>27</v>
      </c>
    </row>
    <row r="305" spans="1:3" x14ac:dyDescent="0.25">
      <c r="A305" s="87" t="s">
        <v>820</v>
      </c>
      <c r="B305" s="88" t="s">
        <v>821</v>
      </c>
      <c r="C305" s="88" t="s">
        <v>27</v>
      </c>
    </row>
    <row r="306" spans="1:3" x14ac:dyDescent="0.25">
      <c r="A306" s="87" t="s">
        <v>822</v>
      </c>
      <c r="B306" s="88" t="s">
        <v>821</v>
      </c>
      <c r="C306" s="88" t="s">
        <v>27</v>
      </c>
    </row>
    <row r="307" spans="1:3" x14ac:dyDescent="0.25">
      <c r="A307" s="87" t="s">
        <v>823</v>
      </c>
      <c r="B307" s="88" t="s">
        <v>821</v>
      </c>
      <c r="C307" s="88" t="s">
        <v>27</v>
      </c>
    </row>
    <row r="308" spans="1:3" x14ac:dyDescent="0.25">
      <c r="A308" s="87" t="s">
        <v>824</v>
      </c>
      <c r="B308" s="88" t="s">
        <v>821</v>
      </c>
      <c r="C308" s="88" t="s">
        <v>27</v>
      </c>
    </row>
    <row r="309" spans="1:3" x14ac:dyDescent="0.25">
      <c r="A309" s="87" t="s">
        <v>825</v>
      </c>
      <c r="B309" s="88" t="s">
        <v>821</v>
      </c>
      <c r="C309" s="88" t="s">
        <v>27</v>
      </c>
    </row>
    <row r="310" spans="1:3" x14ac:dyDescent="0.25">
      <c r="A310" s="87" t="s">
        <v>826</v>
      </c>
      <c r="B310" s="88" t="s">
        <v>821</v>
      </c>
      <c r="C310" s="88" t="s">
        <v>27</v>
      </c>
    </row>
    <row r="311" spans="1:3" x14ac:dyDescent="0.25">
      <c r="A311" s="87" t="s">
        <v>827</v>
      </c>
      <c r="B311" s="88" t="s">
        <v>821</v>
      </c>
      <c r="C311" s="88" t="s">
        <v>27</v>
      </c>
    </row>
    <row r="312" spans="1:3" x14ac:dyDescent="0.25">
      <c r="A312" s="87" t="s">
        <v>828</v>
      </c>
      <c r="B312" s="88" t="s">
        <v>821</v>
      </c>
      <c r="C312" s="88" t="s">
        <v>27</v>
      </c>
    </row>
    <row r="313" spans="1:3" x14ac:dyDescent="0.25">
      <c r="A313" s="87" t="s">
        <v>829</v>
      </c>
      <c r="B313" s="88" t="s">
        <v>821</v>
      </c>
      <c r="C313" s="88" t="s">
        <v>27</v>
      </c>
    </row>
    <row r="314" spans="1:3" x14ac:dyDescent="0.25">
      <c r="A314" s="87" t="s">
        <v>830</v>
      </c>
      <c r="B314" s="88" t="s">
        <v>821</v>
      </c>
      <c r="C314" s="88" t="s">
        <v>27</v>
      </c>
    </row>
    <row r="315" spans="1:3" x14ac:dyDescent="0.25">
      <c r="A315" s="87" t="s">
        <v>831</v>
      </c>
      <c r="B315" s="88" t="s">
        <v>821</v>
      </c>
      <c r="C315" s="88" t="s">
        <v>27</v>
      </c>
    </row>
    <row r="316" spans="1:3" x14ac:dyDescent="0.25">
      <c r="A316" s="87" t="s">
        <v>832</v>
      </c>
      <c r="B316" s="88" t="s">
        <v>821</v>
      </c>
      <c r="C316" s="88" t="s">
        <v>27</v>
      </c>
    </row>
    <row r="317" spans="1:3" x14ac:dyDescent="0.25">
      <c r="A317" s="87" t="s">
        <v>833</v>
      </c>
      <c r="B317" s="88" t="s">
        <v>821</v>
      </c>
      <c r="C317" s="88" t="s">
        <v>27</v>
      </c>
    </row>
    <row r="318" spans="1:3" x14ac:dyDescent="0.25">
      <c r="A318" s="87" t="s">
        <v>834</v>
      </c>
      <c r="B318" s="88" t="s">
        <v>821</v>
      </c>
      <c r="C318" s="88" t="s">
        <v>27</v>
      </c>
    </row>
    <row r="319" spans="1:3" x14ac:dyDescent="0.25">
      <c r="A319" s="87" t="s">
        <v>835</v>
      </c>
      <c r="B319" s="88" t="s">
        <v>821</v>
      </c>
      <c r="C319" s="88" t="s">
        <v>27</v>
      </c>
    </row>
    <row r="320" spans="1:3" x14ac:dyDescent="0.25">
      <c r="A320" s="87" t="s">
        <v>836</v>
      </c>
      <c r="B320" s="88" t="s">
        <v>821</v>
      </c>
      <c r="C320" s="88" t="s">
        <v>27</v>
      </c>
    </row>
    <row r="321" spans="1:3" x14ac:dyDescent="0.25">
      <c r="A321" s="87" t="s">
        <v>837</v>
      </c>
      <c r="B321" s="88" t="s">
        <v>821</v>
      </c>
      <c r="C321" s="88" t="s">
        <v>27</v>
      </c>
    </row>
    <row r="322" spans="1:3" x14ac:dyDescent="0.25">
      <c r="A322" s="87" t="s">
        <v>838</v>
      </c>
      <c r="B322" s="88" t="s">
        <v>821</v>
      </c>
      <c r="C322" s="88" t="s">
        <v>27</v>
      </c>
    </row>
    <row r="323" spans="1:3" x14ac:dyDescent="0.25">
      <c r="A323" s="87" t="s">
        <v>839</v>
      </c>
      <c r="B323" s="88" t="s">
        <v>821</v>
      </c>
      <c r="C323" s="88" t="s">
        <v>27</v>
      </c>
    </row>
    <row r="324" spans="1:3" x14ac:dyDescent="0.25">
      <c r="A324" s="87" t="s">
        <v>840</v>
      </c>
      <c r="B324" s="88" t="s">
        <v>821</v>
      </c>
      <c r="C324" s="88" t="s">
        <v>27</v>
      </c>
    </row>
    <row r="325" spans="1:3" x14ac:dyDescent="0.25">
      <c r="A325" s="87" t="s">
        <v>841</v>
      </c>
      <c r="B325" s="88" t="s">
        <v>821</v>
      </c>
      <c r="C325" s="88" t="s">
        <v>27</v>
      </c>
    </row>
    <row r="326" spans="1:3" x14ac:dyDescent="0.25">
      <c r="A326" s="87" t="s">
        <v>842</v>
      </c>
      <c r="B326" s="88" t="s">
        <v>821</v>
      </c>
      <c r="C326" s="88" t="s">
        <v>27</v>
      </c>
    </row>
    <row r="327" spans="1:3" x14ac:dyDescent="0.25">
      <c r="A327" s="87" t="s">
        <v>843</v>
      </c>
      <c r="B327" s="88" t="s">
        <v>821</v>
      </c>
      <c r="C327" s="88" t="s">
        <v>27</v>
      </c>
    </row>
    <row r="328" spans="1:3" x14ac:dyDescent="0.25">
      <c r="A328" s="87" t="s">
        <v>844</v>
      </c>
      <c r="B328" s="88" t="s">
        <v>821</v>
      </c>
      <c r="C328" s="88" t="s">
        <v>27</v>
      </c>
    </row>
    <row r="329" spans="1:3" x14ac:dyDescent="0.25">
      <c r="A329" s="87" t="s">
        <v>845</v>
      </c>
      <c r="B329" s="88" t="s">
        <v>821</v>
      </c>
      <c r="C329" s="88" t="s">
        <v>27</v>
      </c>
    </row>
    <row r="330" spans="1:3" x14ac:dyDescent="0.25">
      <c r="A330" s="87" t="s">
        <v>846</v>
      </c>
      <c r="B330" s="88" t="s">
        <v>821</v>
      </c>
      <c r="C330" s="88" t="s">
        <v>27</v>
      </c>
    </row>
    <row r="331" spans="1:3" x14ac:dyDescent="0.25">
      <c r="A331" s="87" t="s">
        <v>847</v>
      </c>
      <c r="B331" s="88" t="s">
        <v>821</v>
      </c>
      <c r="C331" s="88" t="s">
        <v>27</v>
      </c>
    </row>
    <row r="332" spans="1:3" x14ac:dyDescent="0.25">
      <c r="A332" s="87" t="s">
        <v>848</v>
      </c>
      <c r="B332" s="88" t="s">
        <v>821</v>
      </c>
      <c r="C332" s="88" t="s">
        <v>27</v>
      </c>
    </row>
    <row r="333" spans="1:3" x14ac:dyDescent="0.25">
      <c r="A333" s="87" t="s">
        <v>71</v>
      </c>
      <c r="B333" s="88" t="s">
        <v>821</v>
      </c>
      <c r="C333" s="88" t="s">
        <v>27</v>
      </c>
    </row>
    <row r="334" spans="1:3" x14ac:dyDescent="0.25">
      <c r="A334" s="87" t="s">
        <v>849</v>
      </c>
      <c r="B334" s="88" t="s">
        <v>71</v>
      </c>
      <c r="C334" s="88" t="s">
        <v>27</v>
      </c>
    </row>
    <row r="335" spans="1:3" x14ac:dyDescent="0.25">
      <c r="A335" s="87" t="s">
        <v>850</v>
      </c>
      <c r="B335" s="88" t="s">
        <v>71</v>
      </c>
      <c r="C335" s="88" t="s">
        <v>27</v>
      </c>
    </row>
    <row r="336" spans="1:3" x14ac:dyDescent="0.25">
      <c r="A336" s="87" t="s">
        <v>851</v>
      </c>
      <c r="B336" s="88" t="s">
        <v>71</v>
      </c>
      <c r="C336" s="88" t="s">
        <v>27</v>
      </c>
    </row>
    <row r="337" spans="1:3" x14ac:dyDescent="0.25">
      <c r="A337" s="87" t="s">
        <v>852</v>
      </c>
      <c r="B337" s="88" t="s">
        <v>54</v>
      </c>
      <c r="C337" s="88" t="s">
        <v>29</v>
      </c>
    </row>
    <row r="338" spans="1:3" x14ac:dyDescent="0.25">
      <c r="A338" s="87" t="s">
        <v>853</v>
      </c>
      <c r="B338" s="88" t="s">
        <v>71</v>
      </c>
      <c r="C338" s="88" t="s">
        <v>27</v>
      </c>
    </row>
    <row r="339" spans="1:3" x14ac:dyDescent="0.25">
      <c r="A339" s="87" t="s">
        <v>854</v>
      </c>
      <c r="B339" s="88" t="s">
        <v>71</v>
      </c>
      <c r="C339" s="88" t="s">
        <v>27</v>
      </c>
    </row>
    <row r="340" spans="1:3" x14ac:dyDescent="0.25">
      <c r="A340" s="87" t="s">
        <v>855</v>
      </c>
      <c r="B340" s="88" t="s">
        <v>71</v>
      </c>
      <c r="C340" s="88" t="s">
        <v>27</v>
      </c>
    </row>
    <row r="341" spans="1:3" x14ac:dyDescent="0.25">
      <c r="A341" s="87" t="s">
        <v>856</v>
      </c>
      <c r="B341" s="88" t="s">
        <v>71</v>
      </c>
      <c r="C341" s="88" t="s">
        <v>27</v>
      </c>
    </row>
    <row r="342" spans="1:3" x14ac:dyDescent="0.25">
      <c r="A342" s="87" t="s">
        <v>857</v>
      </c>
      <c r="B342" s="88" t="s">
        <v>71</v>
      </c>
      <c r="C342" s="88" t="s">
        <v>27</v>
      </c>
    </row>
    <row r="343" spans="1:3" x14ac:dyDescent="0.25">
      <c r="A343" s="87" t="s">
        <v>858</v>
      </c>
      <c r="B343" s="88" t="s">
        <v>71</v>
      </c>
      <c r="C343" s="88" t="s">
        <v>27</v>
      </c>
    </row>
    <row r="344" spans="1:3" x14ac:dyDescent="0.25">
      <c r="A344" s="87" t="s">
        <v>859</v>
      </c>
      <c r="B344" s="88" t="s">
        <v>71</v>
      </c>
      <c r="C344" s="88" t="s">
        <v>27</v>
      </c>
    </row>
    <row r="345" spans="1:3" x14ac:dyDescent="0.25">
      <c r="A345" s="87" t="s">
        <v>860</v>
      </c>
      <c r="B345" s="88" t="s">
        <v>71</v>
      </c>
      <c r="C345" s="88" t="s">
        <v>27</v>
      </c>
    </row>
    <row r="346" spans="1:3" x14ac:dyDescent="0.25">
      <c r="A346" s="87" t="s">
        <v>861</v>
      </c>
      <c r="B346" s="88" t="s">
        <v>71</v>
      </c>
      <c r="C346" s="88" t="s">
        <v>27</v>
      </c>
    </row>
    <row r="347" spans="1:3" x14ac:dyDescent="0.25">
      <c r="A347" s="87" t="s">
        <v>862</v>
      </c>
      <c r="B347" s="88" t="s">
        <v>71</v>
      </c>
      <c r="C347" s="88" t="s">
        <v>27</v>
      </c>
    </row>
    <row r="348" spans="1:3" x14ac:dyDescent="0.25">
      <c r="A348" s="87" t="s">
        <v>863</v>
      </c>
      <c r="B348" s="88" t="s">
        <v>71</v>
      </c>
      <c r="C348" s="88" t="s">
        <v>27</v>
      </c>
    </row>
    <row r="349" spans="1:3" x14ac:dyDescent="0.25">
      <c r="A349" s="87" t="s">
        <v>864</v>
      </c>
      <c r="B349" s="88" t="s">
        <v>71</v>
      </c>
      <c r="C349" s="88" t="s">
        <v>27</v>
      </c>
    </row>
    <row r="350" spans="1:3" x14ac:dyDescent="0.25">
      <c r="A350" s="87" t="s">
        <v>865</v>
      </c>
      <c r="B350" s="88" t="s">
        <v>71</v>
      </c>
      <c r="C350" s="88" t="s">
        <v>27</v>
      </c>
    </row>
    <row r="351" spans="1:3" x14ac:dyDescent="0.25">
      <c r="A351" s="87" t="s">
        <v>866</v>
      </c>
      <c r="B351" s="88" t="s">
        <v>71</v>
      </c>
      <c r="C351" s="88" t="s">
        <v>27</v>
      </c>
    </row>
    <row r="352" spans="1:3" x14ac:dyDescent="0.25">
      <c r="A352" s="87" t="s">
        <v>867</v>
      </c>
      <c r="B352" s="88" t="s">
        <v>71</v>
      </c>
      <c r="C352" s="88" t="s">
        <v>27</v>
      </c>
    </row>
    <row r="353" spans="1:3" x14ac:dyDescent="0.25">
      <c r="A353" s="87" t="s">
        <v>868</v>
      </c>
      <c r="B353" s="88" t="s">
        <v>71</v>
      </c>
      <c r="C353" s="88" t="s">
        <v>27</v>
      </c>
    </row>
    <row r="354" spans="1:3" x14ac:dyDescent="0.25">
      <c r="A354" s="87" t="s">
        <v>869</v>
      </c>
      <c r="B354" s="88" t="s">
        <v>821</v>
      </c>
      <c r="C354" s="88" t="s">
        <v>27</v>
      </c>
    </row>
    <row r="355" spans="1:3" x14ac:dyDescent="0.25">
      <c r="A355" s="87" t="s">
        <v>870</v>
      </c>
      <c r="B355" s="88" t="s">
        <v>821</v>
      </c>
      <c r="C355" s="88" t="s">
        <v>27</v>
      </c>
    </row>
    <row r="356" spans="1:3" x14ac:dyDescent="0.25">
      <c r="A356" s="87" t="s">
        <v>871</v>
      </c>
      <c r="B356" s="88" t="s">
        <v>821</v>
      </c>
      <c r="C356" s="88" t="s">
        <v>27</v>
      </c>
    </row>
    <row r="357" spans="1:3" x14ac:dyDescent="0.25">
      <c r="A357" s="87" t="s">
        <v>872</v>
      </c>
      <c r="B357" s="88" t="s">
        <v>821</v>
      </c>
      <c r="C357" s="88" t="s">
        <v>27</v>
      </c>
    </row>
    <row r="358" spans="1:3" x14ac:dyDescent="0.25">
      <c r="A358" s="87" t="s">
        <v>873</v>
      </c>
      <c r="B358" s="88" t="s">
        <v>821</v>
      </c>
      <c r="C358" s="88" t="s">
        <v>27</v>
      </c>
    </row>
    <row r="359" spans="1:3" x14ac:dyDescent="0.25">
      <c r="A359" s="87" t="s">
        <v>874</v>
      </c>
      <c r="B359" s="88" t="s">
        <v>875</v>
      </c>
      <c r="C359" s="88" t="s">
        <v>27</v>
      </c>
    </row>
    <row r="360" spans="1:3" x14ac:dyDescent="0.25">
      <c r="A360" s="87" t="s">
        <v>876</v>
      </c>
      <c r="B360" s="88" t="s">
        <v>875</v>
      </c>
      <c r="C360" s="88" t="s">
        <v>27</v>
      </c>
    </row>
    <row r="361" spans="1:3" x14ac:dyDescent="0.25">
      <c r="A361" s="87" t="s">
        <v>877</v>
      </c>
      <c r="B361" s="88" t="s">
        <v>875</v>
      </c>
      <c r="C361" s="88" t="s">
        <v>27</v>
      </c>
    </row>
    <row r="362" spans="1:3" x14ac:dyDescent="0.25">
      <c r="A362" s="87" t="s">
        <v>878</v>
      </c>
      <c r="B362" s="88" t="s">
        <v>875</v>
      </c>
      <c r="C362" s="88" t="s">
        <v>27</v>
      </c>
    </row>
    <row r="363" spans="1:3" x14ac:dyDescent="0.25">
      <c r="A363" s="87" t="s">
        <v>879</v>
      </c>
      <c r="B363" s="88" t="s">
        <v>875</v>
      </c>
      <c r="C363" s="88" t="s">
        <v>27</v>
      </c>
    </row>
    <row r="364" spans="1:3" x14ac:dyDescent="0.25">
      <c r="A364" s="87" t="s">
        <v>880</v>
      </c>
      <c r="B364" s="88" t="s">
        <v>875</v>
      </c>
      <c r="C364" s="88" t="s">
        <v>27</v>
      </c>
    </row>
    <row r="365" spans="1:3" x14ac:dyDescent="0.25">
      <c r="A365" s="87" t="s">
        <v>881</v>
      </c>
      <c r="B365" s="88" t="s">
        <v>875</v>
      </c>
      <c r="C365" s="88" t="s">
        <v>27</v>
      </c>
    </row>
    <row r="366" spans="1:3" x14ac:dyDescent="0.25">
      <c r="A366" s="87" t="s">
        <v>882</v>
      </c>
      <c r="B366" s="88" t="s">
        <v>875</v>
      </c>
      <c r="C366" s="88" t="s">
        <v>27</v>
      </c>
    </row>
    <row r="367" spans="1:3" x14ac:dyDescent="0.25">
      <c r="A367" s="87" t="s">
        <v>883</v>
      </c>
      <c r="B367" s="88" t="s">
        <v>875</v>
      </c>
      <c r="C367" s="88" t="s">
        <v>27</v>
      </c>
    </row>
    <row r="368" spans="1:3" x14ac:dyDescent="0.25">
      <c r="A368" s="87" t="s">
        <v>884</v>
      </c>
      <c r="B368" s="88" t="s">
        <v>875</v>
      </c>
      <c r="C368" s="88" t="s">
        <v>27</v>
      </c>
    </row>
    <row r="369" spans="1:3" x14ac:dyDescent="0.25">
      <c r="A369" s="87" t="s">
        <v>885</v>
      </c>
      <c r="B369" s="88" t="s">
        <v>875</v>
      </c>
      <c r="C369" s="88" t="s">
        <v>27</v>
      </c>
    </row>
    <row r="370" spans="1:3" x14ac:dyDescent="0.25">
      <c r="A370" s="87" t="s">
        <v>886</v>
      </c>
      <c r="B370" s="88" t="s">
        <v>875</v>
      </c>
      <c r="C370" s="88" t="s">
        <v>27</v>
      </c>
    </row>
    <row r="371" spans="1:3" x14ac:dyDescent="0.25">
      <c r="A371" s="87" t="s">
        <v>887</v>
      </c>
      <c r="B371" s="88" t="s">
        <v>875</v>
      </c>
      <c r="C371" s="88" t="s">
        <v>27</v>
      </c>
    </row>
    <row r="372" spans="1:3" x14ac:dyDescent="0.25">
      <c r="A372" s="87" t="s">
        <v>888</v>
      </c>
      <c r="B372" s="88" t="s">
        <v>875</v>
      </c>
      <c r="C372" s="88" t="s">
        <v>27</v>
      </c>
    </row>
    <row r="373" spans="1:3" x14ac:dyDescent="0.25">
      <c r="A373" s="87" t="s">
        <v>889</v>
      </c>
      <c r="B373" s="88" t="s">
        <v>875</v>
      </c>
      <c r="C373" s="88" t="s">
        <v>27</v>
      </c>
    </row>
    <row r="374" spans="1:3" x14ac:dyDescent="0.25">
      <c r="A374" s="87" t="s">
        <v>890</v>
      </c>
      <c r="B374" s="88" t="s">
        <v>875</v>
      </c>
      <c r="C374" s="88" t="s">
        <v>27</v>
      </c>
    </row>
    <row r="375" spans="1:3" x14ac:dyDescent="0.25">
      <c r="A375" s="87" t="s">
        <v>891</v>
      </c>
      <c r="B375" s="88" t="s">
        <v>875</v>
      </c>
      <c r="C375" s="88" t="s">
        <v>27</v>
      </c>
    </row>
    <row r="376" spans="1:3" x14ac:dyDescent="0.25">
      <c r="A376" s="87" t="s">
        <v>892</v>
      </c>
      <c r="B376" s="88" t="s">
        <v>875</v>
      </c>
      <c r="C376" s="88" t="s">
        <v>27</v>
      </c>
    </row>
    <row r="377" spans="1:3" x14ac:dyDescent="0.25">
      <c r="A377" s="87" t="s">
        <v>893</v>
      </c>
      <c r="B377" s="88" t="s">
        <v>875</v>
      </c>
      <c r="C377" s="88" t="s">
        <v>27</v>
      </c>
    </row>
    <row r="378" spans="1:3" x14ac:dyDescent="0.25">
      <c r="A378" s="87" t="s">
        <v>894</v>
      </c>
      <c r="B378" s="88" t="s">
        <v>875</v>
      </c>
      <c r="C378" s="88" t="s">
        <v>27</v>
      </c>
    </row>
    <row r="379" spans="1:3" x14ac:dyDescent="0.25">
      <c r="A379" s="87" t="s">
        <v>895</v>
      </c>
      <c r="B379" s="88" t="s">
        <v>875</v>
      </c>
      <c r="C379" s="88" t="s">
        <v>27</v>
      </c>
    </row>
    <row r="380" spans="1:3" x14ac:dyDescent="0.25">
      <c r="A380" s="87" t="s">
        <v>896</v>
      </c>
      <c r="B380" s="88" t="s">
        <v>875</v>
      </c>
      <c r="C380" s="88" t="s">
        <v>27</v>
      </c>
    </row>
    <row r="381" spans="1:3" x14ac:dyDescent="0.25">
      <c r="A381" s="87" t="s">
        <v>897</v>
      </c>
      <c r="B381" s="88" t="s">
        <v>875</v>
      </c>
      <c r="C381" s="88" t="s">
        <v>27</v>
      </c>
    </row>
    <row r="382" spans="1:3" x14ac:dyDescent="0.25">
      <c r="A382" s="87" t="s">
        <v>898</v>
      </c>
      <c r="B382" s="88" t="s">
        <v>875</v>
      </c>
      <c r="C382" s="88" t="s">
        <v>27</v>
      </c>
    </row>
    <row r="383" spans="1:3" x14ac:dyDescent="0.25">
      <c r="A383" s="87" t="s">
        <v>899</v>
      </c>
      <c r="B383" s="88" t="s">
        <v>875</v>
      </c>
      <c r="C383" s="88" t="s">
        <v>27</v>
      </c>
    </row>
    <row r="384" spans="1:3" x14ac:dyDescent="0.25">
      <c r="A384" s="87" t="s">
        <v>900</v>
      </c>
      <c r="B384" s="88" t="s">
        <v>875</v>
      </c>
      <c r="C384" s="88" t="s">
        <v>27</v>
      </c>
    </row>
    <row r="385" spans="1:3" x14ac:dyDescent="0.25">
      <c r="A385" s="87" t="s">
        <v>901</v>
      </c>
      <c r="B385" s="88" t="s">
        <v>875</v>
      </c>
      <c r="C385" s="88" t="s">
        <v>27</v>
      </c>
    </row>
    <row r="386" spans="1:3" x14ac:dyDescent="0.25">
      <c r="A386" s="87" t="s">
        <v>902</v>
      </c>
      <c r="B386" s="88" t="s">
        <v>875</v>
      </c>
      <c r="C386" s="88" t="s">
        <v>27</v>
      </c>
    </row>
    <row r="387" spans="1:3" x14ac:dyDescent="0.25">
      <c r="A387" s="87" t="s">
        <v>903</v>
      </c>
      <c r="B387" s="88" t="s">
        <v>875</v>
      </c>
      <c r="C387" s="88" t="s">
        <v>27</v>
      </c>
    </row>
    <row r="388" spans="1:3" x14ac:dyDescent="0.25">
      <c r="A388" s="87" t="s">
        <v>904</v>
      </c>
      <c r="B388" s="88" t="s">
        <v>875</v>
      </c>
      <c r="C388" s="88" t="s">
        <v>27</v>
      </c>
    </row>
    <row r="389" spans="1:3" x14ac:dyDescent="0.25">
      <c r="A389" s="87" t="s">
        <v>905</v>
      </c>
      <c r="B389" s="88" t="s">
        <v>875</v>
      </c>
      <c r="C389" s="88" t="s">
        <v>27</v>
      </c>
    </row>
    <row r="390" spans="1:3" x14ac:dyDescent="0.25">
      <c r="A390" s="87" t="s">
        <v>906</v>
      </c>
      <c r="B390" s="88" t="s">
        <v>875</v>
      </c>
      <c r="C390" s="88" t="s">
        <v>27</v>
      </c>
    </row>
    <row r="391" spans="1:3" x14ac:dyDescent="0.25">
      <c r="A391" s="87" t="s">
        <v>907</v>
      </c>
      <c r="B391" s="88" t="s">
        <v>875</v>
      </c>
      <c r="C391" s="88" t="s">
        <v>27</v>
      </c>
    </row>
    <row r="392" spans="1:3" x14ac:dyDescent="0.25">
      <c r="A392" s="87" t="s">
        <v>908</v>
      </c>
      <c r="B392" s="88" t="s">
        <v>875</v>
      </c>
      <c r="C392" s="88" t="s">
        <v>27</v>
      </c>
    </row>
    <row r="393" spans="1:3" x14ac:dyDescent="0.25">
      <c r="A393" s="87" t="s">
        <v>909</v>
      </c>
      <c r="B393" s="88" t="s">
        <v>875</v>
      </c>
      <c r="C393" s="88" t="s">
        <v>27</v>
      </c>
    </row>
    <row r="394" spans="1:3" x14ac:dyDescent="0.25">
      <c r="A394" s="87" t="s">
        <v>910</v>
      </c>
      <c r="B394" s="88" t="s">
        <v>875</v>
      </c>
      <c r="C394" s="88" t="s">
        <v>27</v>
      </c>
    </row>
    <row r="395" spans="1:3" x14ac:dyDescent="0.25">
      <c r="A395" s="87" t="s">
        <v>911</v>
      </c>
      <c r="B395" s="88" t="s">
        <v>875</v>
      </c>
      <c r="C395" s="88" t="s">
        <v>27</v>
      </c>
    </row>
    <row r="396" spans="1:3" x14ac:dyDescent="0.25">
      <c r="A396" s="87" t="s">
        <v>912</v>
      </c>
      <c r="B396" s="88" t="s">
        <v>875</v>
      </c>
      <c r="C396" s="88" t="s">
        <v>27</v>
      </c>
    </row>
    <row r="397" spans="1:3" x14ac:dyDescent="0.25">
      <c r="A397" s="87" t="s">
        <v>913</v>
      </c>
      <c r="B397" s="88" t="s">
        <v>875</v>
      </c>
      <c r="C397" s="88" t="s">
        <v>27</v>
      </c>
    </row>
    <row r="398" spans="1:3" x14ac:dyDescent="0.25">
      <c r="A398" s="87" t="s">
        <v>914</v>
      </c>
      <c r="B398" s="88" t="s">
        <v>875</v>
      </c>
      <c r="C398" s="88" t="s">
        <v>27</v>
      </c>
    </row>
    <row r="399" spans="1:3" x14ac:dyDescent="0.25">
      <c r="A399" s="87" t="s">
        <v>915</v>
      </c>
      <c r="B399" s="88" t="s">
        <v>916</v>
      </c>
      <c r="C399" s="88" t="s">
        <v>27</v>
      </c>
    </row>
    <row r="400" spans="1:3" x14ac:dyDescent="0.25">
      <c r="A400" s="87" t="s">
        <v>917</v>
      </c>
      <c r="B400" s="88" t="s">
        <v>916</v>
      </c>
      <c r="C400" s="88" t="s">
        <v>27</v>
      </c>
    </row>
    <row r="401" spans="1:3" x14ac:dyDescent="0.25">
      <c r="A401" s="87" t="s">
        <v>918</v>
      </c>
      <c r="B401" s="88" t="s">
        <v>916</v>
      </c>
      <c r="C401" s="88" t="s">
        <v>27</v>
      </c>
    </row>
    <row r="402" spans="1:3" x14ac:dyDescent="0.25">
      <c r="A402" s="87" t="s">
        <v>919</v>
      </c>
      <c r="B402" s="88" t="s">
        <v>916</v>
      </c>
      <c r="C402" s="88" t="s">
        <v>27</v>
      </c>
    </row>
    <row r="403" spans="1:3" x14ac:dyDescent="0.25">
      <c r="A403" s="87" t="s">
        <v>920</v>
      </c>
      <c r="B403" s="88" t="s">
        <v>916</v>
      </c>
      <c r="C403" s="88" t="s">
        <v>27</v>
      </c>
    </row>
    <row r="404" spans="1:3" x14ac:dyDescent="0.25">
      <c r="A404" s="87" t="s">
        <v>921</v>
      </c>
      <c r="B404" s="88" t="s">
        <v>916</v>
      </c>
      <c r="C404" s="88" t="s">
        <v>27</v>
      </c>
    </row>
    <row r="405" spans="1:3" x14ac:dyDescent="0.25">
      <c r="A405" s="87" t="s">
        <v>922</v>
      </c>
      <c r="B405" s="88" t="s">
        <v>916</v>
      </c>
      <c r="C405" s="88" t="s">
        <v>27</v>
      </c>
    </row>
    <row r="406" spans="1:3" x14ac:dyDescent="0.25">
      <c r="A406" s="87" t="s">
        <v>923</v>
      </c>
      <c r="B406" s="88" t="s">
        <v>916</v>
      </c>
      <c r="C406" s="88" t="s">
        <v>27</v>
      </c>
    </row>
    <row r="407" spans="1:3" x14ac:dyDescent="0.25">
      <c r="A407" s="87" t="s">
        <v>924</v>
      </c>
      <c r="B407" s="88" t="s">
        <v>916</v>
      </c>
      <c r="C407" s="88" t="s">
        <v>27</v>
      </c>
    </row>
    <row r="408" spans="1:3" x14ac:dyDescent="0.25">
      <c r="A408" s="87" t="s">
        <v>925</v>
      </c>
      <c r="B408" s="88" t="s">
        <v>916</v>
      </c>
      <c r="C408" s="88" t="s">
        <v>27</v>
      </c>
    </row>
    <row r="409" spans="1:3" x14ac:dyDescent="0.25">
      <c r="A409" s="87" t="s">
        <v>926</v>
      </c>
      <c r="B409" s="88" t="s">
        <v>916</v>
      </c>
      <c r="C409" s="88" t="s">
        <v>27</v>
      </c>
    </row>
    <row r="410" spans="1:3" x14ac:dyDescent="0.25">
      <c r="A410" s="87" t="s">
        <v>927</v>
      </c>
      <c r="B410" s="88" t="s">
        <v>916</v>
      </c>
      <c r="C410" s="88" t="s">
        <v>27</v>
      </c>
    </row>
    <row r="411" spans="1:3" x14ac:dyDescent="0.25">
      <c r="A411" s="87" t="s">
        <v>928</v>
      </c>
      <c r="B411" s="88" t="s">
        <v>916</v>
      </c>
      <c r="C411" s="88" t="s">
        <v>27</v>
      </c>
    </row>
    <row r="412" spans="1:3" x14ac:dyDescent="0.25">
      <c r="A412" s="87" t="s">
        <v>929</v>
      </c>
      <c r="B412" s="88" t="s">
        <v>916</v>
      </c>
      <c r="C412" s="88" t="s">
        <v>27</v>
      </c>
    </row>
    <row r="413" spans="1:3" x14ac:dyDescent="0.25">
      <c r="A413" s="87" t="s">
        <v>930</v>
      </c>
      <c r="B413" s="88" t="s">
        <v>916</v>
      </c>
      <c r="C413" s="88" t="s">
        <v>27</v>
      </c>
    </row>
    <row r="414" spans="1:3" x14ac:dyDescent="0.25">
      <c r="A414" s="87" t="s">
        <v>931</v>
      </c>
      <c r="B414" s="88" t="s">
        <v>916</v>
      </c>
      <c r="C414" s="88" t="s">
        <v>27</v>
      </c>
    </row>
    <row r="415" spans="1:3" x14ac:dyDescent="0.25">
      <c r="A415" s="87" t="s">
        <v>932</v>
      </c>
      <c r="B415" s="88" t="s">
        <v>916</v>
      </c>
      <c r="C415" s="88" t="s">
        <v>27</v>
      </c>
    </row>
    <row r="416" spans="1:3" x14ac:dyDescent="0.25">
      <c r="A416" s="87" t="s">
        <v>933</v>
      </c>
      <c r="B416" s="88" t="s">
        <v>916</v>
      </c>
      <c r="C416" s="88" t="s">
        <v>27</v>
      </c>
    </row>
    <row r="417" spans="1:3" x14ac:dyDescent="0.25">
      <c r="A417" s="87" t="s">
        <v>509</v>
      </c>
      <c r="B417" s="88" t="s">
        <v>916</v>
      </c>
      <c r="C417" s="88" t="s">
        <v>27</v>
      </c>
    </row>
    <row r="418" spans="1:3" x14ac:dyDescent="0.25">
      <c r="A418" s="87" t="s">
        <v>934</v>
      </c>
      <c r="B418" s="88" t="s">
        <v>916</v>
      </c>
      <c r="C418" s="88" t="s">
        <v>27</v>
      </c>
    </row>
    <row r="419" spans="1:3" x14ac:dyDescent="0.25">
      <c r="A419" s="87" t="s">
        <v>935</v>
      </c>
      <c r="B419" s="88" t="s">
        <v>916</v>
      </c>
      <c r="C419" s="88" t="s">
        <v>27</v>
      </c>
    </row>
    <row r="420" spans="1:3" x14ac:dyDescent="0.25">
      <c r="A420" s="87" t="s">
        <v>936</v>
      </c>
      <c r="B420" s="88" t="s">
        <v>916</v>
      </c>
      <c r="C420" s="88" t="s">
        <v>27</v>
      </c>
    </row>
    <row r="421" spans="1:3" x14ac:dyDescent="0.25">
      <c r="A421" s="87" t="s">
        <v>937</v>
      </c>
      <c r="B421" s="88" t="s">
        <v>916</v>
      </c>
      <c r="C421" s="88" t="s">
        <v>27</v>
      </c>
    </row>
    <row r="422" spans="1:3" x14ac:dyDescent="0.25">
      <c r="A422" s="87" t="s">
        <v>938</v>
      </c>
      <c r="B422" s="88" t="s">
        <v>916</v>
      </c>
      <c r="C422" s="88" t="s">
        <v>27</v>
      </c>
    </row>
    <row r="423" spans="1:3" x14ac:dyDescent="0.25">
      <c r="A423" s="87" t="s">
        <v>939</v>
      </c>
      <c r="B423" s="88" t="s">
        <v>916</v>
      </c>
      <c r="C423" s="88" t="s">
        <v>27</v>
      </c>
    </row>
    <row r="424" spans="1:3" x14ac:dyDescent="0.25">
      <c r="A424" s="87" t="s">
        <v>940</v>
      </c>
      <c r="B424" s="88" t="s">
        <v>916</v>
      </c>
      <c r="C424" s="88" t="s">
        <v>27</v>
      </c>
    </row>
    <row r="425" spans="1:3" x14ac:dyDescent="0.25">
      <c r="A425" s="87" t="s">
        <v>941</v>
      </c>
      <c r="B425" s="88" t="s">
        <v>74</v>
      </c>
      <c r="C425" s="88" t="s">
        <v>27</v>
      </c>
    </row>
    <row r="426" spans="1:3" x14ac:dyDescent="0.25">
      <c r="A426" s="87" t="s">
        <v>942</v>
      </c>
      <c r="B426" s="88" t="s">
        <v>74</v>
      </c>
      <c r="C426" s="88" t="s">
        <v>27</v>
      </c>
    </row>
    <row r="427" spans="1:3" x14ac:dyDescent="0.25">
      <c r="A427" s="87" t="s">
        <v>943</v>
      </c>
      <c r="B427" s="88" t="s">
        <v>74</v>
      </c>
      <c r="C427" s="88" t="s">
        <v>27</v>
      </c>
    </row>
    <row r="428" spans="1:3" x14ac:dyDescent="0.25">
      <c r="A428" s="87" t="s">
        <v>944</v>
      </c>
      <c r="B428" s="88" t="s">
        <v>74</v>
      </c>
      <c r="C428" s="88" t="s">
        <v>27</v>
      </c>
    </row>
    <row r="429" spans="1:3" x14ac:dyDescent="0.25">
      <c r="A429" s="87" t="s">
        <v>945</v>
      </c>
      <c r="B429" s="88" t="s">
        <v>74</v>
      </c>
      <c r="C429" s="88" t="s">
        <v>27</v>
      </c>
    </row>
    <row r="430" spans="1:3" x14ac:dyDescent="0.25">
      <c r="A430" s="87" t="s">
        <v>946</v>
      </c>
      <c r="B430" s="88" t="s">
        <v>821</v>
      </c>
      <c r="C430" s="88" t="s">
        <v>27</v>
      </c>
    </row>
    <row r="431" spans="1:3" x14ac:dyDescent="0.25">
      <c r="A431" s="87" t="s">
        <v>947</v>
      </c>
      <c r="B431" s="88" t="s">
        <v>821</v>
      </c>
      <c r="C431" s="88" t="s">
        <v>27</v>
      </c>
    </row>
    <row r="432" spans="1:3" x14ac:dyDescent="0.25">
      <c r="A432" s="87" t="s">
        <v>948</v>
      </c>
      <c r="B432" s="88" t="s">
        <v>821</v>
      </c>
      <c r="C432" s="88" t="s">
        <v>27</v>
      </c>
    </row>
    <row r="433" spans="1:3" x14ac:dyDescent="0.25">
      <c r="A433" s="87" t="s">
        <v>949</v>
      </c>
      <c r="B433" s="88" t="s">
        <v>821</v>
      </c>
      <c r="C433" s="88" t="s">
        <v>27</v>
      </c>
    </row>
    <row r="434" spans="1:3" x14ac:dyDescent="0.25">
      <c r="A434" s="87" t="s">
        <v>950</v>
      </c>
      <c r="B434" s="88" t="s">
        <v>790</v>
      </c>
      <c r="C434" s="88" t="s">
        <v>27</v>
      </c>
    </row>
    <row r="435" spans="1:3" x14ac:dyDescent="0.25">
      <c r="A435" s="87" t="s">
        <v>951</v>
      </c>
      <c r="B435" s="88" t="s">
        <v>790</v>
      </c>
      <c r="C435" s="88" t="s">
        <v>27</v>
      </c>
    </row>
    <row r="436" spans="1:3" x14ac:dyDescent="0.25">
      <c r="A436" s="87" t="s">
        <v>952</v>
      </c>
      <c r="B436" s="88" t="s">
        <v>74</v>
      </c>
      <c r="C436" s="88" t="s">
        <v>27</v>
      </c>
    </row>
    <row r="437" spans="1:3" x14ac:dyDescent="0.25">
      <c r="A437" s="87" t="s">
        <v>953</v>
      </c>
      <c r="B437" s="88" t="s">
        <v>600</v>
      </c>
      <c r="C437" s="88" t="s">
        <v>29</v>
      </c>
    </row>
    <row r="438" spans="1:3" x14ac:dyDescent="0.25">
      <c r="A438" s="87" t="s">
        <v>954</v>
      </c>
      <c r="B438" s="88" t="s">
        <v>600</v>
      </c>
      <c r="C438" s="88" t="s">
        <v>29</v>
      </c>
    </row>
    <row r="439" spans="1:3" x14ac:dyDescent="0.25">
      <c r="A439" s="87" t="s">
        <v>955</v>
      </c>
      <c r="B439" s="88" t="s">
        <v>589</v>
      </c>
      <c r="C439" s="88" t="s">
        <v>29</v>
      </c>
    </row>
    <row r="440" spans="1:3" x14ac:dyDescent="0.25">
      <c r="A440" s="87" t="s">
        <v>956</v>
      </c>
      <c r="B440" s="88" t="s">
        <v>589</v>
      </c>
      <c r="C440" s="88" t="s">
        <v>29</v>
      </c>
    </row>
    <row r="441" spans="1:3" x14ac:dyDescent="0.25">
      <c r="A441" s="87" t="s">
        <v>957</v>
      </c>
      <c r="B441" s="88" t="s">
        <v>589</v>
      </c>
      <c r="C441" s="88" t="s">
        <v>29</v>
      </c>
    </row>
    <row r="442" spans="1:3" x14ac:dyDescent="0.25">
      <c r="A442" s="87" t="s">
        <v>958</v>
      </c>
      <c r="B442" s="88" t="s">
        <v>54</v>
      </c>
      <c r="C442" s="88" t="s">
        <v>29</v>
      </c>
    </row>
    <row r="443" spans="1:3" x14ac:dyDescent="0.25">
      <c r="A443" s="87" t="s">
        <v>959</v>
      </c>
      <c r="B443" s="88" t="s">
        <v>50</v>
      </c>
      <c r="C443" s="88" t="s">
        <v>29</v>
      </c>
    </row>
    <row r="444" spans="1:3" x14ac:dyDescent="0.25">
      <c r="A444" s="87" t="s">
        <v>960</v>
      </c>
      <c r="B444" s="88" t="s">
        <v>600</v>
      </c>
      <c r="C444" s="88" t="s">
        <v>29</v>
      </c>
    </row>
    <row r="445" spans="1:3" x14ac:dyDescent="0.25">
      <c r="A445" s="87" t="s">
        <v>961</v>
      </c>
      <c r="B445" s="88" t="s">
        <v>600</v>
      </c>
      <c r="C445" s="88" t="s">
        <v>29</v>
      </c>
    </row>
    <row r="446" spans="1:3" x14ac:dyDescent="0.25">
      <c r="A446" s="87" t="s">
        <v>962</v>
      </c>
      <c r="B446" s="88" t="s">
        <v>589</v>
      </c>
      <c r="C446" s="88" t="s">
        <v>29</v>
      </c>
    </row>
    <row r="447" spans="1:3" x14ac:dyDescent="0.25">
      <c r="A447" s="87" t="s">
        <v>963</v>
      </c>
      <c r="B447" s="88" t="s">
        <v>589</v>
      </c>
      <c r="C447" s="88" t="s">
        <v>29</v>
      </c>
    </row>
    <row r="448" spans="1:3" x14ac:dyDescent="0.25">
      <c r="A448" s="87" t="s">
        <v>964</v>
      </c>
      <c r="B448" s="88" t="s">
        <v>589</v>
      </c>
      <c r="C448" s="88" t="s">
        <v>29</v>
      </c>
    </row>
    <row r="449" spans="1:3" x14ac:dyDescent="0.25">
      <c r="A449" s="87" t="s">
        <v>965</v>
      </c>
      <c r="B449" s="88" t="s">
        <v>54</v>
      </c>
      <c r="C449" s="88" t="s">
        <v>29</v>
      </c>
    </row>
    <row r="450" spans="1:3" x14ac:dyDescent="0.25">
      <c r="A450" s="87" t="s">
        <v>966</v>
      </c>
      <c r="B450" s="88" t="s">
        <v>600</v>
      </c>
      <c r="C450" s="88" t="s">
        <v>29</v>
      </c>
    </row>
    <row r="451" spans="1:3" x14ac:dyDescent="0.25">
      <c r="A451" s="87" t="s">
        <v>967</v>
      </c>
      <c r="B451" s="88" t="s">
        <v>54</v>
      </c>
      <c r="C451" s="88" t="s">
        <v>29</v>
      </c>
    </row>
    <row r="452" spans="1:3" x14ac:dyDescent="0.25">
      <c r="A452" s="87" t="s">
        <v>968</v>
      </c>
      <c r="B452" s="88" t="s">
        <v>54</v>
      </c>
      <c r="C452" s="88" t="s">
        <v>29</v>
      </c>
    </row>
    <row r="453" spans="1:3" x14ac:dyDescent="0.25">
      <c r="A453" s="87" t="s">
        <v>969</v>
      </c>
      <c r="B453" s="88" t="s">
        <v>58</v>
      </c>
      <c r="C453" s="88" t="s">
        <v>29</v>
      </c>
    </row>
    <row r="454" spans="1:3" x14ac:dyDescent="0.25">
      <c r="A454" s="87" t="s">
        <v>970</v>
      </c>
      <c r="B454" s="88" t="s">
        <v>600</v>
      </c>
      <c r="C454" s="88" t="s">
        <v>29</v>
      </c>
    </row>
    <row r="455" spans="1:3" x14ac:dyDescent="0.25">
      <c r="A455" s="87" t="s">
        <v>971</v>
      </c>
      <c r="B455" s="88" t="s">
        <v>52</v>
      </c>
      <c r="C455" s="88" t="s">
        <v>29</v>
      </c>
    </row>
    <row r="456" spans="1:3" x14ac:dyDescent="0.25">
      <c r="A456" s="87" t="s">
        <v>972</v>
      </c>
      <c r="B456" s="88" t="s">
        <v>600</v>
      </c>
      <c r="C456" s="88" t="s">
        <v>29</v>
      </c>
    </row>
    <row r="457" spans="1:3" x14ac:dyDescent="0.25">
      <c r="A457" s="87" t="s">
        <v>973</v>
      </c>
      <c r="B457" s="88" t="s">
        <v>790</v>
      </c>
      <c r="C457" s="88" t="s">
        <v>29</v>
      </c>
    </row>
    <row r="458" spans="1:3" x14ac:dyDescent="0.25">
      <c r="A458" s="87" t="s">
        <v>974</v>
      </c>
      <c r="B458" s="88" t="s">
        <v>589</v>
      </c>
      <c r="C458" s="88" t="s">
        <v>29</v>
      </c>
    </row>
    <row r="459" spans="1:3" x14ac:dyDescent="0.25">
      <c r="A459" s="87" t="s">
        <v>975</v>
      </c>
      <c r="B459" s="88" t="s">
        <v>589</v>
      </c>
      <c r="C459" s="88" t="s">
        <v>29</v>
      </c>
    </row>
    <row r="460" spans="1:3" x14ac:dyDescent="0.25">
      <c r="A460" s="87" t="s">
        <v>976</v>
      </c>
      <c r="B460" s="88" t="s">
        <v>528</v>
      </c>
      <c r="C460" s="88" t="s">
        <v>29</v>
      </c>
    </row>
    <row r="461" spans="1:3" x14ac:dyDescent="0.25">
      <c r="A461" s="87" t="s">
        <v>977</v>
      </c>
      <c r="B461" s="88" t="s">
        <v>790</v>
      </c>
      <c r="C461" s="88" t="s">
        <v>29</v>
      </c>
    </row>
    <row r="462" spans="1:3" x14ac:dyDescent="0.25">
      <c r="A462" s="87" t="s">
        <v>978</v>
      </c>
      <c r="B462" s="88" t="s">
        <v>589</v>
      </c>
      <c r="C462" s="88" t="s">
        <v>29</v>
      </c>
    </row>
    <row r="463" spans="1:3" x14ac:dyDescent="0.25">
      <c r="A463" s="87" t="s">
        <v>979</v>
      </c>
      <c r="B463" s="88" t="s">
        <v>54</v>
      </c>
      <c r="C463" s="88" t="s">
        <v>29</v>
      </c>
    </row>
    <row r="464" spans="1:3" x14ac:dyDescent="0.25">
      <c r="A464" s="87" t="s">
        <v>980</v>
      </c>
      <c r="B464" s="88" t="s">
        <v>600</v>
      </c>
      <c r="C464" s="88" t="s">
        <v>29</v>
      </c>
    </row>
    <row r="465" spans="1:3" x14ac:dyDescent="0.25">
      <c r="A465" s="87" t="s">
        <v>981</v>
      </c>
      <c r="B465" s="88" t="s">
        <v>600</v>
      </c>
      <c r="C465" s="88" t="s">
        <v>29</v>
      </c>
    </row>
    <row r="466" spans="1:3" x14ac:dyDescent="0.25">
      <c r="A466" s="87" t="s">
        <v>982</v>
      </c>
      <c r="B466" s="88" t="s">
        <v>54</v>
      </c>
      <c r="C466" s="88" t="s">
        <v>29</v>
      </c>
    </row>
    <row r="467" spans="1:3" x14ac:dyDescent="0.25">
      <c r="A467" s="87" t="s">
        <v>983</v>
      </c>
      <c r="B467" s="88" t="s">
        <v>875</v>
      </c>
      <c r="C467" s="88" t="s">
        <v>27</v>
      </c>
    </row>
    <row r="468" spans="1:3" x14ac:dyDescent="0.25">
      <c r="A468" s="87" t="s">
        <v>984</v>
      </c>
      <c r="B468" s="88" t="s">
        <v>61</v>
      </c>
      <c r="C468" s="88" t="s">
        <v>27</v>
      </c>
    </row>
    <row r="469" spans="1:3" x14ac:dyDescent="0.25">
      <c r="A469" s="87" t="s">
        <v>985</v>
      </c>
      <c r="B469" s="88" t="s">
        <v>738</v>
      </c>
      <c r="C469" s="88" t="s">
        <v>27</v>
      </c>
    </row>
    <row r="470" spans="1:3" x14ac:dyDescent="0.25">
      <c r="A470" s="87" t="s">
        <v>513</v>
      </c>
      <c r="B470" s="88" t="s">
        <v>26</v>
      </c>
      <c r="C470" s="88" t="s">
        <v>27</v>
      </c>
    </row>
    <row r="471" spans="1:3" x14ac:dyDescent="0.25">
      <c r="A471" s="87" t="s">
        <v>986</v>
      </c>
      <c r="B471" s="88" t="s">
        <v>790</v>
      </c>
      <c r="C471" s="88" t="s">
        <v>27</v>
      </c>
    </row>
    <row r="472" spans="1:3" x14ac:dyDescent="0.25">
      <c r="A472" s="87" t="s">
        <v>987</v>
      </c>
      <c r="B472" s="88" t="s">
        <v>52</v>
      </c>
      <c r="C472" s="88" t="s">
        <v>29</v>
      </c>
    </row>
    <row r="473" spans="1:3" x14ac:dyDescent="0.25">
      <c r="A473" s="87" t="s">
        <v>510</v>
      </c>
      <c r="B473" s="88" t="s">
        <v>589</v>
      </c>
      <c r="C473" s="88" t="s">
        <v>29</v>
      </c>
    </row>
    <row r="474" spans="1:3" x14ac:dyDescent="0.25">
      <c r="A474" s="87" t="s">
        <v>988</v>
      </c>
      <c r="B474" s="88" t="s">
        <v>600</v>
      </c>
      <c r="C474" s="88" t="s">
        <v>29</v>
      </c>
    </row>
    <row r="475" spans="1:3" x14ac:dyDescent="0.25">
      <c r="A475" s="87" t="s">
        <v>989</v>
      </c>
      <c r="B475" s="88" t="s">
        <v>50</v>
      </c>
      <c r="C475" s="88" t="s">
        <v>29</v>
      </c>
    </row>
    <row r="476" spans="1:3" x14ac:dyDescent="0.25">
      <c r="A476" s="87" t="s">
        <v>990</v>
      </c>
      <c r="B476" s="88" t="s">
        <v>71</v>
      </c>
      <c r="C476" s="88" t="s">
        <v>27</v>
      </c>
    </row>
    <row r="477" spans="1:3" x14ac:dyDescent="0.25">
      <c r="A477" s="87" t="s">
        <v>991</v>
      </c>
      <c r="B477" s="88" t="s">
        <v>26</v>
      </c>
      <c r="C477" s="88" t="s">
        <v>27</v>
      </c>
    </row>
    <row r="478" spans="1:3" x14ac:dyDescent="0.25">
      <c r="A478" s="87" t="s">
        <v>992</v>
      </c>
      <c r="B478" s="88" t="s">
        <v>790</v>
      </c>
      <c r="C478" s="88" t="s">
        <v>27</v>
      </c>
    </row>
    <row r="479" spans="1:3" x14ac:dyDescent="0.25">
      <c r="A479" s="87" t="s">
        <v>993</v>
      </c>
      <c r="B479" s="88" t="s">
        <v>790</v>
      </c>
      <c r="C479" s="88" t="s">
        <v>27</v>
      </c>
    </row>
    <row r="480" spans="1:3" x14ac:dyDescent="0.25">
      <c r="A480" s="87" t="s">
        <v>994</v>
      </c>
      <c r="B480" s="88" t="s">
        <v>790</v>
      </c>
      <c r="C480" s="88" t="s">
        <v>27</v>
      </c>
    </row>
    <row r="481" spans="1:3" x14ac:dyDescent="0.25">
      <c r="A481" s="87" t="s">
        <v>995</v>
      </c>
      <c r="B481" s="88" t="s">
        <v>738</v>
      </c>
      <c r="C481" s="88" t="s">
        <v>27</v>
      </c>
    </row>
    <row r="482" spans="1:3" x14ac:dyDescent="0.25">
      <c r="A482" s="87" t="s">
        <v>996</v>
      </c>
      <c r="B482" s="88" t="s">
        <v>875</v>
      </c>
      <c r="C482" s="88" t="s">
        <v>27</v>
      </c>
    </row>
    <row r="483" spans="1:3" x14ac:dyDescent="0.25">
      <c r="A483" s="87" t="s">
        <v>997</v>
      </c>
      <c r="B483" s="88" t="s">
        <v>875</v>
      </c>
      <c r="C483" s="88" t="s">
        <v>27</v>
      </c>
    </row>
    <row r="484" spans="1:3" x14ac:dyDescent="0.25">
      <c r="A484" s="87" t="s">
        <v>998</v>
      </c>
      <c r="B484" s="88" t="s">
        <v>875</v>
      </c>
      <c r="C484" s="88" t="s">
        <v>27</v>
      </c>
    </row>
    <row r="485" spans="1:3" x14ac:dyDescent="0.25">
      <c r="A485" s="87" t="s">
        <v>999</v>
      </c>
      <c r="B485" s="88" t="s">
        <v>875</v>
      </c>
      <c r="C485" s="88" t="s">
        <v>27</v>
      </c>
    </row>
    <row r="486" spans="1:3" x14ac:dyDescent="0.25">
      <c r="A486" s="87" t="s">
        <v>1000</v>
      </c>
      <c r="B486" s="88" t="s">
        <v>875</v>
      </c>
      <c r="C486" s="88" t="s">
        <v>27</v>
      </c>
    </row>
    <row r="487" spans="1:3" x14ac:dyDescent="0.25">
      <c r="A487" s="87" t="s">
        <v>1001</v>
      </c>
      <c r="B487" s="88" t="s">
        <v>875</v>
      </c>
      <c r="C487" s="88" t="s">
        <v>27</v>
      </c>
    </row>
    <row r="488" spans="1:3" x14ac:dyDescent="0.25">
      <c r="A488" s="87" t="s">
        <v>1002</v>
      </c>
      <c r="B488" s="88" t="s">
        <v>28</v>
      </c>
      <c r="C488" s="88" t="s">
        <v>29</v>
      </c>
    </row>
    <row r="489" spans="1:3" x14ac:dyDescent="0.25">
      <c r="A489" s="87" t="s">
        <v>1003</v>
      </c>
      <c r="B489" s="88" t="s">
        <v>52</v>
      </c>
      <c r="C489" s="88" t="s">
        <v>29</v>
      </c>
    </row>
    <row r="490" spans="1:3" x14ac:dyDescent="0.25">
      <c r="A490" s="87" t="s">
        <v>1004</v>
      </c>
      <c r="B490" s="88" t="s">
        <v>52</v>
      </c>
      <c r="C490" s="88" t="s">
        <v>29</v>
      </c>
    </row>
    <row r="491" spans="1:3" x14ac:dyDescent="0.25">
      <c r="A491" s="87" t="s">
        <v>1005</v>
      </c>
      <c r="B491" s="88" t="s">
        <v>52</v>
      </c>
      <c r="C491" s="88" t="s">
        <v>29</v>
      </c>
    </row>
    <row r="492" spans="1:3" x14ac:dyDescent="0.25">
      <c r="A492" s="87" t="s">
        <v>1006</v>
      </c>
      <c r="B492" s="88" t="s">
        <v>52</v>
      </c>
      <c r="C492" s="88" t="s">
        <v>29</v>
      </c>
    </row>
    <row r="493" spans="1:3" x14ac:dyDescent="0.25">
      <c r="A493" s="87" t="s">
        <v>1007</v>
      </c>
      <c r="B493" s="88" t="s">
        <v>54</v>
      </c>
      <c r="C493" s="88" t="s">
        <v>29</v>
      </c>
    </row>
    <row r="494" spans="1:3" x14ac:dyDescent="0.25">
      <c r="A494" s="87" t="s">
        <v>511</v>
      </c>
      <c r="B494" s="88" t="s">
        <v>589</v>
      </c>
      <c r="C494" s="88" t="s">
        <v>29</v>
      </c>
    </row>
    <row r="495" spans="1:3" x14ac:dyDescent="0.25">
      <c r="A495" s="87" t="s">
        <v>1008</v>
      </c>
      <c r="B495" s="88" t="s">
        <v>600</v>
      </c>
      <c r="C495" s="88" t="s">
        <v>29</v>
      </c>
    </row>
    <row r="496" spans="1:3" x14ac:dyDescent="0.25">
      <c r="A496" s="87" t="s">
        <v>1009</v>
      </c>
      <c r="B496" s="88" t="s">
        <v>50</v>
      </c>
      <c r="C496" s="88" t="s">
        <v>29</v>
      </c>
    </row>
    <row r="497" spans="1:3" x14ac:dyDescent="0.25">
      <c r="A497" s="87" t="s">
        <v>1010</v>
      </c>
      <c r="B497" s="88" t="s">
        <v>28</v>
      </c>
      <c r="C497" s="88" t="s">
        <v>29</v>
      </c>
    </row>
    <row r="498" spans="1:3" x14ac:dyDescent="0.25">
      <c r="A498" s="87" t="s">
        <v>1011</v>
      </c>
      <c r="B498" s="88" t="s">
        <v>52</v>
      </c>
      <c r="C498" s="88" t="s">
        <v>29</v>
      </c>
    </row>
    <row r="499" spans="1:3" x14ac:dyDescent="0.25">
      <c r="A499" s="87" t="s">
        <v>1012</v>
      </c>
      <c r="B499" s="88" t="s">
        <v>54</v>
      </c>
      <c r="C499" s="88" t="s">
        <v>29</v>
      </c>
    </row>
    <row r="500" spans="1:3" x14ac:dyDescent="0.25">
      <c r="A500" s="87" t="s">
        <v>1013</v>
      </c>
      <c r="B500" s="88" t="s">
        <v>51</v>
      </c>
      <c r="C500" s="88" t="s">
        <v>29</v>
      </c>
    </row>
    <row r="501" spans="1:3" x14ac:dyDescent="0.25">
      <c r="A501" s="87" t="s">
        <v>1014</v>
      </c>
      <c r="B501" s="88" t="s">
        <v>600</v>
      </c>
      <c r="C501" s="88" t="s">
        <v>29</v>
      </c>
    </row>
    <row r="502" spans="1:3" x14ac:dyDescent="0.25">
      <c r="A502" s="87" t="s">
        <v>1015</v>
      </c>
      <c r="B502" s="88" t="s">
        <v>600</v>
      </c>
      <c r="C502" s="88" t="s">
        <v>29</v>
      </c>
    </row>
    <row r="503" spans="1:3" x14ac:dyDescent="0.25">
      <c r="A503" s="87" t="s">
        <v>1016</v>
      </c>
      <c r="B503" s="88" t="s">
        <v>50</v>
      </c>
      <c r="C503" s="88" t="s">
        <v>29</v>
      </c>
    </row>
    <row r="504" spans="1:3" x14ac:dyDescent="0.25">
      <c r="A504" s="87" t="s">
        <v>1017</v>
      </c>
      <c r="B504" s="88" t="s">
        <v>50</v>
      </c>
      <c r="C504" s="88" t="s">
        <v>29</v>
      </c>
    </row>
    <row r="505" spans="1:3" x14ac:dyDescent="0.25">
      <c r="A505" s="87" t="s">
        <v>1018</v>
      </c>
      <c r="B505" s="88" t="s">
        <v>54</v>
      </c>
      <c r="C505" s="88" t="s">
        <v>29</v>
      </c>
    </row>
    <row r="506" spans="1:3" x14ac:dyDescent="0.25">
      <c r="A506" s="87" t="s">
        <v>1019</v>
      </c>
      <c r="B506" s="88" t="s">
        <v>600</v>
      </c>
      <c r="C506" s="88" t="s">
        <v>29</v>
      </c>
    </row>
    <row r="507" spans="1:3" x14ac:dyDescent="0.25">
      <c r="A507" s="87" t="s">
        <v>1020</v>
      </c>
      <c r="B507" s="88" t="s">
        <v>50</v>
      </c>
      <c r="C507" s="88" t="s">
        <v>29</v>
      </c>
    </row>
    <row r="508" spans="1:3" x14ac:dyDescent="0.25">
      <c r="A508" s="87" t="s">
        <v>1021</v>
      </c>
      <c r="B508" s="88" t="s">
        <v>589</v>
      </c>
      <c r="C508" s="88" t="s">
        <v>29</v>
      </c>
    </row>
    <row r="509" spans="1:3" x14ac:dyDescent="0.25">
      <c r="A509" s="87" t="s">
        <v>1022</v>
      </c>
      <c r="B509" s="88" t="s">
        <v>50</v>
      </c>
      <c r="C509" s="88" t="s">
        <v>29</v>
      </c>
    </row>
    <row r="510" spans="1:3" x14ac:dyDescent="0.25">
      <c r="A510" s="87" t="s">
        <v>1023</v>
      </c>
      <c r="B510" s="88" t="s">
        <v>916</v>
      </c>
      <c r="C510" s="88" t="s">
        <v>27</v>
      </c>
    </row>
    <row r="511" spans="1:3" x14ac:dyDescent="0.25">
      <c r="A511" s="87" t="s">
        <v>1024</v>
      </c>
      <c r="B511" s="88" t="s">
        <v>916</v>
      </c>
      <c r="C511" s="88" t="s">
        <v>27</v>
      </c>
    </row>
    <row r="512" spans="1:3" x14ac:dyDescent="0.25">
      <c r="A512" s="87" t="s">
        <v>1025</v>
      </c>
      <c r="B512" s="88" t="s">
        <v>790</v>
      </c>
      <c r="C512" s="88" t="s">
        <v>27</v>
      </c>
    </row>
    <row r="513" spans="1:3" x14ac:dyDescent="0.25">
      <c r="A513" s="87" t="s">
        <v>1026</v>
      </c>
      <c r="B513" s="88" t="s">
        <v>790</v>
      </c>
      <c r="C513" s="88" t="s">
        <v>27</v>
      </c>
    </row>
    <row r="514" spans="1:3" x14ac:dyDescent="0.25">
      <c r="A514" s="87" t="s">
        <v>1027</v>
      </c>
      <c r="B514" s="88" t="s">
        <v>61</v>
      </c>
      <c r="C514" s="88" t="s">
        <v>27</v>
      </c>
    </row>
    <row r="515" spans="1:3" x14ac:dyDescent="0.25">
      <c r="A515" s="87" t="s">
        <v>1028</v>
      </c>
      <c r="B515" s="88" t="s">
        <v>26</v>
      </c>
      <c r="C515" s="88" t="s">
        <v>27</v>
      </c>
    </row>
    <row r="516" spans="1:3" x14ac:dyDescent="0.25">
      <c r="A516" s="87" t="s">
        <v>1029</v>
      </c>
      <c r="B516" s="88" t="s">
        <v>26</v>
      </c>
      <c r="C516" s="88" t="s">
        <v>27</v>
      </c>
    </row>
    <row r="517" spans="1:3" x14ac:dyDescent="0.25">
      <c r="A517" s="87" t="s">
        <v>1030</v>
      </c>
      <c r="B517" s="88" t="s">
        <v>28</v>
      </c>
      <c r="C517" s="88" t="s">
        <v>29</v>
      </c>
    </row>
    <row r="518" spans="1:3" x14ac:dyDescent="0.25">
      <c r="A518" s="87" t="s">
        <v>1031</v>
      </c>
      <c r="B518" s="88" t="s">
        <v>600</v>
      </c>
      <c r="C518" s="88" t="s">
        <v>29</v>
      </c>
    </row>
    <row r="519" spans="1:3" x14ac:dyDescent="0.25">
      <c r="A519" s="87" t="s">
        <v>1032</v>
      </c>
      <c r="B519" s="88" t="s">
        <v>600</v>
      </c>
      <c r="C519" s="88" t="s">
        <v>29</v>
      </c>
    </row>
    <row r="520" spans="1:3" x14ac:dyDescent="0.25">
      <c r="A520" s="87" t="s">
        <v>1033</v>
      </c>
      <c r="B520" s="88" t="s">
        <v>589</v>
      </c>
      <c r="C520" s="88" t="s">
        <v>29</v>
      </c>
    </row>
    <row r="521" spans="1:3" x14ac:dyDescent="0.25">
      <c r="A521" s="87" t="s">
        <v>1034</v>
      </c>
      <c r="B521" s="88" t="s">
        <v>589</v>
      </c>
      <c r="C521" s="88" t="s">
        <v>29</v>
      </c>
    </row>
    <row r="522" spans="1:3" x14ac:dyDescent="0.25">
      <c r="A522" s="87" t="s">
        <v>1035</v>
      </c>
      <c r="B522" s="88" t="s">
        <v>600</v>
      </c>
      <c r="C522" s="88" t="s">
        <v>29</v>
      </c>
    </row>
    <row r="523" spans="1:3" x14ac:dyDescent="0.25">
      <c r="A523" s="87" t="s">
        <v>1036</v>
      </c>
      <c r="B523" s="88" t="s">
        <v>600</v>
      </c>
      <c r="C523" s="88" t="s">
        <v>29</v>
      </c>
    </row>
    <row r="524" spans="1:3" x14ac:dyDescent="0.25">
      <c r="A524" s="87" t="s">
        <v>1037</v>
      </c>
      <c r="B524" s="88" t="s">
        <v>821</v>
      </c>
      <c r="C524" s="88" t="s">
        <v>27</v>
      </c>
    </row>
    <row r="525" spans="1:3" x14ac:dyDescent="0.25">
      <c r="A525" s="87" t="s">
        <v>1038</v>
      </c>
      <c r="B525" s="88" t="s">
        <v>821</v>
      </c>
      <c r="C525" s="88" t="s">
        <v>27</v>
      </c>
    </row>
    <row r="526" spans="1:3" x14ac:dyDescent="0.25">
      <c r="A526" s="87" t="s">
        <v>1039</v>
      </c>
      <c r="B526" s="88" t="s">
        <v>821</v>
      </c>
      <c r="C526" s="88" t="s">
        <v>27</v>
      </c>
    </row>
    <row r="527" spans="1:3" x14ac:dyDescent="0.25">
      <c r="A527" s="87" t="s">
        <v>1040</v>
      </c>
      <c r="B527" s="88" t="s">
        <v>821</v>
      </c>
      <c r="C527" s="88" t="s">
        <v>27</v>
      </c>
    </row>
    <row r="528" spans="1:3" x14ac:dyDescent="0.25">
      <c r="A528" s="87" t="s">
        <v>1041</v>
      </c>
      <c r="B528" s="88" t="s">
        <v>61</v>
      </c>
      <c r="C528" s="88" t="s">
        <v>27</v>
      </c>
    </row>
    <row r="529" spans="1:3" x14ac:dyDescent="0.25">
      <c r="A529" s="87" t="s">
        <v>1042</v>
      </c>
      <c r="B529" s="88" t="s">
        <v>61</v>
      </c>
      <c r="C529" s="88" t="s">
        <v>27</v>
      </c>
    </row>
    <row r="530" spans="1:3" x14ac:dyDescent="0.25">
      <c r="A530" s="87" t="s">
        <v>1043</v>
      </c>
      <c r="B530" s="88" t="s">
        <v>26</v>
      </c>
      <c r="C530" s="88" t="s">
        <v>27</v>
      </c>
    </row>
    <row r="531" spans="1:3" x14ac:dyDescent="0.25">
      <c r="A531" s="87" t="s">
        <v>1044</v>
      </c>
      <c r="B531" s="88" t="s">
        <v>61</v>
      </c>
      <c r="C531" s="88" t="s">
        <v>27</v>
      </c>
    </row>
    <row r="532" spans="1:3" x14ac:dyDescent="0.25">
      <c r="A532" s="87" t="s">
        <v>1045</v>
      </c>
      <c r="B532" s="88" t="s">
        <v>61</v>
      </c>
      <c r="C532" s="88" t="s">
        <v>27</v>
      </c>
    </row>
    <row r="533" spans="1:3" x14ac:dyDescent="0.25">
      <c r="A533" s="87" t="s">
        <v>1046</v>
      </c>
      <c r="B533" s="88" t="s">
        <v>61</v>
      </c>
      <c r="C533" s="88" t="s">
        <v>27</v>
      </c>
    </row>
    <row r="534" spans="1:3" x14ac:dyDescent="0.25">
      <c r="A534" s="87" t="s">
        <v>1047</v>
      </c>
      <c r="B534" s="88" t="s">
        <v>738</v>
      </c>
      <c r="C534" s="88" t="s">
        <v>27</v>
      </c>
    </row>
    <row r="535" spans="1:3" x14ac:dyDescent="0.25">
      <c r="A535" s="87" t="s">
        <v>1048</v>
      </c>
      <c r="B535" s="88" t="s">
        <v>61</v>
      </c>
      <c r="C535" s="88" t="s">
        <v>27</v>
      </c>
    </row>
    <row r="536" spans="1:3" x14ac:dyDescent="0.25">
      <c r="A536" s="87" t="s">
        <v>1049</v>
      </c>
      <c r="B536" s="88" t="s">
        <v>61</v>
      </c>
      <c r="C536" s="88" t="s">
        <v>27</v>
      </c>
    </row>
    <row r="537" spans="1:3" x14ac:dyDescent="0.25">
      <c r="A537" s="87" t="s">
        <v>1050</v>
      </c>
      <c r="B537" s="88" t="s">
        <v>875</v>
      </c>
      <c r="C537" s="88" t="s">
        <v>27</v>
      </c>
    </row>
    <row r="538" spans="1:3" x14ac:dyDescent="0.25">
      <c r="A538" s="87" t="s">
        <v>1051</v>
      </c>
      <c r="B538" s="88" t="s">
        <v>875</v>
      </c>
      <c r="C538" s="88" t="s">
        <v>27</v>
      </c>
    </row>
    <row r="539" spans="1:3" x14ac:dyDescent="0.25">
      <c r="A539" s="87" t="s">
        <v>1052</v>
      </c>
      <c r="B539" s="88" t="s">
        <v>875</v>
      </c>
      <c r="C539" s="88" t="s">
        <v>27</v>
      </c>
    </row>
    <row r="540" spans="1:3" x14ac:dyDescent="0.25">
      <c r="A540" s="87" t="s">
        <v>1053</v>
      </c>
      <c r="B540" s="88" t="s">
        <v>875</v>
      </c>
      <c r="C540" s="88" t="s">
        <v>27</v>
      </c>
    </row>
    <row r="541" spans="1:3" x14ac:dyDescent="0.25">
      <c r="A541" s="87" t="s">
        <v>1054</v>
      </c>
      <c r="B541" s="88" t="s">
        <v>50</v>
      </c>
      <c r="C541" s="88" t="s">
        <v>29</v>
      </c>
    </row>
    <row r="542" spans="1:3" x14ac:dyDescent="0.25">
      <c r="A542" s="87" t="s">
        <v>1055</v>
      </c>
      <c r="B542" s="88" t="s">
        <v>600</v>
      </c>
      <c r="C542" s="88" t="s">
        <v>29</v>
      </c>
    </row>
    <row r="543" spans="1:3" x14ac:dyDescent="0.25">
      <c r="A543" s="87" t="s">
        <v>1056</v>
      </c>
      <c r="B543" s="88" t="s">
        <v>600</v>
      </c>
      <c r="C543" s="88" t="s">
        <v>29</v>
      </c>
    </row>
    <row r="544" spans="1:3" x14ac:dyDescent="0.25">
      <c r="A544" s="87" t="s">
        <v>1057</v>
      </c>
      <c r="B544" s="88" t="s">
        <v>51</v>
      </c>
      <c r="C544" s="88" t="s">
        <v>29</v>
      </c>
    </row>
    <row r="545" spans="1:3" x14ac:dyDescent="0.25">
      <c r="A545" s="87" t="s">
        <v>1058</v>
      </c>
      <c r="B545" s="88" t="s">
        <v>589</v>
      </c>
      <c r="C545" s="88" t="s">
        <v>29</v>
      </c>
    </row>
    <row r="546" spans="1:3" x14ac:dyDescent="0.25">
      <c r="A546" s="87" t="s">
        <v>1059</v>
      </c>
      <c r="B546" s="88" t="s">
        <v>600</v>
      </c>
      <c r="C546" s="88" t="s">
        <v>29</v>
      </c>
    </row>
    <row r="547" spans="1:3" x14ac:dyDescent="0.25">
      <c r="A547" s="87" t="s">
        <v>1060</v>
      </c>
      <c r="B547" s="88" t="s">
        <v>600</v>
      </c>
      <c r="C547" s="88" t="s">
        <v>29</v>
      </c>
    </row>
    <row r="548" spans="1:3" x14ac:dyDescent="0.25">
      <c r="A548" s="87" t="s">
        <v>1061</v>
      </c>
      <c r="B548" s="88" t="s">
        <v>600</v>
      </c>
      <c r="C548" s="88" t="s">
        <v>29</v>
      </c>
    </row>
    <row r="549" spans="1:3" x14ac:dyDescent="0.25">
      <c r="A549" s="87" t="s">
        <v>1062</v>
      </c>
      <c r="B549" s="88" t="s">
        <v>61</v>
      </c>
      <c r="C549" s="88" t="s">
        <v>27</v>
      </c>
    </row>
    <row r="550" spans="1:3" x14ac:dyDescent="0.25">
      <c r="A550" s="87" t="s">
        <v>1063</v>
      </c>
      <c r="B550" s="88" t="s">
        <v>50</v>
      </c>
      <c r="C550" s="88" t="s">
        <v>29</v>
      </c>
    </row>
    <row r="551" spans="1:3" x14ac:dyDescent="0.25">
      <c r="A551" s="87" t="s">
        <v>1064</v>
      </c>
      <c r="B551" s="88" t="s">
        <v>600</v>
      </c>
      <c r="C551" s="88" t="s">
        <v>29</v>
      </c>
    </row>
    <row r="552" spans="1:3" x14ac:dyDescent="0.25">
      <c r="A552" s="87" t="s">
        <v>1065</v>
      </c>
      <c r="B552" s="88" t="s">
        <v>52</v>
      </c>
      <c r="C552" s="88" t="s">
        <v>29</v>
      </c>
    </row>
    <row r="553" spans="1:3" x14ac:dyDescent="0.25">
      <c r="A553" s="87" t="s">
        <v>1066</v>
      </c>
      <c r="B553" s="88" t="s">
        <v>600</v>
      </c>
      <c r="C553" s="88" t="s">
        <v>29</v>
      </c>
    </row>
    <row r="554" spans="1:3" x14ac:dyDescent="0.25">
      <c r="A554" s="87" t="s">
        <v>1067</v>
      </c>
      <c r="B554" s="88" t="s">
        <v>600</v>
      </c>
      <c r="C554" s="88" t="s">
        <v>29</v>
      </c>
    </row>
    <row r="555" spans="1:3" x14ac:dyDescent="0.25">
      <c r="A555" s="87" t="s">
        <v>1068</v>
      </c>
      <c r="B555" s="88" t="s">
        <v>54</v>
      </c>
      <c r="C555" s="88" t="s">
        <v>29</v>
      </c>
    </row>
    <row r="556" spans="1:3" x14ac:dyDescent="0.25">
      <c r="A556" s="87" t="s">
        <v>1069</v>
      </c>
      <c r="B556" s="88" t="s">
        <v>51</v>
      </c>
      <c r="C556" s="88" t="s">
        <v>29</v>
      </c>
    </row>
    <row r="557" spans="1:3" x14ac:dyDescent="0.25">
      <c r="A557" s="87" t="s">
        <v>1070</v>
      </c>
      <c r="B557" s="88" t="s">
        <v>589</v>
      </c>
      <c r="C557" s="88" t="s">
        <v>29</v>
      </c>
    </row>
    <row r="558" spans="1:3" x14ac:dyDescent="0.25">
      <c r="A558" s="87" t="s">
        <v>1071</v>
      </c>
      <c r="B558" s="88" t="s">
        <v>600</v>
      </c>
      <c r="C558" s="88" t="s">
        <v>29</v>
      </c>
    </row>
    <row r="559" spans="1:3" x14ac:dyDescent="0.25">
      <c r="A559" s="87" t="s">
        <v>1072</v>
      </c>
      <c r="B559" s="88" t="s">
        <v>600</v>
      </c>
      <c r="C559" s="88" t="s">
        <v>29</v>
      </c>
    </row>
    <row r="560" spans="1:3" x14ac:dyDescent="0.25">
      <c r="A560" s="87" t="s">
        <v>1073</v>
      </c>
      <c r="B560" s="88" t="s">
        <v>61</v>
      </c>
      <c r="C560" s="88" t="s">
        <v>27</v>
      </c>
    </row>
    <row r="561" spans="1:3" x14ac:dyDescent="0.25">
      <c r="A561" s="87" t="s">
        <v>1074</v>
      </c>
      <c r="B561" s="88" t="s">
        <v>28</v>
      </c>
      <c r="C561" s="88" t="s">
        <v>29</v>
      </c>
    </row>
    <row r="562" spans="1:3" x14ac:dyDescent="0.25">
      <c r="A562" s="87" t="s">
        <v>1075</v>
      </c>
      <c r="B562" s="88" t="s">
        <v>50</v>
      </c>
      <c r="C562" s="88" t="s">
        <v>29</v>
      </c>
    </row>
    <row r="563" spans="1:3" x14ac:dyDescent="0.25">
      <c r="A563" s="87" t="s">
        <v>1076</v>
      </c>
      <c r="B563" s="88" t="s">
        <v>600</v>
      </c>
      <c r="C563" s="88" t="s">
        <v>29</v>
      </c>
    </row>
    <row r="564" spans="1:3" x14ac:dyDescent="0.25">
      <c r="A564" s="87" t="s">
        <v>1077</v>
      </c>
      <c r="B564" s="88" t="s">
        <v>52</v>
      </c>
      <c r="C564" s="88" t="s">
        <v>29</v>
      </c>
    </row>
    <row r="565" spans="1:3" x14ac:dyDescent="0.25">
      <c r="A565" s="87" t="s">
        <v>1078</v>
      </c>
      <c r="B565" s="88" t="s">
        <v>600</v>
      </c>
      <c r="C565" s="88" t="s">
        <v>29</v>
      </c>
    </row>
    <row r="566" spans="1:3" x14ac:dyDescent="0.25">
      <c r="A566" s="87" t="s">
        <v>1079</v>
      </c>
      <c r="B566" s="88" t="s">
        <v>54</v>
      </c>
      <c r="C566" s="88" t="s">
        <v>29</v>
      </c>
    </row>
    <row r="567" spans="1:3" x14ac:dyDescent="0.25">
      <c r="A567" s="87" t="s">
        <v>1080</v>
      </c>
      <c r="B567" s="88" t="s">
        <v>600</v>
      </c>
      <c r="C567" s="88" t="s">
        <v>29</v>
      </c>
    </row>
    <row r="568" spans="1:3" x14ac:dyDescent="0.25">
      <c r="A568" s="87" t="s">
        <v>1081</v>
      </c>
      <c r="B568" s="88" t="s">
        <v>600</v>
      </c>
      <c r="C568" s="88" t="s">
        <v>29</v>
      </c>
    </row>
    <row r="569" spans="1:3" x14ac:dyDescent="0.25">
      <c r="A569" s="87" t="s">
        <v>1082</v>
      </c>
      <c r="B569" s="88" t="s">
        <v>821</v>
      </c>
      <c r="C569" s="88" t="s">
        <v>27</v>
      </c>
    </row>
    <row r="570" spans="1:3" x14ac:dyDescent="0.25">
      <c r="A570" s="87" t="s">
        <v>1083</v>
      </c>
      <c r="B570" s="88" t="s">
        <v>821</v>
      </c>
      <c r="C570" s="88" t="s">
        <v>27</v>
      </c>
    </row>
    <row r="571" spans="1:3" x14ac:dyDescent="0.25">
      <c r="A571" s="87" t="s">
        <v>1084</v>
      </c>
      <c r="B571" s="88" t="s">
        <v>821</v>
      </c>
      <c r="C571" s="88" t="s">
        <v>27</v>
      </c>
    </row>
    <row r="572" spans="1:3" x14ac:dyDescent="0.25">
      <c r="A572" s="87" t="s">
        <v>1085</v>
      </c>
      <c r="B572" s="88" t="s">
        <v>821</v>
      </c>
      <c r="C572" s="88" t="s">
        <v>27</v>
      </c>
    </row>
    <row r="573" spans="1:3" x14ac:dyDescent="0.25">
      <c r="A573" s="87" t="s">
        <v>1086</v>
      </c>
      <c r="B573" s="88" t="s">
        <v>821</v>
      </c>
      <c r="C573" s="88" t="s">
        <v>27</v>
      </c>
    </row>
    <row r="574" spans="1:3" x14ac:dyDescent="0.25">
      <c r="A574" s="87" t="s">
        <v>1087</v>
      </c>
      <c r="B574" s="88" t="s">
        <v>821</v>
      </c>
      <c r="C574" s="88" t="s">
        <v>27</v>
      </c>
    </row>
    <row r="575" spans="1:3" x14ac:dyDescent="0.25">
      <c r="A575" s="87" t="s">
        <v>1088</v>
      </c>
      <c r="B575" s="88" t="s">
        <v>821</v>
      </c>
      <c r="C575" s="88" t="s">
        <v>27</v>
      </c>
    </row>
    <row r="576" spans="1:3" x14ac:dyDescent="0.25">
      <c r="A576" s="87" t="s">
        <v>1089</v>
      </c>
      <c r="B576" s="88" t="s">
        <v>821</v>
      </c>
      <c r="C576" s="88" t="s">
        <v>27</v>
      </c>
    </row>
    <row r="577" spans="1:3" x14ac:dyDescent="0.25">
      <c r="A577" s="87" t="s">
        <v>1090</v>
      </c>
      <c r="B577" s="88" t="s">
        <v>821</v>
      </c>
      <c r="C577" s="88" t="s">
        <v>27</v>
      </c>
    </row>
    <row r="578" spans="1:3" x14ac:dyDescent="0.25">
      <c r="A578" s="87" t="s">
        <v>1091</v>
      </c>
      <c r="B578" s="88" t="s">
        <v>821</v>
      </c>
      <c r="C578" s="88" t="s">
        <v>27</v>
      </c>
    </row>
    <row r="579" spans="1:3" x14ac:dyDescent="0.25">
      <c r="A579" s="87" t="s">
        <v>1092</v>
      </c>
      <c r="B579" s="88" t="s">
        <v>821</v>
      </c>
      <c r="C579" s="88" t="s">
        <v>27</v>
      </c>
    </row>
    <row r="580" spans="1:3" x14ac:dyDescent="0.25">
      <c r="A580" s="87" t="s">
        <v>1093</v>
      </c>
      <c r="B580" s="88" t="s">
        <v>821</v>
      </c>
      <c r="C580" s="88" t="s">
        <v>27</v>
      </c>
    </row>
    <row r="581" spans="1:3" x14ac:dyDescent="0.25">
      <c r="A581" s="87" t="s">
        <v>1094</v>
      </c>
      <c r="B581" s="88" t="s">
        <v>821</v>
      </c>
      <c r="C581" s="88" t="s">
        <v>27</v>
      </c>
    </row>
    <row r="582" spans="1:3" x14ac:dyDescent="0.25">
      <c r="A582" s="87" t="s">
        <v>1095</v>
      </c>
      <c r="B582" s="88" t="s">
        <v>821</v>
      </c>
      <c r="C582" s="88" t="s">
        <v>27</v>
      </c>
    </row>
    <row r="583" spans="1:3" x14ac:dyDescent="0.25">
      <c r="A583" s="87" t="s">
        <v>1096</v>
      </c>
      <c r="B583" s="88" t="s">
        <v>821</v>
      </c>
      <c r="C583" s="88" t="s">
        <v>27</v>
      </c>
    </row>
    <row r="584" spans="1:3" x14ac:dyDescent="0.25">
      <c r="A584" s="87" t="s">
        <v>1097</v>
      </c>
      <c r="B584" s="88" t="s">
        <v>821</v>
      </c>
      <c r="C584" s="88" t="s">
        <v>27</v>
      </c>
    </row>
    <row r="585" spans="1:3" x14ac:dyDescent="0.25">
      <c r="A585" s="87" t="s">
        <v>1098</v>
      </c>
      <c r="B585" s="88" t="s">
        <v>790</v>
      </c>
      <c r="C585" s="88" t="s">
        <v>27</v>
      </c>
    </row>
    <row r="586" spans="1:3" x14ac:dyDescent="0.25">
      <c r="A586" s="87" t="s">
        <v>1099</v>
      </c>
      <c r="B586" s="88" t="s">
        <v>26</v>
      </c>
      <c r="C586" s="88" t="s">
        <v>27</v>
      </c>
    </row>
    <row r="587" spans="1:3" x14ac:dyDescent="0.25">
      <c r="A587" s="87" t="s">
        <v>1100</v>
      </c>
      <c r="B587" s="88" t="s">
        <v>26</v>
      </c>
      <c r="C587" s="88" t="s">
        <v>27</v>
      </c>
    </row>
    <row r="588" spans="1:3" x14ac:dyDescent="0.25">
      <c r="A588" s="87" t="s">
        <v>1101</v>
      </c>
      <c r="B588" s="88" t="s">
        <v>821</v>
      </c>
      <c r="C588" s="88" t="s">
        <v>27</v>
      </c>
    </row>
    <row r="589" spans="1:3" x14ac:dyDescent="0.25">
      <c r="A589" s="87" t="s">
        <v>1102</v>
      </c>
      <c r="B589" s="88" t="s">
        <v>821</v>
      </c>
      <c r="C589" s="88" t="s">
        <v>27</v>
      </c>
    </row>
    <row r="590" spans="1:3" x14ac:dyDescent="0.25">
      <c r="A590" s="87" t="s">
        <v>70</v>
      </c>
      <c r="B590" s="88" t="s">
        <v>26</v>
      </c>
      <c r="C590" s="88" t="s">
        <v>27</v>
      </c>
    </row>
    <row r="591" spans="1:3" x14ac:dyDescent="0.25">
      <c r="A591" s="87" t="s">
        <v>1103</v>
      </c>
      <c r="B591" s="88" t="s">
        <v>916</v>
      </c>
      <c r="C591" s="88" t="s">
        <v>27</v>
      </c>
    </row>
    <row r="592" spans="1:3" x14ac:dyDescent="0.25">
      <c r="A592" s="87" t="s">
        <v>1104</v>
      </c>
      <c r="B592" s="88" t="s">
        <v>916</v>
      </c>
      <c r="C592" s="88" t="s">
        <v>27</v>
      </c>
    </row>
    <row r="593" spans="1:3" x14ac:dyDescent="0.25">
      <c r="A593" s="87" t="s">
        <v>1105</v>
      </c>
      <c r="B593" s="88" t="s">
        <v>916</v>
      </c>
      <c r="C593" s="88" t="s">
        <v>27</v>
      </c>
    </row>
    <row r="594" spans="1:3" x14ac:dyDescent="0.25">
      <c r="A594" s="87" t="s">
        <v>1106</v>
      </c>
      <c r="B594" s="88" t="s">
        <v>916</v>
      </c>
      <c r="C594" s="88" t="s">
        <v>27</v>
      </c>
    </row>
    <row r="595" spans="1:3" x14ac:dyDescent="0.25">
      <c r="A595" s="87" t="s">
        <v>1107</v>
      </c>
      <c r="B595" s="88" t="s">
        <v>61</v>
      </c>
      <c r="C595" s="88" t="s">
        <v>27</v>
      </c>
    </row>
    <row r="596" spans="1:3" x14ac:dyDescent="0.25">
      <c r="A596" s="87" t="s">
        <v>1108</v>
      </c>
      <c r="B596" s="88" t="s">
        <v>71</v>
      </c>
      <c r="C596" s="88" t="s">
        <v>27</v>
      </c>
    </row>
    <row r="597" spans="1:3" x14ac:dyDescent="0.25">
      <c r="A597" s="87" t="s">
        <v>1109</v>
      </c>
      <c r="B597" s="88" t="s">
        <v>821</v>
      </c>
      <c r="C597" s="88" t="s">
        <v>27</v>
      </c>
    </row>
    <row r="598" spans="1:3" x14ac:dyDescent="0.25">
      <c r="A598" s="87" t="s">
        <v>1110</v>
      </c>
      <c r="B598" s="88" t="s">
        <v>52</v>
      </c>
      <c r="C598" s="88" t="s">
        <v>29</v>
      </c>
    </row>
    <row r="599" spans="1:3" x14ac:dyDescent="0.25">
      <c r="A599" s="87" t="s">
        <v>1111</v>
      </c>
      <c r="B599" s="88" t="s">
        <v>61</v>
      </c>
      <c r="C599" s="88" t="s">
        <v>27</v>
      </c>
    </row>
    <row r="600" spans="1:3" x14ac:dyDescent="0.25">
      <c r="A600" s="87" t="s">
        <v>1112</v>
      </c>
      <c r="B600" s="88" t="s">
        <v>738</v>
      </c>
      <c r="C600" s="88" t="s">
        <v>27</v>
      </c>
    </row>
    <row r="601" spans="1:3" x14ac:dyDescent="0.25">
      <c r="A601" s="87" t="s">
        <v>1113</v>
      </c>
      <c r="B601" s="88" t="s">
        <v>54</v>
      </c>
      <c r="C601" s="88" t="s">
        <v>29</v>
      </c>
    </row>
    <row r="602" spans="1:3" x14ac:dyDescent="0.25">
      <c r="A602" s="87" t="s">
        <v>1114</v>
      </c>
      <c r="B602" s="88" t="s">
        <v>28</v>
      </c>
      <c r="C602" s="88" t="s">
        <v>29</v>
      </c>
    </row>
    <row r="603" spans="1:3" x14ac:dyDescent="0.25">
      <c r="A603" s="87" t="s">
        <v>1115</v>
      </c>
      <c r="B603" s="88" t="s">
        <v>54</v>
      </c>
      <c r="C603" s="88" t="s">
        <v>29</v>
      </c>
    </row>
    <row r="604" spans="1:3" x14ac:dyDescent="0.25">
      <c r="A604" s="87" t="s">
        <v>1116</v>
      </c>
      <c r="B604" s="88" t="s">
        <v>28</v>
      </c>
      <c r="C604" s="88" t="s">
        <v>29</v>
      </c>
    </row>
    <row r="605" spans="1:3" x14ac:dyDescent="0.25">
      <c r="A605" s="87" t="s">
        <v>1117</v>
      </c>
      <c r="B605" s="88" t="s">
        <v>821</v>
      </c>
      <c r="C605" s="88" t="s">
        <v>27</v>
      </c>
    </row>
    <row r="606" spans="1:3" x14ac:dyDescent="0.25">
      <c r="A606" s="87" t="s">
        <v>1118</v>
      </c>
      <c r="B606" s="88" t="s">
        <v>821</v>
      </c>
      <c r="C606" s="88" t="s">
        <v>27</v>
      </c>
    </row>
    <row r="607" spans="1:3" x14ac:dyDescent="0.25">
      <c r="A607" s="87" t="s">
        <v>1119</v>
      </c>
      <c r="B607" s="88" t="s">
        <v>821</v>
      </c>
      <c r="C607" s="88" t="s">
        <v>27</v>
      </c>
    </row>
    <row r="608" spans="1:3" x14ac:dyDescent="0.25">
      <c r="A608" s="87" t="s">
        <v>1120</v>
      </c>
      <c r="B608" s="88" t="s">
        <v>26</v>
      </c>
      <c r="C608" s="88" t="s">
        <v>27</v>
      </c>
    </row>
    <row r="609" spans="1:3" x14ac:dyDescent="0.25">
      <c r="A609" s="87" t="s">
        <v>1121</v>
      </c>
      <c r="B609" s="88" t="s">
        <v>916</v>
      </c>
      <c r="C609" s="88" t="s">
        <v>27</v>
      </c>
    </row>
    <row r="610" spans="1:3" x14ac:dyDescent="0.25">
      <c r="A610" s="87" t="s">
        <v>1122</v>
      </c>
      <c r="B610" s="88" t="s">
        <v>875</v>
      </c>
      <c r="C610" s="88" t="s">
        <v>27</v>
      </c>
    </row>
    <row r="611" spans="1:3" x14ac:dyDescent="0.25">
      <c r="A611" s="87" t="s">
        <v>1123</v>
      </c>
      <c r="B611" s="88" t="s">
        <v>790</v>
      </c>
      <c r="C611" s="88" t="s">
        <v>27</v>
      </c>
    </row>
    <row r="612" spans="1:3" x14ac:dyDescent="0.25">
      <c r="A612" s="87" t="s">
        <v>1124</v>
      </c>
      <c r="B612" s="88" t="s">
        <v>790</v>
      </c>
      <c r="C612" s="88" t="s">
        <v>27</v>
      </c>
    </row>
    <row r="613" spans="1:3" x14ac:dyDescent="0.25">
      <c r="A613" s="87" t="s">
        <v>1125</v>
      </c>
      <c r="B613" s="88" t="s">
        <v>26</v>
      </c>
      <c r="C613" s="88" t="s">
        <v>27</v>
      </c>
    </row>
    <row r="614" spans="1:3" x14ac:dyDescent="0.25">
      <c r="A614" s="87" t="s">
        <v>1126</v>
      </c>
      <c r="B614" s="88" t="s">
        <v>790</v>
      </c>
      <c r="C614" s="88" t="s">
        <v>27</v>
      </c>
    </row>
    <row r="615" spans="1:3" x14ac:dyDescent="0.25">
      <c r="A615" s="87" t="s">
        <v>1127</v>
      </c>
      <c r="B615" s="88" t="s">
        <v>52</v>
      </c>
      <c r="C615" s="88" t="s">
        <v>29</v>
      </c>
    </row>
    <row r="616" spans="1:3" x14ac:dyDescent="0.25">
      <c r="A616" s="87" t="s">
        <v>1128</v>
      </c>
      <c r="B616" s="88" t="s">
        <v>50</v>
      </c>
      <c r="C616" s="88" t="s">
        <v>29</v>
      </c>
    </row>
    <row r="617" spans="1:3" x14ac:dyDescent="0.25">
      <c r="A617" s="87" t="s">
        <v>1129</v>
      </c>
      <c r="B617" s="88" t="s">
        <v>71</v>
      </c>
      <c r="C617" s="88" t="s">
        <v>27</v>
      </c>
    </row>
    <row r="618" spans="1:3" x14ac:dyDescent="0.25">
      <c r="A618" s="87" t="s">
        <v>1130</v>
      </c>
      <c r="B618" s="88" t="s">
        <v>71</v>
      </c>
      <c r="C618" s="88" t="s">
        <v>27</v>
      </c>
    </row>
    <row r="619" spans="1:3" x14ac:dyDescent="0.25">
      <c r="A619" s="87" t="s">
        <v>1131</v>
      </c>
      <c r="B619" s="88" t="s">
        <v>71</v>
      </c>
      <c r="C619" s="88" t="s">
        <v>27</v>
      </c>
    </row>
    <row r="620" spans="1:3" x14ac:dyDescent="0.25">
      <c r="A620" s="87" t="s">
        <v>1132</v>
      </c>
      <c r="B620" s="88" t="s">
        <v>26</v>
      </c>
      <c r="C620" s="88" t="s">
        <v>27</v>
      </c>
    </row>
    <row r="621" spans="1:3" x14ac:dyDescent="0.25">
      <c r="A621" s="87" t="s">
        <v>1133</v>
      </c>
      <c r="B621" s="88" t="s">
        <v>790</v>
      </c>
      <c r="C621" s="88" t="s">
        <v>27</v>
      </c>
    </row>
    <row r="622" spans="1:3" x14ac:dyDescent="0.25">
      <c r="A622" s="87" t="s">
        <v>1134</v>
      </c>
      <c r="B622" s="88" t="s">
        <v>600</v>
      </c>
      <c r="C622" s="88" t="s">
        <v>29</v>
      </c>
    </row>
    <row r="623" spans="1:3" x14ac:dyDescent="0.25">
      <c r="A623" s="87" t="s">
        <v>1135</v>
      </c>
      <c r="B623" s="88" t="s">
        <v>71</v>
      </c>
      <c r="C623" s="88" t="s">
        <v>27</v>
      </c>
    </row>
    <row r="624" spans="1:3" x14ac:dyDescent="0.25">
      <c r="A624" s="87" t="s">
        <v>1136</v>
      </c>
      <c r="B624" s="88" t="s">
        <v>26</v>
      </c>
      <c r="C624" s="88" t="s">
        <v>27</v>
      </c>
    </row>
    <row r="625" spans="1:3" x14ac:dyDescent="0.25">
      <c r="A625" s="87" t="s">
        <v>1137</v>
      </c>
      <c r="B625" s="88" t="s">
        <v>61</v>
      </c>
      <c r="C625" s="88" t="s">
        <v>27</v>
      </c>
    </row>
    <row r="626" spans="1:3" x14ac:dyDescent="0.25">
      <c r="A626" s="87" t="s">
        <v>1138</v>
      </c>
      <c r="B626" s="88" t="s">
        <v>26</v>
      </c>
      <c r="C626" s="88" t="s">
        <v>27</v>
      </c>
    </row>
    <row r="627" spans="1:3" x14ac:dyDescent="0.25">
      <c r="A627" s="87" t="s">
        <v>1139</v>
      </c>
      <c r="B627" s="88" t="s">
        <v>61</v>
      </c>
      <c r="C627" s="88" t="s">
        <v>27</v>
      </c>
    </row>
    <row r="628" spans="1:3" x14ac:dyDescent="0.25">
      <c r="A628" s="87" t="s">
        <v>1140</v>
      </c>
      <c r="B628" s="88" t="s">
        <v>790</v>
      </c>
      <c r="C628" s="88" t="s">
        <v>27</v>
      </c>
    </row>
    <row r="629" spans="1:3" x14ac:dyDescent="0.25">
      <c r="A629" s="87" t="s">
        <v>1141</v>
      </c>
      <c r="B629" s="88" t="s">
        <v>61</v>
      </c>
      <c r="C629" s="88" t="s">
        <v>27</v>
      </c>
    </row>
    <row r="630" spans="1:3" x14ac:dyDescent="0.25">
      <c r="A630" s="87" t="s">
        <v>1142</v>
      </c>
      <c r="B630" s="88" t="s">
        <v>26</v>
      </c>
      <c r="C630" s="88" t="s">
        <v>27</v>
      </c>
    </row>
    <row r="631" spans="1:3" x14ac:dyDescent="0.25">
      <c r="A631" s="87" t="s">
        <v>1143</v>
      </c>
      <c r="B631" s="88" t="s">
        <v>26</v>
      </c>
      <c r="C631" s="88" t="s">
        <v>27</v>
      </c>
    </row>
    <row r="632" spans="1:3" x14ac:dyDescent="0.25">
      <c r="A632" s="87" t="s">
        <v>1144</v>
      </c>
      <c r="B632" s="88" t="s">
        <v>790</v>
      </c>
      <c r="C632" s="88" t="s">
        <v>27</v>
      </c>
    </row>
    <row r="633" spans="1:3" x14ac:dyDescent="0.25">
      <c r="A633" s="87" t="s">
        <v>1145</v>
      </c>
      <c r="B633" s="88" t="s">
        <v>790</v>
      </c>
      <c r="C633" s="88" t="s">
        <v>27</v>
      </c>
    </row>
    <row r="634" spans="1:3" x14ac:dyDescent="0.25">
      <c r="A634" s="87" t="s">
        <v>1146</v>
      </c>
      <c r="B634" s="88" t="s">
        <v>26</v>
      </c>
      <c r="C634" s="88" t="s">
        <v>27</v>
      </c>
    </row>
    <row r="635" spans="1:3" x14ac:dyDescent="0.25">
      <c r="A635" s="87" t="s">
        <v>1147</v>
      </c>
      <c r="B635" s="88" t="s">
        <v>26</v>
      </c>
      <c r="C635" s="88" t="s">
        <v>27</v>
      </c>
    </row>
    <row r="636" spans="1:3" x14ac:dyDescent="0.25">
      <c r="A636" s="87" t="s">
        <v>1148</v>
      </c>
      <c r="B636" s="88" t="s">
        <v>738</v>
      </c>
      <c r="C636" s="88" t="s">
        <v>27</v>
      </c>
    </row>
    <row r="637" spans="1:3" x14ac:dyDescent="0.25">
      <c r="A637" s="87" t="s">
        <v>1149</v>
      </c>
      <c r="B637" s="88" t="s">
        <v>61</v>
      </c>
      <c r="C637" s="88" t="s">
        <v>27</v>
      </c>
    </row>
    <row r="638" spans="1:3" x14ac:dyDescent="0.25">
      <c r="A638" s="87" t="s">
        <v>1150</v>
      </c>
      <c r="B638" s="88" t="s">
        <v>738</v>
      </c>
      <c r="C638" s="88" t="s">
        <v>27</v>
      </c>
    </row>
    <row r="639" spans="1:3" x14ac:dyDescent="0.25">
      <c r="A639" s="87" t="s">
        <v>1151</v>
      </c>
      <c r="B639" s="88" t="s">
        <v>875</v>
      </c>
      <c r="C639" s="88" t="s">
        <v>27</v>
      </c>
    </row>
    <row r="640" spans="1:3" x14ac:dyDescent="0.25">
      <c r="A640" s="87" t="s">
        <v>1152</v>
      </c>
      <c r="B640" s="88" t="s">
        <v>875</v>
      </c>
      <c r="C640" s="88" t="s">
        <v>27</v>
      </c>
    </row>
    <row r="641" spans="1:3" x14ac:dyDescent="0.25">
      <c r="A641" s="87" t="s">
        <v>1153</v>
      </c>
      <c r="B641" s="88" t="s">
        <v>875</v>
      </c>
      <c r="C641" s="88" t="s">
        <v>27</v>
      </c>
    </row>
    <row r="642" spans="1:3" x14ac:dyDescent="0.25">
      <c r="A642" s="87" t="s">
        <v>1154</v>
      </c>
      <c r="B642" s="88" t="s">
        <v>875</v>
      </c>
      <c r="C642" s="88" t="s">
        <v>27</v>
      </c>
    </row>
    <row r="643" spans="1:3" x14ac:dyDescent="0.25">
      <c r="A643" s="87" t="s">
        <v>1155</v>
      </c>
      <c r="B643" s="88" t="s">
        <v>875</v>
      </c>
      <c r="C643" s="88" t="s">
        <v>27</v>
      </c>
    </row>
    <row r="644" spans="1:3" x14ac:dyDescent="0.25">
      <c r="A644" s="87" t="s">
        <v>1156</v>
      </c>
      <c r="B644" s="88" t="s">
        <v>875</v>
      </c>
      <c r="C644" s="88" t="s">
        <v>27</v>
      </c>
    </row>
    <row r="645" spans="1:3" x14ac:dyDescent="0.25">
      <c r="A645" s="87" t="s">
        <v>1157</v>
      </c>
      <c r="B645" s="88" t="s">
        <v>875</v>
      </c>
      <c r="C645" s="88" t="s">
        <v>27</v>
      </c>
    </row>
    <row r="646" spans="1:3" x14ac:dyDescent="0.25">
      <c r="A646" s="87" t="s">
        <v>1158</v>
      </c>
      <c r="B646" s="88" t="s">
        <v>875</v>
      </c>
      <c r="C646" s="88" t="s">
        <v>27</v>
      </c>
    </row>
    <row r="647" spans="1:3" x14ac:dyDescent="0.25">
      <c r="A647" s="87" t="s">
        <v>1159</v>
      </c>
      <c r="B647" s="88" t="s">
        <v>875</v>
      </c>
      <c r="C647" s="88" t="s">
        <v>27</v>
      </c>
    </row>
    <row r="648" spans="1:3" x14ac:dyDescent="0.25">
      <c r="A648" s="87" t="s">
        <v>1160</v>
      </c>
      <c r="B648" s="88" t="s">
        <v>875</v>
      </c>
      <c r="C648" s="88" t="s">
        <v>27</v>
      </c>
    </row>
    <row r="649" spans="1:3" x14ac:dyDescent="0.25">
      <c r="A649" s="87" t="s">
        <v>1161</v>
      </c>
      <c r="B649" s="88" t="s">
        <v>875</v>
      </c>
      <c r="C649" s="88" t="s">
        <v>27</v>
      </c>
    </row>
    <row r="650" spans="1:3" x14ac:dyDescent="0.25">
      <c r="A650" s="87" t="s">
        <v>1162</v>
      </c>
      <c r="B650" s="88" t="s">
        <v>875</v>
      </c>
      <c r="C650" s="88" t="s">
        <v>27</v>
      </c>
    </row>
    <row r="651" spans="1:3" x14ac:dyDescent="0.25">
      <c r="A651" s="87" t="s">
        <v>1163</v>
      </c>
      <c r="B651" s="88" t="s">
        <v>875</v>
      </c>
      <c r="C651" s="88" t="s">
        <v>27</v>
      </c>
    </row>
    <row r="652" spans="1:3" x14ac:dyDescent="0.25">
      <c r="A652" s="87" t="s">
        <v>1164</v>
      </c>
      <c r="B652" s="88" t="s">
        <v>875</v>
      </c>
      <c r="C652" s="88" t="s">
        <v>27</v>
      </c>
    </row>
    <row r="653" spans="1:3" x14ac:dyDescent="0.25">
      <c r="A653" s="87" t="s">
        <v>1165</v>
      </c>
      <c r="B653" s="88" t="s">
        <v>875</v>
      </c>
      <c r="C653" s="88" t="s">
        <v>27</v>
      </c>
    </row>
    <row r="654" spans="1:3" x14ac:dyDescent="0.25">
      <c r="A654" s="87" t="s">
        <v>1166</v>
      </c>
      <c r="B654" s="88" t="s">
        <v>875</v>
      </c>
      <c r="C654" s="88" t="s">
        <v>27</v>
      </c>
    </row>
    <row r="655" spans="1:3" x14ac:dyDescent="0.25">
      <c r="A655" s="87" t="s">
        <v>1167</v>
      </c>
      <c r="B655" s="88" t="s">
        <v>61</v>
      </c>
      <c r="C655" s="88" t="s">
        <v>27</v>
      </c>
    </row>
    <row r="656" spans="1:3" x14ac:dyDescent="0.25">
      <c r="A656" s="87" t="s">
        <v>1168</v>
      </c>
      <c r="B656" s="88" t="s">
        <v>26</v>
      </c>
      <c r="C656" s="88" t="s">
        <v>27</v>
      </c>
    </row>
    <row r="657" spans="1:3" x14ac:dyDescent="0.25">
      <c r="A657" s="87" t="s">
        <v>1169</v>
      </c>
      <c r="B657" s="88" t="s">
        <v>790</v>
      </c>
      <c r="C657" s="88" t="s">
        <v>27</v>
      </c>
    </row>
    <row r="658" spans="1:3" x14ac:dyDescent="0.25">
      <c r="A658" s="87" t="s">
        <v>1170</v>
      </c>
      <c r="B658" s="88" t="s">
        <v>71</v>
      </c>
      <c r="C658" s="88" t="s">
        <v>27</v>
      </c>
    </row>
    <row r="659" spans="1:3" x14ac:dyDescent="0.25">
      <c r="A659" s="87" t="s">
        <v>1171</v>
      </c>
      <c r="B659" s="88" t="s">
        <v>28</v>
      </c>
      <c r="C659" s="88" t="s">
        <v>29</v>
      </c>
    </row>
    <row r="660" spans="1:3" x14ac:dyDescent="0.25">
      <c r="A660" s="87" t="s">
        <v>1172</v>
      </c>
      <c r="B660" s="88" t="s">
        <v>52</v>
      </c>
      <c r="C660" s="88" t="s">
        <v>29</v>
      </c>
    </row>
    <row r="661" spans="1:3" x14ac:dyDescent="0.25">
      <c r="A661" s="87" t="s">
        <v>1173</v>
      </c>
      <c r="B661" s="88" t="s">
        <v>528</v>
      </c>
      <c r="C661" s="88" t="s">
        <v>29</v>
      </c>
    </row>
    <row r="662" spans="1:3" x14ac:dyDescent="0.25">
      <c r="A662" s="87" t="s">
        <v>1174</v>
      </c>
      <c r="B662" s="88" t="s">
        <v>52</v>
      </c>
      <c r="C662" s="88" t="s">
        <v>29</v>
      </c>
    </row>
    <row r="663" spans="1:3" x14ac:dyDescent="0.25">
      <c r="A663" s="87" t="s">
        <v>1175</v>
      </c>
      <c r="B663" s="88" t="s">
        <v>52</v>
      </c>
      <c r="C663" s="88" t="s">
        <v>29</v>
      </c>
    </row>
    <row r="664" spans="1:3" x14ac:dyDescent="0.25">
      <c r="A664" s="87" t="s">
        <v>1176</v>
      </c>
      <c r="B664" s="88" t="s">
        <v>600</v>
      </c>
      <c r="C664" s="88" t="s">
        <v>29</v>
      </c>
    </row>
    <row r="665" spans="1:3" x14ac:dyDescent="0.25">
      <c r="A665" s="87" t="s">
        <v>1177</v>
      </c>
      <c r="B665" s="88" t="s">
        <v>600</v>
      </c>
      <c r="C665" s="88" t="s">
        <v>29</v>
      </c>
    </row>
    <row r="666" spans="1:3" x14ac:dyDescent="0.25">
      <c r="A666" s="87" t="s">
        <v>1178</v>
      </c>
      <c r="B666" s="88" t="s">
        <v>528</v>
      </c>
      <c r="C666" s="88" t="s">
        <v>29</v>
      </c>
    </row>
    <row r="667" spans="1:3" x14ac:dyDescent="0.25">
      <c r="A667" s="87" t="s">
        <v>1179</v>
      </c>
      <c r="B667" s="88" t="s">
        <v>50</v>
      </c>
      <c r="C667" s="88" t="s">
        <v>29</v>
      </c>
    </row>
    <row r="668" spans="1:3" x14ac:dyDescent="0.25">
      <c r="A668" s="87" t="s">
        <v>1180</v>
      </c>
      <c r="B668" s="88" t="s">
        <v>600</v>
      </c>
      <c r="C668" s="88" t="s">
        <v>29</v>
      </c>
    </row>
    <row r="669" spans="1:3" x14ac:dyDescent="0.25">
      <c r="A669" s="87" t="s">
        <v>1181</v>
      </c>
      <c r="B669" s="88" t="s">
        <v>74</v>
      </c>
      <c r="C669" s="88" t="s">
        <v>27</v>
      </c>
    </row>
    <row r="670" spans="1:3" x14ac:dyDescent="0.25">
      <c r="A670" s="87" t="s">
        <v>1182</v>
      </c>
      <c r="B670" s="88" t="s">
        <v>821</v>
      </c>
      <c r="C670" s="88" t="s">
        <v>27</v>
      </c>
    </row>
    <row r="671" spans="1:3" x14ac:dyDescent="0.25">
      <c r="A671" s="87" t="s">
        <v>1183</v>
      </c>
      <c r="B671" s="88" t="s">
        <v>61</v>
      </c>
      <c r="C671" s="88" t="s">
        <v>27</v>
      </c>
    </row>
    <row r="672" spans="1:3" x14ac:dyDescent="0.25">
      <c r="A672" s="87" t="s">
        <v>1184</v>
      </c>
      <c r="B672" s="88" t="s">
        <v>61</v>
      </c>
      <c r="C672" s="88" t="s">
        <v>27</v>
      </c>
    </row>
    <row r="673" spans="1:3" x14ac:dyDescent="0.25">
      <c r="A673" s="87" t="s">
        <v>1185</v>
      </c>
      <c r="B673" s="88" t="s">
        <v>916</v>
      </c>
      <c r="C673" s="88" t="s">
        <v>27</v>
      </c>
    </row>
    <row r="674" spans="1:3" x14ac:dyDescent="0.25">
      <c r="A674" s="87" t="s">
        <v>1186</v>
      </c>
      <c r="B674" s="88" t="s">
        <v>916</v>
      </c>
      <c r="C674" s="88" t="s">
        <v>27</v>
      </c>
    </row>
    <row r="675" spans="1:3" x14ac:dyDescent="0.25">
      <c r="A675" s="87" t="s">
        <v>1187</v>
      </c>
      <c r="B675" s="88" t="s">
        <v>52</v>
      </c>
      <c r="C675" s="88" t="s">
        <v>29</v>
      </c>
    </row>
    <row r="676" spans="1:3" x14ac:dyDescent="0.25">
      <c r="A676" s="87" t="s">
        <v>1188</v>
      </c>
      <c r="B676" s="88" t="s">
        <v>61</v>
      </c>
      <c r="C676" s="88" t="s">
        <v>27</v>
      </c>
    </row>
    <row r="677" spans="1:3" x14ac:dyDescent="0.25">
      <c r="A677" s="87" t="s">
        <v>1189</v>
      </c>
      <c r="B677" s="88" t="s">
        <v>26</v>
      </c>
      <c r="C677" s="88" t="s">
        <v>27</v>
      </c>
    </row>
    <row r="678" spans="1:3" x14ac:dyDescent="0.25">
      <c r="A678" s="87" t="s">
        <v>1190</v>
      </c>
      <c r="B678" s="88" t="s">
        <v>26</v>
      </c>
      <c r="C678" s="88" t="s">
        <v>27</v>
      </c>
    </row>
    <row r="679" spans="1:3" x14ac:dyDescent="0.25">
      <c r="A679" s="87" t="s">
        <v>1191</v>
      </c>
      <c r="B679" s="88" t="s">
        <v>790</v>
      </c>
      <c r="C679" s="88" t="s">
        <v>27</v>
      </c>
    </row>
    <row r="680" spans="1:3" x14ac:dyDescent="0.25">
      <c r="A680" s="87" t="s">
        <v>1192</v>
      </c>
      <c r="B680" s="88" t="s">
        <v>26</v>
      </c>
      <c r="C680" s="88" t="s">
        <v>27</v>
      </c>
    </row>
    <row r="681" spans="1:3" x14ac:dyDescent="0.25">
      <c r="A681" s="87" t="s">
        <v>1193</v>
      </c>
      <c r="B681" s="88" t="s">
        <v>26</v>
      </c>
      <c r="C681" s="88" t="s">
        <v>27</v>
      </c>
    </row>
    <row r="682" spans="1:3" x14ac:dyDescent="0.25">
      <c r="A682" s="87" t="s">
        <v>1194</v>
      </c>
      <c r="B682" s="88" t="s">
        <v>790</v>
      </c>
      <c r="C682" s="88" t="s">
        <v>27</v>
      </c>
    </row>
    <row r="683" spans="1:3" x14ac:dyDescent="0.25">
      <c r="A683" s="87" t="s">
        <v>1195</v>
      </c>
      <c r="B683" s="88" t="s">
        <v>26</v>
      </c>
      <c r="C683" s="88" t="s">
        <v>27</v>
      </c>
    </row>
    <row r="684" spans="1:3" x14ac:dyDescent="0.25">
      <c r="A684" s="87" t="s">
        <v>1196</v>
      </c>
      <c r="B684" s="88" t="s">
        <v>790</v>
      </c>
      <c r="C684" s="88" t="s">
        <v>27</v>
      </c>
    </row>
    <row r="685" spans="1:3" x14ac:dyDescent="0.25">
      <c r="A685" s="87" t="s">
        <v>1197</v>
      </c>
      <c r="B685" s="88" t="s">
        <v>790</v>
      </c>
      <c r="C685" s="88" t="s">
        <v>27</v>
      </c>
    </row>
    <row r="686" spans="1:3" x14ac:dyDescent="0.25">
      <c r="A686" s="87" t="s">
        <v>1198</v>
      </c>
      <c r="B686" s="88" t="s">
        <v>61</v>
      </c>
      <c r="C686" s="88" t="s">
        <v>27</v>
      </c>
    </row>
    <row r="687" spans="1:3" x14ac:dyDescent="0.25">
      <c r="A687" s="87" t="s">
        <v>1199</v>
      </c>
      <c r="B687" s="88" t="s">
        <v>26</v>
      </c>
      <c r="C687" s="88" t="s">
        <v>27</v>
      </c>
    </row>
    <row r="688" spans="1:3" x14ac:dyDescent="0.25">
      <c r="A688" s="87" t="s">
        <v>1200</v>
      </c>
      <c r="B688" s="88" t="s">
        <v>790</v>
      </c>
      <c r="C688" s="88" t="s">
        <v>27</v>
      </c>
    </row>
    <row r="689" spans="1:3" x14ac:dyDescent="0.25">
      <c r="A689" s="87" t="s">
        <v>1201</v>
      </c>
      <c r="B689" s="88" t="s">
        <v>61</v>
      </c>
      <c r="C689" s="88" t="s">
        <v>27</v>
      </c>
    </row>
    <row r="690" spans="1:3" x14ac:dyDescent="0.25">
      <c r="A690" s="87" t="s">
        <v>1202</v>
      </c>
      <c r="B690" s="88" t="s">
        <v>54</v>
      </c>
      <c r="C690" s="88" t="s">
        <v>29</v>
      </c>
    </row>
    <row r="691" spans="1:3" x14ac:dyDescent="0.25">
      <c r="A691" s="87" t="s">
        <v>1203</v>
      </c>
      <c r="B691" s="88" t="s">
        <v>71</v>
      </c>
      <c r="C691" s="88" t="s">
        <v>27</v>
      </c>
    </row>
    <row r="692" spans="1:3" x14ac:dyDescent="0.25">
      <c r="A692" s="87" t="s">
        <v>1204</v>
      </c>
      <c r="B692" s="88" t="s">
        <v>52</v>
      </c>
      <c r="C692" s="88" t="s">
        <v>29</v>
      </c>
    </row>
    <row r="693" spans="1:3" x14ac:dyDescent="0.25">
      <c r="A693" s="87" t="s">
        <v>1205</v>
      </c>
      <c r="B693" s="88" t="s">
        <v>61</v>
      </c>
      <c r="C693" s="88" t="s">
        <v>27</v>
      </c>
    </row>
    <row r="694" spans="1:3" x14ac:dyDescent="0.25">
      <c r="A694" s="87" t="s">
        <v>1206</v>
      </c>
      <c r="B694" s="88" t="s">
        <v>51</v>
      </c>
      <c r="C694" s="88" t="s">
        <v>29</v>
      </c>
    </row>
    <row r="695" spans="1:3" x14ac:dyDescent="0.25">
      <c r="A695" s="87" t="s">
        <v>1207</v>
      </c>
      <c r="B695" s="88" t="s">
        <v>52</v>
      </c>
      <c r="C695" s="88" t="s">
        <v>29</v>
      </c>
    </row>
    <row r="696" spans="1:3" x14ac:dyDescent="0.25">
      <c r="A696" s="87" t="s">
        <v>1208</v>
      </c>
      <c r="B696" s="88" t="s">
        <v>589</v>
      </c>
      <c r="C696" s="88" t="s">
        <v>29</v>
      </c>
    </row>
    <row r="697" spans="1:3" x14ac:dyDescent="0.25">
      <c r="A697" s="87" t="s">
        <v>1209</v>
      </c>
      <c r="B697" s="88" t="s">
        <v>600</v>
      </c>
      <c r="C697" s="88" t="s">
        <v>29</v>
      </c>
    </row>
    <row r="698" spans="1:3" x14ac:dyDescent="0.25">
      <c r="A698" s="87" t="s">
        <v>1210</v>
      </c>
      <c r="B698" s="88" t="s">
        <v>58</v>
      </c>
      <c r="C698" s="88" t="s">
        <v>29</v>
      </c>
    </row>
    <row r="699" spans="1:3" x14ac:dyDescent="0.25">
      <c r="A699" s="87" t="s">
        <v>1211</v>
      </c>
      <c r="B699" s="88" t="s">
        <v>528</v>
      </c>
      <c r="C699" s="88" t="s">
        <v>29</v>
      </c>
    </row>
    <row r="700" spans="1:3" x14ac:dyDescent="0.25">
      <c r="A700" s="87" t="s">
        <v>1212</v>
      </c>
      <c r="B700" s="88" t="s">
        <v>50</v>
      </c>
      <c r="C700" s="88" t="s">
        <v>29</v>
      </c>
    </row>
    <row r="701" spans="1:3" x14ac:dyDescent="0.25">
      <c r="A701" s="87" t="s">
        <v>1213</v>
      </c>
      <c r="B701" s="88" t="s">
        <v>52</v>
      </c>
      <c r="C701" s="88" t="s">
        <v>29</v>
      </c>
    </row>
    <row r="702" spans="1:3" x14ac:dyDescent="0.25">
      <c r="A702" s="87" t="s">
        <v>1214</v>
      </c>
      <c r="B702" s="88" t="s">
        <v>600</v>
      </c>
      <c r="C702" s="88" t="s">
        <v>29</v>
      </c>
    </row>
    <row r="703" spans="1:3" x14ac:dyDescent="0.25">
      <c r="A703" s="87" t="s">
        <v>1215</v>
      </c>
      <c r="B703" s="88" t="s">
        <v>589</v>
      </c>
      <c r="C703" s="88" t="s">
        <v>29</v>
      </c>
    </row>
    <row r="704" spans="1:3" x14ac:dyDescent="0.25">
      <c r="A704" s="87" t="s">
        <v>1216</v>
      </c>
      <c r="B704" s="88" t="s">
        <v>589</v>
      </c>
      <c r="C704" s="88" t="s">
        <v>29</v>
      </c>
    </row>
    <row r="705" spans="1:3" x14ac:dyDescent="0.25">
      <c r="A705" s="87" t="s">
        <v>1217</v>
      </c>
      <c r="B705" s="88" t="s">
        <v>51</v>
      </c>
      <c r="C705" s="88" t="s">
        <v>29</v>
      </c>
    </row>
    <row r="706" spans="1:3" x14ac:dyDescent="0.25">
      <c r="A706" s="87" t="s">
        <v>1218</v>
      </c>
      <c r="B706" s="88" t="s">
        <v>600</v>
      </c>
      <c r="C706" s="88" t="s">
        <v>29</v>
      </c>
    </row>
    <row r="707" spans="1:3" x14ac:dyDescent="0.25">
      <c r="A707" s="87" t="s">
        <v>1219</v>
      </c>
      <c r="B707" s="88" t="s">
        <v>71</v>
      </c>
      <c r="C707" s="88" t="s">
        <v>27</v>
      </c>
    </row>
    <row r="708" spans="1:3" x14ac:dyDescent="0.25">
      <c r="A708" s="87" t="s">
        <v>1220</v>
      </c>
      <c r="B708" s="88" t="s">
        <v>26</v>
      </c>
      <c r="C708" s="88" t="s">
        <v>27</v>
      </c>
    </row>
    <row r="709" spans="1:3" x14ac:dyDescent="0.25">
      <c r="A709" s="87" t="s">
        <v>1221</v>
      </c>
      <c r="B709" s="88" t="s">
        <v>738</v>
      </c>
      <c r="C709" s="88" t="s">
        <v>27</v>
      </c>
    </row>
    <row r="710" spans="1:3" x14ac:dyDescent="0.25">
      <c r="A710" s="87" t="s">
        <v>1222</v>
      </c>
      <c r="B710" s="88" t="s">
        <v>26</v>
      </c>
      <c r="C710" s="88" t="s">
        <v>27</v>
      </c>
    </row>
    <row r="711" spans="1:3" x14ac:dyDescent="0.25">
      <c r="A711" s="87" t="s">
        <v>1223</v>
      </c>
      <c r="B711" s="88" t="s">
        <v>26</v>
      </c>
      <c r="C711" s="88" t="s">
        <v>27</v>
      </c>
    </row>
    <row r="712" spans="1:3" x14ac:dyDescent="0.25">
      <c r="A712" s="87" t="s">
        <v>1224</v>
      </c>
      <c r="B712" s="88" t="s">
        <v>61</v>
      </c>
      <c r="C712" s="88" t="s">
        <v>27</v>
      </c>
    </row>
    <row r="713" spans="1:3" x14ac:dyDescent="0.25">
      <c r="A713" s="87" t="s">
        <v>1225</v>
      </c>
      <c r="B713" s="88" t="s">
        <v>26</v>
      </c>
      <c r="C713" s="88" t="s">
        <v>27</v>
      </c>
    </row>
    <row r="714" spans="1:3" x14ac:dyDescent="0.25">
      <c r="A714" s="87" t="s">
        <v>1226</v>
      </c>
      <c r="B714" s="88" t="s">
        <v>26</v>
      </c>
      <c r="C714" s="88" t="s">
        <v>27</v>
      </c>
    </row>
    <row r="715" spans="1:3" x14ac:dyDescent="0.25">
      <c r="A715" s="87" t="s">
        <v>1227</v>
      </c>
      <c r="B715" s="88" t="s">
        <v>26</v>
      </c>
      <c r="C715" s="88" t="s">
        <v>27</v>
      </c>
    </row>
    <row r="716" spans="1:3" x14ac:dyDescent="0.25">
      <c r="A716" s="87" t="s">
        <v>1228</v>
      </c>
      <c r="B716" s="88" t="s">
        <v>790</v>
      </c>
      <c r="C716" s="88" t="s">
        <v>27</v>
      </c>
    </row>
    <row r="717" spans="1:3" x14ac:dyDescent="0.25">
      <c r="A717" s="87" t="s">
        <v>1229</v>
      </c>
      <c r="B717" s="88" t="s">
        <v>26</v>
      </c>
      <c r="C717" s="88" t="s">
        <v>27</v>
      </c>
    </row>
    <row r="718" spans="1:3" x14ac:dyDescent="0.25">
      <c r="A718" s="87" t="s">
        <v>1230</v>
      </c>
      <c r="B718" s="88" t="s">
        <v>61</v>
      </c>
      <c r="C718" s="88" t="s">
        <v>27</v>
      </c>
    </row>
    <row r="719" spans="1:3" x14ac:dyDescent="0.25">
      <c r="A719" s="87" t="s">
        <v>1231</v>
      </c>
      <c r="B719" s="88" t="s">
        <v>738</v>
      </c>
      <c r="C719" s="88" t="s">
        <v>27</v>
      </c>
    </row>
    <row r="720" spans="1:3" x14ac:dyDescent="0.25">
      <c r="A720" s="87" t="s">
        <v>1232</v>
      </c>
      <c r="B720" s="88" t="s">
        <v>738</v>
      </c>
      <c r="C720" s="88" t="s">
        <v>27</v>
      </c>
    </row>
    <row r="721" spans="1:3" x14ac:dyDescent="0.25">
      <c r="A721" s="87" t="s">
        <v>1233</v>
      </c>
      <c r="B721" s="88" t="s">
        <v>738</v>
      </c>
      <c r="C721" s="88" t="s">
        <v>27</v>
      </c>
    </row>
    <row r="722" spans="1:3" x14ac:dyDescent="0.25">
      <c r="A722" s="87" t="s">
        <v>1234</v>
      </c>
      <c r="B722" s="88" t="s">
        <v>738</v>
      </c>
      <c r="C722" s="88" t="s">
        <v>27</v>
      </c>
    </row>
    <row r="723" spans="1:3" x14ac:dyDescent="0.25">
      <c r="A723" s="87" t="s">
        <v>1235</v>
      </c>
      <c r="B723" s="88" t="s">
        <v>738</v>
      </c>
      <c r="C723" s="88" t="s">
        <v>27</v>
      </c>
    </row>
    <row r="724" spans="1:3" x14ac:dyDescent="0.25">
      <c r="A724" s="87" t="s">
        <v>1236</v>
      </c>
      <c r="B724" s="88" t="s">
        <v>738</v>
      </c>
      <c r="C724" s="88" t="s">
        <v>27</v>
      </c>
    </row>
    <row r="725" spans="1:3" x14ac:dyDescent="0.25">
      <c r="A725" s="87" t="s">
        <v>1237</v>
      </c>
      <c r="B725" s="88" t="s">
        <v>738</v>
      </c>
      <c r="C725" s="88" t="s">
        <v>27</v>
      </c>
    </row>
    <row r="726" spans="1:3" x14ac:dyDescent="0.25">
      <c r="A726" s="87" t="s">
        <v>1238</v>
      </c>
      <c r="B726" s="88" t="s">
        <v>738</v>
      </c>
      <c r="C726" s="88" t="s">
        <v>27</v>
      </c>
    </row>
    <row r="727" spans="1:3" x14ac:dyDescent="0.25">
      <c r="A727" s="87" t="s">
        <v>1239</v>
      </c>
      <c r="B727" s="88" t="s">
        <v>875</v>
      </c>
      <c r="C727" s="88" t="s">
        <v>27</v>
      </c>
    </row>
    <row r="728" spans="1:3" x14ac:dyDescent="0.25">
      <c r="A728" s="87" t="s">
        <v>1240</v>
      </c>
      <c r="B728" s="88" t="s">
        <v>875</v>
      </c>
      <c r="C728" s="88" t="s">
        <v>27</v>
      </c>
    </row>
    <row r="729" spans="1:3" x14ac:dyDescent="0.25">
      <c r="A729" s="87" t="s">
        <v>1241</v>
      </c>
      <c r="B729" s="88" t="s">
        <v>875</v>
      </c>
      <c r="C729" s="88" t="s">
        <v>27</v>
      </c>
    </row>
    <row r="730" spans="1:3" x14ac:dyDescent="0.25">
      <c r="A730" s="87" t="s">
        <v>1242</v>
      </c>
      <c r="B730" s="88" t="s">
        <v>875</v>
      </c>
      <c r="C730" s="88" t="s">
        <v>27</v>
      </c>
    </row>
    <row r="731" spans="1:3" x14ac:dyDescent="0.25">
      <c r="A731" s="87" t="s">
        <v>1243</v>
      </c>
      <c r="B731" s="88" t="s">
        <v>61</v>
      </c>
      <c r="C731" s="88" t="s">
        <v>27</v>
      </c>
    </row>
    <row r="732" spans="1:3" x14ac:dyDescent="0.25">
      <c r="A732" s="87" t="s">
        <v>1244</v>
      </c>
      <c r="B732" s="88" t="s">
        <v>875</v>
      </c>
      <c r="C732" s="88" t="s">
        <v>27</v>
      </c>
    </row>
    <row r="733" spans="1:3" x14ac:dyDescent="0.25">
      <c r="A733" s="87" t="s">
        <v>1245</v>
      </c>
      <c r="B733" s="88" t="s">
        <v>875</v>
      </c>
      <c r="C733" s="88" t="s">
        <v>27</v>
      </c>
    </row>
    <row r="734" spans="1:3" x14ac:dyDescent="0.25">
      <c r="A734" s="87" t="s">
        <v>1246</v>
      </c>
      <c r="B734" s="88" t="s">
        <v>875</v>
      </c>
      <c r="C734" s="88" t="s">
        <v>27</v>
      </c>
    </row>
    <row r="735" spans="1:3" x14ac:dyDescent="0.25">
      <c r="A735" s="87" t="s">
        <v>1247</v>
      </c>
      <c r="B735" s="88" t="s">
        <v>875</v>
      </c>
      <c r="C735" s="88" t="s">
        <v>27</v>
      </c>
    </row>
    <row r="736" spans="1:3" x14ac:dyDescent="0.25">
      <c r="A736" s="87" t="s">
        <v>1248</v>
      </c>
      <c r="B736" s="88" t="s">
        <v>875</v>
      </c>
      <c r="C736" s="88" t="s">
        <v>27</v>
      </c>
    </row>
    <row r="737" spans="1:3" x14ac:dyDescent="0.25">
      <c r="A737" s="87" t="s">
        <v>1249</v>
      </c>
      <c r="B737" s="88" t="s">
        <v>875</v>
      </c>
      <c r="C737" s="88" t="s">
        <v>27</v>
      </c>
    </row>
    <row r="738" spans="1:3" x14ac:dyDescent="0.25">
      <c r="A738" s="87" t="s">
        <v>1250</v>
      </c>
      <c r="B738" s="88" t="s">
        <v>875</v>
      </c>
      <c r="C738" s="88" t="s">
        <v>27</v>
      </c>
    </row>
    <row r="739" spans="1:3" x14ac:dyDescent="0.25">
      <c r="A739" s="87" t="s">
        <v>1251</v>
      </c>
      <c r="B739" s="88" t="s">
        <v>790</v>
      </c>
      <c r="C739" s="88" t="s">
        <v>27</v>
      </c>
    </row>
    <row r="740" spans="1:3" x14ac:dyDescent="0.25">
      <c r="A740" s="87" t="s">
        <v>1252</v>
      </c>
      <c r="B740" s="88" t="s">
        <v>790</v>
      </c>
      <c r="C740" s="88" t="s">
        <v>27</v>
      </c>
    </row>
    <row r="741" spans="1:3" x14ac:dyDescent="0.25">
      <c r="A741" s="87" t="s">
        <v>1253</v>
      </c>
      <c r="B741" s="88" t="s">
        <v>790</v>
      </c>
      <c r="C741" s="88" t="s">
        <v>27</v>
      </c>
    </row>
    <row r="742" spans="1:3" x14ac:dyDescent="0.25">
      <c r="A742" s="87" t="s">
        <v>1254</v>
      </c>
      <c r="B742" s="88" t="s">
        <v>515</v>
      </c>
      <c r="C742" s="88" t="s">
        <v>29</v>
      </c>
    </row>
    <row r="743" spans="1:3" x14ac:dyDescent="0.25">
      <c r="A743" s="87" t="s">
        <v>1255</v>
      </c>
      <c r="B743" s="88" t="s">
        <v>28</v>
      </c>
      <c r="C743" s="88" t="s">
        <v>29</v>
      </c>
    </row>
    <row r="744" spans="1:3" x14ac:dyDescent="0.25">
      <c r="A744" s="87" t="s">
        <v>1256</v>
      </c>
      <c r="B744" s="88" t="s">
        <v>528</v>
      </c>
      <c r="C744" s="88" t="s">
        <v>29</v>
      </c>
    </row>
    <row r="745" spans="1:3" x14ac:dyDescent="0.25">
      <c r="A745" s="87" t="s">
        <v>1257</v>
      </c>
      <c r="B745" s="88" t="s">
        <v>52</v>
      </c>
      <c r="C745" s="88" t="s">
        <v>29</v>
      </c>
    </row>
    <row r="746" spans="1:3" x14ac:dyDescent="0.25">
      <c r="A746" s="87" t="s">
        <v>1258</v>
      </c>
      <c r="B746" s="88" t="s">
        <v>600</v>
      </c>
      <c r="C746" s="88" t="s">
        <v>29</v>
      </c>
    </row>
    <row r="747" spans="1:3" x14ac:dyDescent="0.25">
      <c r="A747" s="87" t="s">
        <v>1259</v>
      </c>
      <c r="B747" s="88" t="s">
        <v>51</v>
      </c>
      <c r="C747" s="88" t="s">
        <v>29</v>
      </c>
    </row>
    <row r="748" spans="1:3" x14ac:dyDescent="0.25">
      <c r="A748" s="87" t="s">
        <v>1260</v>
      </c>
      <c r="B748" s="88" t="s">
        <v>600</v>
      </c>
      <c r="C748" s="88" t="s">
        <v>29</v>
      </c>
    </row>
    <row r="749" spans="1:3" x14ac:dyDescent="0.25">
      <c r="A749" s="87" t="s">
        <v>1261</v>
      </c>
      <c r="B749" s="88" t="s">
        <v>58</v>
      </c>
      <c r="C749" s="88" t="s">
        <v>29</v>
      </c>
    </row>
    <row r="750" spans="1:3" x14ac:dyDescent="0.25">
      <c r="A750" s="87" t="s">
        <v>1262</v>
      </c>
      <c r="B750" s="88" t="s">
        <v>600</v>
      </c>
      <c r="C750" s="88" t="s">
        <v>29</v>
      </c>
    </row>
    <row r="751" spans="1:3" x14ac:dyDescent="0.25">
      <c r="A751" s="87" t="s">
        <v>1263</v>
      </c>
      <c r="B751" s="88" t="s">
        <v>600</v>
      </c>
      <c r="C751" s="88" t="s">
        <v>29</v>
      </c>
    </row>
    <row r="752" spans="1:3" x14ac:dyDescent="0.25">
      <c r="A752" s="87" t="s">
        <v>1264</v>
      </c>
      <c r="B752" s="88" t="s">
        <v>58</v>
      </c>
      <c r="C752" s="88" t="s">
        <v>29</v>
      </c>
    </row>
    <row r="753" spans="1:3" x14ac:dyDescent="0.25">
      <c r="A753" s="87" t="s">
        <v>1265</v>
      </c>
      <c r="B753" s="88" t="s">
        <v>515</v>
      </c>
      <c r="C753" s="88" t="s">
        <v>29</v>
      </c>
    </row>
    <row r="754" spans="1:3" x14ac:dyDescent="0.25">
      <c r="A754" s="87" t="s">
        <v>1266</v>
      </c>
      <c r="B754" s="88" t="s">
        <v>528</v>
      </c>
      <c r="C754" s="88" t="s">
        <v>29</v>
      </c>
    </row>
    <row r="755" spans="1:3" x14ac:dyDescent="0.25">
      <c r="A755" s="87" t="s">
        <v>1267</v>
      </c>
      <c r="B755" s="88" t="s">
        <v>50</v>
      </c>
      <c r="C755" s="88" t="s">
        <v>29</v>
      </c>
    </row>
    <row r="756" spans="1:3" x14ac:dyDescent="0.25">
      <c r="A756" s="87" t="s">
        <v>1268</v>
      </c>
      <c r="B756" s="88" t="s">
        <v>52</v>
      </c>
      <c r="C756" s="88" t="s">
        <v>29</v>
      </c>
    </row>
    <row r="757" spans="1:3" x14ac:dyDescent="0.25">
      <c r="A757" s="87" t="s">
        <v>1269</v>
      </c>
      <c r="B757" s="88" t="s">
        <v>51</v>
      </c>
      <c r="C757" s="88" t="s">
        <v>29</v>
      </c>
    </row>
    <row r="758" spans="1:3" x14ac:dyDescent="0.25">
      <c r="A758" s="87" t="s">
        <v>1270</v>
      </c>
      <c r="B758" s="88" t="s">
        <v>515</v>
      </c>
      <c r="C758" s="88" t="s">
        <v>29</v>
      </c>
    </row>
    <row r="759" spans="1:3" x14ac:dyDescent="0.25">
      <c r="A759" s="87" t="s">
        <v>1271</v>
      </c>
      <c r="B759" s="88" t="s">
        <v>515</v>
      </c>
      <c r="C759" s="88" t="s">
        <v>29</v>
      </c>
    </row>
    <row r="760" spans="1:3" x14ac:dyDescent="0.25">
      <c r="A760" s="87" t="s">
        <v>1272</v>
      </c>
      <c r="B760" s="88" t="s">
        <v>28</v>
      </c>
      <c r="C760" s="88" t="s">
        <v>29</v>
      </c>
    </row>
    <row r="761" spans="1:3" x14ac:dyDescent="0.25">
      <c r="A761" s="87" t="s">
        <v>1273</v>
      </c>
      <c r="B761" s="88" t="s">
        <v>528</v>
      </c>
      <c r="C761" s="88" t="s">
        <v>29</v>
      </c>
    </row>
    <row r="762" spans="1:3" x14ac:dyDescent="0.25">
      <c r="A762" s="87" t="s">
        <v>1274</v>
      </c>
      <c r="B762" s="88" t="s">
        <v>50</v>
      </c>
      <c r="C762" s="88" t="s">
        <v>29</v>
      </c>
    </row>
    <row r="763" spans="1:3" x14ac:dyDescent="0.25">
      <c r="A763" s="87" t="s">
        <v>1275</v>
      </c>
      <c r="B763" s="88" t="s">
        <v>50</v>
      </c>
      <c r="C763" s="88" t="s">
        <v>29</v>
      </c>
    </row>
    <row r="764" spans="1:3" x14ac:dyDescent="0.25">
      <c r="A764" s="87" t="s">
        <v>1276</v>
      </c>
      <c r="B764" s="88" t="s">
        <v>52</v>
      </c>
      <c r="C764" s="88" t="s">
        <v>29</v>
      </c>
    </row>
    <row r="765" spans="1:3" x14ac:dyDescent="0.25">
      <c r="A765" s="87" t="s">
        <v>1277</v>
      </c>
      <c r="B765" s="88" t="s">
        <v>600</v>
      </c>
      <c r="C765" s="88" t="s">
        <v>29</v>
      </c>
    </row>
    <row r="766" spans="1:3" x14ac:dyDescent="0.25">
      <c r="A766" s="87" t="s">
        <v>1278</v>
      </c>
      <c r="B766" s="88" t="s">
        <v>51</v>
      </c>
      <c r="C766" s="88" t="s">
        <v>29</v>
      </c>
    </row>
    <row r="767" spans="1:3" x14ac:dyDescent="0.25">
      <c r="A767" s="87" t="s">
        <v>1279</v>
      </c>
      <c r="B767" s="88" t="s">
        <v>52</v>
      </c>
      <c r="C767" s="88" t="s">
        <v>29</v>
      </c>
    </row>
    <row r="768" spans="1:3" x14ac:dyDescent="0.25">
      <c r="A768" s="87" t="s">
        <v>1280</v>
      </c>
      <c r="B768" s="88" t="s">
        <v>589</v>
      </c>
      <c r="C768" s="88" t="s">
        <v>29</v>
      </c>
    </row>
    <row r="769" spans="1:3" x14ac:dyDescent="0.25">
      <c r="A769" s="87" t="s">
        <v>1281</v>
      </c>
      <c r="B769" s="88" t="s">
        <v>600</v>
      </c>
      <c r="C769" s="88" t="s">
        <v>29</v>
      </c>
    </row>
    <row r="770" spans="1:3" x14ac:dyDescent="0.25">
      <c r="A770" s="87" t="s">
        <v>1282</v>
      </c>
      <c r="B770" s="88" t="s">
        <v>600</v>
      </c>
      <c r="C770" s="88" t="s">
        <v>29</v>
      </c>
    </row>
    <row r="771" spans="1:3" x14ac:dyDescent="0.25">
      <c r="A771" s="87" t="s">
        <v>1283</v>
      </c>
      <c r="B771" s="88" t="s">
        <v>600</v>
      </c>
      <c r="C771" s="88" t="s">
        <v>29</v>
      </c>
    </row>
    <row r="772" spans="1:3" x14ac:dyDescent="0.25">
      <c r="A772" s="87" t="s">
        <v>1284</v>
      </c>
      <c r="B772" s="88" t="s">
        <v>58</v>
      </c>
      <c r="C772" s="88" t="s">
        <v>29</v>
      </c>
    </row>
    <row r="773" spans="1:3" x14ac:dyDescent="0.25">
      <c r="A773" s="87" t="s">
        <v>1285</v>
      </c>
      <c r="B773" s="88" t="s">
        <v>515</v>
      </c>
      <c r="C773" s="88" t="s">
        <v>29</v>
      </c>
    </row>
    <row r="774" spans="1:3" x14ac:dyDescent="0.25">
      <c r="A774" s="87" t="s">
        <v>1286</v>
      </c>
      <c r="B774" s="88" t="s">
        <v>515</v>
      </c>
      <c r="C774" s="88" t="s">
        <v>29</v>
      </c>
    </row>
    <row r="775" spans="1:3" x14ac:dyDescent="0.25">
      <c r="A775" s="87" t="s">
        <v>1287</v>
      </c>
      <c r="B775" s="88" t="s">
        <v>28</v>
      </c>
      <c r="C775" s="88" t="s">
        <v>29</v>
      </c>
    </row>
    <row r="776" spans="1:3" x14ac:dyDescent="0.25">
      <c r="A776" s="87" t="s">
        <v>1288</v>
      </c>
      <c r="B776" s="88" t="s">
        <v>528</v>
      </c>
      <c r="C776" s="88" t="s">
        <v>29</v>
      </c>
    </row>
    <row r="777" spans="1:3" x14ac:dyDescent="0.25">
      <c r="A777" s="87" t="s">
        <v>1289</v>
      </c>
      <c r="B777" s="88" t="s">
        <v>50</v>
      </c>
      <c r="C777" s="88" t="s">
        <v>29</v>
      </c>
    </row>
    <row r="778" spans="1:3" x14ac:dyDescent="0.25">
      <c r="A778" s="87" t="s">
        <v>1290</v>
      </c>
      <c r="B778" s="88" t="s">
        <v>52</v>
      </c>
      <c r="C778" s="88" t="s">
        <v>29</v>
      </c>
    </row>
    <row r="779" spans="1:3" x14ac:dyDescent="0.25">
      <c r="A779" s="87" t="s">
        <v>1291</v>
      </c>
      <c r="B779" s="88" t="s">
        <v>52</v>
      </c>
      <c r="C779" s="88" t="s">
        <v>29</v>
      </c>
    </row>
    <row r="780" spans="1:3" x14ac:dyDescent="0.25">
      <c r="A780" s="87" t="s">
        <v>1292</v>
      </c>
      <c r="B780" s="88" t="s">
        <v>52</v>
      </c>
      <c r="C780" s="88" t="s">
        <v>29</v>
      </c>
    </row>
    <row r="781" spans="1:3" x14ac:dyDescent="0.25">
      <c r="A781" s="87" t="s">
        <v>1293</v>
      </c>
      <c r="B781" s="88" t="s">
        <v>600</v>
      </c>
      <c r="C781" s="88" t="s">
        <v>29</v>
      </c>
    </row>
    <row r="782" spans="1:3" x14ac:dyDescent="0.25">
      <c r="A782" s="87" t="s">
        <v>1294</v>
      </c>
      <c r="B782" s="88" t="s">
        <v>50</v>
      </c>
      <c r="C782" s="88" t="s">
        <v>29</v>
      </c>
    </row>
    <row r="783" spans="1:3" x14ac:dyDescent="0.25">
      <c r="A783" s="87" t="s">
        <v>1295</v>
      </c>
      <c r="B783" s="88" t="s">
        <v>51</v>
      </c>
      <c r="C783" s="88" t="s">
        <v>29</v>
      </c>
    </row>
    <row r="784" spans="1:3" x14ac:dyDescent="0.25">
      <c r="A784" s="87" t="s">
        <v>1296</v>
      </c>
      <c r="B784" s="88" t="s">
        <v>54</v>
      </c>
      <c r="C784" s="88" t="s">
        <v>29</v>
      </c>
    </row>
    <row r="785" spans="1:3" x14ac:dyDescent="0.25">
      <c r="A785" s="87" t="s">
        <v>1297</v>
      </c>
      <c r="B785" s="88" t="s">
        <v>54</v>
      </c>
      <c r="C785" s="88" t="s">
        <v>29</v>
      </c>
    </row>
    <row r="786" spans="1:3" x14ac:dyDescent="0.25">
      <c r="A786" s="87" t="s">
        <v>1298</v>
      </c>
      <c r="B786" s="88" t="s">
        <v>600</v>
      </c>
      <c r="C786" s="88" t="s">
        <v>29</v>
      </c>
    </row>
    <row r="787" spans="1:3" x14ac:dyDescent="0.25">
      <c r="A787" s="87" t="s">
        <v>1299</v>
      </c>
      <c r="B787" s="88" t="s">
        <v>790</v>
      </c>
      <c r="C787" s="88" t="s">
        <v>27</v>
      </c>
    </row>
    <row r="788" spans="1:3" x14ac:dyDescent="0.25">
      <c r="A788" s="87" t="s">
        <v>1300</v>
      </c>
      <c r="B788" s="88" t="s">
        <v>71</v>
      </c>
      <c r="C788" s="88" t="s">
        <v>27</v>
      </c>
    </row>
    <row r="789" spans="1:3" x14ac:dyDescent="0.25">
      <c r="A789" s="87" t="s">
        <v>1301</v>
      </c>
      <c r="B789" s="88" t="s">
        <v>58</v>
      </c>
      <c r="C789" s="88" t="s">
        <v>29</v>
      </c>
    </row>
    <row r="790" spans="1:3" x14ac:dyDescent="0.25">
      <c r="A790" s="87" t="s">
        <v>1302</v>
      </c>
      <c r="B790" s="88" t="s">
        <v>58</v>
      </c>
      <c r="C790" s="88" t="s">
        <v>29</v>
      </c>
    </row>
    <row r="791" spans="1:3" x14ac:dyDescent="0.25">
      <c r="A791" s="87" t="s">
        <v>1303</v>
      </c>
      <c r="B791" s="88" t="s">
        <v>54</v>
      </c>
      <c r="C791" s="88" t="s">
        <v>29</v>
      </c>
    </row>
    <row r="792" spans="1:3" x14ac:dyDescent="0.25">
      <c r="A792" s="87" t="s">
        <v>1304</v>
      </c>
      <c r="B792" s="88" t="s">
        <v>74</v>
      </c>
      <c r="C792" s="88" t="s">
        <v>27</v>
      </c>
    </row>
    <row r="793" spans="1:3" x14ac:dyDescent="0.25">
      <c r="A793" s="87" t="s">
        <v>1305</v>
      </c>
      <c r="B793" s="88" t="s">
        <v>821</v>
      </c>
      <c r="C793" s="88" t="s">
        <v>27</v>
      </c>
    </row>
    <row r="794" spans="1:3" x14ac:dyDescent="0.25">
      <c r="A794" s="87" t="s">
        <v>1306</v>
      </c>
      <c r="B794" s="88" t="s">
        <v>821</v>
      </c>
      <c r="C794" s="88" t="s">
        <v>27</v>
      </c>
    </row>
    <row r="795" spans="1:3" x14ac:dyDescent="0.25">
      <c r="A795" s="87" t="s">
        <v>1307</v>
      </c>
      <c r="B795" s="88" t="s">
        <v>821</v>
      </c>
      <c r="C795" s="88" t="s">
        <v>27</v>
      </c>
    </row>
    <row r="796" spans="1:3" x14ac:dyDescent="0.25">
      <c r="A796" s="87" t="s">
        <v>1308</v>
      </c>
      <c r="B796" s="88" t="s">
        <v>821</v>
      </c>
      <c r="C796" s="88" t="s">
        <v>27</v>
      </c>
    </row>
    <row r="797" spans="1:3" x14ac:dyDescent="0.25">
      <c r="A797" s="87" t="s">
        <v>1309</v>
      </c>
      <c r="B797" s="88" t="s">
        <v>821</v>
      </c>
      <c r="C797" s="88" t="s">
        <v>27</v>
      </c>
    </row>
    <row r="798" spans="1:3" x14ac:dyDescent="0.25">
      <c r="A798" s="87" t="s">
        <v>1310</v>
      </c>
      <c r="B798" s="88" t="s">
        <v>821</v>
      </c>
      <c r="C798" s="88" t="s">
        <v>27</v>
      </c>
    </row>
    <row r="799" spans="1:3" x14ac:dyDescent="0.25">
      <c r="A799" s="87" t="s">
        <v>1311</v>
      </c>
      <c r="B799" s="88" t="s">
        <v>821</v>
      </c>
      <c r="C799" s="88" t="s">
        <v>27</v>
      </c>
    </row>
    <row r="800" spans="1:3" x14ac:dyDescent="0.25">
      <c r="A800" s="87" t="s">
        <v>1312</v>
      </c>
      <c r="B800" s="88" t="s">
        <v>821</v>
      </c>
      <c r="C800" s="88" t="s">
        <v>27</v>
      </c>
    </row>
    <row r="801" spans="1:3" x14ac:dyDescent="0.25">
      <c r="A801" s="87" t="s">
        <v>1313</v>
      </c>
      <c r="B801" s="88" t="s">
        <v>821</v>
      </c>
      <c r="C801" s="88" t="s">
        <v>27</v>
      </c>
    </row>
    <row r="802" spans="1:3" x14ac:dyDescent="0.25">
      <c r="A802" s="87" t="s">
        <v>1314</v>
      </c>
      <c r="B802" s="88" t="s">
        <v>821</v>
      </c>
      <c r="C802" s="88" t="s">
        <v>27</v>
      </c>
    </row>
    <row r="803" spans="1:3" x14ac:dyDescent="0.25">
      <c r="A803" s="87" t="s">
        <v>1315</v>
      </c>
      <c r="B803" s="88" t="s">
        <v>821</v>
      </c>
      <c r="C803" s="88" t="s">
        <v>27</v>
      </c>
    </row>
    <row r="804" spans="1:3" x14ac:dyDescent="0.25">
      <c r="A804" s="87" t="s">
        <v>1316</v>
      </c>
      <c r="B804" s="88" t="s">
        <v>821</v>
      </c>
      <c r="C804" s="88" t="s">
        <v>27</v>
      </c>
    </row>
    <row r="805" spans="1:3" x14ac:dyDescent="0.25">
      <c r="A805" s="87" t="s">
        <v>1317</v>
      </c>
      <c r="B805" s="88" t="s">
        <v>821</v>
      </c>
      <c r="C805" s="88" t="s">
        <v>27</v>
      </c>
    </row>
    <row r="806" spans="1:3" x14ac:dyDescent="0.25">
      <c r="A806" s="87" t="s">
        <v>1318</v>
      </c>
      <c r="B806" s="88" t="s">
        <v>821</v>
      </c>
      <c r="C806" s="88" t="s">
        <v>27</v>
      </c>
    </row>
    <row r="807" spans="1:3" x14ac:dyDescent="0.25">
      <c r="A807" s="87" t="s">
        <v>1319</v>
      </c>
      <c r="B807" s="88" t="s">
        <v>58</v>
      </c>
      <c r="C807" s="88" t="s">
        <v>29</v>
      </c>
    </row>
    <row r="808" spans="1:3" x14ac:dyDescent="0.25">
      <c r="A808" s="87" t="s">
        <v>1320</v>
      </c>
      <c r="B808" s="88" t="s">
        <v>790</v>
      </c>
      <c r="C808" s="88" t="s">
        <v>27</v>
      </c>
    </row>
    <row r="809" spans="1:3" x14ac:dyDescent="0.25">
      <c r="A809" s="87" t="s">
        <v>1321</v>
      </c>
      <c r="B809" s="88" t="s">
        <v>61</v>
      </c>
      <c r="C809" s="88" t="s">
        <v>27</v>
      </c>
    </row>
    <row r="810" spans="1:3" x14ac:dyDescent="0.25">
      <c r="A810" s="87" t="s">
        <v>1322</v>
      </c>
      <c r="B810" s="88" t="s">
        <v>821</v>
      </c>
      <c r="C810" s="88" t="s">
        <v>27</v>
      </c>
    </row>
    <row r="811" spans="1:3" x14ac:dyDescent="0.25">
      <c r="A811" s="87" t="s">
        <v>1323</v>
      </c>
      <c r="B811" s="88" t="s">
        <v>26</v>
      </c>
      <c r="C811" s="88" t="s">
        <v>27</v>
      </c>
    </row>
    <row r="812" spans="1:3" x14ac:dyDescent="0.25">
      <c r="A812" s="87" t="s">
        <v>1324</v>
      </c>
      <c r="B812" s="88" t="s">
        <v>58</v>
      </c>
      <c r="C812" s="88" t="s">
        <v>29</v>
      </c>
    </row>
    <row r="813" spans="1:3" x14ac:dyDescent="0.25">
      <c r="A813" s="87" t="s">
        <v>1325</v>
      </c>
      <c r="B813" s="88" t="s">
        <v>58</v>
      </c>
      <c r="C813" s="88" t="s">
        <v>29</v>
      </c>
    </row>
    <row r="814" spans="1:3" x14ac:dyDescent="0.25">
      <c r="A814" s="87" t="s">
        <v>1326</v>
      </c>
      <c r="B814" s="88" t="s">
        <v>58</v>
      </c>
      <c r="C814" s="88" t="s">
        <v>29</v>
      </c>
    </row>
    <row r="815" spans="1:3" x14ac:dyDescent="0.25">
      <c r="A815" s="87" t="s">
        <v>1327</v>
      </c>
      <c r="B815" s="88" t="s">
        <v>58</v>
      </c>
      <c r="C815" s="88" t="s">
        <v>29</v>
      </c>
    </row>
    <row r="816" spans="1:3" x14ac:dyDescent="0.25">
      <c r="A816" s="87" t="s">
        <v>1328</v>
      </c>
      <c r="B816" s="88" t="s">
        <v>916</v>
      </c>
      <c r="C816" s="88" t="s">
        <v>27</v>
      </c>
    </row>
    <row r="817" spans="1:3" x14ac:dyDescent="0.25">
      <c r="A817" s="87" t="s">
        <v>1329</v>
      </c>
      <c r="B817" s="88" t="s">
        <v>916</v>
      </c>
      <c r="C817" s="88" t="s">
        <v>27</v>
      </c>
    </row>
    <row r="818" spans="1:3" x14ac:dyDescent="0.25">
      <c r="A818" s="87" t="s">
        <v>1330</v>
      </c>
      <c r="B818" s="88" t="s">
        <v>916</v>
      </c>
      <c r="C818" s="88" t="s">
        <v>27</v>
      </c>
    </row>
    <row r="819" spans="1:3" x14ac:dyDescent="0.25">
      <c r="A819" s="87" t="s">
        <v>1331</v>
      </c>
      <c r="B819" s="88" t="s">
        <v>916</v>
      </c>
      <c r="C819" s="88" t="s">
        <v>27</v>
      </c>
    </row>
    <row r="820" spans="1:3" x14ac:dyDescent="0.25">
      <c r="A820" s="87" t="s">
        <v>1332</v>
      </c>
      <c r="B820" s="88" t="s">
        <v>916</v>
      </c>
      <c r="C820" s="88" t="s">
        <v>27</v>
      </c>
    </row>
    <row r="821" spans="1:3" x14ac:dyDescent="0.25">
      <c r="A821" s="87" t="s">
        <v>1333</v>
      </c>
      <c r="B821" s="88" t="s">
        <v>916</v>
      </c>
      <c r="C821" s="88" t="s">
        <v>27</v>
      </c>
    </row>
    <row r="822" spans="1:3" x14ac:dyDescent="0.25">
      <c r="A822" s="87" t="s">
        <v>1334</v>
      </c>
      <c r="B822" s="88" t="s">
        <v>916</v>
      </c>
      <c r="C822" s="88" t="s">
        <v>27</v>
      </c>
    </row>
    <row r="823" spans="1:3" x14ac:dyDescent="0.25">
      <c r="A823" s="87" t="s">
        <v>1335</v>
      </c>
      <c r="B823" s="88" t="s">
        <v>916</v>
      </c>
      <c r="C823" s="88" t="s">
        <v>27</v>
      </c>
    </row>
    <row r="824" spans="1:3" x14ac:dyDescent="0.25">
      <c r="A824" s="87" t="s">
        <v>1336</v>
      </c>
      <c r="B824" s="88" t="s">
        <v>916</v>
      </c>
      <c r="C824" s="88" t="s">
        <v>27</v>
      </c>
    </row>
    <row r="825" spans="1:3" x14ac:dyDescent="0.25">
      <c r="A825" s="87" t="s">
        <v>1337</v>
      </c>
      <c r="B825" s="88" t="s">
        <v>916</v>
      </c>
      <c r="C825" s="88" t="s">
        <v>27</v>
      </c>
    </row>
    <row r="826" spans="1:3" x14ac:dyDescent="0.25">
      <c r="A826" s="87" t="s">
        <v>1338</v>
      </c>
      <c r="B826" s="88" t="s">
        <v>916</v>
      </c>
      <c r="C826" s="88" t="s">
        <v>27</v>
      </c>
    </row>
    <row r="827" spans="1:3" x14ac:dyDescent="0.25">
      <c r="A827" s="87" t="s">
        <v>1339</v>
      </c>
      <c r="B827" s="88" t="s">
        <v>916</v>
      </c>
      <c r="C827" s="88" t="s">
        <v>27</v>
      </c>
    </row>
    <row r="828" spans="1:3" x14ac:dyDescent="0.25">
      <c r="A828" s="87" t="s">
        <v>1340</v>
      </c>
      <c r="B828" s="88" t="s">
        <v>875</v>
      </c>
      <c r="C828" s="88" t="s">
        <v>27</v>
      </c>
    </row>
    <row r="829" spans="1:3" x14ac:dyDescent="0.25">
      <c r="A829" s="87" t="s">
        <v>1341</v>
      </c>
      <c r="B829" s="88" t="s">
        <v>61</v>
      </c>
      <c r="C829" s="88" t="s">
        <v>27</v>
      </c>
    </row>
    <row r="830" spans="1:3" x14ac:dyDescent="0.25">
      <c r="A830" s="87" t="s">
        <v>1342</v>
      </c>
      <c r="B830" s="88" t="s">
        <v>790</v>
      </c>
      <c r="C830" s="88" t="s">
        <v>27</v>
      </c>
    </row>
    <row r="831" spans="1:3" x14ac:dyDescent="0.25">
      <c r="A831" s="87" t="s">
        <v>1343</v>
      </c>
      <c r="B831" s="88" t="s">
        <v>71</v>
      </c>
      <c r="C831" s="88" t="s">
        <v>27</v>
      </c>
    </row>
    <row r="832" spans="1:3" x14ac:dyDescent="0.25">
      <c r="A832" s="87" t="s">
        <v>1344</v>
      </c>
      <c r="B832" s="88" t="s">
        <v>61</v>
      </c>
      <c r="C832" s="88" t="s">
        <v>27</v>
      </c>
    </row>
    <row r="833" spans="1:3" x14ac:dyDescent="0.25">
      <c r="A833" s="87" t="s">
        <v>1345</v>
      </c>
      <c r="B833" s="88" t="s">
        <v>61</v>
      </c>
      <c r="C833" s="88" t="s">
        <v>27</v>
      </c>
    </row>
    <row r="834" spans="1:3" x14ac:dyDescent="0.25">
      <c r="A834" s="87" t="s">
        <v>1346</v>
      </c>
      <c r="B834" s="88" t="s">
        <v>61</v>
      </c>
      <c r="C834" s="88" t="s">
        <v>27</v>
      </c>
    </row>
    <row r="835" spans="1:3" x14ac:dyDescent="0.25">
      <c r="A835" s="87" t="s">
        <v>1347</v>
      </c>
      <c r="B835" s="88" t="s">
        <v>61</v>
      </c>
      <c r="C835" s="88" t="s">
        <v>27</v>
      </c>
    </row>
    <row r="836" spans="1:3" x14ac:dyDescent="0.25">
      <c r="A836" s="87" t="s">
        <v>1348</v>
      </c>
      <c r="B836" s="88" t="s">
        <v>71</v>
      </c>
      <c r="C836" s="88" t="s">
        <v>27</v>
      </c>
    </row>
    <row r="837" spans="1:3" x14ac:dyDescent="0.25">
      <c r="A837" s="87" t="s">
        <v>1349</v>
      </c>
      <c r="B837" s="88" t="s">
        <v>50</v>
      </c>
      <c r="C837" s="88" t="s">
        <v>29</v>
      </c>
    </row>
    <row r="838" spans="1:3" x14ac:dyDescent="0.25">
      <c r="A838" s="87" t="s">
        <v>1350</v>
      </c>
      <c r="B838" s="88" t="s">
        <v>71</v>
      </c>
      <c r="C838" s="88" t="s">
        <v>27</v>
      </c>
    </row>
    <row r="839" spans="1:3" x14ac:dyDescent="0.25">
      <c r="A839" s="87" t="s">
        <v>1351</v>
      </c>
      <c r="B839" s="88" t="s">
        <v>71</v>
      </c>
      <c r="C839" s="88" t="s">
        <v>27</v>
      </c>
    </row>
    <row r="840" spans="1:3" x14ac:dyDescent="0.25">
      <c r="A840" s="87" t="s">
        <v>1352</v>
      </c>
      <c r="B840" s="88" t="s">
        <v>71</v>
      </c>
      <c r="C840" s="88" t="s">
        <v>27</v>
      </c>
    </row>
    <row r="841" spans="1:3" x14ac:dyDescent="0.25">
      <c r="A841" s="87" t="s">
        <v>1353</v>
      </c>
      <c r="B841" s="88" t="s">
        <v>71</v>
      </c>
      <c r="C841" s="88" t="s">
        <v>27</v>
      </c>
    </row>
    <row r="842" spans="1:3" x14ac:dyDescent="0.25">
      <c r="A842" s="87" t="s">
        <v>1354</v>
      </c>
      <c r="B842" s="88" t="s">
        <v>71</v>
      </c>
      <c r="C842" s="88" t="s">
        <v>27</v>
      </c>
    </row>
    <row r="843" spans="1:3" x14ac:dyDescent="0.25">
      <c r="A843" s="87" t="s">
        <v>1355</v>
      </c>
      <c r="B843" s="88" t="s">
        <v>61</v>
      </c>
      <c r="C843" s="88" t="s">
        <v>27</v>
      </c>
    </row>
    <row r="844" spans="1:3" x14ac:dyDescent="0.25">
      <c r="A844" s="87" t="s">
        <v>1356</v>
      </c>
      <c r="B844" s="88" t="s">
        <v>61</v>
      </c>
      <c r="C844" s="88" t="s">
        <v>27</v>
      </c>
    </row>
    <row r="845" spans="1:3" x14ac:dyDescent="0.25">
      <c r="A845" s="87" t="s">
        <v>1357</v>
      </c>
      <c r="B845" s="88" t="s">
        <v>26</v>
      </c>
      <c r="C845" s="88" t="s">
        <v>27</v>
      </c>
    </row>
    <row r="846" spans="1:3" x14ac:dyDescent="0.25">
      <c r="A846" s="87" t="s">
        <v>1358</v>
      </c>
      <c r="B846" s="88" t="s">
        <v>738</v>
      </c>
      <c r="C846" s="88" t="s">
        <v>27</v>
      </c>
    </row>
    <row r="847" spans="1:3" x14ac:dyDescent="0.25">
      <c r="A847" s="87" t="s">
        <v>1359</v>
      </c>
      <c r="B847" s="88" t="s">
        <v>738</v>
      </c>
      <c r="C847" s="88" t="s">
        <v>27</v>
      </c>
    </row>
    <row r="848" spans="1:3" x14ac:dyDescent="0.25">
      <c r="A848" s="87" t="s">
        <v>1360</v>
      </c>
      <c r="B848" s="88" t="s">
        <v>875</v>
      </c>
      <c r="C848" s="88" t="s">
        <v>27</v>
      </c>
    </row>
    <row r="849" spans="1:3" x14ac:dyDescent="0.25">
      <c r="A849" s="87" t="s">
        <v>1361</v>
      </c>
      <c r="B849" s="88" t="s">
        <v>875</v>
      </c>
      <c r="C849" s="88" t="s">
        <v>27</v>
      </c>
    </row>
    <row r="850" spans="1:3" x14ac:dyDescent="0.25">
      <c r="A850" s="87" t="s">
        <v>1362</v>
      </c>
      <c r="B850" s="88" t="s">
        <v>875</v>
      </c>
      <c r="C850" s="88" t="s">
        <v>27</v>
      </c>
    </row>
    <row r="851" spans="1:3" x14ac:dyDescent="0.25">
      <c r="A851" s="87" t="s">
        <v>1363</v>
      </c>
      <c r="B851" s="88" t="s">
        <v>875</v>
      </c>
      <c r="C851" s="88" t="s">
        <v>27</v>
      </c>
    </row>
    <row r="852" spans="1:3" x14ac:dyDescent="0.25">
      <c r="A852" s="87" t="s">
        <v>1364</v>
      </c>
      <c r="B852" s="88" t="s">
        <v>61</v>
      </c>
      <c r="C852" s="88" t="s">
        <v>27</v>
      </c>
    </row>
    <row r="853" spans="1:3" x14ac:dyDescent="0.25">
      <c r="A853" s="87" t="s">
        <v>1365</v>
      </c>
      <c r="B853" s="88" t="s">
        <v>61</v>
      </c>
      <c r="C853" s="88" t="s">
        <v>27</v>
      </c>
    </row>
    <row r="854" spans="1:3" x14ac:dyDescent="0.25">
      <c r="A854" s="87" t="s">
        <v>1366</v>
      </c>
      <c r="B854" s="88" t="s">
        <v>875</v>
      </c>
      <c r="C854" s="88" t="s">
        <v>27</v>
      </c>
    </row>
    <row r="855" spans="1:3" x14ac:dyDescent="0.25">
      <c r="A855" s="87" t="s">
        <v>1367</v>
      </c>
      <c r="B855" s="88" t="s">
        <v>28</v>
      </c>
      <c r="C855" s="88" t="s">
        <v>29</v>
      </c>
    </row>
    <row r="856" spans="1:3" x14ac:dyDescent="0.25">
      <c r="A856" s="87" t="s">
        <v>1368</v>
      </c>
      <c r="B856" s="88" t="s">
        <v>515</v>
      </c>
      <c r="C856" s="88" t="s">
        <v>29</v>
      </c>
    </row>
    <row r="857" spans="1:3" x14ac:dyDescent="0.25">
      <c r="A857" s="87" t="s">
        <v>1369</v>
      </c>
      <c r="B857" s="88" t="s">
        <v>28</v>
      </c>
      <c r="C857" s="88" t="s">
        <v>29</v>
      </c>
    </row>
    <row r="858" spans="1:3" x14ac:dyDescent="0.25">
      <c r="A858" s="87" t="s">
        <v>1370</v>
      </c>
      <c r="B858" s="88" t="s">
        <v>600</v>
      </c>
      <c r="C858" s="88" t="s">
        <v>29</v>
      </c>
    </row>
    <row r="859" spans="1:3" x14ac:dyDescent="0.25">
      <c r="A859" s="87" t="s">
        <v>1371</v>
      </c>
      <c r="B859" s="88" t="s">
        <v>589</v>
      </c>
      <c r="C859" s="88" t="s">
        <v>29</v>
      </c>
    </row>
    <row r="860" spans="1:3" x14ac:dyDescent="0.25">
      <c r="A860" s="87" t="s">
        <v>1372</v>
      </c>
      <c r="B860" s="88" t="s">
        <v>600</v>
      </c>
      <c r="C860" s="88" t="s">
        <v>29</v>
      </c>
    </row>
    <row r="861" spans="1:3" x14ac:dyDescent="0.25">
      <c r="A861" s="87" t="s">
        <v>1373</v>
      </c>
      <c r="B861" s="88" t="s">
        <v>58</v>
      </c>
      <c r="C861" s="88" t="s">
        <v>29</v>
      </c>
    </row>
    <row r="862" spans="1:3" x14ac:dyDescent="0.25">
      <c r="A862" s="87" t="s">
        <v>1374</v>
      </c>
      <c r="B862" s="88" t="s">
        <v>515</v>
      </c>
      <c r="C862" s="88" t="s">
        <v>29</v>
      </c>
    </row>
    <row r="863" spans="1:3" x14ac:dyDescent="0.25">
      <c r="A863" s="87" t="s">
        <v>1375</v>
      </c>
      <c r="B863" s="88" t="s">
        <v>52</v>
      </c>
      <c r="C863" s="88" t="s">
        <v>29</v>
      </c>
    </row>
    <row r="864" spans="1:3" x14ac:dyDescent="0.25">
      <c r="A864" s="87" t="s">
        <v>1376</v>
      </c>
      <c r="B864" s="88" t="s">
        <v>600</v>
      </c>
      <c r="C864" s="88" t="s">
        <v>29</v>
      </c>
    </row>
    <row r="865" spans="1:3" x14ac:dyDescent="0.25">
      <c r="A865" s="87" t="s">
        <v>1377</v>
      </c>
      <c r="B865" s="88" t="s">
        <v>50</v>
      </c>
      <c r="C865" s="88" t="s">
        <v>29</v>
      </c>
    </row>
    <row r="866" spans="1:3" x14ac:dyDescent="0.25">
      <c r="A866" s="87" t="s">
        <v>1378</v>
      </c>
      <c r="B866" s="88" t="s">
        <v>515</v>
      </c>
      <c r="C866" s="88" t="s">
        <v>29</v>
      </c>
    </row>
    <row r="867" spans="1:3" x14ac:dyDescent="0.25">
      <c r="A867" s="87" t="s">
        <v>1379</v>
      </c>
      <c r="B867" s="88" t="s">
        <v>600</v>
      </c>
      <c r="C867" s="88" t="s">
        <v>29</v>
      </c>
    </row>
    <row r="868" spans="1:3" x14ac:dyDescent="0.25">
      <c r="A868" s="87" t="s">
        <v>1380</v>
      </c>
      <c r="B868" s="88" t="s">
        <v>28</v>
      </c>
      <c r="C868" s="88" t="s">
        <v>29</v>
      </c>
    </row>
    <row r="869" spans="1:3" x14ac:dyDescent="0.25">
      <c r="A869" s="87" t="s">
        <v>1381</v>
      </c>
      <c r="B869" s="88" t="s">
        <v>50</v>
      </c>
      <c r="C869" s="88" t="s">
        <v>29</v>
      </c>
    </row>
    <row r="870" spans="1:3" x14ac:dyDescent="0.25">
      <c r="A870" s="87" t="s">
        <v>1382</v>
      </c>
      <c r="B870" s="88" t="s">
        <v>52</v>
      </c>
      <c r="C870" s="88" t="s">
        <v>29</v>
      </c>
    </row>
    <row r="871" spans="1:3" x14ac:dyDescent="0.25">
      <c r="A871" s="87" t="s">
        <v>1383</v>
      </c>
      <c r="B871" s="88" t="s">
        <v>600</v>
      </c>
      <c r="C871" s="88" t="s">
        <v>29</v>
      </c>
    </row>
    <row r="872" spans="1:3" x14ac:dyDescent="0.25">
      <c r="A872" s="87" t="s">
        <v>1384</v>
      </c>
      <c r="B872" s="88" t="s">
        <v>54</v>
      </c>
      <c r="C872" s="88" t="s">
        <v>29</v>
      </c>
    </row>
    <row r="873" spans="1:3" x14ac:dyDescent="0.25">
      <c r="A873" s="87" t="s">
        <v>1385</v>
      </c>
      <c r="B873" s="88" t="s">
        <v>589</v>
      </c>
      <c r="C873" s="88" t="s">
        <v>29</v>
      </c>
    </row>
    <row r="874" spans="1:3" x14ac:dyDescent="0.25">
      <c r="A874" s="87" t="s">
        <v>1386</v>
      </c>
      <c r="B874" s="88" t="s">
        <v>600</v>
      </c>
      <c r="C874" s="88" t="s">
        <v>29</v>
      </c>
    </row>
    <row r="875" spans="1:3" x14ac:dyDescent="0.25">
      <c r="A875" s="87" t="s">
        <v>1387</v>
      </c>
      <c r="B875" s="88" t="s">
        <v>600</v>
      </c>
      <c r="C875" s="88" t="s">
        <v>29</v>
      </c>
    </row>
    <row r="876" spans="1:3" x14ac:dyDescent="0.25">
      <c r="A876" s="87" t="s">
        <v>1388</v>
      </c>
      <c r="B876" s="88" t="s">
        <v>515</v>
      </c>
      <c r="C876" s="88" t="s">
        <v>29</v>
      </c>
    </row>
    <row r="877" spans="1:3" x14ac:dyDescent="0.25">
      <c r="A877" s="87" t="s">
        <v>1389</v>
      </c>
      <c r="B877" s="88" t="s">
        <v>600</v>
      </c>
      <c r="C877" s="88" t="s">
        <v>29</v>
      </c>
    </row>
    <row r="878" spans="1:3" x14ac:dyDescent="0.25">
      <c r="A878" s="87" t="s">
        <v>1390</v>
      </c>
      <c r="B878" s="88" t="s">
        <v>515</v>
      </c>
      <c r="C878" s="88" t="s">
        <v>29</v>
      </c>
    </row>
    <row r="879" spans="1:3" x14ac:dyDescent="0.25">
      <c r="A879" s="87" t="s">
        <v>1391</v>
      </c>
      <c r="B879" s="88" t="s">
        <v>790</v>
      </c>
      <c r="C879" s="88" t="s">
        <v>27</v>
      </c>
    </row>
    <row r="880" spans="1:3" x14ac:dyDescent="0.25">
      <c r="A880" s="87" t="s">
        <v>1392</v>
      </c>
      <c r="B880" s="88" t="s">
        <v>790</v>
      </c>
      <c r="C880" s="88" t="s">
        <v>27</v>
      </c>
    </row>
    <row r="881" spans="1:3" x14ac:dyDescent="0.25">
      <c r="A881" s="87" t="s">
        <v>1393</v>
      </c>
      <c r="B881" s="88" t="s">
        <v>790</v>
      </c>
      <c r="C881" s="88" t="s">
        <v>27</v>
      </c>
    </row>
    <row r="882" spans="1:3" x14ac:dyDescent="0.25">
      <c r="A882" s="87" t="s">
        <v>1394</v>
      </c>
      <c r="B882" s="88" t="s">
        <v>71</v>
      </c>
      <c r="C882" s="88" t="s">
        <v>27</v>
      </c>
    </row>
    <row r="883" spans="1:3" x14ac:dyDescent="0.25">
      <c r="A883" s="87" t="s">
        <v>1395</v>
      </c>
      <c r="B883" s="88" t="s">
        <v>589</v>
      </c>
      <c r="C883" s="88" t="s">
        <v>29</v>
      </c>
    </row>
    <row r="884" spans="1:3" x14ac:dyDescent="0.25">
      <c r="A884" s="87" t="s">
        <v>1396</v>
      </c>
      <c r="B884" s="88" t="s">
        <v>821</v>
      </c>
      <c r="C884" s="88" t="s">
        <v>27</v>
      </c>
    </row>
    <row r="885" spans="1:3" x14ac:dyDescent="0.25">
      <c r="A885" s="87" t="s">
        <v>1397</v>
      </c>
      <c r="B885" s="88" t="s">
        <v>821</v>
      </c>
      <c r="C885" s="88" t="s">
        <v>27</v>
      </c>
    </row>
    <row r="886" spans="1:3" x14ac:dyDescent="0.25">
      <c r="A886" s="87" t="s">
        <v>1398</v>
      </c>
      <c r="B886" s="88" t="s">
        <v>821</v>
      </c>
      <c r="C886" s="88" t="s">
        <v>27</v>
      </c>
    </row>
    <row r="887" spans="1:3" x14ac:dyDescent="0.25">
      <c r="A887" s="87" t="s">
        <v>1399</v>
      </c>
      <c r="B887" s="88" t="s">
        <v>821</v>
      </c>
      <c r="C887" s="88" t="s">
        <v>27</v>
      </c>
    </row>
    <row r="888" spans="1:3" x14ac:dyDescent="0.25">
      <c r="A888" s="87" t="s">
        <v>1400</v>
      </c>
      <c r="B888" s="88" t="s">
        <v>821</v>
      </c>
      <c r="C888" s="88" t="s">
        <v>27</v>
      </c>
    </row>
    <row r="889" spans="1:3" x14ac:dyDescent="0.25">
      <c r="A889" s="87" t="s">
        <v>1401</v>
      </c>
      <c r="B889" s="88" t="s">
        <v>58</v>
      </c>
      <c r="C889" s="88" t="s">
        <v>29</v>
      </c>
    </row>
    <row r="890" spans="1:3" x14ac:dyDescent="0.25">
      <c r="A890" s="87" t="s">
        <v>1402</v>
      </c>
      <c r="B890" s="88" t="s">
        <v>61</v>
      </c>
      <c r="C890" s="88" t="s">
        <v>27</v>
      </c>
    </row>
    <row r="891" spans="1:3" x14ac:dyDescent="0.25">
      <c r="A891" s="87" t="s">
        <v>773</v>
      </c>
      <c r="B891" s="88" t="s">
        <v>26</v>
      </c>
      <c r="C891" s="88" t="s">
        <v>27</v>
      </c>
    </row>
    <row r="892" spans="1:3" x14ac:dyDescent="0.25">
      <c r="A892" s="87" t="s">
        <v>1403</v>
      </c>
      <c r="B892" s="88" t="s">
        <v>58</v>
      </c>
      <c r="C892" s="88" t="s">
        <v>29</v>
      </c>
    </row>
    <row r="893" spans="1:3" x14ac:dyDescent="0.25">
      <c r="A893" s="87" t="s">
        <v>1404</v>
      </c>
      <c r="B893" s="88" t="s">
        <v>58</v>
      </c>
      <c r="C893" s="88" t="s">
        <v>29</v>
      </c>
    </row>
    <row r="894" spans="1:3" x14ac:dyDescent="0.25">
      <c r="A894" s="87" t="s">
        <v>1405</v>
      </c>
      <c r="B894" s="88" t="s">
        <v>916</v>
      </c>
      <c r="C894" s="88" t="s">
        <v>27</v>
      </c>
    </row>
    <row r="895" spans="1:3" x14ac:dyDescent="0.25">
      <c r="A895" s="87" t="s">
        <v>1406</v>
      </c>
      <c r="B895" s="88" t="s">
        <v>916</v>
      </c>
      <c r="C895" s="88" t="s">
        <v>27</v>
      </c>
    </row>
    <row r="896" spans="1:3" x14ac:dyDescent="0.25">
      <c r="A896" s="87" t="s">
        <v>1407</v>
      </c>
      <c r="B896" s="88" t="s">
        <v>916</v>
      </c>
      <c r="C896" s="88" t="s">
        <v>27</v>
      </c>
    </row>
    <row r="897" spans="1:3" x14ac:dyDescent="0.25">
      <c r="A897" s="87" t="s">
        <v>1408</v>
      </c>
      <c r="B897" s="88" t="s">
        <v>916</v>
      </c>
      <c r="C897" s="88" t="s">
        <v>27</v>
      </c>
    </row>
    <row r="898" spans="1:3" x14ac:dyDescent="0.25">
      <c r="A898" s="87" t="s">
        <v>1409</v>
      </c>
      <c r="B898" s="88" t="s">
        <v>790</v>
      </c>
      <c r="C898" s="88" t="s">
        <v>27</v>
      </c>
    </row>
    <row r="899" spans="1:3" x14ac:dyDescent="0.25">
      <c r="A899" s="87" t="s">
        <v>1410</v>
      </c>
      <c r="B899" s="88" t="s">
        <v>50</v>
      </c>
      <c r="C899" s="88" t="s">
        <v>29</v>
      </c>
    </row>
    <row r="900" spans="1:3" x14ac:dyDescent="0.25">
      <c r="A900" s="87" t="s">
        <v>1411</v>
      </c>
      <c r="B900" s="88" t="s">
        <v>26</v>
      </c>
      <c r="C900" s="88" t="s">
        <v>27</v>
      </c>
    </row>
    <row r="901" spans="1:3" x14ac:dyDescent="0.25">
      <c r="A901" s="87" t="s">
        <v>1412</v>
      </c>
      <c r="B901" s="88" t="s">
        <v>821</v>
      </c>
      <c r="C901" s="88" t="s">
        <v>27</v>
      </c>
    </row>
    <row r="902" spans="1:3" x14ac:dyDescent="0.25">
      <c r="A902" s="87" t="s">
        <v>1413</v>
      </c>
      <c r="B902" s="88" t="s">
        <v>71</v>
      </c>
      <c r="C902" s="88" t="s">
        <v>27</v>
      </c>
    </row>
    <row r="903" spans="1:3" x14ac:dyDescent="0.25">
      <c r="A903" s="87" t="s">
        <v>1414</v>
      </c>
      <c r="B903" s="88" t="s">
        <v>790</v>
      </c>
      <c r="C903" s="88" t="s">
        <v>27</v>
      </c>
    </row>
    <row r="904" spans="1:3" x14ac:dyDescent="0.25">
      <c r="A904" s="87" t="s">
        <v>1415</v>
      </c>
      <c r="B904" s="88" t="s">
        <v>600</v>
      </c>
      <c r="C904" s="88" t="s">
        <v>29</v>
      </c>
    </row>
    <row r="905" spans="1:3" x14ac:dyDescent="0.25">
      <c r="A905" s="87" t="s">
        <v>1413</v>
      </c>
      <c r="B905" s="88" t="s">
        <v>71</v>
      </c>
      <c r="C905" s="88" t="s">
        <v>27</v>
      </c>
    </row>
    <row r="906" spans="1:3" x14ac:dyDescent="0.25">
      <c r="A906" s="87" t="s">
        <v>1365</v>
      </c>
      <c r="B906" s="88" t="s">
        <v>61</v>
      </c>
      <c r="C906" s="88" t="s">
        <v>27</v>
      </c>
    </row>
    <row r="907" spans="1:3" x14ac:dyDescent="0.25">
      <c r="A907" s="87" t="s">
        <v>1416</v>
      </c>
      <c r="B907" s="88" t="s">
        <v>875</v>
      </c>
      <c r="C907" s="88" t="s">
        <v>27</v>
      </c>
    </row>
    <row r="908" spans="1:3" x14ac:dyDescent="0.25">
      <c r="A908" s="87" t="s">
        <v>1417</v>
      </c>
      <c r="B908" s="88" t="s">
        <v>61</v>
      </c>
      <c r="C908" s="88" t="s">
        <v>27</v>
      </c>
    </row>
    <row r="909" spans="1:3" x14ac:dyDescent="0.25">
      <c r="A909" s="87" t="s">
        <v>1418</v>
      </c>
      <c r="B909" s="88" t="s">
        <v>600</v>
      </c>
      <c r="C909" s="88" t="s">
        <v>29</v>
      </c>
    </row>
    <row r="910" spans="1:3" x14ac:dyDescent="0.25">
      <c r="A910" s="87" t="s">
        <v>1419</v>
      </c>
      <c r="B910" s="88" t="s">
        <v>600</v>
      </c>
      <c r="C910" s="88" t="s">
        <v>29</v>
      </c>
    </row>
    <row r="911" spans="1:3" x14ac:dyDescent="0.25">
      <c r="A911" s="87" t="s">
        <v>1420</v>
      </c>
      <c r="B911" s="88" t="s">
        <v>600</v>
      </c>
      <c r="C911" s="88" t="s">
        <v>29</v>
      </c>
    </row>
    <row r="912" spans="1:3" x14ac:dyDescent="0.25">
      <c r="A912" s="87" t="s">
        <v>1421</v>
      </c>
      <c r="B912" s="88" t="s">
        <v>600</v>
      </c>
      <c r="C912" s="88" t="s">
        <v>29</v>
      </c>
    </row>
    <row r="913" spans="1:3" x14ac:dyDescent="0.25">
      <c r="A913" s="87" t="s">
        <v>1414</v>
      </c>
      <c r="B913" s="88" t="s">
        <v>790</v>
      </c>
      <c r="C913" s="88" t="s">
        <v>27</v>
      </c>
    </row>
    <row r="914" spans="1:3" x14ac:dyDescent="0.25">
      <c r="A914" s="87" t="s">
        <v>1422</v>
      </c>
      <c r="B914" s="88" t="s">
        <v>50</v>
      </c>
      <c r="C914" s="88" t="s">
        <v>29</v>
      </c>
    </row>
    <row r="915" spans="1:3" x14ac:dyDescent="0.25">
      <c r="A915" s="87" t="s">
        <v>1423</v>
      </c>
      <c r="B915" s="88" t="s">
        <v>50</v>
      </c>
      <c r="C915" s="88" t="s">
        <v>29</v>
      </c>
    </row>
    <row r="916" spans="1:3" x14ac:dyDescent="0.25">
      <c r="A916" s="87" t="s">
        <v>1424</v>
      </c>
      <c r="B916" s="88" t="s">
        <v>589</v>
      </c>
      <c r="C916" s="88" t="s">
        <v>29</v>
      </c>
    </row>
    <row r="917" spans="1:3" x14ac:dyDescent="0.25">
      <c r="A917" s="87" t="s">
        <v>1425</v>
      </c>
      <c r="B917" s="88" t="s">
        <v>50</v>
      </c>
      <c r="C917" s="88" t="s">
        <v>29</v>
      </c>
    </row>
    <row r="918" spans="1:3" x14ac:dyDescent="0.25">
      <c r="A918" s="87" t="s">
        <v>1426</v>
      </c>
      <c r="B918" s="88" t="s">
        <v>589</v>
      </c>
      <c r="C918" s="88" t="s">
        <v>29</v>
      </c>
    </row>
    <row r="919" spans="1:3" x14ac:dyDescent="0.25">
      <c r="A919" s="87" t="s">
        <v>1427</v>
      </c>
      <c r="B919" s="88" t="s">
        <v>589</v>
      </c>
      <c r="C919" s="88" t="s">
        <v>29</v>
      </c>
    </row>
    <row r="920" spans="1:3" x14ac:dyDescent="0.25">
      <c r="A920" s="87" t="s">
        <v>1428</v>
      </c>
      <c r="B920" s="88" t="s">
        <v>28</v>
      </c>
      <c r="C920" s="88" t="s">
        <v>29</v>
      </c>
    </row>
    <row r="921" spans="1:3" x14ac:dyDescent="0.25">
      <c r="A921" s="87" t="s">
        <v>1429</v>
      </c>
      <c r="B921" s="88" t="s">
        <v>28</v>
      </c>
      <c r="C921" s="88" t="s">
        <v>29</v>
      </c>
    </row>
    <row r="922" spans="1:3" x14ac:dyDescent="0.25">
      <c r="A922" s="87" t="s">
        <v>1430</v>
      </c>
      <c r="B922" s="88" t="s">
        <v>52</v>
      </c>
      <c r="C922" s="88" t="s">
        <v>29</v>
      </c>
    </row>
    <row r="923" spans="1:3" x14ac:dyDescent="0.25">
      <c r="A923" s="87" t="s">
        <v>1431</v>
      </c>
      <c r="B923" s="88" t="s">
        <v>600</v>
      </c>
      <c r="C923" s="88" t="s">
        <v>29</v>
      </c>
    </row>
    <row r="924" spans="1:3" x14ac:dyDescent="0.25">
      <c r="A924" s="87" t="s">
        <v>1432</v>
      </c>
      <c r="B924" s="88" t="s">
        <v>821</v>
      </c>
      <c r="C924" s="88" t="s">
        <v>27</v>
      </c>
    </row>
    <row r="925" spans="1:3" x14ac:dyDescent="0.25">
      <c r="A925" s="87" t="s">
        <v>1433</v>
      </c>
      <c r="B925" s="88" t="s">
        <v>738</v>
      </c>
      <c r="C925" s="88" t="s">
        <v>27</v>
      </c>
    </row>
    <row r="926" spans="1:3" x14ac:dyDescent="0.25">
      <c r="A926" s="87" t="s">
        <v>1434</v>
      </c>
      <c r="B926" s="88" t="s">
        <v>58</v>
      </c>
      <c r="C926" s="88" t="s">
        <v>29</v>
      </c>
    </row>
    <row r="927" spans="1:3" x14ac:dyDescent="0.25">
      <c r="A927" s="87" t="s">
        <v>1435</v>
      </c>
      <c r="B927" s="88" t="s">
        <v>61</v>
      </c>
      <c r="C927" s="88" t="s">
        <v>27</v>
      </c>
    </row>
    <row r="928" spans="1:3" x14ac:dyDescent="0.25">
      <c r="A928" s="87" t="s">
        <v>1436</v>
      </c>
      <c r="B928" s="88" t="s">
        <v>821</v>
      </c>
      <c r="C928" s="88" t="s">
        <v>27</v>
      </c>
    </row>
    <row r="929" spans="1:3" x14ac:dyDescent="0.25">
      <c r="A929" s="87" t="s">
        <v>1437</v>
      </c>
      <c r="B929" s="88" t="s">
        <v>50</v>
      </c>
      <c r="C929" s="88" t="s">
        <v>29</v>
      </c>
    </row>
    <row r="930" spans="1:3" x14ac:dyDescent="0.25">
      <c r="A930" s="87" t="s">
        <v>1438</v>
      </c>
      <c r="B930" s="88" t="s">
        <v>71</v>
      </c>
      <c r="C930" s="88" t="s">
        <v>27</v>
      </c>
    </row>
    <row r="931" spans="1:3" x14ac:dyDescent="0.25">
      <c r="A931" s="87" t="s">
        <v>1439</v>
      </c>
      <c r="B931" s="88" t="s">
        <v>589</v>
      </c>
      <c r="C931" s="88" t="s">
        <v>29</v>
      </c>
    </row>
    <row r="932" spans="1:3" x14ac:dyDescent="0.25">
      <c r="A932" s="87" t="s">
        <v>1440</v>
      </c>
      <c r="B932" s="88" t="s">
        <v>589</v>
      </c>
      <c r="C932" s="88" t="s">
        <v>29</v>
      </c>
    </row>
    <row r="933" spans="1:3" x14ac:dyDescent="0.25">
      <c r="A933" s="87" t="s">
        <v>1441</v>
      </c>
      <c r="B933" s="88" t="s">
        <v>515</v>
      </c>
      <c r="C933" s="88" t="s">
        <v>29</v>
      </c>
    </row>
    <row r="934" spans="1:3" x14ac:dyDescent="0.25">
      <c r="A934" s="87" t="s">
        <v>1442</v>
      </c>
      <c r="B934" s="88" t="s">
        <v>54</v>
      </c>
      <c r="C934" s="88" t="s">
        <v>29</v>
      </c>
    </row>
    <row r="935" spans="1:3" x14ac:dyDescent="0.25">
      <c r="A935" s="87" t="s">
        <v>1443</v>
      </c>
      <c r="B935" s="88" t="s">
        <v>61</v>
      </c>
      <c r="C935" s="88" t="s">
        <v>27</v>
      </c>
    </row>
    <row r="936" spans="1:3" x14ac:dyDescent="0.25">
      <c r="A936" s="87" t="s">
        <v>1444</v>
      </c>
      <c r="B936" s="88" t="s">
        <v>26</v>
      </c>
      <c r="C936" s="88" t="s">
        <v>27</v>
      </c>
    </row>
    <row r="937" spans="1:3" x14ac:dyDescent="0.25">
      <c r="A937" s="87" t="s">
        <v>1445</v>
      </c>
      <c r="B937" s="88" t="s">
        <v>790</v>
      </c>
      <c r="C937" s="88" t="s">
        <v>27</v>
      </c>
    </row>
    <row r="938" spans="1:3" x14ac:dyDescent="0.25">
      <c r="A938" s="87" t="s">
        <v>1446</v>
      </c>
      <c r="B938" s="88" t="s">
        <v>71</v>
      </c>
      <c r="C938" s="88" t="s">
        <v>27</v>
      </c>
    </row>
    <row r="939" spans="1:3" x14ac:dyDescent="0.25">
      <c r="A939" s="87" t="s">
        <v>1447</v>
      </c>
      <c r="B939" s="88" t="s">
        <v>71</v>
      </c>
      <c r="C939" s="88" t="s">
        <v>27</v>
      </c>
    </row>
    <row r="940" spans="1:3" x14ac:dyDescent="0.25">
      <c r="A940" s="87" t="s">
        <v>1448</v>
      </c>
      <c r="B940" s="88" t="s">
        <v>600</v>
      </c>
      <c r="C940" s="88" t="s">
        <v>29</v>
      </c>
    </row>
    <row r="941" spans="1:3" x14ac:dyDescent="0.25">
      <c r="A941" s="87" t="s">
        <v>1449</v>
      </c>
      <c r="B941" s="88" t="s">
        <v>61</v>
      </c>
      <c r="C941" s="88" t="s">
        <v>27</v>
      </c>
    </row>
    <row r="942" spans="1:3" x14ac:dyDescent="0.25">
      <c r="A942" s="87" t="s">
        <v>1450</v>
      </c>
      <c r="B942" s="88" t="s">
        <v>738</v>
      </c>
      <c r="C942" s="88" t="s">
        <v>27</v>
      </c>
    </row>
    <row r="943" spans="1:3" x14ac:dyDescent="0.25">
      <c r="A943" s="87" t="s">
        <v>1451</v>
      </c>
      <c r="B943" s="88" t="s">
        <v>790</v>
      </c>
      <c r="C943" s="88" t="s">
        <v>27</v>
      </c>
    </row>
    <row r="944" spans="1:3" x14ac:dyDescent="0.25">
      <c r="A944" s="87" t="s">
        <v>1452</v>
      </c>
      <c r="B944" s="88" t="s">
        <v>600</v>
      </c>
      <c r="C944" s="88" t="s">
        <v>29</v>
      </c>
    </row>
    <row r="945" spans="1:3" x14ac:dyDescent="0.25">
      <c r="A945" s="87" t="s">
        <v>1453</v>
      </c>
      <c r="B945" s="88" t="s">
        <v>61</v>
      </c>
      <c r="C945" s="88" t="s">
        <v>27</v>
      </c>
    </row>
    <row r="946" spans="1:3" x14ac:dyDescent="0.25">
      <c r="A946" s="87" t="s">
        <v>1454</v>
      </c>
      <c r="B946" s="88" t="s">
        <v>916</v>
      </c>
      <c r="C946" s="88" t="s">
        <v>27</v>
      </c>
    </row>
    <row r="947" spans="1:3" x14ac:dyDescent="0.25">
      <c r="A947" s="87" t="s">
        <v>1455</v>
      </c>
      <c r="B947" s="88" t="s">
        <v>515</v>
      </c>
      <c r="C947" s="88" t="s">
        <v>29</v>
      </c>
    </row>
    <row r="948" spans="1:3" x14ac:dyDescent="0.25">
      <c r="A948" s="87" t="s">
        <v>1456</v>
      </c>
      <c r="B948" s="88" t="s">
        <v>600</v>
      </c>
      <c r="C948" s="88" t="s">
        <v>29</v>
      </c>
    </row>
    <row r="949" spans="1:3" x14ac:dyDescent="0.25">
      <c r="A949" s="87" t="s">
        <v>1457</v>
      </c>
      <c r="B949" s="88" t="s">
        <v>50</v>
      </c>
      <c r="C949" s="88" t="s">
        <v>29</v>
      </c>
    </row>
    <row r="950" spans="1:3" x14ac:dyDescent="0.25">
      <c r="A950" s="87" t="s">
        <v>1458</v>
      </c>
      <c r="B950" s="88" t="s">
        <v>50</v>
      </c>
      <c r="C950" s="88" t="s">
        <v>29</v>
      </c>
    </row>
    <row r="951" spans="1:3" x14ac:dyDescent="0.25">
      <c r="A951" s="87" t="s">
        <v>1459</v>
      </c>
      <c r="B951" s="88" t="s">
        <v>600</v>
      </c>
      <c r="C951" s="88" t="s">
        <v>29</v>
      </c>
    </row>
    <row r="952" spans="1:3" x14ac:dyDescent="0.25">
      <c r="A952" s="87" t="s">
        <v>1460</v>
      </c>
      <c r="B952" s="88" t="s">
        <v>821</v>
      </c>
      <c r="C952" s="88" t="s">
        <v>27</v>
      </c>
    </row>
    <row r="953" spans="1:3" x14ac:dyDescent="0.25">
      <c r="A953" s="87" t="s">
        <v>1461</v>
      </c>
      <c r="B953" s="88" t="s">
        <v>738</v>
      </c>
      <c r="C953" s="88" t="s">
        <v>27</v>
      </c>
    </row>
    <row r="954" spans="1:3" x14ac:dyDescent="0.25">
      <c r="A954" s="87" t="s">
        <v>1462</v>
      </c>
      <c r="B954" s="88" t="s">
        <v>821</v>
      </c>
      <c r="C954" s="88" t="s">
        <v>27</v>
      </c>
    </row>
    <row r="955" spans="1:3" x14ac:dyDescent="0.25">
      <c r="A955" s="87" t="s">
        <v>1463</v>
      </c>
      <c r="B955" s="88" t="s">
        <v>821</v>
      </c>
      <c r="C955" s="88" t="s">
        <v>27</v>
      </c>
    </row>
    <row r="956" spans="1:3" x14ac:dyDescent="0.25">
      <c r="A956" s="87" t="s">
        <v>1464</v>
      </c>
      <c r="B956" s="88" t="s">
        <v>821</v>
      </c>
      <c r="C956" s="88" t="s">
        <v>27</v>
      </c>
    </row>
    <row r="957" spans="1:3" x14ac:dyDescent="0.25">
      <c r="A957" s="87" t="s">
        <v>1465</v>
      </c>
      <c r="B957" s="88" t="s">
        <v>821</v>
      </c>
      <c r="C957" s="88" t="s">
        <v>27</v>
      </c>
    </row>
    <row r="958" spans="1:3" x14ac:dyDescent="0.25">
      <c r="A958" s="87" t="s">
        <v>1466</v>
      </c>
      <c r="B958" s="88" t="s">
        <v>52</v>
      </c>
      <c r="C958" s="88" t="s">
        <v>29</v>
      </c>
    </row>
    <row r="959" spans="1:3" x14ac:dyDescent="0.25">
      <c r="A959" s="87" t="s">
        <v>1467</v>
      </c>
      <c r="B959" s="88" t="s">
        <v>821</v>
      </c>
      <c r="C959" s="88" t="s">
        <v>27</v>
      </c>
    </row>
    <row r="960" spans="1:3" x14ac:dyDescent="0.25">
      <c r="A960" s="87" t="s">
        <v>1468</v>
      </c>
      <c r="B960" s="88" t="s">
        <v>26</v>
      </c>
      <c r="C960" s="88" t="s">
        <v>29</v>
      </c>
    </row>
    <row r="961" spans="1:3" x14ac:dyDescent="0.25">
      <c r="A961" s="87" t="s">
        <v>1469</v>
      </c>
      <c r="B961" s="88" t="s">
        <v>875</v>
      </c>
      <c r="C961" s="88" t="s">
        <v>27</v>
      </c>
    </row>
    <row r="962" spans="1:3" x14ac:dyDescent="0.25">
      <c r="A962" s="87" t="s">
        <v>1411</v>
      </c>
      <c r="B962" s="88" t="s">
        <v>26</v>
      </c>
      <c r="C962" s="88" t="s">
        <v>27</v>
      </c>
    </row>
    <row r="963" spans="1:3" x14ac:dyDescent="0.25">
      <c r="A963" s="87" t="s">
        <v>1451</v>
      </c>
      <c r="B963" s="88" t="s">
        <v>790</v>
      </c>
      <c r="C963" s="88" t="s">
        <v>27</v>
      </c>
    </row>
    <row r="964" spans="1:3" x14ac:dyDescent="0.25">
      <c r="A964" s="87" t="s">
        <v>1456</v>
      </c>
      <c r="B964" s="88" t="s">
        <v>600</v>
      </c>
      <c r="C964" s="88" t="s">
        <v>29</v>
      </c>
    </row>
    <row r="965" spans="1:3" x14ac:dyDescent="0.25">
      <c r="A965" s="87" t="s">
        <v>1470</v>
      </c>
      <c r="B965" s="88" t="s">
        <v>26</v>
      </c>
      <c r="C965" s="88" t="s">
        <v>27</v>
      </c>
    </row>
    <row r="966" spans="1:3" x14ac:dyDescent="0.25">
      <c r="A966" s="87" t="s">
        <v>1471</v>
      </c>
      <c r="B966" s="88" t="s">
        <v>26</v>
      </c>
      <c r="C966" s="88" t="s">
        <v>27</v>
      </c>
    </row>
    <row r="967" spans="1:3" x14ac:dyDescent="0.25">
      <c r="A967" s="87" t="s">
        <v>1472</v>
      </c>
      <c r="B967" s="88" t="s">
        <v>61</v>
      </c>
      <c r="C967" s="88" t="s">
        <v>27</v>
      </c>
    </row>
    <row r="968" spans="1:3" x14ac:dyDescent="0.25">
      <c r="A968" s="87" t="s">
        <v>1473</v>
      </c>
      <c r="B968" s="88" t="s">
        <v>71</v>
      </c>
      <c r="C968" s="88" t="s">
        <v>27</v>
      </c>
    </row>
    <row r="969" spans="1:3" x14ac:dyDescent="0.25">
      <c r="A969" s="87" t="s">
        <v>1474</v>
      </c>
      <c r="B969" s="88" t="s">
        <v>26</v>
      </c>
      <c r="C969" s="88" t="s">
        <v>27</v>
      </c>
    </row>
    <row r="970" spans="1:3" x14ac:dyDescent="0.25">
      <c r="A970" s="87" t="s">
        <v>1475</v>
      </c>
      <c r="B970" s="88" t="s">
        <v>51</v>
      </c>
      <c r="C970" s="88" t="s">
        <v>29</v>
      </c>
    </row>
    <row r="971" spans="1:3" x14ac:dyDescent="0.25">
      <c r="A971" s="87" t="s">
        <v>1476</v>
      </c>
      <c r="B971" s="88" t="s">
        <v>26</v>
      </c>
      <c r="C971" s="88" t="s">
        <v>27</v>
      </c>
    </row>
    <row r="972" spans="1:3" x14ac:dyDescent="0.25">
      <c r="A972" s="87" t="s">
        <v>1477</v>
      </c>
      <c r="B972" s="88" t="s">
        <v>790</v>
      </c>
      <c r="C972" s="88" t="s">
        <v>27</v>
      </c>
    </row>
    <row r="973" spans="1:3" x14ac:dyDescent="0.25">
      <c r="A973" s="87" t="s">
        <v>1478</v>
      </c>
      <c r="B973" s="88" t="s">
        <v>790</v>
      </c>
      <c r="C973" s="88" t="s">
        <v>27</v>
      </c>
    </row>
    <row r="974" spans="1:3" x14ac:dyDescent="0.25">
      <c r="A974" s="87" t="s">
        <v>1479</v>
      </c>
      <c r="B974" s="88" t="s">
        <v>790</v>
      </c>
      <c r="C974" s="88" t="s">
        <v>27</v>
      </c>
    </row>
    <row r="975" spans="1:3" x14ac:dyDescent="0.25">
      <c r="A975" s="87" t="s">
        <v>1480</v>
      </c>
      <c r="B975" s="88" t="s">
        <v>790</v>
      </c>
      <c r="C975" s="88" t="s">
        <v>27</v>
      </c>
    </row>
    <row r="976" spans="1:3" x14ac:dyDescent="0.25">
      <c r="A976" s="87" t="s">
        <v>1481</v>
      </c>
      <c r="B976" s="88" t="s">
        <v>26</v>
      </c>
      <c r="C976" s="88" t="s">
        <v>27</v>
      </c>
    </row>
    <row r="977" spans="1:3" x14ac:dyDescent="0.25">
      <c r="A977" s="87" t="s">
        <v>1482</v>
      </c>
      <c r="B977" s="88" t="s">
        <v>61</v>
      </c>
      <c r="C977" s="88" t="s">
        <v>27</v>
      </c>
    </row>
    <row r="978" spans="1:3" x14ac:dyDescent="0.25">
      <c r="A978" s="87" t="s">
        <v>1483</v>
      </c>
      <c r="B978" s="88" t="s">
        <v>61</v>
      </c>
      <c r="C978" s="88" t="s">
        <v>27</v>
      </c>
    </row>
    <row r="979" spans="1:3" x14ac:dyDescent="0.25">
      <c r="A979" s="87" t="s">
        <v>1405</v>
      </c>
      <c r="B979" s="88" t="s">
        <v>916</v>
      </c>
      <c r="C979" s="88" t="s">
        <v>27</v>
      </c>
    </row>
    <row r="980" spans="1:3" x14ac:dyDescent="0.25">
      <c r="A980" s="87" t="s">
        <v>1484</v>
      </c>
      <c r="B980" s="88" t="s">
        <v>58</v>
      </c>
      <c r="C980" s="88" t="s">
        <v>29</v>
      </c>
    </row>
    <row r="981" spans="1:3" x14ac:dyDescent="0.25">
      <c r="A981" s="87" t="s">
        <v>1485</v>
      </c>
      <c r="B981" s="88" t="s">
        <v>875</v>
      </c>
      <c r="C981" s="88" t="s">
        <v>27</v>
      </c>
    </row>
    <row r="982" spans="1:3" x14ac:dyDescent="0.25">
      <c r="A982" s="87" t="s">
        <v>1486</v>
      </c>
      <c r="B982" s="88" t="s">
        <v>61</v>
      </c>
      <c r="C982" s="88" t="s">
        <v>27</v>
      </c>
    </row>
    <row r="983" spans="1:3" x14ac:dyDescent="0.25">
      <c r="A983" s="87" t="s">
        <v>1487</v>
      </c>
      <c r="B983" s="88" t="s">
        <v>875</v>
      </c>
      <c r="C983" s="88" t="s">
        <v>27</v>
      </c>
    </row>
    <row r="984" spans="1:3" x14ac:dyDescent="0.25">
      <c r="A984" s="87" t="s">
        <v>1488</v>
      </c>
      <c r="B984" s="88" t="s">
        <v>790</v>
      </c>
      <c r="C984" s="88" t="s">
        <v>27</v>
      </c>
    </row>
    <row r="985" spans="1:3" x14ac:dyDescent="0.25">
      <c r="A985" s="87" t="s">
        <v>1489</v>
      </c>
      <c r="B985" s="88" t="s">
        <v>61</v>
      </c>
      <c r="C985" s="88" t="s">
        <v>27</v>
      </c>
    </row>
    <row r="986" spans="1:3" x14ac:dyDescent="0.25">
      <c r="A986" s="87" t="s">
        <v>1490</v>
      </c>
      <c r="B986" s="88" t="s">
        <v>50</v>
      </c>
      <c r="C986" s="88" t="s">
        <v>29</v>
      </c>
    </row>
    <row r="987" spans="1:3" x14ac:dyDescent="0.25">
      <c r="A987" s="87" t="s">
        <v>1491</v>
      </c>
      <c r="B987" s="88" t="s">
        <v>50</v>
      </c>
      <c r="C987" s="88" t="s">
        <v>29</v>
      </c>
    </row>
    <row r="988" spans="1:3" x14ac:dyDescent="0.25">
      <c r="A988" s="87" t="s">
        <v>1492</v>
      </c>
      <c r="B988" s="88" t="s">
        <v>916</v>
      </c>
      <c r="C988" s="88" t="s">
        <v>27</v>
      </c>
    </row>
    <row r="989" spans="1:3" x14ac:dyDescent="0.25">
      <c r="A989" s="87" t="s">
        <v>1493</v>
      </c>
      <c r="B989" s="88" t="s">
        <v>916</v>
      </c>
      <c r="C989" s="88" t="s">
        <v>27</v>
      </c>
    </row>
    <row r="990" spans="1:3" x14ac:dyDescent="0.25">
      <c r="A990" s="87" t="s">
        <v>1494</v>
      </c>
      <c r="B990" s="88" t="s">
        <v>58</v>
      </c>
      <c r="C990" s="88" t="s">
        <v>29</v>
      </c>
    </row>
    <row r="991" spans="1:3" x14ac:dyDescent="0.25">
      <c r="A991" s="87" t="s">
        <v>1495</v>
      </c>
      <c r="B991" s="88" t="s">
        <v>790</v>
      </c>
      <c r="C991" s="88" t="s">
        <v>27</v>
      </c>
    </row>
    <row r="992" spans="1:3" x14ac:dyDescent="0.25">
      <c r="A992" s="87" t="s">
        <v>1496</v>
      </c>
      <c r="B992" s="88" t="s">
        <v>790</v>
      </c>
      <c r="C992" s="88" t="s">
        <v>27</v>
      </c>
    </row>
    <row r="993" spans="1:3" x14ac:dyDescent="0.25">
      <c r="A993" s="87" t="s">
        <v>1497</v>
      </c>
      <c r="B993" s="88" t="s">
        <v>790</v>
      </c>
      <c r="C993" s="88" t="s">
        <v>27</v>
      </c>
    </row>
    <row r="994" spans="1:3" x14ac:dyDescent="0.25">
      <c r="A994" s="87" t="s">
        <v>1498</v>
      </c>
      <c r="B994" s="88" t="s">
        <v>790</v>
      </c>
      <c r="C994" s="88" t="s">
        <v>27</v>
      </c>
    </row>
    <row r="995" spans="1:3" x14ac:dyDescent="0.25">
      <c r="A995" s="87" t="s">
        <v>1499</v>
      </c>
      <c r="B995" s="88" t="s">
        <v>875</v>
      </c>
      <c r="C995" s="88" t="s">
        <v>27</v>
      </c>
    </row>
    <row r="996" spans="1:3" x14ac:dyDescent="0.25">
      <c r="A996" s="87" t="s">
        <v>1500</v>
      </c>
      <c r="B996" s="88" t="s">
        <v>26</v>
      </c>
      <c r="C996" s="88" t="s">
        <v>27</v>
      </c>
    </row>
    <row r="997" spans="1:3" x14ac:dyDescent="0.25">
      <c r="A997" s="87" t="s">
        <v>1501</v>
      </c>
      <c r="B997" s="88" t="s">
        <v>26</v>
      </c>
      <c r="C997" s="88" t="s">
        <v>27</v>
      </c>
    </row>
    <row r="998" spans="1:3" x14ac:dyDescent="0.25">
      <c r="A998" s="87" t="s">
        <v>1502</v>
      </c>
      <c r="B998" s="88" t="s">
        <v>26</v>
      </c>
      <c r="C998" s="88" t="s">
        <v>27</v>
      </c>
    </row>
    <row r="999" spans="1:3" x14ac:dyDescent="0.25">
      <c r="A999" s="87" t="s">
        <v>1503</v>
      </c>
      <c r="B999" s="88" t="s">
        <v>61</v>
      </c>
      <c r="C999" s="88" t="s">
        <v>27</v>
      </c>
    </row>
    <row r="1000" spans="1:3" x14ac:dyDescent="0.25">
      <c r="A1000" s="87" t="s">
        <v>1504</v>
      </c>
      <c r="B1000" s="88" t="s">
        <v>61</v>
      </c>
      <c r="C1000" s="88" t="s">
        <v>27</v>
      </c>
    </row>
    <row r="1001" spans="1:3" x14ac:dyDescent="0.25">
      <c r="A1001" s="87" t="s">
        <v>1505</v>
      </c>
      <c r="B1001" s="88" t="s">
        <v>790</v>
      </c>
      <c r="C1001" s="88" t="s">
        <v>27</v>
      </c>
    </row>
    <row r="1002" spans="1:3" x14ac:dyDescent="0.25">
      <c r="A1002" s="87" t="s">
        <v>1506</v>
      </c>
      <c r="B1002" s="88" t="s">
        <v>71</v>
      </c>
      <c r="C1002" s="88" t="s">
        <v>27</v>
      </c>
    </row>
    <row r="1003" spans="1:3" x14ac:dyDescent="0.25">
      <c r="A1003" s="87" t="s">
        <v>1507</v>
      </c>
      <c r="B1003" s="88" t="s">
        <v>61</v>
      </c>
      <c r="C1003" s="88" t="s">
        <v>27</v>
      </c>
    </row>
    <row r="1004" spans="1:3" x14ac:dyDescent="0.25">
      <c r="A1004" s="87" t="s">
        <v>1508</v>
      </c>
      <c r="B1004" s="88" t="s">
        <v>790</v>
      </c>
      <c r="C1004" s="88" t="s">
        <v>27</v>
      </c>
    </row>
    <row r="1005" spans="1:3" x14ac:dyDescent="0.25">
      <c r="A1005" s="87" t="s">
        <v>1509</v>
      </c>
      <c r="B1005" s="88" t="s">
        <v>821</v>
      </c>
      <c r="C1005" s="88" t="s">
        <v>27</v>
      </c>
    </row>
    <row r="1006" spans="1:3" x14ac:dyDescent="0.25">
      <c r="A1006" s="87" t="s">
        <v>1510</v>
      </c>
      <c r="B1006" s="88" t="s">
        <v>790</v>
      </c>
      <c r="C1006" s="88" t="s">
        <v>27</v>
      </c>
    </row>
    <row r="1007" spans="1:3" x14ac:dyDescent="0.25">
      <c r="A1007" s="87" t="s">
        <v>1511</v>
      </c>
      <c r="B1007" s="88" t="s">
        <v>875</v>
      </c>
      <c r="C1007" s="88" t="s">
        <v>27</v>
      </c>
    </row>
    <row r="1008" spans="1:3" x14ac:dyDescent="0.25">
      <c r="A1008" s="87" t="s">
        <v>1512</v>
      </c>
      <c r="B1008" s="88" t="s">
        <v>71</v>
      </c>
      <c r="C1008" s="88" t="s">
        <v>27</v>
      </c>
    </row>
    <row r="1009" spans="1:3" x14ac:dyDescent="0.25">
      <c r="A1009" s="87" t="s">
        <v>1513</v>
      </c>
      <c r="B1009" s="88" t="s">
        <v>790</v>
      </c>
      <c r="C1009" s="88" t="s">
        <v>27</v>
      </c>
    </row>
    <row r="1010" spans="1:3" x14ac:dyDescent="0.25">
      <c r="A1010" s="87" t="s">
        <v>1514</v>
      </c>
      <c r="B1010" s="88" t="s">
        <v>71</v>
      </c>
      <c r="C1010" s="88" t="s">
        <v>27</v>
      </c>
    </row>
    <row r="1011" spans="1:3" x14ac:dyDescent="0.25">
      <c r="A1011" s="87" t="s">
        <v>1515</v>
      </c>
      <c r="B1011" s="88" t="s">
        <v>821</v>
      </c>
      <c r="C1011" s="88" t="s">
        <v>27</v>
      </c>
    </row>
    <row r="1012" spans="1:3" x14ac:dyDescent="0.25">
      <c r="A1012" s="87" t="s">
        <v>1516</v>
      </c>
      <c r="B1012" s="88" t="s">
        <v>61</v>
      </c>
      <c r="C1012" s="88" t="s">
        <v>27</v>
      </c>
    </row>
    <row r="1013" spans="1:3" x14ac:dyDescent="0.25">
      <c r="A1013" s="87" t="s">
        <v>1517</v>
      </c>
      <c r="B1013" s="88" t="s">
        <v>600</v>
      </c>
      <c r="C1013" s="88" t="s">
        <v>29</v>
      </c>
    </row>
    <row r="1014" spans="1:3" x14ac:dyDescent="0.25">
      <c r="A1014" s="87" t="s">
        <v>1518</v>
      </c>
      <c r="B1014" s="88" t="s">
        <v>821</v>
      </c>
      <c r="C1014" s="88" t="s">
        <v>27</v>
      </c>
    </row>
    <row r="1015" spans="1:3" x14ac:dyDescent="0.25">
      <c r="A1015" s="87" t="s">
        <v>1519</v>
      </c>
      <c r="B1015" s="88" t="s">
        <v>26</v>
      </c>
      <c r="C1015" s="88" t="s">
        <v>27</v>
      </c>
    </row>
    <row r="1016" spans="1:3" x14ac:dyDescent="0.25">
      <c r="A1016" s="87" t="s">
        <v>1520</v>
      </c>
      <c r="B1016" s="88" t="s">
        <v>875</v>
      </c>
      <c r="C1016" s="88" t="s">
        <v>27</v>
      </c>
    </row>
    <row r="1017" spans="1:3" x14ac:dyDescent="0.25">
      <c r="A1017" s="87" t="s">
        <v>1521</v>
      </c>
      <c r="B1017" s="88" t="s">
        <v>875</v>
      </c>
      <c r="C1017" s="88" t="s">
        <v>27</v>
      </c>
    </row>
    <row r="1018" spans="1:3" x14ac:dyDescent="0.25">
      <c r="A1018" s="87" t="s">
        <v>1522</v>
      </c>
      <c r="B1018" s="88" t="s">
        <v>875</v>
      </c>
      <c r="C1018" s="88" t="s">
        <v>27</v>
      </c>
    </row>
    <row r="1019" spans="1:3" x14ac:dyDescent="0.25">
      <c r="A1019" s="87" t="s">
        <v>1523</v>
      </c>
      <c r="B1019" s="88" t="s">
        <v>875</v>
      </c>
      <c r="C1019" s="88" t="s">
        <v>27</v>
      </c>
    </row>
    <row r="1020" spans="1:3" x14ac:dyDescent="0.25">
      <c r="A1020" s="87" t="s">
        <v>1524</v>
      </c>
      <c r="B1020" s="88" t="s">
        <v>875</v>
      </c>
      <c r="C1020" s="88" t="s">
        <v>27</v>
      </c>
    </row>
    <row r="1021" spans="1:3" x14ac:dyDescent="0.25">
      <c r="A1021" s="87" t="s">
        <v>1525</v>
      </c>
      <c r="B1021" s="88" t="s">
        <v>61</v>
      </c>
      <c r="C1021" s="88" t="s">
        <v>27</v>
      </c>
    </row>
    <row r="1022" spans="1:3" x14ac:dyDescent="0.25">
      <c r="A1022" s="87" t="s">
        <v>1526</v>
      </c>
      <c r="B1022" s="88" t="s">
        <v>61</v>
      </c>
      <c r="C1022" s="88" t="s">
        <v>27</v>
      </c>
    </row>
    <row r="1023" spans="1:3" x14ac:dyDescent="0.25">
      <c r="A1023" s="87" t="s">
        <v>1527</v>
      </c>
      <c r="B1023" s="88" t="s">
        <v>61</v>
      </c>
      <c r="C1023" s="88" t="s">
        <v>27</v>
      </c>
    </row>
    <row r="1024" spans="1:3" x14ac:dyDescent="0.25">
      <c r="A1024" s="87" t="s">
        <v>1528</v>
      </c>
      <c r="B1024" s="88" t="s">
        <v>875</v>
      </c>
      <c r="C1024" s="88" t="s">
        <v>27</v>
      </c>
    </row>
    <row r="1025" spans="1:3" x14ac:dyDescent="0.25">
      <c r="A1025" s="87" t="s">
        <v>1529</v>
      </c>
      <c r="B1025" s="88" t="s">
        <v>61</v>
      </c>
      <c r="C1025" s="88" t="s">
        <v>27</v>
      </c>
    </row>
    <row r="1026" spans="1:3" x14ac:dyDescent="0.25">
      <c r="A1026" s="87" t="s">
        <v>1530</v>
      </c>
      <c r="B1026" s="88" t="s">
        <v>61</v>
      </c>
      <c r="C1026" s="88" t="s">
        <v>27</v>
      </c>
    </row>
    <row r="1027" spans="1:3" x14ac:dyDescent="0.25">
      <c r="A1027" s="87" t="s">
        <v>1531</v>
      </c>
      <c r="B1027" s="88" t="s">
        <v>61</v>
      </c>
      <c r="C1027" s="88" t="s">
        <v>27</v>
      </c>
    </row>
    <row r="1028" spans="1:3" x14ac:dyDescent="0.25">
      <c r="A1028" s="87" t="s">
        <v>1532</v>
      </c>
      <c r="B1028" s="88" t="s">
        <v>821</v>
      </c>
      <c r="C1028" s="88" t="s">
        <v>27</v>
      </c>
    </row>
    <row r="1029" spans="1:3" x14ac:dyDescent="0.25">
      <c r="A1029" s="87" t="s">
        <v>1533</v>
      </c>
      <c r="B1029" s="88" t="s">
        <v>61</v>
      </c>
      <c r="C1029" s="88" t="s">
        <v>27</v>
      </c>
    </row>
    <row r="1030" spans="1:3" x14ac:dyDescent="0.25">
      <c r="A1030" s="87" t="s">
        <v>1534</v>
      </c>
      <c r="B1030" s="88" t="s">
        <v>61</v>
      </c>
      <c r="C1030" s="88" t="s">
        <v>27</v>
      </c>
    </row>
    <row r="1031" spans="1:3" x14ac:dyDescent="0.25">
      <c r="A1031" s="87" t="s">
        <v>1535</v>
      </c>
      <c r="B1031" s="88" t="s">
        <v>26</v>
      </c>
      <c r="C1031" s="88" t="s">
        <v>27</v>
      </c>
    </row>
    <row r="1032" spans="1:3" x14ac:dyDescent="0.25">
      <c r="A1032" s="87" t="s">
        <v>1536</v>
      </c>
      <c r="B1032" s="88" t="s">
        <v>26</v>
      </c>
      <c r="C1032" s="88" t="s">
        <v>27</v>
      </c>
    </row>
    <row r="1033" spans="1:3" x14ac:dyDescent="0.25">
      <c r="A1033" s="87" t="s">
        <v>1537</v>
      </c>
      <c r="B1033" s="88" t="s">
        <v>26</v>
      </c>
      <c r="C1033" s="88" t="s">
        <v>27</v>
      </c>
    </row>
    <row r="1034" spans="1:3" x14ac:dyDescent="0.25">
      <c r="A1034" s="87" t="s">
        <v>1538</v>
      </c>
      <c r="B1034" s="88" t="s">
        <v>26</v>
      </c>
      <c r="C1034" s="88" t="s">
        <v>27</v>
      </c>
    </row>
    <row r="1035" spans="1:3" x14ac:dyDescent="0.25">
      <c r="A1035" s="87" t="s">
        <v>1539</v>
      </c>
      <c r="B1035" s="88" t="s">
        <v>61</v>
      </c>
      <c r="C1035" s="88" t="s">
        <v>27</v>
      </c>
    </row>
    <row r="1036" spans="1:3" x14ac:dyDescent="0.25">
      <c r="A1036" s="87" t="s">
        <v>1486</v>
      </c>
      <c r="B1036" s="88" t="s">
        <v>61</v>
      </c>
      <c r="C1036" s="88" t="s">
        <v>27</v>
      </c>
    </row>
    <row r="1037" spans="1:3" x14ac:dyDescent="0.25">
      <c r="A1037" s="87" t="s">
        <v>1540</v>
      </c>
      <c r="B1037" s="88" t="s">
        <v>875</v>
      </c>
      <c r="C1037" s="88" t="s">
        <v>27</v>
      </c>
    </row>
    <row r="1038" spans="1:3" x14ac:dyDescent="0.25">
      <c r="A1038" s="87" t="s">
        <v>1541</v>
      </c>
      <c r="B1038" s="88" t="s">
        <v>61</v>
      </c>
      <c r="C1038" s="88" t="s">
        <v>27</v>
      </c>
    </row>
    <row r="1039" spans="1:3" x14ac:dyDescent="0.25">
      <c r="A1039" s="87" t="s">
        <v>1542</v>
      </c>
      <c r="B1039" s="88" t="s">
        <v>26</v>
      </c>
      <c r="C1039" s="88" t="s">
        <v>27</v>
      </c>
    </row>
    <row r="1040" spans="1:3" x14ac:dyDescent="0.25">
      <c r="A1040" s="87" t="s">
        <v>1543</v>
      </c>
      <c r="B1040" s="88" t="s">
        <v>790</v>
      </c>
      <c r="C1040" s="88" t="s">
        <v>27</v>
      </c>
    </row>
    <row r="1041" spans="1:3" x14ac:dyDescent="0.25">
      <c r="A1041" s="87" t="s">
        <v>1544</v>
      </c>
      <c r="B1041" s="88" t="s">
        <v>61</v>
      </c>
      <c r="C1041" s="88" t="s">
        <v>27</v>
      </c>
    </row>
    <row r="1042" spans="1:3" x14ac:dyDescent="0.25">
      <c r="A1042" s="87" t="s">
        <v>1545</v>
      </c>
      <c r="B1042" s="88" t="s">
        <v>821</v>
      </c>
      <c r="C1042" s="88" t="s">
        <v>27</v>
      </c>
    </row>
    <row r="1043" spans="1:3" x14ac:dyDescent="0.25">
      <c r="A1043" s="87" t="s">
        <v>1546</v>
      </c>
      <c r="B1043" s="88" t="s">
        <v>821</v>
      </c>
      <c r="C1043" s="88" t="s">
        <v>27</v>
      </c>
    </row>
    <row r="1044" spans="1:3" x14ac:dyDescent="0.25">
      <c r="A1044" s="87" t="s">
        <v>1547</v>
      </c>
      <c r="B1044" s="88" t="s">
        <v>26</v>
      </c>
      <c r="C1044" s="88" t="s">
        <v>27</v>
      </c>
    </row>
    <row r="1045" spans="1:3" x14ac:dyDescent="0.25">
      <c r="A1045" s="87" t="s">
        <v>1548</v>
      </c>
      <c r="B1045" s="88" t="s">
        <v>790</v>
      </c>
      <c r="C1045" s="88" t="s">
        <v>27</v>
      </c>
    </row>
    <row r="1046" spans="1:3" x14ac:dyDescent="0.25">
      <c r="A1046" s="87" t="s">
        <v>1549</v>
      </c>
      <c r="B1046" s="88" t="s">
        <v>71</v>
      </c>
      <c r="C1046" s="88" t="s">
        <v>27</v>
      </c>
    </row>
    <row r="1047" spans="1:3" x14ac:dyDescent="0.25">
      <c r="A1047" s="87" t="s">
        <v>1550</v>
      </c>
      <c r="B1047" s="88" t="s">
        <v>26</v>
      </c>
      <c r="C1047" s="88" t="s">
        <v>27</v>
      </c>
    </row>
    <row r="1048" spans="1:3" x14ac:dyDescent="0.25">
      <c r="A1048" s="87" t="s">
        <v>1537</v>
      </c>
      <c r="B1048" s="88" t="s">
        <v>26</v>
      </c>
      <c r="C1048" s="88" t="s">
        <v>27</v>
      </c>
    </row>
    <row r="1049" spans="1:3" x14ac:dyDescent="0.25">
      <c r="A1049" s="87" t="s">
        <v>1551</v>
      </c>
      <c r="B1049" s="88" t="s">
        <v>26</v>
      </c>
      <c r="C1049" s="88" t="s">
        <v>27</v>
      </c>
    </row>
    <row r="1050" spans="1:3" x14ac:dyDescent="0.25">
      <c r="A1050" s="87" t="s">
        <v>1552</v>
      </c>
      <c r="B1050" s="88" t="s">
        <v>790</v>
      </c>
      <c r="C1050" s="88" t="s">
        <v>27</v>
      </c>
    </row>
    <row r="1051" spans="1:3" x14ac:dyDescent="0.25">
      <c r="A1051" s="87" t="s">
        <v>1553</v>
      </c>
      <c r="B1051" s="88" t="s">
        <v>26</v>
      </c>
      <c r="C1051" s="88" t="s">
        <v>27</v>
      </c>
    </row>
    <row r="1052" spans="1:3" x14ac:dyDescent="0.25">
      <c r="A1052" s="87" t="s">
        <v>1554</v>
      </c>
      <c r="B1052" s="88" t="s">
        <v>61</v>
      </c>
      <c r="C1052" s="88" t="s">
        <v>27</v>
      </c>
    </row>
    <row r="1053" spans="1:3" x14ac:dyDescent="0.25">
      <c r="A1053" s="87" t="s">
        <v>1555</v>
      </c>
      <c r="B1053" s="88" t="s">
        <v>875</v>
      </c>
      <c r="C1053" s="88" t="s">
        <v>27</v>
      </c>
    </row>
    <row r="1054" spans="1:3" x14ac:dyDescent="0.25">
      <c r="A1054" s="87" t="s">
        <v>1556</v>
      </c>
      <c r="B1054" s="88" t="s">
        <v>71</v>
      </c>
      <c r="C1054" s="88" t="s">
        <v>27</v>
      </c>
    </row>
    <row r="1055" spans="1:3" x14ac:dyDescent="0.25">
      <c r="A1055" s="87" t="s">
        <v>1557</v>
      </c>
      <c r="B1055" s="88" t="s">
        <v>875</v>
      </c>
      <c r="C1055" s="88" t="s">
        <v>27</v>
      </c>
    </row>
    <row r="1056" spans="1:3" x14ac:dyDescent="0.25">
      <c r="A1056" s="87" t="s">
        <v>1558</v>
      </c>
      <c r="B1056" s="88" t="s">
        <v>61</v>
      </c>
      <c r="C1056" s="88" t="s">
        <v>27</v>
      </c>
    </row>
    <row r="1057" spans="1:3" x14ac:dyDescent="0.25">
      <c r="A1057" s="87" t="s">
        <v>1559</v>
      </c>
      <c r="B1057" s="88" t="s">
        <v>875</v>
      </c>
      <c r="C1057" s="88" t="s">
        <v>27</v>
      </c>
    </row>
    <row r="1058" spans="1:3" x14ac:dyDescent="0.25">
      <c r="A1058" s="87" t="s">
        <v>1560</v>
      </c>
      <c r="B1058" s="88" t="s">
        <v>71</v>
      </c>
      <c r="C1058" s="88" t="s">
        <v>27</v>
      </c>
    </row>
    <row r="1059" spans="1:3" x14ac:dyDescent="0.25">
      <c r="A1059" s="87" t="s">
        <v>1561</v>
      </c>
      <c r="B1059" s="88" t="s">
        <v>26</v>
      </c>
      <c r="C1059" s="88" t="s">
        <v>27</v>
      </c>
    </row>
    <row r="1060" spans="1:3" x14ac:dyDescent="0.25">
      <c r="A1060" s="87" t="s">
        <v>1562</v>
      </c>
      <c r="B1060" s="88" t="s">
        <v>26</v>
      </c>
      <c r="C1060" s="88" t="s">
        <v>27</v>
      </c>
    </row>
    <row r="1061" spans="1:3" x14ac:dyDescent="0.25">
      <c r="A1061" s="87" t="s">
        <v>1563</v>
      </c>
      <c r="B1061" s="88" t="s">
        <v>875</v>
      </c>
      <c r="C1061" s="88" t="s">
        <v>27</v>
      </c>
    </row>
    <row r="1062" spans="1:3" x14ac:dyDescent="0.25">
      <c r="A1062" s="87" t="s">
        <v>1564</v>
      </c>
      <c r="B1062" s="88" t="s">
        <v>58</v>
      </c>
      <c r="C1062" s="88" t="s">
        <v>29</v>
      </c>
    </row>
    <row r="1063" spans="1:3" x14ac:dyDescent="0.25">
      <c r="A1063" s="87" t="s">
        <v>1565</v>
      </c>
      <c r="B1063" s="88" t="s">
        <v>71</v>
      </c>
      <c r="C1063" s="88" t="s">
        <v>27</v>
      </c>
    </row>
    <row r="1064" spans="1:3" x14ac:dyDescent="0.25">
      <c r="A1064" s="87" t="s">
        <v>1566</v>
      </c>
      <c r="B1064" s="88" t="s">
        <v>71</v>
      </c>
      <c r="C1064" s="88" t="s">
        <v>27</v>
      </c>
    </row>
    <row r="1065" spans="1:3" x14ac:dyDescent="0.25">
      <c r="A1065" s="87" t="s">
        <v>1567</v>
      </c>
      <c r="B1065" s="88" t="s">
        <v>821</v>
      </c>
      <c r="C1065" s="88" t="s">
        <v>27</v>
      </c>
    </row>
    <row r="1066" spans="1:3" x14ac:dyDescent="0.25">
      <c r="A1066" s="87" t="s">
        <v>1568</v>
      </c>
      <c r="B1066" s="88" t="s">
        <v>26</v>
      </c>
      <c r="C1066" s="88" t="s">
        <v>27</v>
      </c>
    </row>
    <row r="1067" spans="1:3" x14ac:dyDescent="0.25">
      <c r="A1067" s="87" t="s">
        <v>1569</v>
      </c>
      <c r="B1067" s="88" t="s">
        <v>875</v>
      </c>
      <c r="C1067" s="88" t="s">
        <v>27</v>
      </c>
    </row>
    <row r="1068" spans="1:3" x14ac:dyDescent="0.25">
      <c r="A1068" s="87" t="s">
        <v>1570</v>
      </c>
      <c r="B1068" s="88" t="s">
        <v>26</v>
      </c>
      <c r="C1068" s="88" t="s">
        <v>27</v>
      </c>
    </row>
    <row r="1069" spans="1:3" x14ac:dyDescent="0.25">
      <c r="A1069" s="87" t="s">
        <v>1571</v>
      </c>
      <c r="B1069" s="88" t="s">
        <v>61</v>
      </c>
      <c r="C1069" s="88" t="s">
        <v>27</v>
      </c>
    </row>
    <row r="1070" spans="1:3" x14ac:dyDescent="0.25">
      <c r="A1070" s="87" t="s">
        <v>1572</v>
      </c>
      <c r="B1070" s="88" t="s">
        <v>26</v>
      </c>
      <c r="C1070" s="88" t="s">
        <v>27</v>
      </c>
    </row>
    <row r="1071" spans="1:3" x14ac:dyDescent="0.25">
      <c r="A1071" s="87" t="s">
        <v>1573</v>
      </c>
      <c r="B1071" s="88" t="s">
        <v>61</v>
      </c>
      <c r="C1071" s="88" t="s">
        <v>27</v>
      </c>
    </row>
    <row r="1072" spans="1:3" x14ac:dyDescent="0.25">
      <c r="A1072" s="87" t="s">
        <v>1574</v>
      </c>
      <c r="B1072" s="88" t="s">
        <v>738</v>
      </c>
      <c r="C1072" s="88" t="s">
        <v>27</v>
      </c>
    </row>
    <row r="1073" spans="1:3" x14ac:dyDescent="0.25">
      <c r="A1073" s="87" t="s">
        <v>1575</v>
      </c>
      <c r="B1073" s="88" t="s">
        <v>71</v>
      </c>
      <c r="C1073" s="88" t="s">
        <v>27</v>
      </c>
    </row>
    <row r="1074" spans="1:3" x14ac:dyDescent="0.25">
      <c r="A1074" s="87" t="s">
        <v>1576</v>
      </c>
      <c r="B1074" s="88" t="s">
        <v>790</v>
      </c>
      <c r="C1074" s="88" t="s">
        <v>27</v>
      </c>
    </row>
    <row r="1075" spans="1:3" x14ac:dyDescent="0.25">
      <c r="A1075" s="87" t="s">
        <v>1577</v>
      </c>
      <c r="B1075" s="88" t="s">
        <v>916</v>
      </c>
      <c r="C1075" s="88" t="s">
        <v>27</v>
      </c>
    </row>
    <row r="1076" spans="1:3" x14ac:dyDescent="0.25">
      <c r="A1076" s="87" t="s">
        <v>1578</v>
      </c>
      <c r="B1076" s="88" t="s">
        <v>71</v>
      </c>
      <c r="C1076" s="88" t="s">
        <v>27</v>
      </c>
    </row>
    <row r="1077" spans="1:3" x14ac:dyDescent="0.25">
      <c r="A1077" s="87" t="s">
        <v>1579</v>
      </c>
      <c r="B1077" s="88" t="s">
        <v>916</v>
      </c>
      <c r="C1077" s="88" t="s">
        <v>27</v>
      </c>
    </row>
    <row r="1078" spans="1:3" x14ac:dyDescent="0.25">
      <c r="A1078" s="87" t="s">
        <v>1580</v>
      </c>
      <c r="B1078" s="88" t="s">
        <v>26</v>
      </c>
      <c r="C1078" s="88" t="s">
        <v>27</v>
      </c>
    </row>
    <row r="1079" spans="1:3" x14ac:dyDescent="0.25">
      <c r="A1079" s="87" t="s">
        <v>1581</v>
      </c>
      <c r="B1079" s="88" t="s">
        <v>74</v>
      </c>
      <c r="C1079" s="88" t="s">
        <v>27</v>
      </c>
    </row>
    <row r="1080" spans="1:3" x14ac:dyDescent="0.25">
      <c r="A1080" s="87" t="s">
        <v>1582</v>
      </c>
      <c r="B1080" s="88" t="s">
        <v>61</v>
      </c>
      <c r="C1080" s="88" t="s">
        <v>27</v>
      </c>
    </row>
    <row r="1081" spans="1:3" x14ac:dyDescent="0.25">
      <c r="A1081" s="87" t="s">
        <v>1583</v>
      </c>
      <c r="B1081" s="88" t="s">
        <v>26</v>
      </c>
      <c r="C1081" s="88" t="s">
        <v>27</v>
      </c>
    </row>
    <row r="1082" spans="1:3" x14ac:dyDescent="0.25">
      <c r="A1082" s="87" t="s">
        <v>1578</v>
      </c>
      <c r="B1082" s="88" t="s">
        <v>71</v>
      </c>
      <c r="C1082" s="88" t="s">
        <v>27</v>
      </c>
    </row>
    <row r="1083" spans="1:3" x14ac:dyDescent="0.25">
      <c r="A1083" s="87" t="s">
        <v>1584</v>
      </c>
      <c r="B1083" s="88" t="s">
        <v>26</v>
      </c>
      <c r="C1083" s="88" t="s">
        <v>27</v>
      </c>
    </row>
    <row r="1084" spans="1:3" x14ac:dyDescent="0.25">
      <c r="A1084" s="87" t="s">
        <v>1585</v>
      </c>
      <c r="B1084" s="88" t="s">
        <v>916</v>
      </c>
      <c r="C1084" s="88" t="s">
        <v>27</v>
      </c>
    </row>
    <row r="1085" spans="1:3" x14ac:dyDescent="0.25">
      <c r="A1085" s="87" t="s">
        <v>1578</v>
      </c>
      <c r="B1085" s="88" t="s">
        <v>71</v>
      </c>
      <c r="C1085" s="88" t="s">
        <v>27</v>
      </c>
    </row>
    <row r="1086" spans="1:3" x14ac:dyDescent="0.25">
      <c r="A1086" s="87" t="s">
        <v>1586</v>
      </c>
      <c r="B1086" s="88" t="s">
        <v>26</v>
      </c>
      <c r="C1086" s="88" t="s">
        <v>27</v>
      </c>
    </row>
    <row r="1087" spans="1:3" x14ac:dyDescent="0.25">
      <c r="A1087" s="87" t="s">
        <v>1587</v>
      </c>
      <c r="B1087" s="88" t="s">
        <v>790</v>
      </c>
      <c r="C1087" s="88" t="s">
        <v>27</v>
      </c>
    </row>
    <row r="1088" spans="1:3" x14ac:dyDescent="0.25">
      <c r="A1088" s="87" t="s">
        <v>1588</v>
      </c>
      <c r="B1088" s="88" t="s">
        <v>821</v>
      </c>
      <c r="C1088" s="88" t="s">
        <v>27</v>
      </c>
    </row>
    <row r="1089" spans="1:3" x14ac:dyDescent="0.25">
      <c r="A1089" s="87" t="s">
        <v>1584</v>
      </c>
      <c r="B1089" s="88" t="s">
        <v>26</v>
      </c>
      <c r="C1089" s="88" t="s">
        <v>27</v>
      </c>
    </row>
    <row r="1090" spans="1:3" x14ac:dyDescent="0.25">
      <c r="A1090" s="87" t="s">
        <v>1589</v>
      </c>
      <c r="B1090" s="88" t="s">
        <v>26</v>
      </c>
      <c r="C1090" s="88" t="s">
        <v>27</v>
      </c>
    </row>
    <row r="1091" spans="1:3" x14ac:dyDescent="0.25">
      <c r="A1091" s="87" t="s">
        <v>1590</v>
      </c>
      <c r="B1091" s="88" t="s">
        <v>916</v>
      </c>
      <c r="C1091" s="88" t="s">
        <v>27</v>
      </c>
    </row>
    <row r="1092" spans="1:3" x14ac:dyDescent="0.25">
      <c r="A1092" s="87" t="s">
        <v>1591</v>
      </c>
      <c r="B1092" s="88" t="s">
        <v>61</v>
      </c>
      <c r="C1092" s="88" t="s">
        <v>27</v>
      </c>
    </row>
    <row r="1093" spans="1:3" x14ac:dyDescent="0.25">
      <c r="A1093" s="87" t="s">
        <v>1592</v>
      </c>
      <c r="B1093" s="88" t="s">
        <v>26</v>
      </c>
      <c r="C1093" s="88" t="s">
        <v>27</v>
      </c>
    </row>
    <row r="1094" spans="1:3" x14ac:dyDescent="0.25">
      <c r="A1094" s="87" t="s">
        <v>1593</v>
      </c>
      <c r="B1094" s="88" t="s">
        <v>26</v>
      </c>
      <c r="C1094" s="88" t="s">
        <v>27</v>
      </c>
    </row>
    <row r="1095" spans="1:3" x14ac:dyDescent="0.25">
      <c r="A1095" s="87" t="s">
        <v>1578</v>
      </c>
      <c r="B1095" s="88" t="s">
        <v>71</v>
      </c>
      <c r="C1095" s="88" t="s">
        <v>27</v>
      </c>
    </row>
    <row r="1096" spans="1:3" x14ac:dyDescent="0.25">
      <c r="A1096" s="87" t="s">
        <v>1581</v>
      </c>
      <c r="B1096" s="88" t="s">
        <v>74</v>
      </c>
      <c r="C1096" s="88" t="s">
        <v>27</v>
      </c>
    </row>
    <row r="1097" spans="1:3" x14ac:dyDescent="0.25">
      <c r="A1097" s="87" t="s">
        <v>1594</v>
      </c>
      <c r="B1097" s="88" t="s">
        <v>26</v>
      </c>
      <c r="C1097" s="88" t="s">
        <v>27</v>
      </c>
    </row>
    <row r="1098" spans="1:3" x14ac:dyDescent="0.25">
      <c r="A1098" s="87" t="s">
        <v>1578</v>
      </c>
      <c r="B1098" s="88" t="s">
        <v>71</v>
      </c>
      <c r="C1098" s="88" t="s">
        <v>27</v>
      </c>
    </row>
    <row r="1099" spans="1:3" x14ac:dyDescent="0.25">
      <c r="A1099" s="87" t="s">
        <v>1595</v>
      </c>
      <c r="B1099" s="88" t="s">
        <v>61</v>
      </c>
      <c r="C1099" s="88" t="s">
        <v>27</v>
      </c>
    </row>
    <row r="1100" spans="1:3" x14ac:dyDescent="0.25">
      <c r="A1100" s="87" t="s">
        <v>1586</v>
      </c>
      <c r="B1100" s="88" t="s">
        <v>26</v>
      </c>
      <c r="C1100" s="88" t="s">
        <v>27</v>
      </c>
    </row>
    <row r="1101" spans="1:3" x14ac:dyDescent="0.25">
      <c r="A1101" s="87" t="s">
        <v>1586</v>
      </c>
      <c r="B1101" s="88" t="s">
        <v>26</v>
      </c>
      <c r="C1101" s="88" t="s">
        <v>27</v>
      </c>
    </row>
    <row r="1102" spans="1:3" x14ac:dyDescent="0.25">
      <c r="A1102" s="87" t="s">
        <v>1596</v>
      </c>
      <c r="B1102" s="88" t="s">
        <v>26</v>
      </c>
      <c r="C1102" s="88" t="s">
        <v>27</v>
      </c>
    </row>
    <row r="1103" spans="1:3" x14ac:dyDescent="0.25">
      <c r="A1103" s="87" t="s">
        <v>1578</v>
      </c>
      <c r="B1103" s="88" t="s">
        <v>71</v>
      </c>
      <c r="C1103" s="88" t="s">
        <v>27</v>
      </c>
    </row>
    <row r="1104" spans="1:3" x14ac:dyDescent="0.25">
      <c r="A1104" s="87" t="s">
        <v>1597</v>
      </c>
      <c r="B1104" s="88" t="s">
        <v>875</v>
      </c>
      <c r="C1104" s="88" t="s">
        <v>27</v>
      </c>
    </row>
    <row r="1105" spans="1:3" x14ac:dyDescent="0.25">
      <c r="A1105" s="87" t="s">
        <v>1578</v>
      </c>
      <c r="B1105" s="88" t="s">
        <v>71</v>
      </c>
      <c r="C1105" s="88" t="s">
        <v>27</v>
      </c>
    </row>
    <row r="1106" spans="1:3" x14ac:dyDescent="0.25">
      <c r="A1106" s="87" t="s">
        <v>1576</v>
      </c>
      <c r="B1106" s="88" t="s">
        <v>790</v>
      </c>
      <c r="C1106" s="88" t="s">
        <v>27</v>
      </c>
    </row>
    <row r="1107" spans="1:3" x14ac:dyDescent="0.25">
      <c r="A1107" s="87" t="s">
        <v>1598</v>
      </c>
      <c r="B1107" s="88" t="s">
        <v>875</v>
      </c>
      <c r="C1107" s="88" t="s">
        <v>27</v>
      </c>
    </row>
    <row r="1108" spans="1:3" x14ac:dyDescent="0.25">
      <c r="A1108" s="87" t="s">
        <v>1586</v>
      </c>
      <c r="B1108" s="88" t="s">
        <v>26</v>
      </c>
      <c r="C1108" s="88" t="s">
        <v>27</v>
      </c>
    </row>
    <row r="1109" spans="1:3" x14ac:dyDescent="0.25">
      <c r="A1109" s="87" t="s">
        <v>1599</v>
      </c>
      <c r="B1109" s="88" t="s">
        <v>875</v>
      </c>
      <c r="C1109" s="88" t="s">
        <v>27</v>
      </c>
    </row>
    <row r="1110" spans="1:3" x14ac:dyDescent="0.25">
      <c r="A1110" s="87" t="s">
        <v>1600</v>
      </c>
      <c r="B1110" s="88" t="s">
        <v>26</v>
      </c>
      <c r="C1110" s="88" t="s">
        <v>27</v>
      </c>
    </row>
    <row r="1111" spans="1:3" x14ac:dyDescent="0.25">
      <c r="A1111" s="87" t="s">
        <v>1601</v>
      </c>
      <c r="B1111" s="88" t="s">
        <v>26</v>
      </c>
      <c r="C1111" s="88" t="s">
        <v>27</v>
      </c>
    </row>
    <row r="1112" spans="1:3" x14ac:dyDescent="0.25">
      <c r="A1112" s="87" t="s">
        <v>1602</v>
      </c>
      <c r="B1112" s="88" t="s">
        <v>916</v>
      </c>
      <c r="C1112" s="88" t="s">
        <v>27</v>
      </c>
    </row>
    <row r="1113" spans="1:3" x14ac:dyDescent="0.25">
      <c r="A1113" s="87" t="s">
        <v>1603</v>
      </c>
      <c r="B1113" s="88" t="s">
        <v>26</v>
      </c>
      <c r="C1113" s="88" t="s">
        <v>27</v>
      </c>
    </row>
    <row r="1114" spans="1:3" x14ac:dyDescent="0.25">
      <c r="A1114" s="87" t="s">
        <v>1604</v>
      </c>
      <c r="B1114" s="88" t="s">
        <v>26</v>
      </c>
      <c r="C1114" s="88" t="s">
        <v>27</v>
      </c>
    </row>
    <row r="1115" spans="1:3" x14ac:dyDescent="0.25">
      <c r="A1115" s="87" t="s">
        <v>1605</v>
      </c>
      <c r="B1115" s="88" t="s">
        <v>71</v>
      </c>
      <c r="C1115" s="88" t="s">
        <v>27</v>
      </c>
    </row>
    <row r="1116" spans="1:3" x14ac:dyDescent="0.25">
      <c r="A1116" s="87" t="s">
        <v>1606</v>
      </c>
      <c r="B1116" s="88" t="s">
        <v>790</v>
      </c>
      <c r="C1116" s="88" t="s">
        <v>27</v>
      </c>
    </row>
    <row r="1117" spans="1:3" x14ac:dyDescent="0.25">
      <c r="A1117" s="87" t="s">
        <v>1607</v>
      </c>
      <c r="B1117" s="88" t="s">
        <v>790</v>
      </c>
      <c r="C1117" s="88" t="s">
        <v>27</v>
      </c>
    </row>
    <row r="1118" spans="1:3" x14ac:dyDescent="0.25">
      <c r="A1118" s="87" t="s">
        <v>1608</v>
      </c>
      <c r="B1118" s="88" t="s">
        <v>61</v>
      </c>
      <c r="C1118" s="88" t="s">
        <v>27</v>
      </c>
    </row>
    <row r="1119" spans="1:3" x14ac:dyDescent="0.25">
      <c r="A1119" s="87" t="s">
        <v>1609</v>
      </c>
      <c r="B1119" s="88" t="s">
        <v>71</v>
      </c>
      <c r="C1119" s="88" t="s">
        <v>27</v>
      </c>
    </row>
    <row r="1120" spans="1:3" x14ac:dyDescent="0.25">
      <c r="A1120" s="87" t="s">
        <v>1610</v>
      </c>
      <c r="B1120" s="88" t="s">
        <v>26</v>
      </c>
      <c r="C1120" s="88" t="s">
        <v>27</v>
      </c>
    </row>
    <row r="1121" spans="1:3" x14ac:dyDescent="0.25">
      <c r="A1121" s="87" t="s">
        <v>1611</v>
      </c>
      <c r="B1121" s="88" t="s">
        <v>790</v>
      </c>
      <c r="C1121" s="88" t="s">
        <v>27</v>
      </c>
    </row>
    <row r="1122" spans="1:3" x14ac:dyDescent="0.25">
      <c r="A1122" s="87" t="s">
        <v>1612</v>
      </c>
      <c r="B1122" s="88" t="s">
        <v>916</v>
      </c>
      <c r="C1122" s="88" t="s">
        <v>27</v>
      </c>
    </row>
    <row r="1123" spans="1:3" x14ac:dyDescent="0.25">
      <c r="A1123" s="87" t="s">
        <v>1613</v>
      </c>
      <c r="B1123" s="88" t="s">
        <v>821</v>
      </c>
      <c r="C1123" s="88" t="s">
        <v>27</v>
      </c>
    </row>
    <row r="1124" spans="1:3" x14ac:dyDescent="0.25">
      <c r="A1124" s="87" t="s">
        <v>1614</v>
      </c>
      <c r="B1124" s="88" t="s">
        <v>50</v>
      </c>
      <c r="C1124" s="88" t="s">
        <v>29</v>
      </c>
    </row>
    <row r="1125" spans="1:3" x14ac:dyDescent="0.25">
      <c r="A1125" s="87" t="s">
        <v>1615</v>
      </c>
      <c r="B1125" s="88" t="s">
        <v>50</v>
      </c>
      <c r="C1125" s="88" t="s">
        <v>29</v>
      </c>
    </row>
    <row r="1126" spans="1:3" x14ac:dyDescent="0.25">
      <c r="A1126" s="87" t="s">
        <v>1616</v>
      </c>
      <c r="B1126" s="88" t="s">
        <v>61</v>
      </c>
      <c r="C1126" s="88" t="s">
        <v>27</v>
      </c>
    </row>
    <row r="1127" spans="1:3" x14ac:dyDescent="0.25">
      <c r="A1127" s="87" t="s">
        <v>1617</v>
      </c>
      <c r="B1127" s="88" t="s">
        <v>26</v>
      </c>
      <c r="C1127" s="88" t="s">
        <v>27</v>
      </c>
    </row>
    <row r="1128" spans="1:3" x14ac:dyDescent="0.25">
      <c r="A1128" s="87" t="s">
        <v>1618</v>
      </c>
      <c r="B1128" s="88" t="s">
        <v>738</v>
      </c>
      <c r="C1128" s="88" t="s">
        <v>27</v>
      </c>
    </row>
    <row r="1129" spans="1:3" x14ac:dyDescent="0.25">
      <c r="A1129" s="87" t="s">
        <v>1619</v>
      </c>
      <c r="B1129" s="88" t="s">
        <v>71</v>
      </c>
      <c r="C1129" s="88" t="s">
        <v>27</v>
      </c>
    </row>
    <row r="1130" spans="1:3" x14ac:dyDescent="0.25">
      <c r="A1130" s="87" t="s">
        <v>1620</v>
      </c>
      <c r="B1130" s="88" t="s">
        <v>61</v>
      </c>
      <c r="C1130" s="88" t="s">
        <v>27</v>
      </c>
    </row>
    <row r="1131" spans="1:3" x14ac:dyDescent="0.25">
      <c r="A1131" s="87" t="s">
        <v>1621</v>
      </c>
      <c r="B1131" s="88" t="s">
        <v>875</v>
      </c>
      <c r="C1131" s="88" t="s">
        <v>27</v>
      </c>
    </row>
    <row r="1132" spans="1:3" x14ac:dyDescent="0.25">
      <c r="A1132" s="87" t="s">
        <v>1622</v>
      </c>
      <c r="B1132" s="88" t="s">
        <v>875</v>
      </c>
      <c r="C1132" s="8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270A-C46C-447B-9116-4FD5AF7AFFAC}">
  <dimension ref="A1:F243"/>
  <sheetViews>
    <sheetView workbookViewId="0">
      <selection activeCell="Z33" sqref="Y32:Z33"/>
    </sheetView>
  </sheetViews>
  <sheetFormatPr baseColWidth="10" defaultColWidth="11.42578125" defaultRowHeight="15" x14ac:dyDescent="0.25"/>
  <cols>
    <col min="1" max="1" width="16.5703125" bestFit="1" customWidth="1"/>
    <col min="2" max="2" width="18.7109375" bestFit="1" customWidth="1"/>
    <col min="3" max="3" width="24.140625" bestFit="1" customWidth="1"/>
    <col min="5" max="5" width="39.42578125" bestFit="1" customWidth="1"/>
  </cols>
  <sheetData>
    <row r="1" spans="1:6" x14ac:dyDescent="0.25">
      <c r="A1" t="s">
        <v>23</v>
      </c>
      <c r="B1" t="s">
        <v>32</v>
      </c>
      <c r="C1" t="s">
        <v>28</v>
      </c>
      <c r="D1" t="s">
        <v>24</v>
      </c>
      <c r="E1" t="s">
        <v>76</v>
      </c>
      <c r="F1" t="s">
        <v>77</v>
      </c>
    </row>
    <row r="2" spans="1:6" x14ac:dyDescent="0.25">
      <c r="A2" t="s">
        <v>78</v>
      </c>
      <c r="B2" t="s">
        <v>25</v>
      </c>
      <c r="C2" t="s">
        <v>49</v>
      </c>
      <c r="D2" t="s">
        <v>79</v>
      </c>
      <c r="E2" t="s">
        <v>80</v>
      </c>
      <c r="F2" t="s">
        <v>81</v>
      </c>
    </row>
    <row r="3" spans="1:6" x14ac:dyDescent="0.25">
      <c r="A3" t="s">
        <v>82</v>
      </c>
      <c r="B3" t="s">
        <v>83</v>
      </c>
      <c r="C3" t="s">
        <v>50</v>
      </c>
      <c r="D3" t="s">
        <v>84</v>
      </c>
      <c r="E3" t="s">
        <v>85</v>
      </c>
      <c r="F3" t="s">
        <v>86</v>
      </c>
    </row>
    <row r="4" spans="1:6" x14ac:dyDescent="0.25">
      <c r="A4" t="s">
        <v>87</v>
      </c>
      <c r="B4" t="s">
        <v>88</v>
      </c>
      <c r="C4" t="s">
        <v>51</v>
      </c>
      <c r="D4" t="s">
        <v>89</v>
      </c>
      <c r="E4" t="s">
        <v>90</v>
      </c>
      <c r="F4" t="s">
        <v>91</v>
      </c>
    </row>
    <row r="5" spans="1:6" x14ac:dyDescent="0.25">
      <c r="A5" t="s">
        <v>92</v>
      </c>
      <c r="B5" t="s">
        <v>93</v>
      </c>
      <c r="C5" t="s">
        <v>52</v>
      </c>
      <c r="D5" t="s">
        <v>94</v>
      </c>
      <c r="E5" t="s">
        <v>95</v>
      </c>
      <c r="F5" t="s">
        <v>96</v>
      </c>
    </row>
    <row r="6" spans="1:6" x14ac:dyDescent="0.25">
      <c r="A6" t="s">
        <v>97</v>
      </c>
      <c r="B6" t="s">
        <v>98</v>
      </c>
      <c r="C6" t="s">
        <v>53</v>
      </c>
      <c r="D6" t="s">
        <v>99</v>
      </c>
      <c r="E6" t="s">
        <v>100</v>
      </c>
      <c r="F6" t="s">
        <v>101</v>
      </c>
    </row>
    <row r="7" spans="1:6" x14ac:dyDescent="0.25">
      <c r="A7" t="s">
        <v>102</v>
      </c>
      <c r="B7" t="s">
        <v>36</v>
      </c>
      <c r="C7" t="s">
        <v>54</v>
      </c>
      <c r="D7" t="s">
        <v>103</v>
      </c>
      <c r="E7" t="s">
        <v>104</v>
      </c>
      <c r="F7" t="s">
        <v>105</v>
      </c>
    </row>
    <row r="8" spans="1:6" x14ac:dyDescent="0.25">
      <c r="A8" t="s">
        <v>106</v>
      </c>
      <c r="B8" t="s">
        <v>107</v>
      </c>
      <c r="C8" t="s">
        <v>55</v>
      </c>
      <c r="D8" t="s">
        <v>108</v>
      </c>
      <c r="E8" t="s">
        <v>109</v>
      </c>
      <c r="F8" t="s">
        <v>110</v>
      </c>
    </row>
    <row r="9" spans="1:6" x14ac:dyDescent="0.25">
      <c r="A9" t="s">
        <v>111</v>
      </c>
      <c r="B9" t="s">
        <v>33</v>
      </c>
      <c r="C9" t="s">
        <v>56</v>
      </c>
      <c r="D9" t="s">
        <v>112</v>
      </c>
      <c r="E9" t="s">
        <v>113</v>
      </c>
      <c r="F9" t="s">
        <v>114</v>
      </c>
    </row>
    <row r="10" spans="1:6" x14ac:dyDescent="0.25">
      <c r="A10" t="s">
        <v>115</v>
      </c>
      <c r="B10" t="s">
        <v>116</v>
      </c>
      <c r="C10" t="s">
        <v>57</v>
      </c>
      <c r="E10" t="s">
        <v>117</v>
      </c>
      <c r="F10" t="s">
        <v>118</v>
      </c>
    </row>
    <row r="11" spans="1:6" x14ac:dyDescent="0.25">
      <c r="A11" t="s">
        <v>119</v>
      </c>
      <c r="B11" t="s">
        <v>120</v>
      </c>
      <c r="C11" t="s">
        <v>58</v>
      </c>
      <c r="E11" t="s">
        <v>121</v>
      </c>
      <c r="F11" t="s">
        <v>122</v>
      </c>
    </row>
    <row r="12" spans="1:6" x14ac:dyDescent="0.25">
      <c r="A12" t="s">
        <v>123</v>
      </c>
      <c r="B12" t="s">
        <v>34</v>
      </c>
      <c r="C12" t="s">
        <v>61</v>
      </c>
      <c r="E12" t="s">
        <v>124</v>
      </c>
      <c r="F12" t="s">
        <v>125</v>
      </c>
    </row>
    <row r="13" spans="1:6" x14ac:dyDescent="0.25">
      <c r="A13" t="s">
        <v>126</v>
      </c>
      <c r="B13" t="s">
        <v>35</v>
      </c>
      <c r="C13" t="s">
        <v>62</v>
      </c>
      <c r="E13" t="s">
        <v>127</v>
      </c>
      <c r="F13" t="s">
        <v>128</v>
      </c>
    </row>
    <row r="14" spans="1:6" x14ac:dyDescent="0.25">
      <c r="A14" t="s">
        <v>129</v>
      </c>
      <c r="B14" t="s">
        <v>38</v>
      </c>
      <c r="C14" t="s">
        <v>63</v>
      </c>
      <c r="E14" t="s">
        <v>130</v>
      </c>
      <c r="F14" t="s">
        <v>131</v>
      </c>
    </row>
    <row r="15" spans="1:6" x14ac:dyDescent="0.25">
      <c r="A15" t="s">
        <v>132</v>
      </c>
      <c r="B15" t="s">
        <v>40</v>
      </c>
      <c r="C15" t="s">
        <v>64</v>
      </c>
      <c r="E15" t="s">
        <v>133</v>
      </c>
      <c r="F15" t="s">
        <v>134</v>
      </c>
    </row>
    <row r="16" spans="1:6" x14ac:dyDescent="0.25">
      <c r="A16" t="s">
        <v>135</v>
      </c>
      <c r="B16" t="s">
        <v>136</v>
      </c>
      <c r="C16" t="s">
        <v>65</v>
      </c>
      <c r="F16" t="s">
        <v>137</v>
      </c>
    </row>
    <row r="17" spans="1:6" x14ac:dyDescent="0.25">
      <c r="A17" t="s">
        <v>138</v>
      </c>
      <c r="B17" t="s">
        <v>37</v>
      </c>
      <c r="C17" t="s">
        <v>66</v>
      </c>
      <c r="F17" t="s">
        <v>139</v>
      </c>
    </row>
    <row r="18" spans="1:6" x14ac:dyDescent="0.25">
      <c r="A18" t="s">
        <v>140</v>
      </c>
      <c r="B18" t="s">
        <v>141</v>
      </c>
      <c r="C18" t="s">
        <v>67</v>
      </c>
      <c r="F18" t="s">
        <v>142</v>
      </c>
    </row>
    <row r="19" spans="1:6" x14ac:dyDescent="0.25">
      <c r="A19" t="s">
        <v>143</v>
      </c>
      <c r="B19" t="s">
        <v>144</v>
      </c>
      <c r="C19" t="s">
        <v>26</v>
      </c>
      <c r="F19" t="s">
        <v>145</v>
      </c>
    </row>
    <row r="20" spans="1:6" x14ac:dyDescent="0.25">
      <c r="A20" t="s">
        <v>146</v>
      </c>
      <c r="C20" t="s">
        <v>68</v>
      </c>
      <c r="F20" t="s">
        <v>147</v>
      </c>
    </row>
    <row r="21" spans="1:6" x14ac:dyDescent="0.25">
      <c r="A21" t="s">
        <v>148</v>
      </c>
      <c r="C21" t="s">
        <v>69</v>
      </c>
      <c r="F21" t="s">
        <v>149</v>
      </c>
    </row>
    <row r="22" spans="1:6" x14ac:dyDescent="0.25">
      <c r="C22" t="s">
        <v>70</v>
      </c>
      <c r="F22" t="s">
        <v>150</v>
      </c>
    </row>
    <row r="23" spans="1:6" x14ac:dyDescent="0.25">
      <c r="C23" t="s">
        <v>71</v>
      </c>
      <c r="F23" t="s">
        <v>151</v>
      </c>
    </row>
    <row r="24" spans="1:6" x14ac:dyDescent="0.25">
      <c r="C24" t="s">
        <v>72</v>
      </c>
      <c r="F24" t="s">
        <v>152</v>
      </c>
    </row>
    <row r="25" spans="1:6" x14ac:dyDescent="0.25">
      <c r="C25" t="s">
        <v>73</v>
      </c>
      <c r="F25" t="s">
        <v>153</v>
      </c>
    </row>
    <row r="26" spans="1:6" x14ac:dyDescent="0.25">
      <c r="C26" t="s">
        <v>74</v>
      </c>
      <c r="F26" t="s">
        <v>154</v>
      </c>
    </row>
    <row r="27" spans="1:6" x14ac:dyDescent="0.25">
      <c r="F27" t="s">
        <v>155</v>
      </c>
    </row>
    <row r="28" spans="1:6" x14ac:dyDescent="0.25">
      <c r="F28" t="s">
        <v>156</v>
      </c>
    </row>
    <row r="29" spans="1:6" x14ac:dyDescent="0.25">
      <c r="F29" t="s">
        <v>157</v>
      </c>
    </row>
    <row r="30" spans="1:6" x14ac:dyDescent="0.25">
      <c r="F30" t="s">
        <v>158</v>
      </c>
    </row>
    <row r="31" spans="1:6" x14ac:dyDescent="0.25">
      <c r="F31" t="s">
        <v>159</v>
      </c>
    </row>
    <row r="32" spans="1:6" x14ac:dyDescent="0.25">
      <c r="F32" t="s">
        <v>160</v>
      </c>
    </row>
    <row r="33" spans="6:6" x14ac:dyDescent="0.25">
      <c r="F33" t="s">
        <v>161</v>
      </c>
    </row>
    <row r="34" spans="6:6" x14ac:dyDescent="0.25">
      <c r="F34" t="s">
        <v>162</v>
      </c>
    </row>
    <row r="35" spans="6:6" x14ac:dyDescent="0.25">
      <c r="F35" t="s">
        <v>163</v>
      </c>
    </row>
    <row r="36" spans="6:6" x14ac:dyDescent="0.25">
      <c r="F36" t="s">
        <v>164</v>
      </c>
    </row>
    <row r="37" spans="6:6" x14ac:dyDescent="0.25">
      <c r="F37" t="s">
        <v>165</v>
      </c>
    </row>
    <row r="38" spans="6:6" x14ac:dyDescent="0.25">
      <c r="F38" t="s">
        <v>166</v>
      </c>
    </row>
    <row r="39" spans="6:6" x14ac:dyDescent="0.25">
      <c r="F39" t="s">
        <v>167</v>
      </c>
    </row>
    <row r="40" spans="6:6" x14ac:dyDescent="0.25">
      <c r="F40" t="s">
        <v>168</v>
      </c>
    </row>
    <row r="41" spans="6:6" x14ac:dyDescent="0.25">
      <c r="F41" t="s">
        <v>169</v>
      </c>
    </row>
    <row r="42" spans="6:6" x14ac:dyDescent="0.25">
      <c r="F42" t="s">
        <v>170</v>
      </c>
    </row>
    <row r="43" spans="6:6" x14ac:dyDescent="0.25">
      <c r="F43" t="s">
        <v>171</v>
      </c>
    </row>
    <row r="44" spans="6:6" x14ac:dyDescent="0.25">
      <c r="F44" t="s">
        <v>172</v>
      </c>
    </row>
    <row r="45" spans="6:6" x14ac:dyDescent="0.25">
      <c r="F45" t="s">
        <v>173</v>
      </c>
    </row>
    <row r="46" spans="6:6" x14ac:dyDescent="0.25">
      <c r="F46" t="s">
        <v>174</v>
      </c>
    </row>
    <row r="47" spans="6:6" x14ac:dyDescent="0.25">
      <c r="F47" t="s">
        <v>175</v>
      </c>
    </row>
    <row r="48" spans="6:6" x14ac:dyDescent="0.25">
      <c r="F48" t="s">
        <v>176</v>
      </c>
    </row>
    <row r="49" spans="6:6" x14ac:dyDescent="0.25">
      <c r="F49" t="s">
        <v>177</v>
      </c>
    </row>
    <row r="50" spans="6:6" x14ac:dyDescent="0.25">
      <c r="F50" t="s">
        <v>178</v>
      </c>
    </row>
    <row r="51" spans="6:6" x14ac:dyDescent="0.25">
      <c r="F51" t="s">
        <v>179</v>
      </c>
    </row>
    <row r="52" spans="6:6" x14ac:dyDescent="0.25">
      <c r="F52" t="s">
        <v>180</v>
      </c>
    </row>
    <row r="53" spans="6:6" x14ac:dyDescent="0.25">
      <c r="F53" t="s">
        <v>181</v>
      </c>
    </row>
    <row r="54" spans="6:6" x14ac:dyDescent="0.25">
      <c r="F54" t="s">
        <v>182</v>
      </c>
    </row>
    <row r="55" spans="6:6" x14ac:dyDescent="0.25">
      <c r="F55" t="s">
        <v>183</v>
      </c>
    </row>
    <row r="56" spans="6:6" x14ac:dyDescent="0.25">
      <c r="F56" t="s">
        <v>184</v>
      </c>
    </row>
    <row r="57" spans="6:6" x14ac:dyDescent="0.25">
      <c r="F57" t="s">
        <v>185</v>
      </c>
    </row>
    <row r="58" spans="6:6" x14ac:dyDescent="0.25">
      <c r="F58" t="s">
        <v>186</v>
      </c>
    </row>
    <row r="59" spans="6:6" x14ac:dyDescent="0.25">
      <c r="F59" t="s">
        <v>187</v>
      </c>
    </row>
    <row r="60" spans="6:6" x14ac:dyDescent="0.25">
      <c r="F60" t="s">
        <v>188</v>
      </c>
    </row>
    <row r="61" spans="6:6" x14ac:dyDescent="0.25">
      <c r="F61" t="s">
        <v>189</v>
      </c>
    </row>
    <row r="62" spans="6:6" x14ac:dyDescent="0.25">
      <c r="F62" t="s">
        <v>190</v>
      </c>
    </row>
    <row r="63" spans="6:6" x14ac:dyDescent="0.25">
      <c r="F63" t="s">
        <v>191</v>
      </c>
    </row>
    <row r="64" spans="6:6" x14ac:dyDescent="0.25">
      <c r="F64" t="s">
        <v>192</v>
      </c>
    </row>
    <row r="65" spans="6:6" x14ac:dyDescent="0.25">
      <c r="F65" t="s">
        <v>193</v>
      </c>
    </row>
    <row r="66" spans="6:6" x14ac:dyDescent="0.25">
      <c r="F66" t="s">
        <v>194</v>
      </c>
    </row>
    <row r="67" spans="6:6" x14ac:dyDescent="0.25">
      <c r="F67" t="s">
        <v>195</v>
      </c>
    </row>
    <row r="68" spans="6:6" x14ac:dyDescent="0.25">
      <c r="F68" t="s">
        <v>196</v>
      </c>
    </row>
    <row r="69" spans="6:6" x14ac:dyDescent="0.25">
      <c r="F69" t="s">
        <v>197</v>
      </c>
    </row>
    <row r="70" spans="6:6" x14ac:dyDescent="0.25">
      <c r="F70" t="s">
        <v>198</v>
      </c>
    </row>
    <row r="71" spans="6:6" x14ac:dyDescent="0.25">
      <c r="F71" t="s">
        <v>199</v>
      </c>
    </row>
    <row r="72" spans="6:6" x14ac:dyDescent="0.25">
      <c r="F72" t="s">
        <v>200</v>
      </c>
    </row>
    <row r="73" spans="6:6" x14ac:dyDescent="0.25">
      <c r="F73" t="s">
        <v>201</v>
      </c>
    </row>
    <row r="74" spans="6:6" x14ac:dyDescent="0.25">
      <c r="F74" t="s">
        <v>202</v>
      </c>
    </row>
    <row r="75" spans="6:6" x14ac:dyDescent="0.25">
      <c r="F75" t="s">
        <v>203</v>
      </c>
    </row>
    <row r="76" spans="6:6" x14ac:dyDescent="0.25">
      <c r="F76" t="s">
        <v>204</v>
      </c>
    </row>
    <row r="77" spans="6:6" x14ac:dyDescent="0.25">
      <c r="F77" t="s">
        <v>205</v>
      </c>
    </row>
    <row r="78" spans="6:6" x14ac:dyDescent="0.25">
      <c r="F78" t="s">
        <v>206</v>
      </c>
    </row>
    <row r="79" spans="6:6" x14ac:dyDescent="0.25">
      <c r="F79" t="s">
        <v>207</v>
      </c>
    </row>
    <row r="80" spans="6:6" x14ac:dyDescent="0.25">
      <c r="F80" t="s">
        <v>208</v>
      </c>
    </row>
    <row r="81" spans="6:6" x14ac:dyDescent="0.25">
      <c r="F81" t="s">
        <v>209</v>
      </c>
    </row>
    <row r="82" spans="6:6" x14ac:dyDescent="0.25">
      <c r="F82" t="s">
        <v>210</v>
      </c>
    </row>
    <row r="83" spans="6:6" x14ac:dyDescent="0.25">
      <c r="F83" t="s">
        <v>211</v>
      </c>
    </row>
    <row r="84" spans="6:6" x14ac:dyDescent="0.25">
      <c r="F84" t="s">
        <v>212</v>
      </c>
    </row>
    <row r="85" spans="6:6" x14ac:dyDescent="0.25">
      <c r="F85" t="s">
        <v>213</v>
      </c>
    </row>
    <row r="86" spans="6:6" x14ac:dyDescent="0.25">
      <c r="F86" t="s">
        <v>214</v>
      </c>
    </row>
    <row r="87" spans="6:6" x14ac:dyDescent="0.25">
      <c r="F87" t="s">
        <v>215</v>
      </c>
    </row>
    <row r="88" spans="6:6" x14ac:dyDescent="0.25">
      <c r="F88" t="s">
        <v>216</v>
      </c>
    </row>
    <row r="89" spans="6:6" x14ac:dyDescent="0.25">
      <c r="F89" t="s">
        <v>217</v>
      </c>
    </row>
    <row r="90" spans="6:6" x14ac:dyDescent="0.25">
      <c r="F90" t="s">
        <v>218</v>
      </c>
    </row>
    <row r="91" spans="6:6" x14ac:dyDescent="0.25">
      <c r="F91" t="s">
        <v>219</v>
      </c>
    </row>
    <row r="92" spans="6:6" x14ac:dyDescent="0.25">
      <c r="F92" t="s">
        <v>220</v>
      </c>
    </row>
    <row r="93" spans="6:6" x14ac:dyDescent="0.25">
      <c r="F93" t="s">
        <v>221</v>
      </c>
    </row>
    <row r="94" spans="6:6" x14ac:dyDescent="0.25">
      <c r="F94" t="s">
        <v>222</v>
      </c>
    </row>
    <row r="95" spans="6:6" x14ac:dyDescent="0.25">
      <c r="F95" t="s">
        <v>223</v>
      </c>
    </row>
    <row r="96" spans="6:6" x14ac:dyDescent="0.25">
      <c r="F96" t="s">
        <v>224</v>
      </c>
    </row>
    <row r="97" spans="6:6" x14ac:dyDescent="0.25">
      <c r="F97" t="s">
        <v>225</v>
      </c>
    </row>
    <row r="98" spans="6:6" x14ac:dyDescent="0.25">
      <c r="F98" t="s">
        <v>226</v>
      </c>
    </row>
    <row r="99" spans="6:6" x14ac:dyDescent="0.25">
      <c r="F99" t="s">
        <v>227</v>
      </c>
    </row>
    <row r="100" spans="6:6" x14ac:dyDescent="0.25">
      <c r="F100" t="s">
        <v>228</v>
      </c>
    </row>
    <row r="101" spans="6:6" x14ac:dyDescent="0.25">
      <c r="F101" t="s">
        <v>229</v>
      </c>
    </row>
    <row r="102" spans="6:6" x14ac:dyDescent="0.25">
      <c r="F102" t="s">
        <v>230</v>
      </c>
    </row>
    <row r="103" spans="6:6" x14ac:dyDescent="0.25">
      <c r="F103" t="s">
        <v>231</v>
      </c>
    </row>
    <row r="104" spans="6:6" x14ac:dyDescent="0.25">
      <c r="F104" t="s">
        <v>232</v>
      </c>
    </row>
    <row r="105" spans="6:6" x14ac:dyDescent="0.25">
      <c r="F105" t="s">
        <v>233</v>
      </c>
    </row>
    <row r="106" spans="6:6" x14ac:dyDescent="0.25">
      <c r="F106" t="s">
        <v>234</v>
      </c>
    </row>
    <row r="107" spans="6:6" x14ac:dyDescent="0.25">
      <c r="F107" t="s">
        <v>235</v>
      </c>
    </row>
    <row r="108" spans="6:6" x14ac:dyDescent="0.25">
      <c r="F108" t="s">
        <v>236</v>
      </c>
    </row>
    <row r="109" spans="6:6" x14ac:dyDescent="0.25">
      <c r="F109" t="s">
        <v>237</v>
      </c>
    </row>
    <row r="110" spans="6:6" x14ac:dyDescent="0.25">
      <c r="F110" t="s">
        <v>238</v>
      </c>
    </row>
    <row r="111" spans="6:6" x14ac:dyDescent="0.25">
      <c r="F111" t="s">
        <v>239</v>
      </c>
    </row>
    <row r="112" spans="6:6" x14ac:dyDescent="0.25">
      <c r="F112" t="s">
        <v>240</v>
      </c>
    </row>
    <row r="113" spans="6:6" x14ac:dyDescent="0.25">
      <c r="F113" t="s">
        <v>241</v>
      </c>
    </row>
    <row r="114" spans="6:6" x14ac:dyDescent="0.25">
      <c r="F114" t="s">
        <v>242</v>
      </c>
    </row>
    <row r="115" spans="6:6" x14ac:dyDescent="0.25">
      <c r="F115" t="s">
        <v>243</v>
      </c>
    </row>
    <row r="116" spans="6:6" x14ac:dyDescent="0.25">
      <c r="F116" t="s">
        <v>244</v>
      </c>
    </row>
    <row r="117" spans="6:6" x14ac:dyDescent="0.25">
      <c r="F117" t="s">
        <v>245</v>
      </c>
    </row>
    <row r="118" spans="6:6" x14ac:dyDescent="0.25">
      <c r="F118" t="s">
        <v>246</v>
      </c>
    </row>
    <row r="119" spans="6:6" x14ac:dyDescent="0.25">
      <c r="F119" t="s">
        <v>247</v>
      </c>
    </row>
    <row r="120" spans="6:6" x14ac:dyDescent="0.25">
      <c r="F120" t="s">
        <v>248</v>
      </c>
    </row>
    <row r="121" spans="6:6" x14ac:dyDescent="0.25">
      <c r="F121" t="s">
        <v>249</v>
      </c>
    </row>
    <row r="122" spans="6:6" x14ac:dyDescent="0.25">
      <c r="F122" t="s">
        <v>250</v>
      </c>
    </row>
    <row r="123" spans="6:6" x14ac:dyDescent="0.25">
      <c r="F123" t="s">
        <v>251</v>
      </c>
    </row>
    <row r="124" spans="6:6" x14ac:dyDescent="0.25">
      <c r="F124" t="s">
        <v>252</v>
      </c>
    </row>
    <row r="125" spans="6:6" x14ac:dyDescent="0.25">
      <c r="F125" t="s">
        <v>253</v>
      </c>
    </row>
    <row r="126" spans="6:6" x14ac:dyDescent="0.25">
      <c r="F126" t="s">
        <v>254</v>
      </c>
    </row>
    <row r="127" spans="6:6" x14ac:dyDescent="0.25">
      <c r="F127" t="s">
        <v>255</v>
      </c>
    </row>
    <row r="128" spans="6:6" x14ac:dyDescent="0.25">
      <c r="F128" t="s">
        <v>256</v>
      </c>
    </row>
    <row r="129" spans="6:6" x14ac:dyDescent="0.25">
      <c r="F129" t="s">
        <v>257</v>
      </c>
    </row>
    <row r="130" spans="6:6" x14ac:dyDescent="0.25">
      <c r="F130" t="s">
        <v>258</v>
      </c>
    </row>
    <row r="131" spans="6:6" x14ac:dyDescent="0.25">
      <c r="F131" t="s">
        <v>259</v>
      </c>
    </row>
    <row r="132" spans="6:6" x14ac:dyDescent="0.25">
      <c r="F132" t="s">
        <v>260</v>
      </c>
    </row>
    <row r="133" spans="6:6" x14ac:dyDescent="0.25">
      <c r="F133" t="s">
        <v>261</v>
      </c>
    </row>
    <row r="134" spans="6:6" x14ac:dyDescent="0.25">
      <c r="F134" t="s">
        <v>262</v>
      </c>
    </row>
    <row r="135" spans="6:6" x14ac:dyDescent="0.25">
      <c r="F135" t="s">
        <v>263</v>
      </c>
    </row>
    <row r="136" spans="6:6" x14ac:dyDescent="0.25">
      <c r="F136" t="s">
        <v>264</v>
      </c>
    </row>
    <row r="137" spans="6:6" x14ac:dyDescent="0.25">
      <c r="F137" t="s">
        <v>265</v>
      </c>
    </row>
    <row r="138" spans="6:6" x14ac:dyDescent="0.25">
      <c r="F138" t="s">
        <v>266</v>
      </c>
    </row>
    <row r="139" spans="6:6" x14ac:dyDescent="0.25">
      <c r="F139" t="s">
        <v>267</v>
      </c>
    </row>
    <row r="140" spans="6:6" x14ac:dyDescent="0.25">
      <c r="F140" t="s">
        <v>268</v>
      </c>
    </row>
    <row r="141" spans="6:6" x14ac:dyDescent="0.25">
      <c r="F141" t="s">
        <v>269</v>
      </c>
    </row>
    <row r="142" spans="6:6" x14ac:dyDescent="0.25">
      <c r="F142" t="s">
        <v>270</v>
      </c>
    </row>
    <row r="143" spans="6:6" x14ac:dyDescent="0.25">
      <c r="F143" t="s">
        <v>271</v>
      </c>
    </row>
    <row r="144" spans="6:6" x14ac:dyDescent="0.25">
      <c r="F144" t="s">
        <v>272</v>
      </c>
    </row>
    <row r="145" spans="6:6" x14ac:dyDescent="0.25">
      <c r="F145" t="s">
        <v>273</v>
      </c>
    </row>
    <row r="146" spans="6:6" x14ac:dyDescent="0.25">
      <c r="F146" t="s">
        <v>274</v>
      </c>
    </row>
    <row r="147" spans="6:6" x14ac:dyDescent="0.25">
      <c r="F147" t="s">
        <v>275</v>
      </c>
    </row>
    <row r="148" spans="6:6" x14ac:dyDescent="0.25">
      <c r="F148" t="s">
        <v>276</v>
      </c>
    </row>
    <row r="149" spans="6:6" x14ac:dyDescent="0.25">
      <c r="F149" t="s">
        <v>277</v>
      </c>
    </row>
    <row r="150" spans="6:6" x14ac:dyDescent="0.25">
      <c r="F150" t="s">
        <v>278</v>
      </c>
    </row>
    <row r="151" spans="6:6" x14ac:dyDescent="0.25">
      <c r="F151" t="s">
        <v>279</v>
      </c>
    </row>
    <row r="152" spans="6:6" x14ac:dyDescent="0.25">
      <c r="F152" t="s">
        <v>280</v>
      </c>
    </row>
    <row r="153" spans="6:6" x14ac:dyDescent="0.25">
      <c r="F153" t="s">
        <v>281</v>
      </c>
    </row>
    <row r="154" spans="6:6" x14ac:dyDescent="0.25">
      <c r="F154" t="s">
        <v>282</v>
      </c>
    </row>
    <row r="155" spans="6:6" x14ac:dyDescent="0.25">
      <c r="F155" t="s">
        <v>283</v>
      </c>
    </row>
    <row r="156" spans="6:6" x14ac:dyDescent="0.25">
      <c r="F156" t="s">
        <v>284</v>
      </c>
    </row>
    <row r="157" spans="6:6" x14ac:dyDescent="0.25">
      <c r="F157" t="s">
        <v>285</v>
      </c>
    </row>
    <row r="158" spans="6:6" x14ac:dyDescent="0.25">
      <c r="F158" t="s">
        <v>286</v>
      </c>
    </row>
    <row r="159" spans="6:6" x14ac:dyDescent="0.25">
      <c r="F159" t="s">
        <v>287</v>
      </c>
    </row>
    <row r="160" spans="6:6" x14ac:dyDescent="0.25">
      <c r="F160" t="s">
        <v>288</v>
      </c>
    </row>
    <row r="161" spans="6:6" x14ac:dyDescent="0.25">
      <c r="F161" t="s">
        <v>289</v>
      </c>
    </row>
    <row r="162" spans="6:6" x14ac:dyDescent="0.25">
      <c r="F162" t="s">
        <v>290</v>
      </c>
    </row>
    <row r="163" spans="6:6" x14ac:dyDescent="0.25">
      <c r="F163" t="s">
        <v>291</v>
      </c>
    </row>
    <row r="164" spans="6:6" x14ac:dyDescent="0.25">
      <c r="F164" t="s">
        <v>292</v>
      </c>
    </row>
    <row r="165" spans="6:6" x14ac:dyDescent="0.25">
      <c r="F165" t="s">
        <v>293</v>
      </c>
    </row>
    <row r="166" spans="6:6" x14ac:dyDescent="0.25">
      <c r="F166" t="s">
        <v>294</v>
      </c>
    </row>
    <row r="167" spans="6:6" x14ac:dyDescent="0.25">
      <c r="F167" t="s">
        <v>295</v>
      </c>
    </row>
    <row r="168" spans="6:6" x14ac:dyDescent="0.25">
      <c r="F168" t="s">
        <v>296</v>
      </c>
    </row>
    <row r="169" spans="6:6" x14ac:dyDescent="0.25">
      <c r="F169" t="s">
        <v>297</v>
      </c>
    </row>
    <row r="170" spans="6:6" x14ac:dyDescent="0.25">
      <c r="F170" t="s">
        <v>298</v>
      </c>
    </row>
    <row r="171" spans="6:6" x14ac:dyDescent="0.25">
      <c r="F171" t="s">
        <v>299</v>
      </c>
    </row>
    <row r="172" spans="6:6" x14ac:dyDescent="0.25">
      <c r="F172" t="s">
        <v>300</v>
      </c>
    </row>
    <row r="173" spans="6:6" x14ac:dyDescent="0.25">
      <c r="F173" t="s">
        <v>301</v>
      </c>
    </row>
    <row r="174" spans="6:6" x14ac:dyDescent="0.25">
      <c r="F174" t="s">
        <v>302</v>
      </c>
    </row>
    <row r="175" spans="6:6" x14ac:dyDescent="0.25">
      <c r="F175" t="s">
        <v>303</v>
      </c>
    </row>
    <row r="176" spans="6:6" x14ac:dyDescent="0.25">
      <c r="F176" t="s">
        <v>304</v>
      </c>
    </row>
    <row r="177" spans="6:6" x14ac:dyDescent="0.25">
      <c r="F177" t="s">
        <v>305</v>
      </c>
    </row>
    <row r="178" spans="6:6" x14ac:dyDescent="0.25">
      <c r="F178" t="s">
        <v>306</v>
      </c>
    </row>
    <row r="179" spans="6:6" x14ac:dyDescent="0.25">
      <c r="F179" t="s">
        <v>307</v>
      </c>
    </row>
    <row r="180" spans="6:6" x14ac:dyDescent="0.25">
      <c r="F180" t="s">
        <v>308</v>
      </c>
    </row>
    <row r="181" spans="6:6" x14ac:dyDescent="0.25">
      <c r="F181" t="s">
        <v>309</v>
      </c>
    </row>
    <row r="182" spans="6:6" x14ac:dyDescent="0.25">
      <c r="F182" t="s">
        <v>310</v>
      </c>
    </row>
    <row r="183" spans="6:6" x14ac:dyDescent="0.25">
      <c r="F183" t="s">
        <v>311</v>
      </c>
    </row>
    <row r="184" spans="6:6" x14ac:dyDescent="0.25">
      <c r="F184" t="s">
        <v>312</v>
      </c>
    </row>
    <row r="185" spans="6:6" x14ac:dyDescent="0.25">
      <c r="F185" t="s">
        <v>313</v>
      </c>
    </row>
    <row r="186" spans="6:6" x14ac:dyDescent="0.25">
      <c r="F186" t="s">
        <v>314</v>
      </c>
    </row>
    <row r="187" spans="6:6" x14ac:dyDescent="0.25">
      <c r="F187" t="s">
        <v>315</v>
      </c>
    </row>
    <row r="188" spans="6:6" x14ac:dyDescent="0.25">
      <c r="F188" t="s">
        <v>316</v>
      </c>
    </row>
    <row r="189" spans="6:6" x14ac:dyDescent="0.25">
      <c r="F189" t="s">
        <v>317</v>
      </c>
    </row>
    <row r="190" spans="6:6" x14ac:dyDescent="0.25">
      <c r="F190" t="s">
        <v>318</v>
      </c>
    </row>
    <row r="191" spans="6:6" x14ac:dyDescent="0.25">
      <c r="F191" t="s">
        <v>319</v>
      </c>
    </row>
    <row r="192" spans="6:6" x14ac:dyDescent="0.25">
      <c r="F192" t="s">
        <v>320</v>
      </c>
    </row>
    <row r="193" spans="6:6" x14ac:dyDescent="0.25">
      <c r="F193" t="s">
        <v>321</v>
      </c>
    </row>
    <row r="194" spans="6:6" x14ac:dyDescent="0.25">
      <c r="F194" t="s">
        <v>322</v>
      </c>
    </row>
    <row r="195" spans="6:6" x14ac:dyDescent="0.25">
      <c r="F195" t="s">
        <v>323</v>
      </c>
    </row>
    <row r="196" spans="6:6" x14ac:dyDescent="0.25">
      <c r="F196" t="s">
        <v>324</v>
      </c>
    </row>
    <row r="197" spans="6:6" x14ac:dyDescent="0.25">
      <c r="F197" t="s">
        <v>325</v>
      </c>
    </row>
    <row r="198" spans="6:6" x14ac:dyDescent="0.25">
      <c r="F198" t="s">
        <v>326</v>
      </c>
    </row>
    <row r="199" spans="6:6" x14ac:dyDescent="0.25">
      <c r="F199" t="s">
        <v>327</v>
      </c>
    </row>
    <row r="200" spans="6:6" x14ac:dyDescent="0.25">
      <c r="F200" t="s">
        <v>328</v>
      </c>
    </row>
    <row r="201" spans="6:6" x14ac:dyDescent="0.25">
      <c r="F201" t="s">
        <v>329</v>
      </c>
    </row>
    <row r="202" spans="6:6" x14ac:dyDescent="0.25">
      <c r="F202" t="s">
        <v>330</v>
      </c>
    </row>
    <row r="203" spans="6:6" x14ac:dyDescent="0.25">
      <c r="F203" t="s">
        <v>331</v>
      </c>
    </row>
    <row r="204" spans="6:6" x14ac:dyDescent="0.25">
      <c r="F204" t="s">
        <v>332</v>
      </c>
    </row>
    <row r="205" spans="6:6" x14ac:dyDescent="0.25">
      <c r="F205" t="s">
        <v>333</v>
      </c>
    </row>
    <row r="206" spans="6:6" x14ac:dyDescent="0.25">
      <c r="F206" t="s">
        <v>334</v>
      </c>
    </row>
    <row r="207" spans="6:6" x14ac:dyDescent="0.25">
      <c r="F207" t="s">
        <v>335</v>
      </c>
    </row>
    <row r="208" spans="6:6" x14ac:dyDescent="0.25">
      <c r="F208" t="s">
        <v>336</v>
      </c>
    </row>
    <row r="209" spans="6:6" x14ac:dyDescent="0.25">
      <c r="F209" t="s">
        <v>337</v>
      </c>
    </row>
    <row r="210" spans="6:6" x14ac:dyDescent="0.25">
      <c r="F210" t="s">
        <v>338</v>
      </c>
    </row>
    <row r="211" spans="6:6" x14ac:dyDescent="0.25">
      <c r="F211" t="s">
        <v>339</v>
      </c>
    </row>
    <row r="212" spans="6:6" x14ac:dyDescent="0.25">
      <c r="F212" t="s">
        <v>340</v>
      </c>
    </row>
    <row r="213" spans="6:6" x14ac:dyDescent="0.25">
      <c r="F213" t="s">
        <v>341</v>
      </c>
    </row>
    <row r="214" spans="6:6" x14ac:dyDescent="0.25">
      <c r="F214" t="s">
        <v>342</v>
      </c>
    </row>
    <row r="215" spans="6:6" x14ac:dyDescent="0.25">
      <c r="F215" t="s">
        <v>343</v>
      </c>
    </row>
    <row r="216" spans="6:6" x14ac:dyDescent="0.25">
      <c r="F216" t="s">
        <v>344</v>
      </c>
    </row>
    <row r="217" spans="6:6" x14ac:dyDescent="0.25">
      <c r="F217" t="s">
        <v>345</v>
      </c>
    </row>
    <row r="218" spans="6:6" x14ac:dyDescent="0.25">
      <c r="F218" t="s">
        <v>346</v>
      </c>
    </row>
    <row r="219" spans="6:6" x14ac:dyDescent="0.25">
      <c r="F219" t="s">
        <v>347</v>
      </c>
    </row>
    <row r="220" spans="6:6" x14ac:dyDescent="0.25">
      <c r="F220" t="s">
        <v>348</v>
      </c>
    </row>
    <row r="221" spans="6:6" x14ac:dyDescent="0.25">
      <c r="F221" t="s">
        <v>349</v>
      </c>
    </row>
    <row r="222" spans="6:6" x14ac:dyDescent="0.25">
      <c r="F222" t="s">
        <v>350</v>
      </c>
    </row>
    <row r="223" spans="6:6" x14ac:dyDescent="0.25">
      <c r="F223" t="s">
        <v>351</v>
      </c>
    </row>
    <row r="224" spans="6:6" x14ac:dyDescent="0.25">
      <c r="F224" t="s">
        <v>352</v>
      </c>
    </row>
    <row r="225" spans="6:6" x14ac:dyDescent="0.25">
      <c r="F225" t="s">
        <v>353</v>
      </c>
    </row>
    <row r="226" spans="6:6" x14ac:dyDescent="0.25">
      <c r="F226" t="s">
        <v>354</v>
      </c>
    </row>
    <row r="227" spans="6:6" x14ac:dyDescent="0.25">
      <c r="F227" t="s">
        <v>355</v>
      </c>
    </row>
    <row r="228" spans="6:6" x14ac:dyDescent="0.25">
      <c r="F228" t="s">
        <v>356</v>
      </c>
    </row>
    <row r="229" spans="6:6" x14ac:dyDescent="0.25">
      <c r="F229" t="s">
        <v>357</v>
      </c>
    </row>
    <row r="230" spans="6:6" x14ac:dyDescent="0.25">
      <c r="F230" t="s">
        <v>358</v>
      </c>
    </row>
    <row r="231" spans="6:6" x14ac:dyDescent="0.25">
      <c r="F231" t="s">
        <v>359</v>
      </c>
    </row>
    <row r="232" spans="6:6" x14ac:dyDescent="0.25">
      <c r="F232" t="s">
        <v>360</v>
      </c>
    </row>
    <row r="233" spans="6:6" x14ac:dyDescent="0.25">
      <c r="F233" t="s">
        <v>361</v>
      </c>
    </row>
    <row r="234" spans="6:6" x14ac:dyDescent="0.25">
      <c r="F234" t="s">
        <v>362</v>
      </c>
    </row>
    <row r="235" spans="6:6" x14ac:dyDescent="0.25">
      <c r="F235" t="s">
        <v>363</v>
      </c>
    </row>
    <row r="236" spans="6:6" x14ac:dyDescent="0.25">
      <c r="F236" t="s">
        <v>364</v>
      </c>
    </row>
    <row r="237" spans="6:6" x14ac:dyDescent="0.25">
      <c r="F237" t="s">
        <v>365</v>
      </c>
    </row>
    <row r="238" spans="6:6" x14ac:dyDescent="0.25">
      <c r="F238" t="s">
        <v>366</v>
      </c>
    </row>
    <row r="239" spans="6:6" x14ac:dyDescent="0.25">
      <c r="F239" t="s">
        <v>367</v>
      </c>
    </row>
    <row r="240" spans="6:6" x14ac:dyDescent="0.25">
      <c r="F240" t="s">
        <v>368</v>
      </c>
    </row>
    <row r="241" spans="6:6" x14ac:dyDescent="0.25">
      <c r="F241" t="s">
        <v>369</v>
      </c>
    </row>
    <row r="242" spans="6:6" x14ac:dyDescent="0.25">
      <c r="F242" t="s">
        <v>370</v>
      </c>
    </row>
    <row r="243" spans="6:6" x14ac:dyDescent="0.25">
      <c r="F243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6DA6-223C-40F0-8F7A-65553B64D137}">
  <dimension ref="A1:D2"/>
  <sheetViews>
    <sheetView workbookViewId="0">
      <selection activeCell="C8" sqref="C8"/>
    </sheetView>
  </sheetViews>
  <sheetFormatPr baseColWidth="10" defaultColWidth="11.42578125" defaultRowHeight="15" x14ac:dyDescent="0.25"/>
  <cols>
    <col min="1" max="1" width="15.85546875" customWidth="1"/>
    <col min="2" max="2" width="21.85546875" customWidth="1"/>
    <col min="3" max="3" width="22.7109375" bestFit="1" customWidth="1"/>
  </cols>
  <sheetData>
    <row r="1" spans="1:4" x14ac:dyDescent="0.25">
      <c r="A1" t="s">
        <v>372</v>
      </c>
      <c r="B1" t="s">
        <v>373</v>
      </c>
      <c r="C1" t="s">
        <v>374</v>
      </c>
      <c r="D1" t="s">
        <v>375</v>
      </c>
    </row>
    <row r="2" spans="1:4" x14ac:dyDescent="0.25">
      <c r="A2" t="str">
        <f>+'Reporte Diario'!E3</f>
        <v>EIMI00359</v>
      </c>
      <c r="B2" s="14">
        <f>+'Reporte Diario'!E4</f>
        <v>46152</v>
      </c>
      <c r="C2" t="str">
        <f>+'Reporte Diario'!E5</f>
        <v>atapiab@eimontajes.cl</v>
      </c>
      <c r="D2">
        <f>+'Reporte Diario'!E6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F311-029F-43C2-9541-F420C8C6C7E1}">
  <dimension ref="A1:G5"/>
  <sheetViews>
    <sheetView workbookViewId="0">
      <selection activeCell="B2" sqref="B2"/>
    </sheetView>
  </sheetViews>
  <sheetFormatPr baseColWidth="10" defaultColWidth="11.42578125" defaultRowHeight="15" x14ac:dyDescent="0.25"/>
  <cols>
    <col min="1" max="1" width="18.85546875" bestFit="1" customWidth="1"/>
    <col min="2" max="2" width="61.85546875" bestFit="1" customWidth="1"/>
    <col min="3" max="3" width="27.5703125" bestFit="1" customWidth="1"/>
    <col min="4" max="4" width="37.140625" bestFit="1" customWidth="1"/>
    <col min="5" max="5" width="12.140625" bestFit="1" customWidth="1"/>
    <col min="6" max="6" width="15.7109375" bestFit="1" customWidth="1"/>
    <col min="7" max="7" width="18.5703125" bestFit="1" customWidth="1"/>
    <col min="8" max="8" width="19.85546875" bestFit="1" customWidth="1"/>
    <col min="9" max="9" width="15" bestFit="1" customWidth="1"/>
    <col min="10" max="10" width="16.140625" bestFit="1" customWidth="1"/>
    <col min="11" max="11" width="19.140625" bestFit="1" customWidth="1"/>
    <col min="12" max="12" width="20.42578125" bestFit="1" customWidth="1"/>
    <col min="13" max="13" width="8.7109375" bestFit="1" customWidth="1"/>
    <col min="14" max="14" width="11.42578125" bestFit="1" customWidth="1"/>
    <col min="15" max="15" width="15.85546875" bestFit="1" customWidth="1"/>
    <col min="16" max="16" width="23.85546875" bestFit="1" customWidth="1"/>
    <col min="17" max="17" width="18.85546875" bestFit="1" customWidth="1"/>
    <col min="18" max="18" width="21" bestFit="1" customWidth="1"/>
    <col min="19" max="19" width="15.7109375" bestFit="1" customWidth="1"/>
    <col min="20" max="20" width="15.42578125" bestFit="1" customWidth="1"/>
    <col min="21" max="21" width="9.85546875" bestFit="1" customWidth="1"/>
    <col min="22" max="22" width="13.85546875" bestFit="1" customWidth="1"/>
    <col min="23" max="23" width="13.42578125" bestFit="1" customWidth="1"/>
    <col min="24" max="24" width="16.7109375" bestFit="1" customWidth="1"/>
    <col min="25" max="25" width="12.140625" bestFit="1" customWidth="1"/>
    <col min="26" max="26" width="15.5703125" bestFit="1" customWidth="1"/>
    <col min="27" max="28" width="15" bestFit="1" customWidth="1"/>
    <col min="29" max="29" width="23.42578125" bestFit="1" customWidth="1"/>
    <col min="30" max="30" width="15.28515625" bestFit="1" customWidth="1"/>
    <col min="31" max="31" width="18.140625" bestFit="1" customWidth="1"/>
    <col min="32" max="32" width="17" bestFit="1" customWidth="1"/>
    <col min="33" max="33" width="26.7109375" bestFit="1" customWidth="1"/>
    <col min="34" max="34" width="19" bestFit="1" customWidth="1"/>
    <col min="35" max="35" width="17.140625" bestFit="1" customWidth="1"/>
    <col min="36" max="36" width="24.42578125" bestFit="1" customWidth="1"/>
    <col min="37" max="37" width="22.140625" bestFit="1" customWidth="1"/>
    <col min="38" max="38" width="22.5703125" bestFit="1" customWidth="1"/>
    <col min="39" max="39" width="22.42578125" bestFit="1" customWidth="1"/>
    <col min="40" max="40" width="23.28515625" bestFit="1" customWidth="1"/>
    <col min="41" max="41" width="19.5703125" bestFit="1" customWidth="1"/>
    <col min="42" max="42" width="28.42578125" bestFit="1" customWidth="1"/>
    <col min="43" max="43" width="15.140625" bestFit="1" customWidth="1"/>
    <col min="44" max="44" width="4.85546875" bestFit="1" customWidth="1"/>
  </cols>
  <sheetData>
    <row r="1" spans="1:7" x14ac:dyDescent="0.25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</row>
    <row r="2" spans="1:7" x14ac:dyDescent="0.25">
      <c r="A2" t="s">
        <v>383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</row>
    <row r="3" spans="1:7" x14ac:dyDescent="0.25">
      <c r="A3" t="s">
        <v>390</v>
      </c>
      <c r="B3" t="s">
        <v>391</v>
      </c>
      <c r="C3" t="s">
        <v>392</v>
      </c>
      <c r="D3" t="s">
        <v>393</v>
      </c>
      <c r="E3" t="s">
        <v>394</v>
      </c>
      <c r="F3" t="s">
        <v>395</v>
      </c>
      <c r="G3" t="s">
        <v>389</v>
      </c>
    </row>
    <row r="4" spans="1:7" x14ac:dyDescent="0.25">
      <c r="A4" t="s">
        <v>396</v>
      </c>
      <c r="B4" t="s">
        <v>397</v>
      </c>
      <c r="C4" t="s">
        <v>398</v>
      </c>
      <c r="D4" t="s">
        <v>393</v>
      </c>
      <c r="E4" t="s">
        <v>399</v>
      </c>
      <c r="F4" t="s">
        <v>395</v>
      </c>
      <c r="G4" t="s">
        <v>389</v>
      </c>
    </row>
    <row r="5" spans="1:7" x14ac:dyDescent="0.25">
      <c r="A5" t="s">
        <v>400</v>
      </c>
      <c r="B5" t="s">
        <v>401</v>
      </c>
      <c r="C5" t="s">
        <v>401</v>
      </c>
      <c r="D5" t="s">
        <v>401</v>
      </c>
      <c r="E5" t="s">
        <v>402</v>
      </c>
      <c r="F5" t="s">
        <v>403</v>
      </c>
      <c r="G5" t="s">
        <v>404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B6EA-818D-424D-AF73-A5263F8370E0}">
  <dimension ref="A1:H38"/>
  <sheetViews>
    <sheetView topLeftCell="A13" workbookViewId="0">
      <selection activeCell="B2" sqref="B2:C27"/>
    </sheetView>
  </sheetViews>
  <sheetFormatPr baseColWidth="10" defaultColWidth="11.42578125" defaultRowHeight="15" x14ac:dyDescent="0.25"/>
  <cols>
    <col min="1" max="1" width="5" bestFit="1" customWidth="1"/>
    <col min="2" max="2" width="18.85546875" bestFit="1" customWidth="1"/>
    <col min="3" max="3" width="81.140625" bestFit="1" customWidth="1"/>
    <col min="4" max="4" width="56.28515625" bestFit="1" customWidth="1"/>
    <col min="5" max="5" width="23.28515625" bestFit="1" customWidth="1"/>
    <col min="6" max="6" width="47.5703125" bestFit="1" customWidth="1"/>
    <col min="7" max="7" width="18.5703125" customWidth="1"/>
    <col min="8" max="8" width="15.7109375" bestFit="1" customWidth="1"/>
    <col min="9" max="9" width="18.7109375" bestFit="1" customWidth="1"/>
    <col min="10" max="10" width="23.7109375" bestFit="1" customWidth="1"/>
    <col min="11" max="11" width="17.5703125" bestFit="1" customWidth="1"/>
    <col min="12" max="12" width="22.5703125" bestFit="1" customWidth="1"/>
    <col min="13" max="13" width="17" bestFit="1" customWidth="1"/>
    <col min="14" max="14" width="22" bestFit="1" customWidth="1"/>
    <col min="15" max="15" width="21.42578125" bestFit="1" customWidth="1"/>
    <col min="16" max="16" width="26.42578125" bestFit="1" customWidth="1"/>
    <col min="17" max="17" width="22.42578125" bestFit="1" customWidth="1"/>
    <col min="18" max="18" width="27.42578125" bestFit="1" customWidth="1"/>
    <col min="19" max="19" width="21" bestFit="1" customWidth="1"/>
    <col min="20" max="20" width="22.5703125" bestFit="1" customWidth="1"/>
    <col min="21" max="21" width="43.42578125" bestFit="1" customWidth="1"/>
    <col min="22" max="22" width="13.7109375" bestFit="1" customWidth="1"/>
    <col min="23" max="23" width="15.7109375" bestFit="1" customWidth="1"/>
    <col min="24" max="24" width="17.5703125" bestFit="1" customWidth="1"/>
    <col min="25" max="25" width="14.85546875" bestFit="1" customWidth="1"/>
    <col min="26" max="26" width="43.5703125" bestFit="1" customWidth="1"/>
    <col min="27" max="27" width="17.42578125" bestFit="1" customWidth="1"/>
    <col min="28" max="28" width="16.5703125" bestFit="1" customWidth="1"/>
    <col min="29" max="29" width="16" bestFit="1" customWidth="1"/>
    <col min="30" max="30" width="8.7109375" bestFit="1" customWidth="1"/>
    <col min="31" max="31" width="15" bestFit="1" customWidth="1"/>
    <col min="32" max="32" width="15.5703125" bestFit="1" customWidth="1"/>
    <col min="33" max="33" width="23.5703125" bestFit="1" customWidth="1"/>
    <col min="34" max="34" width="18.5703125" bestFit="1" customWidth="1"/>
    <col min="35" max="35" width="9.42578125" bestFit="1" customWidth="1"/>
    <col min="36" max="36" width="13.42578125" bestFit="1" customWidth="1"/>
    <col min="37" max="37" width="13" bestFit="1" customWidth="1"/>
    <col min="38" max="38" width="12" bestFit="1" customWidth="1"/>
    <col min="39" max="39" width="26.42578125" bestFit="1" customWidth="1"/>
    <col min="40" max="40" width="27" bestFit="1" customWidth="1"/>
    <col min="41" max="41" width="18.5703125" bestFit="1" customWidth="1"/>
    <col min="42" max="42" width="13.85546875" bestFit="1" customWidth="1"/>
    <col min="43" max="43" width="16.85546875" bestFit="1" customWidth="1"/>
    <col min="44" max="44" width="24.42578125" bestFit="1" customWidth="1"/>
    <col min="45" max="45" width="22.140625" bestFit="1" customWidth="1"/>
    <col min="46" max="46" width="22.5703125" bestFit="1" customWidth="1"/>
    <col min="47" max="47" width="22.42578125" bestFit="1" customWidth="1"/>
    <col min="48" max="48" width="23.28515625" bestFit="1" customWidth="1"/>
    <col min="49" max="49" width="28.42578125" bestFit="1" customWidth="1"/>
    <col min="50" max="50" width="28.7109375" bestFit="1" customWidth="1"/>
    <col min="51" max="51" width="15.140625" bestFit="1" customWidth="1"/>
    <col min="52" max="52" width="19.140625" bestFit="1" customWidth="1"/>
    <col min="53" max="53" width="24.140625" bestFit="1" customWidth="1"/>
    <col min="54" max="54" width="29.140625" bestFit="1" customWidth="1"/>
    <col min="55" max="55" width="34.140625" bestFit="1" customWidth="1"/>
    <col min="56" max="56" width="14.7109375" bestFit="1" customWidth="1"/>
    <col min="57" max="57" width="27.42578125" bestFit="1" customWidth="1"/>
    <col min="58" max="58" width="26.7109375" bestFit="1" customWidth="1"/>
    <col min="59" max="59" width="14.42578125" bestFit="1" customWidth="1"/>
    <col min="60" max="60" width="19.85546875" bestFit="1" customWidth="1"/>
    <col min="61" max="61" width="15" bestFit="1" customWidth="1"/>
    <col min="62" max="62" width="16.140625" bestFit="1" customWidth="1"/>
    <col min="63" max="63" width="19.140625" bestFit="1" customWidth="1"/>
    <col min="64" max="64" width="20.42578125" bestFit="1" customWidth="1"/>
    <col min="65" max="65" width="15.85546875" bestFit="1" customWidth="1"/>
    <col min="66" max="66" width="23.85546875" bestFit="1" customWidth="1"/>
    <col min="67" max="67" width="18.85546875" bestFit="1" customWidth="1"/>
    <col min="68" max="68" width="15.42578125" bestFit="1" customWidth="1"/>
    <col min="69" max="69" width="9.85546875" bestFit="1" customWidth="1"/>
    <col min="70" max="70" width="13.85546875" bestFit="1" customWidth="1"/>
    <col min="71" max="71" width="13.42578125" bestFit="1" customWidth="1"/>
    <col min="72" max="72" width="16.7109375" bestFit="1" customWidth="1"/>
    <col min="73" max="73" width="12.140625" bestFit="1" customWidth="1"/>
    <col min="74" max="74" width="15.5703125" bestFit="1" customWidth="1"/>
    <col min="75" max="76" width="15" bestFit="1" customWidth="1"/>
    <col min="77" max="77" width="23.42578125" bestFit="1" customWidth="1"/>
    <col min="78" max="78" width="15.28515625" bestFit="1" customWidth="1"/>
    <col min="79" max="79" width="18.140625" bestFit="1" customWidth="1"/>
    <col min="80" max="80" width="17" bestFit="1" customWidth="1"/>
    <col min="81" max="81" width="26.7109375" bestFit="1" customWidth="1"/>
    <col min="82" max="82" width="19" bestFit="1" customWidth="1"/>
    <col min="83" max="83" width="17.140625" bestFit="1" customWidth="1"/>
    <col min="84" max="84" width="19.5703125" bestFit="1" customWidth="1"/>
    <col min="85" max="85" width="29.42578125" bestFit="1" customWidth="1"/>
    <col min="86" max="86" width="5.85546875" bestFit="1" customWidth="1"/>
    <col min="87" max="87" width="23.28515625" bestFit="1" customWidth="1"/>
    <col min="88" max="88" width="9.42578125" bestFit="1" customWidth="1"/>
  </cols>
  <sheetData>
    <row r="1" spans="1:8" x14ac:dyDescent="0.25">
      <c r="A1" t="s">
        <v>405</v>
      </c>
      <c r="B1" t="s">
        <v>376</v>
      </c>
      <c r="C1" t="s">
        <v>377</v>
      </c>
      <c r="D1" t="s">
        <v>378</v>
      </c>
      <c r="E1" t="s">
        <v>380</v>
      </c>
      <c r="F1" t="s">
        <v>379</v>
      </c>
      <c r="G1" t="s">
        <v>382</v>
      </c>
      <c r="H1" t="s">
        <v>381</v>
      </c>
    </row>
    <row r="2" spans="1:8" x14ac:dyDescent="0.25">
      <c r="A2">
        <v>180</v>
      </c>
      <c r="B2" t="s">
        <v>406</v>
      </c>
      <c r="C2" t="s">
        <v>407</v>
      </c>
      <c r="D2" t="s">
        <v>407</v>
      </c>
      <c r="E2" t="s">
        <v>407</v>
      </c>
      <c r="F2" t="s">
        <v>407</v>
      </c>
      <c r="G2" t="s">
        <v>404</v>
      </c>
    </row>
    <row r="3" spans="1:8" x14ac:dyDescent="0.25">
      <c r="A3">
        <v>179</v>
      </c>
      <c r="B3" t="s">
        <v>408</v>
      </c>
      <c r="C3" t="s">
        <v>409</v>
      </c>
      <c r="D3" t="s">
        <v>98</v>
      </c>
      <c r="E3" t="s">
        <v>410</v>
      </c>
      <c r="F3" t="s">
        <v>98</v>
      </c>
      <c r="G3" t="s">
        <v>404</v>
      </c>
    </row>
    <row r="4" spans="1:8" x14ac:dyDescent="0.25">
      <c r="A4">
        <v>178</v>
      </c>
      <c r="B4" t="s">
        <v>2</v>
      </c>
      <c r="C4" t="s">
        <v>411</v>
      </c>
      <c r="D4" t="s">
        <v>412</v>
      </c>
      <c r="E4" t="s">
        <v>413</v>
      </c>
      <c r="F4" t="s">
        <v>412</v>
      </c>
      <c r="G4" t="s">
        <v>404</v>
      </c>
    </row>
    <row r="5" spans="1:8" x14ac:dyDescent="0.25">
      <c r="A5">
        <v>4</v>
      </c>
      <c r="B5" t="s">
        <v>414</v>
      </c>
      <c r="C5" t="s">
        <v>415</v>
      </c>
      <c r="D5" t="s">
        <v>416</v>
      </c>
      <c r="E5" t="s">
        <v>203</v>
      </c>
      <c r="F5" t="s">
        <v>417</v>
      </c>
      <c r="G5" t="s">
        <v>404</v>
      </c>
    </row>
    <row r="6" spans="1:8" x14ac:dyDescent="0.25">
      <c r="A6">
        <v>5</v>
      </c>
      <c r="B6" t="s">
        <v>418</v>
      </c>
      <c r="C6" t="s">
        <v>419</v>
      </c>
      <c r="D6" t="s">
        <v>420</v>
      </c>
      <c r="E6" t="s">
        <v>421</v>
      </c>
      <c r="F6" t="s">
        <v>110</v>
      </c>
      <c r="G6" t="s">
        <v>404</v>
      </c>
    </row>
    <row r="7" spans="1:8" x14ac:dyDescent="0.25">
      <c r="A7">
        <v>16</v>
      </c>
      <c r="B7" t="s">
        <v>422</v>
      </c>
      <c r="C7" t="s">
        <v>423</v>
      </c>
      <c r="D7" t="s">
        <v>424</v>
      </c>
      <c r="E7" t="s">
        <v>309</v>
      </c>
      <c r="F7" t="s">
        <v>425</v>
      </c>
      <c r="G7" t="s">
        <v>389</v>
      </c>
    </row>
    <row r="8" spans="1:8" x14ac:dyDescent="0.25">
      <c r="A8">
        <v>22</v>
      </c>
      <c r="B8" t="s">
        <v>426</v>
      </c>
      <c r="C8" t="s">
        <v>427</v>
      </c>
      <c r="D8" t="s">
        <v>428</v>
      </c>
      <c r="E8" t="s">
        <v>255</v>
      </c>
      <c r="F8" t="s">
        <v>429</v>
      </c>
      <c r="G8" t="s">
        <v>389</v>
      </c>
    </row>
    <row r="9" spans="1:8" x14ac:dyDescent="0.25">
      <c r="A9">
        <v>143</v>
      </c>
      <c r="B9" t="s">
        <v>430</v>
      </c>
      <c r="C9" t="s">
        <v>431</v>
      </c>
      <c r="D9" t="s">
        <v>431</v>
      </c>
      <c r="E9" t="s">
        <v>432</v>
      </c>
      <c r="F9" t="s">
        <v>433</v>
      </c>
      <c r="G9" t="s">
        <v>389</v>
      </c>
    </row>
    <row r="10" spans="1:8" x14ac:dyDescent="0.25">
      <c r="A10">
        <v>144</v>
      </c>
      <c r="B10" t="s">
        <v>434</v>
      </c>
      <c r="C10" t="s">
        <v>435</v>
      </c>
      <c r="D10" t="s">
        <v>436</v>
      </c>
      <c r="E10" t="s">
        <v>110</v>
      </c>
      <c r="F10" t="s">
        <v>437</v>
      </c>
      <c r="G10" t="s">
        <v>389</v>
      </c>
    </row>
    <row r="11" spans="1:8" x14ac:dyDescent="0.25">
      <c r="A11">
        <v>146</v>
      </c>
      <c r="B11" t="s">
        <v>438</v>
      </c>
      <c r="C11" t="s">
        <v>439</v>
      </c>
      <c r="D11" t="s">
        <v>440</v>
      </c>
      <c r="E11" t="s">
        <v>170</v>
      </c>
      <c r="F11" t="s">
        <v>441</v>
      </c>
      <c r="G11" t="s">
        <v>389</v>
      </c>
    </row>
    <row r="12" spans="1:8" x14ac:dyDescent="0.25">
      <c r="A12">
        <v>150</v>
      </c>
      <c r="B12" t="s">
        <v>442</v>
      </c>
      <c r="C12" t="s">
        <v>443</v>
      </c>
      <c r="D12" t="s">
        <v>444</v>
      </c>
      <c r="E12" t="s">
        <v>309</v>
      </c>
      <c r="F12" t="s">
        <v>445</v>
      </c>
      <c r="G12" t="s">
        <v>389</v>
      </c>
    </row>
    <row r="13" spans="1:8" x14ac:dyDescent="0.25">
      <c r="A13">
        <v>152</v>
      </c>
      <c r="B13" t="s">
        <v>446</v>
      </c>
      <c r="C13" t="s">
        <v>447</v>
      </c>
      <c r="D13" t="s">
        <v>448</v>
      </c>
      <c r="E13" t="s">
        <v>358</v>
      </c>
      <c r="F13" t="s">
        <v>449</v>
      </c>
      <c r="G13" t="s">
        <v>389</v>
      </c>
    </row>
    <row r="14" spans="1:8" x14ac:dyDescent="0.25">
      <c r="A14">
        <v>153</v>
      </c>
      <c r="B14" t="s">
        <v>450</v>
      </c>
      <c r="C14" t="s">
        <v>451</v>
      </c>
      <c r="D14" t="s">
        <v>452</v>
      </c>
      <c r="E14" t="s">
        <v>165</v>
      </c>
      <c r="F14" t="s">
        <v>453</v>
      </c>
      <c r="G14" t="s">
        <v>389</v>
      </c>
    </row>
    <row r="15" spans="1:8" x14ac:dyDescent="0.25">
      <c r="A15">
        <v>155</v>
      </c>
      <c r="B15" t="s">
        <v>454</v>
      </c>
      <c r="C15" t="s">
        <v>455</v>
      </c>
      <c r="D15" t="s">
        <v>456</v>
      </c>
      <c r="E15" t="s">
        <v>457</v>
      </c>
      <c r="F15" t="s">
        <v>458</v>
      </c>
      <c r="G15" t="s">
        <v>389</v>
      </c>
    </row>
    <row r="16" spans="1:8" x14ac:dyDescent="0.25">
      <c r="A16">
        <v>154</v>
      </c>
      <c r="B16" t="s">
        <v>459</v>
      </c>
      <c r="C16" t="s">
        <v>460</v>
      </c>
      <c r="D16" t="s">
        <v>461</v>
      </c>
      <c r="E16" t="s">
        <v>358</v>
      </c>
      <c r="F16" t="s">
        <v>449</v>
      </c>
      <c r="G16" t="s">
        <v>389</v>
      </c>
    </row>
    <row r="17" spans="1:7" x14ac:dyDescent="0.25">
      <c r="A17">
        <v>157</v>
      </c>
      <c r="B17" t="s">
        <v>462</v>
      </c>
      <c r="C17" t="s">
        <v>463</v>
      </c>
      <c r="D17" t="s">
        <v>464</v>
      </c>
      <c r="E17" t="s">
        <v>203</v>
      </c>
      <c r="F17" t="s">
        <v>465</v>
      </c>
      <c r="G17" t="s">
        <v>389</v>
      </c>
    </row>
    <row r="18" spans="1:7" x14ac:dyDescent="0.25">
      <c r="A18">
        <v>158</v>
      </c>
      <c r="B18" t="s">
        <v>466</v>
      </c>
      <c r="C18" t="s">
        <v>467</v>
      </c>
      <c r="D18" t="s">
        <v>468</v>
      </c>
      <c r="E18" t="s">
        <v>181</v>
      </c>
      <c r="F18" t="s">
        <v>445</v>
      </c>
      <c r="G18" t="s">
        <v>389</v>
      </c>
    </row>
    <row r="19" spans="1:7" x14ac:dyDescent="0.25">
      <c r="A19">
        <v>159</v>
      </c>
      <c r="B19" t="s">
        <v>469</v>
      </c>
      <c r="C19" t="s">
        <v>470</v>
      </c>
      <c r="D19" t="s">
        <v>471</v>
      </c>
      <c r="E19" t="s">
        <v>110</v>
      </c>
      <c r="F19" t="s">
        <v>449</v>
      </c>
      <c r="G19" t="s">
        <v>389</v>
      </c>
    </row>
    <row r="20" spans="1:7" x14ac:dyDescent="0.25">
      <c r="A20">
        <v>160</v>
      </c>
      <c r="B20" t="s">
        <v>472</v>
      </c>
      <c r="C20" t="s">
        <v>473</v>
      </c>
      <c r="D20" t="s">
        <v>474</v>
      </c>
      <c r="E20" t="s">
        <v>131</v>
      </c>
      <c r="F20" t="s">
        <v>475</v>
      </c>
      <c r="G20" t="s">
        <v>389</v>
      </c>
    </row>
    <row r="21" spans="1:7" x14ac:dyDescent="0.25">
      <c r="A21">
        <v>161</v>
      </c>
      <c r="B21" t="s">
        <v>476</v>
      </c>
      <c r="C21" t="s">
        <v>477</v>
      </c>
      <c r="D21" t="s">
        <v>478</v>
      </c>
      <c r="E21" t="s">
        <v>255</v>
      </c>
      <c r="F21" t="s">
        <v>479</v>
      </c>
      <c r="G21" t="s">
        <v>389</v>
      </c>
    </row>
    <row r="22" spans="1:7" x14ac:dyDescent="0.25">
      <c r="A22">
        <v>162</v>
      </c>
      <c r="B22" t="s">
        <v>480</v>
      </c>
      <c r="C22" t="s">
        <v>481</v>
      </c>
      <c r="D22" t="s">
        <v>482</v>
      </c>
      <c r="E22" t="s">
        <v>309</v>
      </c>
      <c r="F22" t="s">
        <v>445</v>
      </c>
      <c r="G22" t="s">
        <v>389</v>
      </c>
    </row>
    <row r="23" spans="1:7" x14ac:dyDescent="0.25">
      <c r="A23">
        <v>163</v>
      </c>
      <c r="B23" t="s">
        <v>483</v>
      </c>
      <c r="C23" t="s">
        <v>484</v>
      </c>
      <c r="D23" t="s">
        <v>485</v>
      </c>
      <c r="E23" t="s">
        <v>309</v>
      </c>
      <c r="F23" t="s">
        <v>445</v>
      </c>
      <c r="G23" t="s">
        <v>389</v>
      </c>
    </row>
    <row r="24" spans="1:7" x14ac:dyDescent="0.25">
      <c r="A24">
        <v>164</v>
      </c>
      <c r="B24" t="s">
        <v>486</v>
      </c>
      <c r="C24" t="s">
        <v>487</v>
      </c>
      <c r="D24" t="s">
        <v>488</v>
      </c>
      <c r="E24" t="s">
        <v>181</v>
      </c>
      <c r="F24" t="s">
        <v>489</v>
      </c>
      <c r="G24" t="s">
        <v>389</v>
      </c>
    </row>
    <row r="25" spans="1:7" x14ac:dyDescent="0.25">
      <c r="A25">
        <v>165</v>
      </c>
      <c r="B25" t="s">
        <v>490</v>
      </c>
      <c r="C25" t="s">
        <v>491</v>
      </c>
      <c r="D25" t="s">
        <v>492</v>
      </c>
      <c r="E25" t="s">
        <v>181</v>
      </c>
      <c r="F25" t="s">
        <v>445</v>
      </c>
      <c r="G25" t="s">
        <v>389</v>
      </c>
    </row>
    <row r="26" spans="1:7" x14ac:dyDescent="0.25">
      <c r="A26">
        <v>166</v>
      </c>
      <c r="B26" t="s">
        <v>493</v>
      </c>
      <c r="C26" t="s">
        <v>494</v>
      </c>
      <c r="D26" t="s">
        <v>494</v>
      </c>
      <c r="E26" t="s">
        <v>309</v>
      </c>
      <c r="F26" t="s">
        <v>445</v>
      </c>
      <c r="G26" t="s">
        <v>389</v>
      </c>
    </row>
    <row r="27" spans="1:7" x14ac:dyDescent="0.25">
      <c r="A27">
        <v>174</v>
      </c>
      <c r="B27" t="s">
        <v>495</v>
      </c>
      <c r="C27" t="s">
        <v>496</v>
      </c>
      <c r="D27" t="s">
        <v>497</v>
      </c>
      <c r="E27" t="s">
        <v>343</v>
      </c>
      <c r="F27" t="s">
        <v>498</v>
      </c>
      <c r="G27" t="s">
        <v>389</v>
      </c>
    </row>
    <row r="28" spans="1:7" x14ac:dyDescent="0.25">
      <c r="A28">
        <v>175</v>
      </c>
      <c r="B28" t="s">
        <v>499</v>
      </c>
      <c r="C28" t="s">
        <v>500</v>
      </c>
      <c r="D28" t="s">
        <v>501</v>
      </c>
      <c r="E28" t="s">
        <v>255</v>
      </c>
      <c r="F28" t="s">
        <v>502</v>
      </c>
      <c r="G28" t="s">
        <v>389</v>
      </c>
    </row>
    <row r="29" spans="1:7" x14ac:dyDescent="0.25">
      <c r="A29">
        <v>176</v>
      </c>
      <c r="B29" t="s">
        <v>503</v>
      </c>
      <c r="C29" t="s">
        <v>504</v>
      </c>
      <c r="D29" t="s">
        <v>505</v>
      </c>
      <c r="E29" t="s">
        <v>234</v>
      </c>
      <c r="F29" t="s">
        <v>425</v>
      </c>
      <c r="G29" t="s">
        <v>389</v>
      </c>
    </row>
    <row r="30" spans="1:7" x14ac:dyDescent="0.25">
      <c r="A30">
        <v>181</v>
      </c>
      <c r="B30" t="s">
        <v>506</v>
      </c>
      <c r="C30" t="s">
        <v>507</v>
      </c>
      <c r="D30" t="s">
        <v>508</v>
      </c>
      <c r="E30" t="s">
        <v>309</v>
      </c>
      <c r="F30" t="s">
        <v>425</v>
      </c>
      <c r="G30" t="s">
        <v>389</v>
      </c>
    </row>
    <row r="31" spans="1:7" x14ac:dyDescent="0.25">
      <c r="B31" t="s">
        <v>383</v>
      </c>
      <c r="C31" t="s">
        <v>384</v>
      </c>
      <c r="D31" t="s">
        <v>385</v>
      </c>
      <c r="E31" t="s">
        <v>387</v>
      </c>
      <c r="F31" t="s">
        <v>386</v>
      </c>
      <c r="G31" t="s">
        <v>389</v>
      </c>
    </row>
    <row r="32" spans="1:7" x14ac:dyDescent="0.25">
      <c r="B32" t="s">
        <v>390</v>
      </c>
      <c r="C32" t="s">
        <v>391</v>
      </c>
      <c r="D32" t="s">
        <v>392</v>
      </c>
      <c r="E32" t="s">
        <v>394</v>
      </c>
      <c r="F32" t="s">
        <v>393</v>
      </c>
      <c r="G32" t="s">
        <v>389</v>
      </c>
    </row>
    <row r="33" spans="2:8" x14ac:dyDescent="0.25">
      <c r="B33" t="s">
        <v>396</v>
      </c>
      <c r="C33" t="s">
        <v>397</v>
      </c>
      <c r="D33" t="s">
        <v>398</v>
      </c>
      <c r="E33" t="s">
        <v>399</v>
      </c>
      <c r="F33" t="s">
        <v>393</v>
      </c>
      <c r="G33" t="s">
        <v>389</v>
      </c>
    </row>
    <row r="34" spans="2:8" x14ac:dyDescent="0.25">
      <c r="B34" t="s">
        <v>400</v>
      </c>
      <c r="C34" t="s">
        <v>401</v>
      </c>
      <c r="D34" t="s">
        <v>401</v>
      </c>
      <c r="E34" t="s">
        <v>402</v>
      </c>
      <c r="F34" t="s">
        <v>401</v>
      </c>
      <c r="G34" t="s">
        <v>404</v>
      </c>
    </row>
    <row r="35" spans="2:8" x14ac:dyDescent="0.25">
      <c r="B35" t="s">
        <v>383</v>
      </c>
      <c r="C35" t="s">
        <v>384</v>
      </c>
      <c r="D35" t="s">
        <v>385</v>
      </c>
      <c r="E35" t="s">
        <v>387</v>
      </c>
      <c r="F35" t="s">
        <v>386</v>
      </c>
      <c r="G35" t="s">
        <v>389</v>
      </c>
      <c r="H35" t="s">
        <v>388</v>
      </c>
    </row>
    <row r="36" spans="2:8" x14ac:dyDescent="0.25">
      <c r="B36" t="s">
        <v>390</v>
      </c>
      <c r="C36" t="s">
        <v>391</v>
      </c>
      <c r="D36" t="s">
        <v>392</v>
      </c>
      <c r="E36" t="s">
        <v>394</v>
      </c>
      <c r="F36" t="s">
        <v>393</v>
      </c>
      <c r="G36" t="s">
        <v>389</v>
      </c>
      <c r="H36" t="s">
        <v>395</v>
      </c>
    </row>
    <row r="37" spans="2:8" x14ac:dyDescent="0.25">
      <c r="B37" t="s">
        <v>396</v>
      </c>
      <c r="C37" t="s">
        <v>397</v>
      </c>
      <c r="D37" t="s">
        <v>398</v>
      </c>
      <c r="E37" t="s">
        <v>399</v>
      </c>
      <c r="F37" t="s">
        <v>393</v>
      </c>
      <c r="G37" t="s">
        <v>389</v>
      </c>
      <c r="H37" t="s">
        <v>395</v>
      </c>
    </row>
    <row r="38" spans="2:8" x14ac:dyDescent="0.25">
      <c r="B38" t="s">
        <v>400</v>
      </c>
      <c r="C38" t="s">
        <v>401</v>
      </c>
      <c r="D38" t="s">
        <v>401</v>
      </c>
      <c r="E38" t="s">
        <v>402</v>
      </c>
      <c r="F38" t="s">
        <v>401</v>
      </c>
      <c r="G38" t="s">
        <v>404</v>
      </c>
      <c r="H38" t="s">
        <v>403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C326EFEB90524E8C78CDF95F52F5E3" ma:contentTypeVersion="14" ma:contentTypeDescription="Crear nuevo documento." ma:contentTypeScope="" ma:versionID="4a2c4b7e8916ef1a5f7a6960c0c5286e">
  <xsd:schema xmlns:xsd="http://www.w3.org/2001/XMLSchema" xmlns:xs="http://www.w3.org/2001/XMLSchema" xmlns:p="http://schemas.microsoft.com/office/2006/metadata/properties" xmlns:ns2="e9a1a464-c919-4be8-9c07-bc8f90044840" xmlns:ns3="3edb8a50-5eb8-4347-9e07-c0ca49deadfe" targetNamespace="http://schemas.microsoft.com/office/2006/metadata/properties" ma:root="true" ma:fieldsID="bf4b7b751d639f6d4ec7eb90b8710a72" ns2:_="" ns3:_="">
    <xsd:import namespace="e9a1a464-c919-4be8-9c07-bc8f90044840"/>
    <xsd:import namespace="3edb8a50-5eb8-4347-9e07-c0ca49dea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  <xsd:element ref="ns2:Rev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1a464-c919-4be8-9c07-bc8f90044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Rev_x002e_" ma:index="21" nillable="true" ma:displayName="Rev." ma:description="0" ma:format="Dropdown" ma:internalName="Rev_x002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b8a50-5eb8-4347-9e07-c0ca49deadf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4c50a62-a56a-4c90-a6de-8de42fe419ee}" ma:internalName="TaxCatchAll" ma:showField="CatchAllData" ma:web="3edb8a50-5eb8-4347-9e07-c0ca49dea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a1a464-c919-4be8-9c07-bc8f90044840">
      <Terms xmlns="http://schemas.microsoft.com/office/infopath/2007/PartnerControls"/>
    </lcf76f155ced4ddcb4097134ff3c332f>
    <TaxCatchAll xmlns="3edb8a50-5eb8-4347-9e07-c0ca49deadfe" xsi:nil="true"/>
    <Rev_x002e_ xmlns="e9a1a464-c919-4be8-9c07-bc8f9004484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915297A-9EA0-4969-9945-9FC37E8BA5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05867C-15AD-448E-B597-D055D9982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a1a464-c919-4be8-9c07-bc8f90044840"/>
    <ds:schemaRef ds:uri="3edb8a50-5eb8-4347-9e07-c0ca49dea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763BD8-60A0-44AC-B92F-7C98D6A4D0BC}">
  <ds:schemaRefs>
    <ds:schemaRef ds:uri="http://schemas.microsoft.com/office/2006/metadata/properties"/>
    <ds:schemaRef ds:uri="http://schemas.microsoft.com/office/infopath/2007/PartnerControls"/>
    <ds:schemaRef ds:uri="e9a1a464-c919-4be8-9c07-bc8f90044840"/>
    <ds:schemaRef ds:uri="3edb8a50-5eb8-4347-9e07-c0ca49deadfe"/>
  </ds:schemaRefs>
</ds:datastoreItem>
</file>

<file path=customXml/itemProps4.xml><?xml version="1.0" encoding="utf-8"?>
<ds:datastoreItem xmlns:ds="http://schemas.openxmlformats.org/officeDocument/2006/customXml" ds:itemID="{E7E15E8F-7AB9-443E-A1E9-897A8CECA10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Reporte Diario</vt:lpstr>
      <vt:lpstr>Resumen</vt:lpstr>
      <vt:lpstr>Hoja1</vt:lpstr>
      <vt:lpstr>Mantenedor</vt:lpstr>
      <vt:lpstr>Datos Proyecto</vt:lpstr>
      <vt:lpstr>Data Obra Perú</vt:lpstr>
      <vt:lpstr>Data obras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Barrera C.</dc:creator>
  <cp:keywords/>
  <dc:description/>
  <cp:lastModifiedBy>Angel Tapia B.</cp:lastModifiedBy>
  <cp:revision/>
  <dcterms:created xsi:type="dcterms:W3CDTF">2025-10-03T11:21:20Z</dcterms:created>
  <dcterms:modified xsi:type="dcterms:W3CDTF">2026-05-18T19:32:47Z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0x01010035C326EFEB90524E8C78CDF95F52F5E3</vt:lpwstr>
  </property>
</Properties>
</file>