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6 - Filtering and Sorting Data, Using Functions for Data Analysis /"/>
    </mc:Choice>
  </mc:AlternateContent>
  <xr:revisionPtr revIDLastSave="0" documentId="8_{6380227A-B15D-4A4B-8A2D-43617B1AB865}" xr6:coauthVersionLast="47" xr6:coauthVersionMax="47" xr10:uidLastSave="{00000000-0000-0000-0000-000000000000}"/>
  <bookViews>
    <workbookView xWindow="240" yWindow="460" windowWidth="26600" windowHeight="1824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D34" i="1"/>
  <c r="D33" i="1"/>
  <c r="C35" i="1"/>
  <c r="C34" i="1"/>
  <c r="C33" i="1"/>
  <c r="B34" i="1"/>
  <c r="B33" i="1"/>
  <c r="B31" i="1"/>
  <c r="M4" i="1"/>
  <c r="M3" i="1"/>
  <c r="L5" i="1"/>
  <c r="L4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D35" i="1" l="1"/>
  <c r="D36" i="1"/>
  <c r="D37" i="1"/>
  <c r="D38" i="1"/>
  <c r="D39" i="1"/>
  <c r="D40" i="1"/>
  <c r="C36" i="1"/>
  <c r="C37" i="1"/>
  <c r="C38" i="1"/>
  <c r="C39" i="1"/>
  <c r="C40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<sst xmlns="http://schemas.openxmlformats.org/spreadsheetml/2006/main" count="37" uniqueCount="32">
  <si>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</si>
  <si>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</si>
  <si>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</si>
  <si>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</si>
  <si>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</si>
  <si>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</si>
  <si>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</si>
  <si>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</si>
  <si>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</si>
  <si>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HLOOKUP</t>
  </si>
  <si>
    <t xml:space="preserve"> Food &amp; Dining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</si>
  <si>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</si>
  <si>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</si>
  <si>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</si>
  <si>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</si>
  <si>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</si>
  <si>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</si>
  <si>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</si>
  <si>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</si>
  <si>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</si>
  <si>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</si>
  <si>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 xml:space="preserve"> 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</si>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</sst>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2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165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2" totalsRowDxfId="13"/>
    <tableColumn id="3" xr3:uid="{AC863E34-6694-4292-A7E8-5D94B1D4B90E}" name="Bills &amp; Utilities" dataDxfId="10" totalsRowDxfId="11"/>
    <tableColumn id="4" xr3:uid="{7F96B093-000D-47C8-9B3D-9C6DC794A7DD}" name="Food &amp; Dining" dataDxfId="8" totalsRowDxfId="9"/>
    <tableColumn id="5" xr3:uid="{0D73BCA8-FF88-432A-8438-8D3C42615074}" name="Personal" dataDxfId="6" totalsRowDxfId="7"/>
    <tableColumn id="6" xr3:uid="{62ECB4B2-7FAC-4168-96E6-6A3296B9F2CB}" name="Auto &amp; Transport" dataDxfId="4" totalsRowDxfId="5"/>
    <tableColumn id="7" xr3:uid="{5C8E2143-EA5D-49A7-8A33-6E4F45D73494}" name="Health &amp; Fitness" dataDxfId="2" totalsRowDxfId="3"/>
    <tableColumn id="8" xr3:uid="{1E307A05-D7E9-4385-AD72-9E5DBFC855EF}" name="Monthly Total" dataDxfId="0" totalsRowDxfId="1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workbookViewId="0">
      <selection activeCell="J3" sqref="J3"/>
    </sheetView>
  </sheetViews>
  <sheetFormatPr defaultColWidth="8.85546875" defaultRowHeight="15"/>
  <cols>
    <col min="1" max="1" width="9.42578125" bestFit="1" customWidth="1"/>
    <col min="2" max="2" width="11.42578125" style="2" bestFit="1" customWidth="1"/>
    <col min="3" max="3" width="17.7109375" style="2" bestFit="1" customWidth="1"/>
    <col min="4" max="4" width="17" style="2" bestFit="1" customWidth="1"/>
    <col min="5" max="5" width="12" style="2" bestFit="1" customWidth="1"/>
    <col min="6" max="6" width="19.7109375" style="2" bestFit="1" customWidth="1"/>
    <col min="7" max="7" width="19" style="2" bestFit="1" customWidth="1"/>
    <col min="8" max="8" width="16" style="3" bestFit="1" customWidth="1"/>
    <col min="12" max="12" width="14.140625" bestFit="1" customWidth="1"/>
    <col min="13" max="13" width="15.5703125" bestFit="1" customWidth="1"/>
  </cols>
  <sheetData>
    <row r="1" spans="1:14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4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  <c r="J2" t="s">
        <v>9</v>
      </c>
      <c r="K2" t="s">
        <v>0</v>
      </c>
      <c r="L2" t="s">
        <v>10</v>
      </c>
      <c r="M2" t="s">
        <v>6</v>
      </c>
    </row>
    <row r="3" spans="1:14">
      <c r="A3" s="1" t="s">
        <v>11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s="4" t="s">
        <v>12</v>
      </c>
      <c r="L3" s="6">
        <f>HLOOKUP(D1, A1:H14, 10,FALSE)</f>
        <v>400</v>
      </c>
      <c r="M3" s="6">
        <f>HLOOKUP(G1,A1:H13, 10, FALSE)</f>
        <v>60</v>
      </c>
    </row>
    <row r="4" spans="1:14">
      <c r="A4" s="1" t="s">
        <v>13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s="5" t="s">
        <v>14</v>
      </c>
      <c r="L4" s="6">
        <f>HLOOKUP(D1, A1:H14, 11, FALSE)</f>
        <v>420</v>
      </c>
      <c r="M4" s="6">
        <f>HLOOKUP(G2,A2:H14, 10, FALSE)</f>
        <v>60</v>
      </c>
    </row>
    <row r="5" spans="1:14">
      <c r="A5" s="1" t="s">
        <v>15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0">SUM(B5:G5)</f>
        <v>1640</v>
      </c>
      <c r="K5" s="4" t="s">
        <v>16</v>
      </c>
      <c r="L5" s="6">
        <f>HLOOKUP(D2, A2:H15, 11, FALSE)</f>
        <v>390</v>
      </c>
      <c r="M5" s="6">
        <f>HLOOKUP(G3,A3:H15, 10, FALSE)</f>
        <v>50</v>
      </c>
    </row>
    <row r="6" spans="1:14">
      <c r="A6" s="1" t="s">
        <v>17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4">
      <c r="A7" s="1" t="s">
        <v>18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0"/>
        <v>1620</v>
      </c>
    </row>
    <row r="8" spans="1:14">
      <c r="A8" s="1" t="s">
        <v>19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0"/>
        <v>1650</v>
      </c>
    </row>
    <row r="9" spans="1:14">
      <c r="A9" s="1" t="s">
        <v>20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0"/>
        <v>1650</v>
      </c>
      <c r="N9" t="s">
        <v>21</v>
      </c>
    </row>
    <row r="10" spans="1:14">
      <c r="A10" s="1" t="s">
        <v>12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0"/>
        <v>1640</v>
      </c>
    </row>
    <row r="11" spans="1:14">
      <c r="A11" s="1" t="s">
        <v>14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0"/>
        <v>1650</v>
      </c>
    </row>
    <row r="12" spans="1:14">
      <c r="A12" s="1" t="s">
        <v>16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0"/>
        <v>1660</v>
      </c>
    </row>
    <row r="13" spans="1:14">
      <c r="A13" s="1" t="s">
        <v>22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0"/>
        <v>1695</v>
      </c>
    </row>
    <row r="14" spans="1:14">
      <c r="A14" s="1" t="s">
        <v>23</v>
      </c>
      <c r="B14" s="2">
        <f>SUM(B2:B13)</f>
        <v>9600</v>
      </c>
      <c r="C14" s="2">
        <f t="shared" ref="C14:F14" si="1">SUM(C2:C13)</f>
        <v>2060</v>
      </c>
      <c r="D14" s="2">
        <f t="shared" si="1"/>
        <v>4820</v>
      </c>
      <c r="E14" s="2">
        <f t="shared" si="1"/>
        <v>1280</v>
      </c>
      <c r="F14" s="2">
        <f t="shared" si="1"/>
        <v>1300</v>
      </c>
      <c r="G14" s="2">
        <f>SUM(G2:G13)</f>
        <v>760</v>
      </c>
      <c r="H14" s="3">
        <f>SUM(B14:G14)</f>
        <v>19820</v>
      </c>
    </row>
    <row r="16" spans="1:14">
      <c r="A16" s="2" t="s">
        <v>24</v>
      </c>
      <c r="B16" s="2">
        <f>AVERAGE(B2:B13)</f>
        <v>800</v>
      </c>
      <c r="C16" s="2">
        <f t="shared" ref="C16:F16" si="2">AVERAGE(C2:C13)</f>
        <v>171.66666666666666</v>
      </c>
      <c r="D16" s="2">
        <f t="shared" si="2"/>
        <v>401.66666666666669</v>
      </c>
      <c r="E16" s="2">
        <f>AVERAGE(E2:E13)</f>
        <v>106.66666666666667</v>
      </c>
      <c r="F16" s="2">
        <f t="shared" si="2"/>
        <v>108.33333333333333</v>
      </c>
      <c r="G16" s="2">
        <f>AVERAGE(G2:G13)</f>
        <v>63.333333333333336</v>
      </c>
    </row>
    <row r="17" spans="1:7">
      <c r="A17" s="2" t="s">
        <v>25</v>
      </c>
      <c r="B17" s="2">
        <f>MIN(B2:B13)</f>
        <v>800</v>
      </c>
      <c r="C17" s="2">
        <f t="shared" ref="C17:G17" si="3">MIN(C2:C13)</f>
        <v>150</v>
      </c>
      <c r="D17" s="2">
        <f t="shared" si="3"/>
        <v>350</v>
      </c>
      <c r="E17" s="2">
        <f t="shared" si="3"/>
        <v>100</v>
      </c>
      <c r="F17" s="2">
        <f t="shared" si="3"/>
        <v>100</v>
      </c>
      <c r="G17" s="2">
        <f t="shared" si="3"/>
        <v>50</v>
      </c>
    </row>
    <row r="18" spans="1:7">
      <c r="A18" s="2" t="s">
        <v>26</v>
      </c>
      <c r="B18" s="2">
        <f>MAX(B2:B13)</f>
        <v>800</v>
      </c>
      <c r="C18" s="2">
        <f t="shared" ref="C18:G18" si="4">MAX(C2:C13)</f>
        <v>220</v>
      </c>
      <c r="D18" s="2">
        <f t="shared" si="4"/>
        <v>420</v>
      </c>
      <c r="E18" s="2">
        <f t="shared" si="4"/>
        <v>120</v>
      </c>
      <c r="F18" s="2">
        <f t="shared" si="4"/>
        <v>130</v>
      </c>
      <c r="G18" s="2">
        <f t="shared" si="4"/>
        <v>80</v>
      </c>
    </row>
    <row r="19" spans="1:7" s="3" customFormat="1">
      <c r="A19" s="3" t="s">
        <v>27</v>
      </c>
      <c r="B19" s="3">
        <f>COUNT(B2:B13)</f>
        <v>12</v>
      </c>
      <c r="C19" s="3">
        <f t="shared" ref="C19:G19" si="5">COUNT(C2:C13)</f>
        <v>12</v>
      </c>
      <c r="D19" s="3">
        <f t="shared" si="5"/>
        <v>12</v>
      </c>
      <c r="E19" s="3">
        <f t="shared" si="5"/>
        <v>12</v>
      </c>
      <c r="F19" s="3">
        <f t="shared" si="5"/>
        <v>12</v>
      </c>
      <c r="G19" s="3">
        <f t="shared" si="5"/>
        <v>12</v>
      </c>
    </row>
    <row r="20" spans="1:7">
      <c r="A20" s="2" t="s">
        <v>28</v>
      </c>
      <c r="B20" s="2">
        <f>MEDIAN(B2:B13)</f>
        <v>800</v>
      </c>
      <c r="C20" s="2">
        <f>MEDIAN(C2:C13)</f>
        <v>165</v>
      </c>
      <c r="D20" s="2">
        <f t="shared" ref="D20:G20" si="6">MEDIAN(D2:D13)</f>
        <v>400</v>
      </c>
      <c r="E20" s="2">
        <f>MEDIAN(E2:E13)</f>
        <v>100</v>
      </c>
      <c r="F20" s="2">
        <f t="shared" si="6"/>
        <v>100</v>
      </c>
      <c r="G20" s="2">
        <f t="shared" si="6"/>
        <v>60</v>
      </c>
    </row>
    <row r="30" spans="1:7">
      <c r="B30" s="2" t="s">
        <v>29</v>
      </c>
      <c r="C30" s="2" t="s">
        <v>30</v>
      </c>
      <c r="D30" s="2" t="s">
        <v>31</v>
      </c>
    </row>
    <row r="31" spans="1:7">
      <c r="A31">
        <v>1</v>
      </c>
      <c r="B31" s="2" t="e">
        <f>A16+A17</f>
        <v>#VALUE!</v>
      </c>
      <c r="C31"/>
      <c r="D31"/>
      <c r="E31"/>
      <c r="F31"/>
      <c r="G31"/>
    </row>
    <row r="32" spans="1:7">
      <c r="A32">
        <v>2</v>
      </c>
      <c r="B32"/>
      <c r="C32"/>
      <c r="D32"/>
      <c r="E32"/>
      <c r="F32"/>
      <c r="G32"/>
    </row>
    <row r="33" spans="1:7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>
      <c r="A34">
        <v>4</v>
      </c>
      <c r="B34">
        <f>A32+A33</f>
        <v>5</v>
      </c>
      <c r="C34">
        <f>$A$31+$A$32</f>
        <v>3</v>
      </c>
      <c r="D34">
        <f>$A$31+$A33</f>
        <v>4</v>
      </c>
      <c r="E34"/>
      <c r="F34"/>
      <c r="G34"/>
    </row>
    <row r="35" spans="1:7">
      <c r="A35">
        <v>5</v>
      </c>
      <c r="B35">
        <f t="shared" ref="B34:B40" si="7">A33+A34</f>
        <v>7</v>
      </c>
      <c r="C35">
        <f>$A$31+$A$32</f>
        <v>3</v>
      </c>
      <c r="D35">
        <f t="shared" ref="D34:D40" si="8">$A$31+$A34</f>
        <v>5</v>
      </c>
      <c r="E35"/>
      <c r="F35"/>
      <c r="G35"/>
    </row>
    <row r="36" spans="1:7">
      <c r="A36">
        <v>6</v>
      </c>
      <c r="B36">
        <f t="shared" si="7"/>
        <v>9</v>
      </c>
      <c r="C36">
        <f t="shared" ref="C34:C40" si="9">$A$31+$A$32</f>
        <v>3</v>
      </c>
      <c r="D36">
        <f t="shared" si="8"/>
        <v>6</v>
      </c>
      <c r="E36"/>
      <c r="F36"/>
      <c r="G36"/>
    </row>
    <row r="37" spans="1:7">
      <c r="A37">
        <v>7</v>
      </c>
      <c r="B37">
        <f t="shared" si="7"/>
        <v>11</v>
      </c>
      <c r="C37">
        <f t="shared" si="9"/>
        <v>3</v>
      </c>
      <c r="D37">
        <f t="shared" si="8"/>
        <v>7</v>
      </c>
      <c r="E37"/>
      <c r="F37"/>
      <c r="G37"/>
    </row>
    <row r="38" spans="1:7">
      <c r="A38">
        <v>8</v>
      </c>
      <c r="B38">
        <f t="shared" si="7"/>
        <v>13</v>
      </c>
      <c r="C38">
        <f t="shared" si="9"/>
        <v>3</v>
      </c>
      <c r="D38">
        <f t="shared" si="8"/>
        <v>8</v>
      </c>
      <c r="E38"/>
      <c r="F38"/>
      <c r="G38"/>
    </row>
    <row r="39" spans="1:7">
      <c r="A39">
        <v>9</v>
      </c>
      <c r="B39">
        <f t="shared" si="7"/>
        <v>15</v>
      </c>
      <c r="C39">
        <f t="shared" si="9"/>
        <v>3</v>
      </c>
      <c r="D39">
        <f t="shared" si="8"/>
        <v>9</v>
      </c>
      <c r="E39"/>
      <c r="F39"/>
      <c r="G39"/>
    </row>
    <row r="40" spans="1:7">
      <c r="A40">
        <v>10</v>
      </c>
      <c r="B40">
        <f t="shared" si="7"/>
        <v>17</v>
      </c>
      <c r="C40">
        <f t="shared" si="9"/>
        <v>3</v>
      </c>
      <c r="D40">
        <f t="shared" si="8"/>
        <v>10</v>
      </c>
      <c r="E40"/>
      <c r="F40"/>
      <c r="G40"/>
    </row>
    <row r="41" spans="1:7">
      <c r="B41"/>
    </row>
    <row r="42" spans="1:7">
      <c r="B42"/>
    </row>
    <row r="43" spans="1:7">
      <c r="B4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2020-06-01T10:09:08Z</dcterms:created>
  <dcterms:modified xsi:type="dcterms:W3CDTF">2023-05-16T10:02:38Z</dcterms:modified>
  <cp:category/>
  <cp:contentStatus/>
</cp:coreProperties>
</file>