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ython\coordinate_sys\coordinate_sys\static\process_data_temp\"/>
    </mc:Choice>
  </mc:AlternateContent>
  <bookViews>
    <workbookView xWindow="0" yWindow="0" windowWidth="23040" windowHeight="9384"/>
  </bookViews>
  <sheets>
    <sheet name="C62XXP3.27(V7.0)" sheetId="26" r:id="rId1"/>
    <sheet name="修改记录 " sheetId="15" r:id="rId2"/>
  </sheets>
  <externalReferences>
    <externalReference r:id="rId3"/>
  </externalReferences>
  <definedNames>
    <definedName name="_xlnm._FilterDatabase" localSheetId="0" hidden="1">'C62XXP3.27(V7.0)'!$A$1:$H$379</definedName>
    <definedName name="_xlnm.Print_Area" localSheetId="0">'C62XXP3.27(V7.0)'!$A$1:$H$379</definedName>
  </definedNames>
  <calcPr calcId="152511"/>
</workbook>
</file>

<file path=xl/calcChain.xml><?xml version="1.0" encoding="utf-8"?>
<calcChain xmlns="http://schemas.openxmlformats.org/spreadsheetml/2006/main">
  <c r="I3" i="26" l="1"/>
  <c r="I4" i="26"/>
  <c r="I5" i="26"/>
  <c r="I6" i="26"/>
  <c r="I7" i="26"/>
  <c r="I8" i="26"/>
  <c r="I9" i="26"/>
  <c r="I10" i="26"/>
  <c r="I11" i="26"/>
  <c r="I12" i="26"/>
  <c r="I13" i="26"/>
  <c r="I14" i="26"/>
  <c r="I15" i="26"/>
  <c r="I16" i="26"/>
  <c r="I17" i="26"/>
  <c r="I18" i="26"/>
  <c r="I19" i="26"/>
  <c r="I20" i="26"/>
  <c r="I21" i="26"/>
  <c r="I22" i="26"/>
  <c r="I23" i="26"/>
  <c r="I24" i="26"/>
  <c r="I25" i="26"/>
  <c r="I26" i="26"/>
  <c r="I27" i="26"/>
  <c r="I28" i="26"/>
  <c r="I29" i="26"/>
  <c r="I30" i="26"/>
  <c r="I31" i="26"/>
  <c r="I32" i="26"/>
  <c r="I33" i="26"/>
  <c r="I34" i="26"/>
  <c r="I35" i="26"/>
  <c r="I36" i="26"/>
  <c r="I37" i="26"/>
  <c r="I38" i="26"/>
  <c r="I39" i="26"/>
  <c r="I40" i="26"/>
  <c r="I41" i="26"/>
  <c r="I42" i="26"/>
  <c r="I43" i="26"/>
  <c r="I44" i="26"/>
  <c r="I45" i="26"/>
  <c r="I46" i="26"/>
  <c r="I47" i="26"/>
  <c r="I48" i="26"/>
  <c r="I49" i="26"/>
  <c r="I50" i="26"/>
  <c r="I51" i="26"/>
  <c r="I52" i="26"/>
  <c r="I53" i="26"/>
  <c r="I54" i="26"/>
  <c r="I55" i="26"/>
  <c r="I56" i="26"/>
  <c r="I57" i="26"/>
  <c r="I58" i="26"/>
  <c r="I59" i="26"/>
  <c r="I60" i="26"/>
  <c r="I61" i="26"/>
  <c r="I62" i="26"/>
  <c r="I63" i="26"/>
  <c r="I64" i="26"/>
  <c r="I65" i="26"/>
  <c r="I66" i="26"/>
  <c r="I67" i="26"/>
  <c r="I68" i="26"/>
  <c r="I69" i="26"/>
  <c r="I70" i="26"/>
  <c r="I71" i="26"/>
  <c r="I72" i="26"/>
  <c r="I73" i="26"/>
  <c r="I74" i="26"/>
  <c r="I75" i="26"/>
  <c r="I76" i="26"/>
  <c r="I77" i="26"/>
  <c r="I78" i="26"/>
  <c r="I79" i="26"/>
  <c r="I80" i="26"/>
  <c r="I81" i="26"/>
  <c r="I82" i="26"/>
  <c r="I83" i="26"/>
  <c r="I84" i="26"/>
  <c r="I85" i="26"/>
  <c r="I86" i="26"/>
  <c r="I87" i="26"/>
  <c r="I88" i="26"/>
  <c r="I89" i="26"/>
  <c r="I90" i="26"/>
  <c r="I91" i="26"/>
  <c r="I92" i="26"/>
  <c r="I93" i="26"/>
  <c r="I94" i="26"/>
  <c r="I95" i="26"/>
  <c r="I96" i="26"/>
  <c r="I97" i="26"/>
  <c r="I98" i="26"/>
  <c r="I99" i="26"/>
  <c r="I100" i="26"/>
  <c r="I101" i="26"/>
  <c r="I102" i="26"/>
  <c r="I103" i="26"/>
  <c r="I104" i="26"/>
  <c r="I105" i="26"/>
  <c r="I106" i="26"/>
  <c r="I107" i="26"/>
  <c r="I108" i="26"/>
  <c r="I109" i="26"/>
  <c r="I110" i="26"/>
  <c r="I111" i="26"/>
  <c r="I112" i="26"/>
  <c r="I113" i="26"/>
  <c r="I114" i="26"/>
  <c r="I115" i="26"/>
  <c r="I116" i="26"/>
  <c r="I117" i="26"/>
  <c r="I118" i="26"/>
  <c r="I119" i="26"/>
  <c r="I120" i="26"/>
  <c r="I121" i="26"/>
  <c r="I122" i="26"/>
  <c r="I123" i="26"/>
  <c r="I124" i="26"/>
  <c r="I125" i="26"/>
  <c r="I126" i="26"/>
  <c r="I127" i="26"/>
  <c r="I128" i="26"/>
  <c r="I129" i="26"/>
  <c r="I130" i="26"/>
  <c r="I131" i="26"/>
  <c r="I132" i="26"/>
  <c r="I133" i="26"/>
  <c r="I134" i="26"/>
  <c r="I135" i="26"/>
  <c r="I136" i="26"/>
  <c r="I137" i="26"/>
  <c r="I138" i="26"/>
  <c r="I139" i="26"/>
  <c r="I140" i="26"/>
  <c r="I141" i="26"/>
  <c r="I142" i="26"/>
  <c r="I143" i="26"/>
  <c r="I144" i="26"/>
  <c r="I145" i="26"/>
  <c r="I146" i="26"/>
  <c r="I147" i="26"/>
  <c r="I148" i="26"/>
  <c r="I149" i="26"/>
  <c r="I150" i="26"/>
  <c r="I151" i="26"/>
  <c r="I152" i="26"/>
  <c r="I153" i="26"/>
  <c r="I154" i="26"/>
  <c r="I155" i="26"/>
  <c r="I156" i="26"/>
  <c r="I157" i="26"/>
  <c r="I158" i="26"/>
  <c r="I159" i="26"/>
  <c r="I160" i="26"/>
  <c r="I161" i="26"/>
  <c r="I162" i="26"/>
  <c r="I163" i="26"/>
  <c r="I164" i="26"/>
  <c r="I165" i="26"/>
  <c r="I166" i="26"/>
  <c r="I167" i="26"/>
  <c r="I168" i="26"/>
  <c r="I169" i="26"/>
  <c r="I170" i="26"/>
  <c r="I171" i="26"/>
  <c r="I172" i="26"/>
  <c r="I173" i="26"/>
  <c r="I174" i="26"/>
  <c r="I175" i="26"/>
  <c r="I176" i="26"/>
  <c r="I177" i="26"/>
  <c r="I178" i="26"/>
  <c r="I179" i="26"/>
  <c r="I180" i="26"/>
  <c r="I181" i="26"/>
  <c r="I182" i="26"/>
  <c r="I183" i="26"/>
  <c r="I184" i="26"/>
  <c r="I185" i="26"/>
  <c r="I186" i="26"/>
  <c r="I187" i="26"/>
  <c r="I188" i="26"/>
  <c r="I189" i="26"/>
  <c r="I190" i="26"/>
  <c r="I191" i="26"/>
  <c r="I192" i="26"/>
  <c r="I193" i="26"/>
  <c r="I194" i="26"/>
  <c r="I195" i="26"/>
  <c r="I196" i="26"/>
  <c r="I197" i="26"/>
  <c r="I198" i="26"/>
  <c r="I199" i="26"/>
  <c r="I200" i="26"/>
  <c r="I201" i="26"/>
  <c r="I202" i="26"/>
  <c r="I203" i="26"/>
  <c r="I204" i="26"/>
  <c r="I205" i="26"/>
  <c r="I206" i="26"/>
  <c r="I207" i="26"/>
  <c r="I208" i="26"/>
  <c r="I209" i="26"/>
  <c r="I210" i="26"/>
  <c r="I211" i="26"/>
  <c r="I212" i="26"/>
  <c r="I213" i="26"/>
  <c r="I214" i="26"/>
  <c r="I215" i="26"/>
  <c r="I216" i="26"/>
  <c r="I217" i="26"/>
  <c r="I218" i="26"/>
  <c r="I219" i="26"/>
  <c r="I220" i="26"/>
  <c r="I221" i="26"/>
  <c r="I222" i="26"/>
  <c r="I223" i="26"/>
  <c r="I224" i="26"/>
  <c r="I225" i="26"/>
  <c r="I226" i="26"/>
  <c r="I227" i="26"/>
  <c r="I228" i="26"/>
  <c r="I229" i="26"/>
  <c r="I230" i="26"/>
  <c r="I231" i="26"/>
  <c r="I232" i="26"/>
  <c r="I233" i="26"/>
  <c r="I234" i="26"/>
  <c r="I235" i="26"/>
  <c r="I236" i="26"/>
  <c r="I237" i="26"/>
  <c r="I238" i="26"/>
  <c r="I239" i="26"/>
  <c r="I240" i="26"/>
  <c r="I241" i="26"/>
  <c r="I242" i="26"/>
  <c r="I243" i="26"/>
  <c r="I244" i="26"/>
  <c r="I245" i="26"/>
  <c r="I246" i="26"/>
  <c r="I247" i="26"/>
  <c r="I248" i="26"/>
  <c r="I249" i="26"/>
  <c r="I250" i="26"/>
  <c r="I251" i="26"/>
  <c r="I252" i="26"/>
  <c r="I253" i="26"/>
  <c r="I254" i="26"/>
  <c r="I255" i="26"/>
  <c r="I256" i="26"/>
  <c r="I257" i="26"/>
  <c r="I258" i="26"/>
  <c r="I259" i="26"/>
  <c r="I260" i="26"/>
  <c r="I261" i="26"/>
  <c r="I262" i="26"/>
  <c r="I263" i="26"/>
  <c r="I264" i="26"/>
  <c r="I265" i="26"/>
  <c r="I266" i="26"/>
  <c r="I267" i="26"/>
  <c r="I268" i="26"/>
  <c r="I269" i="26"/>
  <c r="I270" i="26"/>
  <c r="I271" i="26"/>
  <c r="I272" i="26"/>
  <c r="I273" i="26"/>
  <c r="I274" i="26"/>
  <c r="I275" i="26"/>
  <c r="I276" i="26"/>
  <c r="I277" i="26"/>
  <c r="I278" i="26"/>
  <c r="I279" i="26"/>
  <c r="I280" i="26"/>
  <c r="I281" i="26"/>
  <c r="I282" i="26"/>
  <c r="I283" i="26"/>
  <c r="I284" i="26"/>
  <c r="I285" i="26"/>
  <c r="I286" i="26"/>
  <c r="I287" i="26"/>
  <c r="I288" i="26"/>
  <c r="I289" i="26"/>
  <c r="I290" i="26"/>
  <c r="I291" i="26"/>
  <c r="I292" i="26"/>
  <c r="I293" i="26"/>
  <c r="I294" i="26"/>
  <c r="I295" i="26"/>
  <c r="I296" i="26"/>
  <c r="I297" i="26"/>
  <c r="I298" i="26"/>
  <c r="I299" i="26"/>
  <c r="I300" i="26"/>
  <c r="I301" i="26"/>
  <c r="I302" i="26"/>
  <c r="I303" i="26"/>
  <c r="I304" i="26"/>
  <c r="I305" i="26"/>
  <c r="I306" i="26"/>
  <c r="I307" i="26"/>
  <c r="I308" i="26"/>
  <c r="I309" i="26"/>
  <c r="I310" i="26"/>
  <c r="I311" i="26"/>
  <c r="I312" i="26"/>
  <c r="I313" i="26"/>
  <c r="I314" i="26"/>
  <c r="I315" i="26"/>
  <c r="I316" i="26"/>
  <c r="I317" i="26"/>
  <c r="I318" i="26"/>
  <c r="I319" i="26"/>
  <c r="I320" i="26"/>
  <c r="I321" i="26"/>
  <c r="I322" i="26"/>
  <c r="I323" i="26"/>
  <c r="I324" i="26"/>
  <c r="I325" i="26"/>
  <c r="I326" i="26"/>
  <c r="I327" i="26"/>
  <c r="I328" i="26"/>
  <c r="I329" i="26"/>
  <c r="I330" i="26"/>
  <c r="I331" i="26"/>
  <c r="I332" i="26"/>
  <c r="I333" i="26"/>
  <c r="I334" i="26"/>
  <c r="I335" i="26"/>
  <c r="I336" i="26"/>
  <c r="I337" i="26"/>
  <c r="I338" i="26"/>
  <c r="I339" i="26"/>
  <c r="I340" i="26"/>
  <c r="I341" i="26"/>
  <c r="I342" i="26"/>
  <c r="I343" i="26"/>
  <c r="I344" i="26"/>
  <c r="I345" i="26"/>
  <c r="I346" i="26"/>
  <c r="I347" i="26"/>
  <c r="I348" i="26"/>
  <c r="I349" i="26"/>
  <c r="I350" i="26"/>
  <c r="I351" i="26"/>
  <c r="I352" i="26"/>
  <c r="I353" i="26"/>
  <c r="I354" i="26"/>
  <c r="I355" i="26"/>
  <c r="I356" i="26"/>
  <c r="I357" i="26"/>
  <c r="I358" i="26"/>
  <c r="I359" i="26"/>
  <c r="I360" i="26"/>
  <c r="I361" i="26"/>
  <c r="I362" i="26"/>
  <c r="I363" i="26"/>
  <c r="I364" i="26"/>
  <c r="I365" i="26"/>
  <c r="I366" i="26"/>
  <c r="I367" i="26"/>
  <c r="I368" i="26"/>
  <c r="I369" i="26"/>
  <c r="I370" i="26"/>
  <c r="I371" i="26"/>
  <c r="I372" i="26"/>
  <c r="I373" i="26"/>
  <c r="I374" i="26"/>
  <c r="I375" i="26"/>
  <c r="I376" i="26"/>
  <c r="I377" i="26"/>
  <c r="I378" i="26"/>
  <c r="I379" i="26"/>
  <c r="I2" i="26"/>
  <c r="A3" i="26" l="1"/>
  <c r="A4" i="26"/>
  <c r="A5" i="26" s="1"/>
  <c r="A6" i="26" s="1"/>
  <c r="A7" i="26" s="1"/>
  <c r="A9" i="26"/>
  <c r="A11" i="26"/>
  <c r="A12" i="26" s="1"/>
  <c r="A15" i="26"/>
  <c r="A16" i="26" s="1"/>
  <c r="A17" i="26" s="1"/>
  <c r="A18" i="26" s="1"/>
  <c r="A20" i="26"/>
  <c r="A22" i="26"/>
  <c r="A23" i="26" s="1"/>
  <c r="A26" i="26"/>
  <c r="A27" i="26" s="1"/>
  <c r="A28" i="26" s="1"/>
  <c r="A29" i="26" s="1"/>
  <c r="A30" i="26" s="1"/>
  <c r="A31" i="26" s="1"/>
  <c r="A32" i="26" s="1"/>
  <c r="A34" i="26"/>
  <c r="A35" i="26" s="1"/>
  <c r="A36" i="26" s="1"/>
  <c r="A37" i="26" s="1"/>
  <c r="A38" i="26" s="1"/>
  <c r="A39" i="26" s="1"/>
  <c r="A40" i="26" s="1"/>
  <c r="A41" i="26" s="1"/>
  <c r="A42" i="26" s="1"/>
  <c r="A44" i="26"/>
  <c r="A45" i="26" s="1"/>
  <c r="A47" i="26"/>
  <c r="A49" i="26"/>
  <c r="A50" i="26" s="1"/>
  <c r="A51" i="26" s="1"/>
  <c r="A52" i="26" s="1"/>
  <c r="A54" i="26"/>
  <c r="A55" i="26" s="1"/>
  <c r="A56" i="26" s="1"/>
  <c r="A58" i="26"/>
  <c r="A59" i="26" s="1"/>
  <c r="A60" i="26" s="1"/>
  <c r="A61" i="26" s="1"/>
  <c r="A62" i="26" s="1"/>
  <c r="A63" i="26" s="1"/>
  <c r="A65" i="26"/>
  <c r="A66" i="26" s="1"/>
  <c r="A67" i="26" s="1"/>
  <c r="A68" i="26" s="1"/>
  <c r="A70" i="26"/>
  <c r="A73" i="26"/>
  <c r="A74" i="26" s="1"/>
  <c r="A75" i="26" s="1"/>
  <c r="A76" i="26" s="1"/>
  <c r="A77" i="26" s="1"/>
  <c r="A80" i="26"/>
  <c r="A81" i="26" s="1"/>
  <c r="A84" i="26"/>
  <c r="A85" i="26" s="1"/>
  <c r="A87" i="26"/>
  <c r="A88" i="26" s="1"/>
  <c r="A90" i="26"/>
  <c r="A91" i="26" s="1"/>
  <c r="A92" i="26" s="1"/>
  <c r="A94" i="26"/>
  <c r="A96" i="26"/>
  <c r="A97" i="26" s="1"/>
  <c r="A98" i="26" s="1"/>
  <c r="A100" i="26"/>
  <c r="A102" i="26"/>
  <c r="A103" i="26" s="1"/>
  <c r="A104" i="26" s="1"/>
  <c r="A105" i="26" s="1"/>
  <c r="A108" i="26"/>
  <c r="A109" i="26" s="1"/>
  <c r="A110" i="26" s="1"/>
  <c r="A111" i="26" s="1"/>
  <c r="A112" i="26" s="1"/>
  <c r="A114" i="26"/>
  <c r="A116" i="26"/>
  <c r="A117" i="26" s="1"/>
  <c r="A118" i="26" s="1"/>
  <c r="A119" i="26" s="1"/>
  <c r="A120" i="26" s="1"/>
  <c r="A122" i="26"/>
  <c r="A123" i="26"/>
  <c r="A124" i="26" s="1"/>
  <c r="A125" i="26" s="1"/>
  <c r="A127" i="26"/>
  <c r="A128" i="26"/>
  <c r="A129" i="26" s="1"/>
  <c r="A130" i="26" s="1"/>
  <c r="A131" i="26" s="1"/>
  <c r="A133" i="26"/>
  <c r="A134" i="26" s="1"/>
  <c r="A135" i="26" s="1"/>
  <c r="A136" i="26" s="1"/>
  <c r="A138" i="26"/>
  <c r="A139" i="26" s="1"/>
  <c r="A140" i="26" s="1"/>
  <c r="A142" i="26"/>
  <c r="A147" i="26"/>
  <c r="A149" i="26"/>
  <c r="A150" i="26"/>
  <c r="A151" i="26" s="1"/>
  <c r="A153" i="26"/>
  <c r="A154" i="26" s="1"/>
  <c r="A155" i="26" s="1"/>
  <c r="A156" i="26" s="1"/>
  <c r="A157" i="26" s="1"/>
  <c r="A158" i="26" s="1"/>
  <c r="A159" i="26" s="1"/>
  <c r="A161" i="26"/>
  <c r="A162" i="26" s="1"/>
  <c r="A163" i="26" s="1"/>
  <c r="A164" i="26" s="1"/>
  <c r="A166" i="26"/>
  <c r="A171" i="26"/>
  <c r="A172" i="26" s="1"/>
  <c r="A175" i="26"/>
  <c r="A177" i="26"/>
  <c r="A178" i="26" s="1"/>
  <c r="A181" i="26"/>
  <c r="A182" i="26" s="1"/>
  <c r="A183" i="26" s="1"/>
  <c r="A185" i="26"/>
  <c r="A186" i="26" s="1"/>
  <c r="A187" i="26" s="1"/>
  <c r="A189" i="26"/>
  <c r="A190" i="26"/>
  <c r="A191" i="26" s="1"/>
  <c r="A192" i="26" s="1"/>
  <c r="A193" i="26" s="1"/>
  <c r="A194" i="26" s="1"/>
  <c r="A196" i="26"/>
  <c r="A197" i="26" s="1"/>
  <c r="A198" i="26" s="1"/>
  <c r="A200" i="26"/>
  <c r="A201" i="26" s="1"/>
  <c r="A203" i="26"/>
  <c r="A207" i="26"/>
  <c r="A208" i="26" s="1"/>
  <c r="A211" i="26"/>
  <c r="A213" i="26"/>
  <c r="A214" i="26" s="1"/>
  <c r="A216" i="26"/>
  <c r="A218" i="26"/>
  <c r="A219" i="26" s="1"/>
  <c r="A220" i="26" s="1"/>
  <c r="A221" i="26" s="1"/>
  <c r="A223" i="26"/>
  <c r="A224" i="26" s="1"/>
  <c r="A226" i="26"/>
  <c r="A229" i="26"/>
  <c r="A233" i="26"/>
  <c r="A235" i="26"/>
  <c r="A236" i="26" s="1"/>
  <c r="A237" i="26" s="1"/>
  <c r="A238" i="26" s="1"/>
  <c r="A239" i="26" s="1"/>
  <c r="A240" i="26" s="1"/>
  <c r="A242" i="26"/>
  <c r="A243" i="26" s="1"/>
  <c r="A244" i="26" s="1"/>
  <c r="A246" i="26"/>
  <c r="A248" i="26"/>
  <c r="A250" i="26"/>
  <c r="A251" i="26" s="1"/>
  <c r="A252" i="26" s="1"/>
  <c r="A253" i="26" s="1"/>
  <c r="A255" i="26"/>
  <c r="A256" i="26" s="1"/>
  <c r="A257" i="26" s="1"/>
  <c r="A258" i="26" s="1"/>
  <c r="A259" i="26" s="1"/>
  <c r="A260" i="26" s="1"/>
  <c r="A261" i="26" s="1"/>
  <c r="A262" i="26" s="1"/>
  <c r="A263" i="26" s="1"/>
  <c r="A264" i="26" s="1"/>
  <c r="A265" i="26" s="1"/>
  <c r="A267" i="26"/>
  <c r="A268" i="26" s="1"/>
  <c r="A269" i="26" s="1"/>
  <c r="A270" i="26" s="1"/>
  <c r="A271" i="26" s="1"/>
  <c r="A272" i="26" s="1"/>
  <c r="A273" i="26" s="1"/>
  <c r="A274" i="26" s="1"/>
  <c r="A275" i="26" s="1"/>
  <c r="A277" i="26"/>
  <c r="A278" i="26"/>
  <c r="A280" i="26"/>
  <c r="A281" i="26"/>
  <c r="A283" i="26"/>
  <c r="A284" i="26"/>
  <c r="A285" i="26" s="1"/>
  <c r="A286" i="26" s="1"/>
  <c r="A287" i="26" s="1"/>
  <c r="A288" i="26" s="1"/>
  <c r="A289" i="26" s="1"/>
  <c r="A290" i="26" s="1"/>
  <c r="A292" i="26"/>
  <c r="A294" i="26"/>
  <c r="A295" i="26" s="1"/>
  <c r="A296" i="26" s="1"/>
  <c r="A297" i="26" s="1"/>
  <c r="A298" i="26" s="1"/>
  <c r="A299" i="26" s="1"/>
  <c r="A301" i="26"/>
  <c r="A302" i="26" s="1"/>
  <c r="A304" i="26"/>
  <c r="A305" i="26" s="1"/>
  <c r="A307" i="26"/>
  <c r="A309" i="26"/>
  <c r="A310" i="26" s="1"/>
  <c r="A311" i="26" s="1"/>
  <c r="A312" i="26" s="1"/>
  <c r="A313" i="26" s="1"/>
  <c r="A315" i="26"/>
  <c r="A317" i="26"/>
  <c r="A318" i="26" s="1"/>
  <c r="A319" i="26" s="1"/>
  <c r="A320" i="26" s="1"/>
  <c r="A321" i="26" s="1"/>
  <c r="A323" i="26"/>
  <c r="A324" i="26" s="1"/>
  <c r="A325" i="26" s="1"/>
  <c r="A326" i="26" s="1"/>
  <c r="A328" i="26"/>
  <c r="A329" i="26" s="1"/>
  <c r="A330" i="26" s="1"/>
  <c r="A331" i="26" s="1"/>
  <c r="A333" i="26"/>
  <c r="A334" i="26" s="1"/>
  <c r="A335" i="26" s="1"/>
  <c r="A336" i="26" s="1"/>
  <c r="A338" i="26"/>
  <c r="A339" i="26" s="1"/>
  <c r="A340" i="26" s="1"/>
  <c r="A341" i="26" s="1"/>
  <c r="A343" i="26"/>
  <c r="A344" i="26" s="1"/>
  <c r="A345" i="26" s="1"/>
  <c r="A346" i="26" s="1"/>
  <c r="A348" i="26"/>
  <c r="A349" i="26" s="1"/>
  <c r="A350" i="26" s="1"/>
  <c r="A351" i="26" s="1"/>
  <c r="A353" i="26"/>
  <c r="A354" i="26" s="1"/>
  <c r="A355" i="26" s="1"/>
  <c r="A356" i="26" s="1"/>
  <c r="A358" i="26"/>
  <c r="A359" i="26" s="1"/>
  <c r="A360" i="26" s="1"/>
  <c r="A361" i="26" s="1"/>
  <c r="A363" i="26"/>
  <c r="A364" i="26" s="1"/>
  <c r="A365" i="26" s="1"/>
  <c r="A367" i="26"/>
  <c r="A368" i="26"/>
  <c r="A369" i="26" s="1"/>
  <c r="A370" i="26" s="1"/>
  <c r="A372" i="26"/>
  <c r="A373" i="26" s="1"/>
  <c r="A374" i="26" s="1"/>
  <c r="A375" i="26" s="1"/>
  <c r="A377" i="26"/>
  <c r="A378" i="26" s="1"/>
  <c r="A379" i="26" s="1"/>
</calcChain>
</file>

<file path=xl/sharedStrings.xml><?xml version="1.0" encoding="utf-8"?>
<sst xmlns="http://schemas.openxmlformats.org/spreadsheetml/2006/main" count="1674" uniqueCount="843">
  <si>
    <t>前轮罩总成-左</t>
  </si>
  <si>
    <t>离合管路支架组件</t>
  </si>
  <si>
    <t>A00090533</t>
  </si>
  <si>
    <t>A00085345</t>
  </si>
  <si>
    <t>D柱分总成-右</t>
  </si>
  <si>
    <t>A00085716</t>
  </si>
  <si>
    <t>A00083299</t>
  </si>
  <si>
    <t>W1FU4-010L</t>
  </si>
  <si>
    <t>W1FU4-020L</t>
  </si>
  <si>
    <t>W1FU4-030L</t>
  </si>
  <si>
    <t>W1FU4-040L</t>
  </si>
  <si>
    <t>W1FU4-010R</t>
  </si>
  <si>
    <t>W1FU4-020R</t>
  </si>
  <si>
    <t>W1FU4-030R</t>
  </si>
  <si>
    <t>W1FU4-040R</t>
  </si>
  <si>
    <t>W1DA4-010</t>
  </si>
  <si>
    <t>W1DA4-020</t>
  </si>
  <si>
    <t>W1DA4-030</t>
  </si>
  <si>
    <t>W1DA4-040</t>
  </si>
  <si>
    <t>W1DA4-050</t>
  </si>
  <si>
    <t>W1FF4-010</t>
  </si>
  <si>
    <t>W1FF4-020</t>
  </si>
  <si>
    <t>W1FF4-030</t>
  </si>
  <si>
    <t>W1FF4-040</t>
  </si>
  <si>
    <t>W1FF4-050</t>
  </si>
  <si>
    <t>W1FF4-070</t>
  </si>
  <si>
    <t>W1HP4-020</t>
  </si>
  <si>
    <t>W1RR4-010L</t>
  </si>
  <si>
    <t>W1RR4-010R</t>
  </si>
  <si>
    <t>W1RR4-020R</t>
  </si>
  <si>
    <t>W1RF4-010</t>
  </si>
  <si>
    <t>W1RF4-020</t>
  </si>
  <si>
    <t>W1RF4-060</t>
  </si>
  <si>
    <t>W1RF4-070</t>
  </si>
  <si>
    <t>W1RF4-080</t>
  </si>
  <si>
    <t>W1RF4-090</t>
  </si>
  <si>
    <t>W1RF4-100</t>
  </si>
  <si>
    <t>W1RR4-015R(XP)</t>
  </si>
  <si>
    <t>外协</t>
    <phoneticPr fontId="4" type="noConversion"/>
  </si>
  <si>
    <t>冲压</t>
    <phoneticPr fontId="4" type="noConversion"/>
  </si>
  <si>
    <t>A00084879</t>
  </si>
  <si>
    <t>A柱上部内隔音板-左</t>
  </si>
  <si>
    <t>A00091030</t>
  </si>
  <si>
    <t>A柱上内板总成-左</t>
  </si>
  <si>
    <t>A00086011</t>
  </si>
  <si>
    <t>侧围上边梁内板总成-左</t>
  </si>
  <si>
    <t>A00086013</t>
  </si>
  <si>
    <t>B柱内板总成-左</t>
  </si>
  <si>
    <t>A00085991</t>
  </si>
  <si>
    <t>B柱加强板总成-左</t>
  </si>
  <si>
    <t>A00086003</t>
  </si>
  <si>
    <t>上边梁加强板-左</t>
  </si>
  <si>
    <t>A00086004</t>
  </si>
  <si>
    <t>A柱上加强板-左</t>
  </si>
  <si>
    <t>62X专用</t>
    <phoneticPr fontId="1" type="noConversion"/>
  </si>
  <si>
    <t>A00101995</t>
    <phoneticPr fontId="1" type="noConversion"/>
  </si>
  <si>
    <t>A柱上加强板-左</t>
    <phoneticPr fontId="1" type="noConversion"/>
  </si>
  <si>
    <t>XP专用</t>
    <phoneticPr fontId="1" type="noConversion"/>
  </si>
  <si>
    <t>A00085983</t>
  </si>
  <si>
    <t>A柱加强板总成-左</t>
  </si>
  <si>
    <t>A00084877</t>
  </si>
  <si>
    <t>A柱下部内隔音板-左</t>
  </si>
  <si>
    <t>A00084872</t>
  </si>
  <si>
    <t>B柱下部内隔音板-左</t>
  </si>
  <si>
    <t>A00085997</t>
  </si>
  <si>
    <t>门槛加强板总成-左</t>
  </si>
  <si>
    <t>A00086005</t>
    <phoneticPr fontId="1" type="noConversion"/>
  </si>
  <si>
    <t>侧围内板前段总成-左</t>
    <phoneticPr fontId="1" type="noConversion"/>
  </si>
  <si>
    <t>A00084879</t>
    <phoneticPr fontId="1" type="noConversion"/>
  </si>
  <si>
    <t>A柱上部内隔音板-左</t>
    <phoneticPr fontId="1" type="noConversion"/>
  </si>
  <si>
    <t>A柱上部外隔音板</t>
    <phoneticPr fontId="1" type="noConversion"/>
  </si>
  <si>
    <t>A柱下部外隔音板</t>
    <phoneticPr fontId="1" type="noConversion"/>
  </si>
  <si>
    <t>B柱下部外隔音板</t>
    <phoneticPr fontId="1" type="noConversion"/>
  </si>
  <si>
    <t>A00085917</t>
    <phoneticPr fontId="1" type="noConversion"/>
  </si>
  <si>
    <t>C柱内板分总成-左</t>
    <phoneticPr fontId="1" type="noConversion"/>
  </si>
  <si>
    <t>A00091174</t>
    <phoneticPr fontId="1" type="noConversion"/>
  </si>
  <si>
    <t>后轮罩外板分总成-左</t>
    <phoneticPr fontId="1" type="noConversion"/>
  </si>
  <si>
    <t>A00086106</t>
    <phoneticPr fontId="1" type="noConversion"/>
  </si>
  <si>
    <t>后轮罩内板总成-左</t>
    <phoneticPr fontId="1" type="noConversion"/>
  </si>
  <si>
    <t>A00085914</t>
    <phoneticPr fontId="1" type="noConversion"/>
  </si>
  <si>
    <t>D柱总成-左</t>
    <phoneticPr fontId="1" type="noConversion"/>
  </si>
  <si>
    <t>A00085964</t>
  </si>
  <si>
    <t>D柱分总成-左</t>
  </si>
  <si>
    <t>A00085980</t>
  </si>
  <si>
    <t>C柱加强板组件-左</t>
  </si>
  <si>
    <t>A00091171</t>
  </si>
  <si>
    <t>C柱加强板分总成-左</t>
  </si>
  <si>
    <t>A00089504</t>
  </si>
  <si>
    <t>C柱下部隔音板-左</t>
  </si>
  <si>
    <t>A00084876</t>
    <phoneticPr fontId="1" type="noConversion"/>
  </si>
  <si>
    <t>C柱中部内隔音板-左</t>
    <phoneticPr fontId="1" type="noConversion"/>
  </si>
  <si>
    <t>C柱中部隔音板</t>
    <phoneticPr fontId="1" type="noConversion"/>
  </si>
  <si>
    <t>C柱下部隔音板</t>
    <phoneticPr fontId="1" type="noConversion"/>
  </si>
  <si>
    <t>A00092373</t>
    <phoneticPr fontId="1" type="noConversion"/>
  </si>
  <si>
    <t>后围外板连接板-左</t>
    <phoneticPr fontId="1" type="noConversion"/>
  </si>
  <si>
    <t>A00086442</t>
    <phoneticPr fontId="1" type="noConversion"/>
  </si>
  <si>
    <t>尾灯安装板总成-左</t>
    <phoneticPr fontId="1" type="noConversion"/>
  </si>
  <si>
    <t>A00086440</t>
    <phoneticPr fontId="1" type="noConversion"/>
  </si>
  <si>
    <t>侧围流水槽总成-左</t>
    <phoneticPr fontId="1" type="noConversion"/>
  </si>
  <si>
    <t>A00086438</t>
    <phoneticPr fontId="1" type="noConversion"/>
  </si>
  <si>
    <t>侧围外板-左</t>
    <phoneticPr fontId="1" type="noConversion"/>
  </si>
  <si>
    <t>冲压</t>
    <phoneticPr fontId="1" type="noConversion"/>
  </si>
  <si>
    <t>A00086448</t>
    <phoneticPr fontId="1" type="noConversion"/>
  </si>
  <si>
    <t>翼子板安装支架组件</t>
    <phoneticPr fontId="1" type="noConversion"/>
  </si>
  <si>
    <t>A00086339</t>
    <phoneticPr fontId="1" type="noConversion"/>
  </si>
  <si>
    <t>翼子板后安装支架组件-左</t>
    <phoneticPr fontId="1" type="noConversion"/>
  </si>
  <si>
    <t>A00089706</t>
    <phoneticPr fontId="1" type="noConversion"/>
  </si>
  <si>
    <t>翼子板上安装支架组件</t>
    <phoneticPr fontId="1" type="noConversion"/>
  </si>
  <si>
    <t>A00086439</t>
    <phoneticPr fontId="1" type="noConversion"/>
  </si>
  <si>
    <t>D柱外板总成-左</t>
    <phoneticPr fontId="1" type="noConversion"/>
  </si>
  <si>
    <t>A00084874</t>
  </si>
  <si>
    <t>A柱上部内隔音板-右</t>
    <phoneticPr fontId="1" type="noConversion"/>
  </si>
  <si>
    <t>A00091031</t>
  </si>
  <si>
    <t>A柱上内板总成-右</t>
  </si>
  <si>
    <t>A00086045</t>
  </si>
  <si>
    <t>侧围上边梁内板总成-右</t>
  </si>
  <si>
    <t>A00086047</t>
  </si>
  <si>
    <t>B柱内板总成-右</t>
  </si>
  <si>
    <t>A00086028</t>
  </si>
  <si>
    <t>B柱加强板总成-右</t>
  </si>
  <si>
    <t>A00086037</t>
  </si>
  <si>
    <t>上边梁加强板-右</t>
  </si>
  <si>
    <t>A00086038</t>
  </si>
  <si>
    <t>A柱上加强板-右</t>
  </si>
  <si>
    <t>A00086020</t>
  </si>
  <si>
    <t>A柱加强板总成-右</t>
  </si>
  <si>
    <t>A00084873</t>
  </si>
  <si>
    <t>A柱下部内隔音板-右</t>
  </si>
  <si>
    <t>A00084882</t>
  </si>
  <si>
    <t>B柱下部内隔音板-右</t>
  </si>
  <si>
    <t>A00086034</t>
  </si>
  <si>
    <t>门槛加强板总成-右</t>
  </si>
  <si>
    <t>A00084874</t>
    <phoneticPr fontId="1" type="noConversion"/>
  </si>
  <si>
    <t>A00084880_T2</t>
    <phoneticPr fontId="1" type="noConversion"/>
  </si>
  <si>
    <t>A00084878_T2</t>
    <phoneticPr fontId="1" type="noConversion"/>
  </si>
  <si>
    <t>A00084881_T2</t>
    <phoneticPr fontId="1" type="noConversion"/>
  </si>
  <si>
    <t>A00085927</t>
    <phoneticPr fontId="1" type="noConversion"/>
  </si>
  <si>
    <t>C柱内板分总成-右</t>
    <phoneticPr fontId="1" type="noConversion"/>
  </si>
  <si>
    <t>A00096785</t>
  </si>
  <si>
    <t>后轮罩外板分总成-右</t>
  </si>
  <si>
    <t>A00091173</t>
    <phoneticPr fontId="1" type="noConversion"/>
  </si>
  <si>
    <t>后轮罩外板分总成-右</t>
    <phoneticPr fontId="1" type="noConversion"/>
  </si>
  <si>
    <t>后轮罩内板总成-右</t>
    <phoneticPr fontId="1" type="noConversion"/>
  </si>
  <si>
    <t>A00096783</t>
  </si>
  <si>
    <t>后轮罩内板总成-右</t>
  </si>
  <si>
    <t>A00085923</t>
    <phoneticPr fontId="1" type="noConversion"/>
  </si>
  <si>
    <t>D柱总成-右</t>
    <phoneticPr fontId="1" type="noConversion"/>
  </si>
  <si>
    <t>A00085979</t>
  </si>
  <si>
    <t>A00085978</t>
  </si>
  <si>
    <t>C柱加强板组件-右</t>
  </si>
  <si>
    <t>A00091172</t>
  </si>
  <si>
    <t>C柱加强板分总成-右</t>
  </si>
  <si>
    <t>A00086600</t>
  </si>
  <si>
    <t>C柱下部隔音板-右</t>
  </si>
  <si>
    <t>A00084875</t>
    <phoneticPr fontId="1" type="noConversion"/>
  </si>
  <si>
    <t>C柱中部内隔音板-右</t>
    <phoneticPr fontId="1" type="noConversion"/>
  </si>
  <si>
    <t>A00092374</t>
    <phoneticPr fontId="1" type="noConversion"/>
  </si>
  <si>
    <t>后围外板连接板-右</t>
    <phoneticPr fontId="1" type="noConversion"/>
  </si>
  <si>
    <t>A00086456</t>
    <phoneticPr fontId="1" type="noConversion"/>
  </si>
  <si>
    <t>尾灯安装板总成-右</t>
    <phoneticPr fontId="1" type="noConversion"/>
  </si>
  <si>
    <t>A00086454</t>
    <phoneticPr fontId="1" type="noConversion"/>
  </si>
  <si>
    <t>侧围流水槽总成-右</t>
    <phoneticPr fontId="1" type="noConversion"/>
  </si>
  <si>
    <t>A00086452</t>
    <phoneticPr fontId="1" type="noConversion"/>
  </si>
  <si>
    <t>侧围外板-右</t>
    <phoneticPr fontId="1" type="noConversion"/>
  </si>
  <si>
    <t>A00089847</t>
    <phoneticPr fontId="1" type="noConversion"/>
  </si>
  <si>
    <t>A00086342</t>
    <phoneticPr fontId="1" type="noConversion"/>
  </si>
  <si>
    <t>翼子板后安装支架组件-右</t>
    <phoneticPr fontId="1" type="noConversion"/>
  </si>
  <si>
    <t>A00089708</t>
    <phoneticPr fontId="1" type="noConversion"/>
  </si>
  <si>
    <t>A00086453</t>
    <phoneticPr fontId="1" type="noConversion"/>
  </si>
  <si>
    <t>D柱外板总成-右</t>
    <phoneticPr fontId="1" type="noConversion"/>
  </si>
  <si>
    <t>A00083188</t>
  </si>
  <si>
    <t>前翼子板前支架组件-左</t>
  </si>
  <si>
    <t>前翼子板前支架组件-右</t>
  </si>
  <si>
    <t>六角法兰面螺栓-加大系列</t>
    <phoneticPr fontId="1" type="noConversion"/>
  </si>
  <si>
    <t>A00090694</t>
    <phoneticPr fontId="1" type="noConversion"/>
  </si>
  <si>
    <t>前扶手支架总成（非天窗）</t>
    <phoneticPr fontId="1" type="noConversion"/>
  </si>
  <si>
    <t>A00087165</t>
    <phoneticPr fontId="1" type="noConversion"/>
  </si>
  <si>
    <t>扶手支架总成（天窗）</t>
    <phoneticPr fontId="1" type="noConversion"/>
  </si>
  <si>
    <t>A00087163</t>
    <phoneticPr fontId="1" type="noConversion"/>
  </si>
  <si>
    <t>扶手支架总成（非天窗）</t>
    <phoneticPr fontId="1" type="noConversion"/>
  </si>
  <si>
    <t>A00092672</t>
    <phoneticPr fontId="1" type="noConversion"/>
  </si>
  <si>
    <t>前扶手支架总成（天窗）</t>
    <phoneticPr fontId="1" type="noConversion"/>
  </si>
  <si>
    <t>A00093748</t>
    <phoneticPr fontId="1" type="noConversion"/>
  </si>
  <si>
    <t>行李箱内饰下安装支架-左</t>
    <phoneticPr fontId="1" type="noConversion"/>
  </si>
  <si>
    <t>A00093749</t>
    <phoneticPr fontId="1" type="noConversion"/>
  </si>
  <si>
    <t>行李箱内饰下安装支架-右</t>
    <phoneticPr fontId="1" type="noConversion"/>
  </si>
  <si>
    <t>螺栓</t>
    <phoneticPr fontId="1" type="noConversion"/>
  </si>
  <si>
    <r>
      <t>Q</t>
    </r>
    <r>
      <rPr>
        <sz val="11"/>
        <rFont val="宋体"/>
        <family val="3"/>
        <charset val="134"/>
      </rPr>
      <t>1860612F36</t>
    </r>
    <phoneticPr fontId="1" type="noConversion"/>
  </si>
  <si>
    <t>Q1860820F36</t>
    <phoneticPr fontId="1" type="noConversion"/>
  </si>
  <si>
    <t>A00073743</t>
    <phoneticPr fontId="1" type="noConversion"/>
  </si>
  <si>
    <t>油箱检修口盖</t>
    <phoneticPr fontId="1" type="noConversion"/>
  </si>
  <si>
    <t>A00084859</t>
    <phoneticPr fontId="1" type="noConversion"/>
  </si>
  <si>
    <t>后地板中横梁连接板加强板-左</t>
    <phoneticPr fontId="1" type="noConversion"/>
  </si>
  <si>
    <t>A00084860</t>
    <phoneticPr fontId="1" type="noConversion"/>
  </si>
  <si>
    <t>后地板中横梁连接板加强板-右</t>
    <phoneticPr fontId="1" type="noConversion"/>
  </si>
  <si>
    <t>A00093754</t>
    <phoneticPr fontId="1" type="noConversion"/>
  </si>
  <si>
    <t>后侧围内饰板本体前安装支架-左</t>
    <phoneticPr fontId="1" type="noConversion"/>
  </si>
  <si>
    <t>A00093738</t>
    <phoneticPr fontId="1" type="noConversion"/>
  </si>
  <si>
    <t>后侧围内饰板本体前安装支架-右</t>
    <phoneticPr fontId="1" type="noConversion"/>
  </si>
  <si>
    <t>发动机盖铰链总成-左</t>
    <phoneticPr fontId="1" type="noConversion"/>
  </si>
  <si>
    <t>A00083189</t>
    <phoneticPr fontId="1" type="noConversion"/>
  </si>
  <si>
    <t>发动机盖铰链总成-右</t>
    <phoneticPr fontId="1" type="noConversion"/>
  </si>
  <si>
    <t>六角法兰面螺栓</t>
    <phoneticPr fontId="1" type="noConversion"/>
  </si>
  <si>
    <t>A00083082</t>
    <phoneticPr fontId="1" type="noConversion"/>
  </si>
  <si>
    <t>行李箱盖总成（带铰链）</t>
    <phoneticPr fontId="1" type="noConversion"/>
  </si>
  <si>
    <t>六角法兰面螺母</t>
    <phoneticPr fontId="1" type="noConversion"/>
  </si>
  <si>
    <t>A00083303</t>
    <phoneticPr fontId="1" type="noConversion"/>
  </si>
  <si>
    <t>后门钣金总成-左</t>
    <phoneticPr fontId="1" type="noConversion"/>
  </si>
  <si>
    <t>A00083311</t>
    <phoneticPr fontId="1" type="noConversion"/>
  </si>
  <si>
    <t>后门钣金总成-右</t>
    <phoneticPr fontId="1" type="noConversion"/>
  </si>
  <si>
    <t>螺母M8×25（铰链安装车门侧）</t>
    <phoneticPr fontId="1" type="noConversion"/>
  </si>
  <si>
    <t>A00083640</t>
    <phoneticPr fontId="1" type="noConversion"/>
  </si>
  <si>
    <t>前门钣金总成-左</t>
    <phoneticPr fontId="1" type="noConversion"/>
  </si>
  <si>
    <t>A00083660</t>
    <phoneticPr fontId="1" type="noConversion"/>
  </si>
  <si>
    <t>前门钣金总成-右</t>
    <phoneticPr fontId="1" type="noConversion"/>
  </si>
  <si>
    <t>前翼子板-左</t>
    <phoneticPr fontId="1" type="noConversion"/>
  </si>
  <si>
    <t>A00083245</t>
    <phoneticPr fontId="1" type="noConversion"/>
  </si>
  <si>
    <t>前翼子板-右</t>
    <phoneticPr fontId="1" type="noConversion"/>
  </si>
  <si>
    <t>Q1860612F36</t>
    <phoneticPr fontId="1" type="noConversion"/>
  </si>
  <si>
    <t>A00002899</t>
    <phoneticPr fontId="1" type="noConversion"/>
  </si>
  <si>
    <t>平头六角铆螺母</t>
    <phoneticPr fontId="1" type="noConversion"/>
  </si>
  <si>
    <t>A00087290</t>
    <phoneticPr fontId="1" type="noConversion"/>
  </si>
  <si>
    <t>A00087291</t>
    <phoneticPr fontId="1" type="noConversion"/>
  </si>
  <si>
    <t>A00100539</t>
    <phoneticPr fontId="1" type="noConversion"/>
  </si>
  <si>
    <t>发动机盖钣金总成</t>
    <phoneticPr fontId="1" type="noConversion"/>
  </si>
  <si>
    <t>Q32008F36</t>
    <phoneticPr fontId="1" type="noConversion"/>
  </si>
  <si>
    <t>六角法兰面螺母M8×18（机盖侧）</t>
    <phoneticPr fontId="1" type="noConversion"/>
  </si>
  <si>
    <t>XP专用</t>
    <phoneticPr fontId="4" type="noConversion"/>
  </si>
  <si>
    <t>过程件</t>
    <phoneticPr fontId="4" type="noConversion"/>
  </si>
  <si>
    <t>X/XP共用</t>
  </si>
  <si>
    <t>X/XP共用</t>
    <phoneticPr fontId="4" type="noConversion"/>
  </si>
  <si>
    <t>电机控制器支架</t>
    <phoneticPr fontId="4" type="noConversion"/>
  </si>
  <si>
    <r>
      <t>A</t>
    </r>
    <r>
      <rPr>
        <sz val="11"/>
        <rFont val="宋体"/>
        <family val="3"/>
        <charset val="134"/>
      </rPr>
      <t>00083088</t>
    </r>
    <phoneticPr fontId="1" type="noConversion"/>
  </si>
  <si>
    <t>尾门内板</t>
    <phoneticPr fontId="1" type="noConversion"/>
  </si>
  <si>
    <t>A00092796</t>
    <phoneticPr fontId="1" type="noConversion"/>
  </si>
  <si>
    <t>雨刮电机支架加强板组件</t>
    <phoneticPr fontId="1" type="noConversion"/>
  </si>
  <si>
    <t>外协</t>
    <phoneticPr fontId="1" type="noConversion"/>
  </si>
  <si>
    <t>A00088042</t>
    <phoneticPr fontId="1" type="noConversion"/>
  </si>
  <si>
    <t>尾门左上窗框加强板总成</t>
    <phoneticPr fontId="1" type="noConversion"/>
  </si>
  <si>
    <t>A00088039</t>
    <phoneticPr fontId="1" type="noConversion"/>
  </si>
  <si>
    <t>尾门右上窗框加强板总成</t>
    <phoneticPr fontId="1" type="noConversion"/>
  </si>
  <si>
    <t>A00083100</t>
    <phoneticPr fontId="1" type="noConversion"/>
  </si>
  <si>
    <t>尾门限位块安装固定支架组件</t>
    <phoneticPr fontId="1" type="noConversion"/>
  </si>
  <si>
    <t>A00090066</t>
    <phoneticPr fontId="1" type="noConversion"/>
  </si>
  <si>
    <t>尾门扣手盒支架</t>
    <phoneticPr fontId="1" type="noConversion"/>
  </si>
  <si>
    <t>W1BD1-020</t>
    <phoneticPr fontId="1" type="noConversion"/>
  </si>
  <si>
    <t>A00088041</t>
    <phoneticPr fontId="1" type="noConversion"/>
  </si>
  <si>
    <t>尾门铰链加强板总成-左</t>
    <phoneticPr fontId="1" type="noConversion"/>
  </si>
  <si>
    <t>A00088040</t>
    <phoneticPr fontId="1" type="noConversion"/>
  </si>
  <si>
    <t>尾门铰链加强板总成-右</t>
    <phoneticPr fontId="1" type="noConversion"/>
  </si>
  <si>
    <t>A00083094</t>
    <phoneticPr fontId="1" type="noConversion"/>
  </si>
  <si>
    <t>尾门锁加强板</t>
    <phoneticPr fontId="1" type="noConversion"/>
  </si>
  <si>
    <t>W1BD1-030</t>
    <phoneticPr fontId="1" type="noConversion"/>
  </si>
  <si>
    <t>A00083087</t>
    <phoneticPr fontId="1" type="noConversion"/>
  </si>
  <si>
    <t>尾门外板</t>
    <phoneticPr fontId="1" type="noConversion"/>
  </si>
  <si>
    <t>A00083079</t>
    <phoneticPr fontId="1" type="noConversion"/>
  </si>
  <si>
    <t>尾灯安装板-左</t>
    <phoneticPr fontId="1" type="noConversion"/>
  </si>
  <si>
    <t>A00083080</t>
    <phoneticPr fontId="1" type="noConversion"/>
  </si>
  <si>
    <t>尾灯安装板-右</t>
    <phoneticPr fontId="1" type="noConversion"/>
  </si>
  <si>
    <t>A00083102</t>
    <phoneticPr fontId="1" type="noConversion"/>
  </si>
  <si>
    <t>尾门铰链总成</t>
    <phoneticPr fontId="1" type="noConversion"/>
  </si>
  <si>
    <r>
      <t>Q</t>
    </r>
    <r>
      <rPr>
        <sz val="11"/>
        <rFont val="宋体"/>
        <family val="3"/>
        <charset val="134"/>
      </rPr>
      <t>146B0825F36</t>
    </r>
    <phoneticPr fontId="1" type="noConversion"/>
  </si>
  <si>
    <t>六角头螺栓，弹簧垫圈和平垫圈组合件</t>
    <phoneticPr fontId="1" type="noConversion"/>
  </si>
  <si>
    <t>发动机盖内板</t>
  </si>
  <si>
    <t>A00083192</t>
    <phoneticPr fontId="1" type="noConversion"/>
  </si>
  <si>
    <t>机盖加强板</t>
    <phoneticPr fontId="1" type="noConversion"/>
  </si>
  <si>
    <t>A00083196</t>
    <phoneticPr fontId="1" type="noConversion"/>
  </si>
  <si>
    <t>发动机盖铰链加强板总成-右</t>
  </si>
  <si>
    <t>A00083194</t>
    <phoneticPr fontId="1" type="noConversion"/>
  </si>
  <si>
    <t>发动机盖铰链加强板总成-左</t>
    <phoneticPr fontId="1" type="noConversion"/>
  </si>
  <si>
    <t>锁扣加强板总成</t>
    <phoneticPr fontId="1" type="noConversion"/>
  </si>
  <si>
    <t>A00087636</t>
  </si>
  <si>
    <t>机盖气撑杆加强板总成</t>
    <phoneticPr fontId="1" type="noConversion"/>
  </si>
  <si>
    <t>A00083191</t>
    <phoneticPr fontId="1" type="noConversion"/>
  </si>
  <si>
    <t>发动机盖内板总成</t>
    <phoneticPr fontId="1" type="noConversion"/>
  </si>
  <si>
    <t>发动机盖外板</t>
    <phoneticPr fontId="1" type="noConversion"/>
  </si>
  <si>
    <t>A00085115</t>
    <phoneticPr fontId="1" type="noConversion"/>
  </si>
  <si>
    <t>天窗加强板组件</t>
    <phoneticPr fontId="1" type="noConversion"/>
  </si>
  <si>
    <t>A00085113</t>
    <phoneticPr fontId="1" type="noConversion"/>
  </si>
  <si>
    <t>顶盖外板（天窗版）</t>
    <phoneticPr fontId="1" type="noConversion"/>
  </si>
  <si>
    <t>A00085091</t>
    <phoneticPr fontId="1" type="noConversion"/>
  </si>
  <si>
    <t>顶盖中横梁总成</t>
    <phoneticPr fontId="1" type="noConversion"/>
  </si>
  <si>
    <t>A00085089</t>
    <phoneticPr fontId="1" type="noConversion"/>
  </si>
  <si>
    <t>顶盖中前横梁</t>
    <phoneticPr fontId="1" type="noConversion"/>
  </si>
  <si>
    <t>A00085090</t>
    <phoneticPr fontId="1" type="noConversion"/>
  </si>
  <si>
    <t>顶盖中后横梁</t>
    <phoneticPr fontId="1" type="noConversion"/>
  </si>
  <si>
    <t>A00085088</t>
    <phoneticPr fontId="1" type="noConversion"/>
  </si>
  <si>
    <t>顶盖外板</t>
    <phoneticPr fontId="1" type="noConversion"/>
  </si>
  <si>
    <t>A00083648</t>
    <phoneticPr fontId="1" type="noConversion"/>
  </si>
  <si>
    <t>前门内板-左</t>
    <phoneticPr fontId="1" type="noConversion"/>
  </si>
  <si>
    <t>A00083652</t>
    <phoneticPr fontId="1" type="noConversion"/>
  </si>
  <si>
    <t>前门锁加强板-左</t>
    <phoneticPr fontId="1" type="noConversion"/>
  </si>
  <si>
    <t>A00083690</t>
    <phoneticPr fontId="1" type="noConversion"/>
  </si>
  <si>
    <t>前门下铰链加强板-左</t>
    <phoneticPr fontId="1" type="noConversion"/>
  </si>
  <si>
    <t>A00088847</t>
    <phoneticPr fontId="1" type="noConversion"/>
  </si>
  <si>
    <t>前门窗框加强板总成-左</t>
    <phoneticPr fontId="1" type="noConversion"/>
  </si>
  <si>
    <t>A00053276</t>
    <phoneticPr fontId="1" type="noConversion"/>
  </si>
  <si>
    <t>铰链加强板总成</t>
    <phoneticPr fontId="1" type="noConversion"/>
  </si>
  <si>
    <t>W1FD1-030L</t>
    <phoneticPr fontId="1" type="noConversion"/>
  </si>
  <si>
    <t>A00083651</t>
    <phoneticPr fontId="1" type="noConversion"/>
  </si>
  <si>
    <t>前门外板支撑板-左</t>
    <phoneticPr fontId="1" type="noConversion"/>
  </si>
  <si>
    <t>A00083647</t>
    <phoneticPr fontId="1" type="noConversion"/>
  </si>
  <si>
    <t>前门内板分总成-左</t>
    <phoneticPr fontId="1" type="noConversion"/>
  </si>
  <si>
    <t>A00086472</t>
    <phoneticPr fontId="1" type="noConversion"/>
  </si>
  <si>
    <t>外后视镜安装板总成-左</t>
    <phoneticPr fontId="1" type="noConversion"/>
  </si>
  <si>
    <t>A00083686</t>
    <phoneticPr fontId="1" type="noConversion"/>
  </si>
  <si>
    <t>前门防撞梁-左</t>
  </si>
  <si>
    <t>A00100731</t>
    <phoneticPr fontId="1" type="noConversion"/>
  </si>
  <si>
    <t>A00083641</t>
    <phoneticPr fontId="1" type="noConversion"/>
  </si>
  <si>
    <t>前门内板总成-左</t>
    <phoneticPr fontId="1" type="noConversion"/>
  </si>
  <si>
    <t>A00100733</t>
    <phoneticPr fontId="1" type="noConversion"/>
  </si>
  <si>
    <t>A00083656</t>
    <phoneticPr fontId="1" type="noConversion"/>
  </si>
  <si>
    <t>前门外板-左</t>
    <phoneticPr fontId="1" type="noConversion"/>
  </si>
  <si>
    <t>A00098493</t>
    <phoneticPr fontId="1" type="noConversion"/>
  </si>
  <si>
    <t>A00083659</t>
    <phoneticPr fontId="1" type="noConversion"/>
  </si>
  <si>
    <t>前门内板-右</t>
    <phoneticPr fontId="1" type="noConversion"/>
  </si>
  <si>
    <t>A00083661</t>
    <phoneticPr fontId="1" type="noConversion"/>
  </si>
  <si>
    <t>前门锁加强板-右</t>
    <phoneticPr fontId="1" type="noConversion"/>
  </si>
  <si>
    <t>A00083691</t>
    <phoneticPr fontId="1" type="noConversion"/>
  </si>
  <si>
    <t>前门下铰链加强板-右</t>
    <phoneticPr fontId="1" type="noConversion"/>
  </si>
  <si>
    <t>A00088848</t>
    <phoneticPr fontId="1" type="noConversion"/>
  </si>
  <si>
    <t>前门窗框加强板总成-右</t>
    <phoneticPr fontId="1" type="noConversion"/>
  </si>
  <si>
    <t>W1FD1-030R</t>
    <phoneticPr fontId="1" type="noConversion"/>
  </si>
  <si>
    <r>
      <t>A</t>
    </r>
    <r>
      <rPr>
        <sz val="11"/>
        <color indexed="8"/>
        <rFont val="宋体"/>
        <family val="3"/>
        <charset val="134"/>
      </rPr>
      <t>00083662</t>
    </r>
    <phoneticPr fontId="1" type="noConversion"/>
  </si>
  <si>
    <t>前门外板支撑板-右</t>
    <phoneticPr fontId="1" type="noConversion"/>
  </si>
  <si>
    <r>
      <t>A</t>
    </r>
    <r>
      <rPr>
        <sz val="11"/>
        <color indexed="8"/>
        <rFont val="宋体"/>
        <family val="3"/>
        <charset val="134"/>
      </rPr>
      <t>00083658</t>
    </r>
    <phoneticPr fontId="1" type="noConversion"/>
  </si>
  <si>
    <t>前门内板分总成-右</t>
    <phoneticPr fontId="1" type="noConversion"/>
  </si>
  <si>
    <r>
      <t>A0008647</t>
    </r>
    <r>
      <rPr>
        <sz val="11"/>
        <color indexed="8"/>
        <rFont val="宋体"/>
        <family val="3"/>
        <charset val="134"/>
      </rPr>
      <t>3</t>
    </r>
    <phoneticPr fontId="1" type="noConversion"/>
  </si>
  <si>
    <t>外后视镜安装板总成-右</t>
    <phoneticPr fontId="1" type="noConversion"/>
  </si>
  <si>
    <t>A00100732</t>
    <phoneticPr fontId="1" type="noConversion"/>
  </si>
  <si>
    <r>
      <t>A</t>
    </r>
    <r>
      <rPr>
        <sz val="11"/>
        <color indexed="8"/>
        <rFont val="宋体"/>
        <family val="3"/>
        <charset val="134"/>
      </rPr>
      <t>00083687</t>
    </r>
    <phoneticPr fontId="1" type="noConversion"/>
  </si>
  <si>
    <t>前门防撞梁-右</t>
    <phoneticPr fontId="1" type="noConversion"/>
  </si>
  <si>
    <t>A00083657</t>
    <phoneticPr fontId="1" type="noConversion"/>
  </si>
  <si>
    <t>前门内板总成-右</t>
    <phoneticPr fontId="1" type="noConversion"/>
  </si>
  <si>
    <t>A00100734</t>
    <phoneticPr fontId="1" type="noConversion"/>
  </si>
  <si>
    <t>A00083670</t>
    <phoneticPr fontId="1" type="noConversion"/>
  </si>
  <si>
    <t>前门外板-右</t>
    <phoneticPr fontId="1" type="noConversion"/>
  </si>
  <si>
    <t>A00098492</t>
    <phoneticPr fontId="1" type="noConversion"/>
  </si>
  <si>
    <t>A00083309</t>
    <phoneticPr fontId="1" type="noConversion"/>
  </si>
  <si>
    <t>后门内板-左</t>
    <phoneticPr fontId="1" type="noConversion"/>
  </si>
  <si>
    <t>A00083307</t>
    <phoneticPr fontId="1" type="noConversion"/>
  </si>
  <si>
    <t>后门锁加强板-左</t>
    <phoneticPr fontId="1" type="noConversion"/>
  </si>
  <si>
    <t>A00083749</t>
    <phoneticPr fontId="1" type="noConversion"/>
  </si>
  <si>
    <t>后门下铰链加强板-左</t>
    <phoneticPr fontId="1" type="noConversion"/>
  </si>
  <si>
    <t>A00088852</t>
    <phoneticPr fontId="1" type="noConversion"/>
  </si>
  <si>
    <t>后门窗框加强板总成-左</t>
    <phoneticPr fontId="1" type="noConversion"/>
  </si>
  <si>
    <t>A00083306</t>
    <phoneticPr fontId="1" type="noConversion"/>
  </si>
  <si>
    <t>后门外板支撑板-左</t>
    <phoneticPr fontId="1" type="noConversion"/>
  </si>
  <si>
    <t>A00083308</t>
    <phoneticPr fontId="1" type="noConversion"/>
  </si>
  <si>
    <t>后门内板分总成-左</t>
    <phoneticPr fontId="1" type="noConversion"/>
  </si>
  <si>
    <t>A00083310</t>
    <phoneticPr fontId="1" type="noConversion"/>
  </si>
  <si>
    <t>后门腰线外加强板-左</t>
    <phoneticPr fontId="1" type="noConversion"/>
  </si>
  <si>
    <t>A00100971</t>
    <phoneticPr fontId="1" type="noConversion"/>
  </si>
  <si>
    <t>A00083688</t>
    <phoneticPr fontId="1" type="noConversion"/>
  </si>
  <si>
    <t>后门防撞梁-左</t>
    <phoneticPr fontId="1" type="noConversion"/>
  </si>
  <si>
    <t>A00100851</t>
    <phoneticPr fontId="1" type="noConversion"/>
  </si>
  <si>
    <t>A00083304</t>
    <phoneticPr fontId="1" type="noConversion"/>
  </si>
  <si>
    <t>后门外板-左</t>
    <phoneticPr fontId="1" type="noConversion"/>
  </si>
  <si>
    <t>A00098494</t>
    <phoneticPr fontId="1" type="noConversion"/>
  </si>
  <si>
    <t>A00083317</t>
    <phoneticPr fontId="1" type="noConversion"/>
  </si>
  <si>
    <t>后门内板-右</t>
    <phoneticPr fontId="1" type="noConversion"/>
  </si>
  <si>
    <t>A00083315</t>
    <phoneticPr fontId="1" type="noConversion"/>
  </si>
  <si>
    <t>后门锁加强板-右</t>
    <phoneticPr fontId="1" type="noConversion"/>
  </si>
  <si>
    <t>A00083771</t>
    <phoneticPr fontId="1" type="noConversion"/>
  </si>
  <si>
    <t>后门下铰链加强板-右</t>
    <phoneticPr fontId="1" type="noConversion"/>
  </si>
  <si>
    <t>A00088856</t>
    <phoneticPr fontId="1" type="noConversion"/>
  </si>
  <si>
    <t>后门窗框加强板总成-右</t>
    <phoneticPr fontId="1" type="noConversion"/>
  </si>
  <si>
    <t>A00083314</t>
    <phoneticPr fontId="1" type="noConversion"/>
  </si>
  <si>
    <t>后门外板支撑板-右</t>
    <phoneticPr fontId="1" type="noConversion"/>
  </si>
  <si>
    <t>A00083316</t>
    <phoneticPr fontId="1" type="noConversion"/>
  </si>
  <si>
    <t>后门内板分总成-右</t>
    <phoneticPr fontId="1" type="noConversion"/>
  </si>
  <si>
    <t>A00083318</t>
    <phoneticPr fontId="1" type="noConversion"/>
  </si>
  <si>
    <t>后门腰线外加强板-右</t>
    <phoneticPr fontId="1" type="noConversion"/>
  </si>
  <si>
    <t>外协</t>
  </si>
  <si>
    <t>A00098495</t>
    <phoneticPr fontId="1" type="noConversion"/>
  </si>
  <si>
    <t>A00083689</t>
    <phoneticPr fontId="1" type="noConversion"/>
  </si>
  <si>
    <t>后门防撞梁-右</t>
    <phoneticPr fontId="1" type="noConversion"/>
  </si>
  <si>
    <t>W1RD2-030R</t>
    <phoneticPr fontId="1" type="noConversion"/>
  </si>
  <si>
    <t>A00083313</t>
    <phoneticPr fontId="1" type="noConversion"/>
  </si>
  <si>
    <t>A00100843</t>
    <phoneticPr fontId="1" type="noConversion"/>
  </si>
  <si>
    <t>A00083312</t>
    <phoneticPr fontId="1" type="noConversion"/>
  </si>
  <si>
    <t>后门外板-右</t>
    <phoneticPr fontId="1" type="noConversion"/>
  </si>
  <si>
    <t>过程件</t>
  </si>
  <si>
    <t>62X专用</t>
  </si>
  <si>
    <r>
      <t xml:space="preserve">                                北汽广州                       </t>
    </r>
    <r>
      <rPr>
        <sz val="12"/>
        <rFont val="宋体"/>
        <family val="3"/>
        <charset val="134"/>
      </rPr>
      <t>版本号</t>
    </r>
    <r>
      <rPr>
        <sz val="14"/>
        <rFont val="宋体"/>
        <family val="3"/>
        <charset val="134"/>
      </rPr>
      <t>：</t>
    </r>
    <phoneticPr fontId="1" type="noConversion"/>
  </si>
  <si>
    <t>修 改 记 录</t>
    <phoneticPr fontId="1" type="noConversion"/>
  </si>
  <si>
    <t>序号</t>
    <phoneticPr fontId="1" type="noConversion"/>
  </si>
  <si>
    <t>版本号</t>
    <phoneticPr fontId="1" type="noConversion"/>
  </si>
  <si>
    <t>修改日期</t>
    <phoneticPr fontId="1" type="noConversion"/>
  </si>
  <si>
    <t>修改人</t>
    <phoneticPr fontId="1" type="noConversion"/>
  </si>
  <si>
    <t>修改内容描述</t>
    <phoneticPr fontId="1" type="noConversion"/>
  </si>
  <si>
    <t>备注</t>
    <phoneticPr fontId="1" type="noConversion"/>
  </si>
  <si>
    <t>W1ER3-010</t>
    <phoneticPr fontId="1" type="noConversion"/>
  </si>
  <si>
    <r>
      <t>A0008</t>
    </r>
    <r>
      <rPr>
        <sz val="11"/>
        <color indexed="8"/>
        <rFont val="宋体"/>
        <family val="3"/>
        <charset val="134"/>
      </rPr>
      <t>6188</t>
    </r>
  </si>
  <si>
    <t>前机舱分总成-左</t>
  </si>
  <si>
    <r>
      <t>A0008</t>
    </r>
    <r>
      <rPr>
        <sz val="11"/>
        <color indexed="8"/>
        <rFont val="宋体"/>
        <family val="3"/>
        <charset val="134"/>
      </rPr>
      <t>6189</t>
    </r>
  </si>
  <si>
    <t>前机舱分总成-右</t>
  </si>
  <si>
    <t>W1ER3-030</t>
    <phoneticPr fontId="1" type="noConversion"/>
  </si>
  <si>
    <t>A柱下内板总成-左</t>
    <phoneticPr fontId="1" type="noConversion"/>
  </si>
  <si>
    <t>A00085720</t>
    <phoneticPr fontId="1" type="noConversion"/>
  </si>
  <si>
    <t>A柱下内板总成-右</t>
    <phoneticPr fontId="1" type="noConversion"/>
  </si>
  <si>
    <t>W1ER3-050</t>
    <phoneticPr fontId="1" type="noConversion"/>
  </si>
  <si>
    <t>A00085272</t>
  </si>
  <si>
    <t>前地板总成</t>
  </si>
  <si>
    <r>
      <t>A0008</t>
    </r>
    <r>
      <rPr>
        <sz val="11"/>
        <color indexed="8"/>
        <rFont val="宋体"/>
        <family val="3"/>
        <charset val="134"/>
      </rPr>
      <t>4862</t>
    </r>
  </si>
  <si>
    <t>后地板总成</t>
  </si>
  <si>
    <t>A00085671</t>
    <phoneticPr fontId="1" type="noConversion"/>
  </si>
  <si>
    <t>空气室总成</t>
    <phoneticPr fontId="1" type="noConversion"/>
  </si>
  <si>
    <r>
      <t>A000</t>
    </r>
    <r>
      <rPr>
        <sz val="11"/>
        <color indexed="8"/>
        <rFont val="宋体"/>
        <family val="3"/>
        <charset val="134"/>
      </rPr>
      <t>85389</t>
    </r>
  </si>
  <si>
    <t>后围总成</t>
  </si>
  <si>
    <r>
      <t>Q</t>
    </r>
    <r>
      <rPr>
        <sz val="11"/>
        <color indexed="8"/>
        <rFont val="宋体"/>
        <family val="3"/>
        <charset val="134"/>
      </rPr>
      <t>1140616F19</t>
    </r>
  </si>
  <si>
    <t>植焊螺柱M6*16</t>
  </si>
  <si>
    <t>植焊螺柱M6*20</t>
  </si>
  <si>
    <t>A00087130</t>
  </si>
  <si>
    <t>前纵梁前梁连接板组件-左</t>
  </si>
  <si>
    <t>A00090172</t>
  </si>
  <si>
    <t>前纵梁前梁连接板组件-右</t>
  </si>
  <si>
    <t>A00090494</t>
  </si>
  <si>
    <t>前防撞梁安装板总成-左</t>
  </si>
  <si>
    <t>A00090493</t>
  </si>
  <si>
    <t>前防撞梁安装板总成-右</t>
  </si>
  <si>
    <t>A00087885</t>
  </si>
  <si>
    <t>前翼子板支架组件-左</t>
  </si>
  <si>
    <t>A00087886</t>
  </si>
  <si>
    <t>前翼子板支架组件-右</t>
  </si>
  <si>
    <t>A00085117</t>
  </si>
  <si>
    <t>顶盖前横梁总成</t>
  </si>
  <si>
    <t>A00085119</t>
  </si>
  <si>
    <t>顶盖后横梁总成</t>
  </si>
  <si>
    <t>A00086434</t>
  </si>
  <si>
    <t>侧围总成-左</t>
  </si>
  <si>
    <t>A00086450</t>
  </si>
  <si>
    <t>侧围总成-右</t>
  </si>
  <si>
    <t>A00085112</t>
  </si>
  <si>
    <t>顶盖总成（全景天窗）</t>
  </si>
  <si>
    <t>A00085087</t>
  </si>
  <si>
    <t>顶盖总成（非天窗）</t>
  </si>
  <si>
    <t>A00086344</t>
  </si>
  <si>
    <t>侧围外板前延伸板-左</t>
  </si>
  <si>
    <t>A00086345</t>
  </si>
  <si>
    <t>侧围外板前延伸板-右</t>
  </si>
  <si>
    <t>前门上铰链总成-左</t>
  </si>
  <si>
    <t>A00083301</t>
  </si>
  <si>
    <t>前门上铰链总成-右</t>
  </si>
  <si>
    <t>A00092399</t>
  </si>
  <si>
    <t>后门上铰链总成-左</t>
  </si>
  <si>
    <t>A00092398</t>
  </si>
  <si>
    <t>后门上铰链总成-右</t>
  </si>
  <si>
    <t>Q1860825TF61</t>
    <phoneticPr fontId="1" type="noConversion"/>
  </si>
  <si>
    <t>过程件</t>
    <phoneticPr fontId="1" type="noConversion"/>
  </si>
  <si>
    <t>A00085714</t>
  </si>
  <si>
    <t>A00091806</t>
  </si>
  <si>
    <t>A00091807</t>
  </si>
  <si>
    <t>翼子板空腔隔音板-右</t>
  </si>
  <si>
    <t>3</t>
  </si>
  <si>
    <t>4</t>
  </si>
  <si>
    <t>翼子板空腔隔音板-左</t>
    <phoneticPr fontId="13" type="noConversion"/>
  </si>
  <si>
    <t>A00086523</t>
    <phoneticPr fontId="1" type="noConversion"/>
  </si>
  <si>
    <t>前纵梁外板总成-左</t>
    <phoneticPr fontId="1" type="noConversion"/>
  </si>
  <si>
    <t>A00086585</t>
    <phoneticPr fontId="1" type="noConversion"/>
  </si>
  <si>
    <t>前纵梁前段总成-左</t>
    <phoneticPr fontId="1" type="noConversion"/>
  </si>
  <si>
    <t>A00086577</t>
    <phoneticPr fontId="1" type="noConversion"/>
  </si>
  <si>
    <t>前纵梁后段总成-左</t>
    <phoneticPr fontId="1" type="noConversion"/>
  </si>
  <si>
    <t>A00086255</t>
    <phoneticPr fontId="1" type="noConversion"/>
  </si>
  <si>
    <t>A00086581</t>
    <phoneticPr fontId="1" type="noConversion"/>
  </si>
  <si>
    <t>前纵梁前段总成-右</t>
    <phoneticPr fontId="1" type="noConversion"/>
  </si>
  <si>
    <t>A00086824</t>
    <phoneticPr fontId="1" type="noConversion"/>
  </si>
  <si>
    <t>前纵梁后段总成-右</t>
    <phoneticPr fontId="1" type="noConversion"/>
  </si>
  <si>
    <t>A00086268</t>
    <phoneticPr fontId="1" type="noConversion"/>
  </si>
  <si>
    <t>前轮罩总成-右</t>
    <phoneticPr fontId="1" type="noConversion"/>
  </si>
  <si>
    <t>A00085733</t>
    <phoneticPr fontId="1" type="noConversion"/>
  </si>
  <si>
    <t>A00085708（MT）</t>
    <phoneticPr fontId="1" type="noConversion"/>
  </si>
  <si>
    <t>前围板外加强横梁组件</t>
    <phoneticPr fontId="1" type="noConversion"/>
  </si>
  <si>
    <t>A00091334</t>
    <phoneticPr fontId="1" type="noConversion"/>
  </si>
  <si>
    <t>前围下横梁总成</t>
    <phoneticPr fontId="1" type="noConversion"/>
  </si>
  <si>
    <t>W1DA3-060</t>
    <phoneticPr fontId="1" type="noConversion"/>
  </si>
  <si>
    <t>115301343，M6X20</t>
    <phoneticPr fontId="1" type="noConversion"/>
  </si>
  <si>
    <t>A00085313</t>
    <phoneticPr fontId="1" type="noConversion"/>
  </si>
  <si>
    <t>中通道后加强板总成</t>
    <phoneticPr fontId="1" type="noConversion"/>
  </si>
  <si>
    <t>A00086326</t>
    <phoneticPr fontId="1" type="noConversion"/>
  </si>
  <si>
    <t>前纵梁后段分总成-左</t>
    <phoneticPr fontId="1" type="noConversion"/>
  </si>
  <si>
    <t>A00086328</t>
    <phoneticPr fontId="1" type="noConversion"/>
  </si>
  <si>
    <t>前纵梁后段分总成-右</t>
    <phoneticPr fontId="1" type="noConversion"/>
  </si>
  <si>
    <t>Q1140616F19</t>
    <phoneticPr fontId="1" type="noConversion"/>
  </si>
  <si>
    <t>短周期弧焊焊接螺柱</t>
    <phoneticPr fontId="1" type="noConversion"/>
  </si>
  <si>
    <t>A00085672</t>
    <phoneticPr fontId="1" type="noConversion"/>
  </si>
  <si>
    <t>空气室下板总成</t>
    <phoneticPr fontId="1" type="noConversion"/>
  </si>
  <si>
    <t>A00085743</t>
    <phoneticPr fontId="1" type="noConversion"/>
  </si>
  <si>
    <t>后纵梁后段总成-左</t>
    <phoneticPr fontId="1" type="noConversion"/>
  </si>
  <si>
    <t>A00085618</t>
    <phoneticPr fontId="1" type="noConversion"/>
  </si>
  <si>
    <t>后减震器销总成</t>
    <phoneticPr fontId="1" type="noConversion"/>
  </si>
  <si>
    <t>A00091059</t>
    <phoneticPr fontId="1" type="noConversion"/>
  </si>
  <si>
    <t>后纵梁分总成-左</t>
    <phoneticPr fontId="1" type="noConversion"/>
  </si>
  <si>
    <t>A00090467</t>
    <phoneticPr fontId="1" type="noConversion"/>
  </si>
  <si>
    <t>后纵梁后段总成-右</t>
    <phoneticPr fontId="1" type="noConversion"/>
  </si>
  <si>
    <t>A00091060</t>
    <phoneticPr fontId="1" type="noConversion"/>
  </si>
  <si>
    <t>后纵梁分总成-右</t>
    <phoneticPr fontId="1" type="noConversion"/>
  </si>
  <si>
    <t>A00085560</t>
    <phoneticPr fontId="1" type="noConversion"/>
  </si>
  <si>
    <t>A00085570</t>
    <phoneticPr fontId="1" type="noConversion"/>
  </si>
  <si>
    <t>后地板</t>
    <phoneticPr fontId="1" type="noConversion"/>
  </si>
  <si>
    <t>A00084802</t>
    <phoneticPr fontId="1" type="noConversion"/>
  </si>
  <si>
    <t>后地板2#过程件</t>
    <phoneticPr fontId="1" type="noConversion"/>
  </si>
  <si>
    <t>A00085578</t>
    <phoneticPr fontId="1" type="noConversion"/>
  </si>
  <si>
    <t>后地板前延伸板总成</t>
    <phoneticPr fontId="1" type="noConversion"/>
  </si>
  <si>
    <t>A00088676</t>
    <phoneticPr fontId="1" type="noConversion"/>
  </si>
  <si>
    <t>后地板后连接板—左</t>
    <phoneticPr fontId="1" type="noConversion"/>
  </si>
  <si>
    <t>A00088677</t>
    <phoneticPr fontId="1" type="noConversion"/>
  </si>
  <si>
    <t>后地板后连接板—右</t>
    <phoneticPr fontId="1" type="noConversion"/>
  </si>
  <si>
    <t>A00084861</t>
    <phoneticPr fontId="1" type="noConversion"/>
  </si>
  <si>
    <t>A00084857</t>
    <phoneticPr fontId="1" type="noConversion"/>
  </si>
  <si>
    <t>备胎安装支架总成</t>
    <phoneticPr fontId="1" type="noConversion"/>
  </si>
  <si>
    <t>后纵梁总成-左</t>
    <phoneticPr fontId="1" type="noConversion"/>
  </si>
  <si>
    <t>后纵梁总成-右</t>
    <phoneticPr fontId="1" type="noConversion"/>
  </si>
  <si>
    <t>A00085584</t>
    <phoneticPr fontId="1" type="noConversion"/>
  </si>
  <si>
    <t>后地板后横梁总成</t>
    <phoneticPr fontId="1" type="noConversion"/>
  </si>
  <si>
    <t>A00091080</t>
    <phoneticPr fontId="1" type="noConversion"/>
  </si>
  <si>
    <t>后地板中横梁总成</t>
    <phoneticPr fontId="1" type="noConversion"/>
  </si>
  <si>
    <t>A00087455</t>
    <phoneticPr fontId="1" type="noConversion"/>
  </si>
  <si>
    <t>中地板前横梁总成</t>
    <phoneticPr fontId="1" type="noConversion"/>
  </si>
  <si>
    <t>A00085582</t>
    <phoneticPr fontId="1" type="noConversion"/>
  </si>
  <si>
    <t>后地板前横梁组件</t>
    <phoneticPr fontId="1" type="noConversion"/>
  </si>
  <si>
    <t>A00028148</t>
    <phoneticPr fontId="4" type="noConversion"/>
  </si>
  <si>
    <t>侧围外板补强胶片-右</t>
    <phoneticPr fontId="4" type="noConversion"/>
  </si>
  <si>
    <t>A00085709</t>
    <phoneticPr fontId="1" type="noConversion"/>
  </si>
  <si>
    <t>A00085711</t>
    <phoneticPr fontId="1" type="noConversion"/>
  </si>
  <si>
    <t>1</t>
    <phoneticPr fontId="1" type="noConversion"/>
  </si>
  <si>
    <t>2</t>
    <phoneticPr fontId="1" type="noConversion"/>
  </si>
  <si>
    <t>A00084880</t>
    <phoneticPr fontId="1" type="noConversion"/>
  </si>
  <si>
    <t>A00084878</t>
    <phoneticPr fontId="1" type="noConversion"/>
  </si>
  <si>
    <t>A00084881</t>
    <phoneticPr fontId="1" type="noConversion"/>
  </si>
  <si>
    <t>A00086595</t>
    <phoneticPr fontId="1" type="noConversion"/>
  </si>
  <si>
    <t>A00086594</t>
    <phoneticPr fontId="1" type="noConversion"/>
  </si>
  <si>
    <t>A00086109</t>
    <phoneticPr fontId="1" type="noConversion"/>
  </si>
  <si>
    <t>A00098742</t>
    <phoneticPr fontId="1" type="noConversion"/>
  </si>
  <si>
    <t>A00098740</t>
    <phoneticPr fontId="1" type="noConversion"/>
  </si>
  <si>
    <t>W1RD1-020L</t>
    <phoneticPr fontId="1" type="noConversion"/>
  </si>
  <si>
    <t>后门腰线外加强板总成-左</t>
    <phoneticPr fontId="1" type="noConversion"/>
  </si>
  <si>
    <t>W1RD1-020R</t>
    <phoneticPr fontId="1" type="noConversion"/>
  </si>
  <si>
    <t>A00100973</t>
    <phoneticPr fontId="1" type="noConversion"/>
  </si>
  <si>
    <t>后门腰线外加强板总成-右</t>
    <phoneticPr fontId="1" type="noConversion"/>
  </si>
  <si>
    <t>刘军</t>
    <phoneticPr fontId="10" type="noConversion"/>
  </si>
  <si>
    <t>依据PBOM核对内容修订</t>
    <phoneticPr fontId="10" type="noConversion"/>
  </si>
  <si>
    <t>62X专用</t>
    <phoneticPr fontId="14" type="noConversion"/>
  </si>
  <si>
    <t>V2.0</t>
    <phoneticPr fontId="10" type="noConversion"/>
  </si>
  <si>
    <t>2019.11.15</t>
    <phoneticPr fontId="10" type="noConversion"/>
  </si>
  <si>
    <t>刘军</t>
    <phoneticPr fontId="10" type="noConversion"/>
  </si>
  <si>
    <t>X:LV1-LV3;</t>
    <phoneticPr fontId="15" type="noConversion"/>
  </si>
  <si>
    <t>X:LV14-LV5;
XP:LV1-LV3</t>
    <phoneticPr fontId="15" type="noConversion"/>
  </si>
  <si>
    <t>X/XP共用</t>
    <phoneticPr fontId="15" type="noConversion"/>
  </si>
  <si>
    <t>A00100784</t>
    <phoneticPr fontId="1" type="noConversion"/>
  </si>
  <si>
    <t>A00097466</t>
    <phoneticPr fontId="1" type="noConversion"/>
  </si>
  <si>
    <t>A00097467</t>
    <phoneticPr fontId="1" type="noConversion"/>
  </si>
  <si>
    <t>/</t>
    <phoneticPr fontId="1" type="noConversion"/>
  </si>
  <si>
    <t>前纵梁总成1#过程件-左</t>
    <phoneticPr fontId="1" type="noConversion"/>
  </si>
  <si>
    <t>A00090841</t>
    <phoneticPr fontId="1" type="noConversion"/>
  </si>
  <si>
    <t>前围板下横梁连接板-左</t>
    <phoneticPr fontId="1" type="noConversion"/>
  </si>
  <si>
    <t>前纵梁总成2#过程件-左</t>
    <phoneticPr fontId="1" type="noConversion"/>
  </si>
  <si>
    <t>A00097468</t>
    <phoneticPr fontId="1" type="noConversion"/>
  </si>
  <si>
    <t>前机舱分总成-左</t>
    <phoneticPr fontId="1" type="noConversion"/>
  </si>
  <si>
    <t>A00086789</t>
    <phoneticPr fontId="1" type="noConversion"/>
  </si>
  <si>
    <t>前纵梁外板总成-右</t>
    <phoneticPr fontId="1" type="noConversion"/>
  </si>
  <si>
    <t>A00097465</t>
    <phoneticPr fontId="1" type="noConversion"/>
  </si>
  <si>
    <t>A00097470</t>
    <phoneticPr fontId="1" type="noConversion"/>
  </si>
  <si>
    <t>前纵梁总成1#过程件-右</t>
    <phoneticPr fontId="1" type="noConversion"/>
  </si>
  <si>
    <t>A00090842</t>
    <phoneticPr fontId="1" type="noConversion"/>
  </si>
  <si>
    <t>前围板下横梁连接板-右</t>
    <phoneticPr fontId="1" type="noConversion"/>
  </si>
  <si>
    <t>前纵梁总成2#过程件-右</t>
    <phoneticPr fontId="1" type="noConversion"/>
  </si>
  <si>
    <t>A00097471</t>
    <phoneticPr fontId="1" type="noConversion"/>
  </si>
  <si>
    <t>前机舱分总成-右</t>
    <phoneticPr fontId="1" type="noConversion"/>
  </si>
  <si>
    <t>A00090762</t>
    <phoneticPr fontId="1" type="noConversion"/>
  </si>
  <si>
    <t>前围下板</t>
    <phoneticPr fontId="1" type="noConversion"/>
  </si>
  <si>
    <t>A00085707</t>
    <phoneticPr fontId="1" type="noConversion"/>
  </si>
  <si>
    <t>转向管柱护板</t>
    <phoneticPr fontId="1" type="noConversion"/>
  </si>
  <si>
    <t>A00085725</t>
    <phoneticPr fontId="1" type="noConversion"/>
  </si>
  <si>
    <t>前围板（无孔）（AT）</t>
    <phoneticPr fontId="1" type="noConversion"/>
  </si>
  <si>
    <t>前围板（MT，有孔）</t>
    <phoneticPr fontId="1" type="noConversion"/>
  </si>
  <si>
    <t>A00085705</t>
    <phoneticPr fontId="1" type="noConversion"/>
  </si>
  <si>
    <t>前围板内加强横梁组件-右</t>
    <phoneticPr fontId="1" type="noConversion"/>
  </si>
  <si>
    <t>A00102373</t>
    <phoneticPr fontId="1" type="noConversion"/>
  </si>
  <si>
    <t>前围板内加强横梁组件-左（新增2个螺母）</t>
    <phoneticPr fontId="1" type="noConversion"/>
  </si>
  <si>
    <t>A00085741</t>
    <phoneticPr fontId="1" type="noConversion"/>
  </si>
  <si>
    <t>前围板上序过程件</t>
    <phoneticPr fontId="1" type="noConversion"/>
  </si>
  <si>
    <t>2-1</t>
    <phoneticPr fontId="1" type="noConversion"/>
  </si>
  <si>
    <t>A00092198</t>
    <phoneticPr fontId="1" type="noConversion"/>
  </si>
  <si>
    <t>前围加强板组件-左（4个螺柱）（AT）</t>
    <phoneticPr fontId="1" type="noConversion"/>
  </si>
  <si>
    <t>2-2</t>
    <phoneticPr fontId="1" type="noConversion"/>
  </si>
  <si>
    <t>前围加强板组件-左（2个螺柱）（MT）</t>
    <phoneticPr fontId="1" type="noConversion"/>
  </si>
  <si>
    <t>A00097755</t>
    <phoneticPr fontId="1" type="noConversion"/>
  </si>
  <si>
    <t>电池冷却器安装支架组件</t>
    <phoneticPr fontId="1" type="noConversion"/>
  </si>
  <si>
    <t>4</t>
    <phoneticPr fontId="1" type="noConversion"/>
  </si>
  <si>
    <t>A00092163</t>
    <phoneticPr fontId="1" type="noConversion"/>
  </si>
  <si>
    <t>隔震胶片</t>
    <phoneticPr fontId="1" type="noConversion"/>
  </si>
  <si>
    <t>A00092997</t>
    <phoneticPr fontId="1" type="noConversion"/>
  </si>
  <si>
    <t>隔震胶片-左</t>
    <phoneticPr fontId="1" type="noConversion"/>
  </si>
  <si>
    <t>6</t>
    <phoneticPr fontId="1" type="noConversion"/>
  </si>
  <si>
    <t>A00092998</t>
    <phoneticPr fontId="1" type="noConversion"/>
  </si>
  <si>
    <t>隔震胶片-右</t>
    <phoneticPr fontId="1" type="noConversion"/>
  </si>
  <si>
    <t>离合管路支架组件</t>
    <phoneticPr fontId="1" type="noConversion"/>
  </si>
  <si>
    <t>8</t>
    <phoneticPr fontId="1" type="noConversion"/>
  </si>
  <si>
    <t>A00098061（AT）</t>
    <phoneticPr fontId="1" type="noConversion"/>
  </si>
  <si>
    <t>前围板上中央通道加强板组件（无螺柱）</t>
    <phoneticPr fontId="1" type="noConversion"/>
  </si>
  <si>
    <t>前围板上中央通道加强板组件（2个螺柱）</t>
    <phoneticPr fontId="1" type="noConversion"/>
  </si>
  <si>
    <t>前围板分总成1#过程件</t>
    <phoneticPr fontId="1" type="noConversion"/>
  </si>
  <si>
    <t>A00097469</t>
    <phoneticPr fontId="1" type="noConversion"/>
  </si>
  <si>
    <t>前围板分总成3#过程件</t>
    <phoneticPr fontId="1" type="noConversion"/>
  </si>
  <si>
    <t>A00101515</t>
    <phoneticPr fontId="1" type="noConversion"/>
  </si>
  <si>
    <t>前围板分总成4#过程件</t>
    <phoneticPr fontId="1" type="noConversion"/>
  </si>
  <si>
    <t>A00098440</t>
    <phoneticPr fontId="1" type="noConversion"/>
  </si>
  <si>
    <t>A00091595</t>
    <phoneticPr fontId="1" type="noConversion"/>
  </si>
  <si>
    <t>门槛内板分总成左</t>
    <phoneticPr fontId="1" type="noConversion"/>
  </si>
  <si>
    <t>焊接螺柱（正面4个，反面5个）</t>
    <phoneticPr fontId="1" type="noConversion"/>
  </si>
  <si>
    <t>9（MT）</t>
    <phoneticPr fontId="1" type="noConversion"/>
  </si>
  <si>
    <t>焊接螺柱（正面5个，反面5个）</t>
    <phoneticPr fontId="1" type="noConversion"/>
  </si>
  <si>
    <t>10（AT）</t>
    <phoneticPr fontId="1" type="noConversion"/>
  </si>
  <si>
    <t>焊接螺柱（正面5个，反面13个）</t>
    <phoneticPr fontId="1" type="noConversion"/>
  </si>
  <si>
    <t>18（AT）</t>
    <phoneticPr fontId="1" type="noConversion"/>
  </si>
  <si>
    <t>前围板分总成5#过程件</t>
    <phoneticPr fontId="1" type="noConversion"/>
  </si>
  <si>
    <t>A00085311</t>
    <phoneticPr fontId="1" type="noConversion"/>
  </si>
  <si>
    <t>前地板面板</t>
    <phoneticPr fontId="1" type="noConversion"/>
  </si>
  <si>
    <t>A00066613</t>
    <phoneticPr fontId="1" type="noConversion"/>
  </si>
  <si>
    <t>下护板中安装支架组件</t>
    <phoneticPr fontId="1" type="noConversion"/>
  </si>
  <si>
    <t>A00085312</t>
    <phoneticPr fontId="1" type="noConversion"/>
  </si>
  <si>
    <t>中通道前加强板</t>
    <phoneticPr fontId="1" type="noConversion"/>
  </si>
  <si>
    <t>A00085314</t>
    <phoneticPr fontId="1" type="noConversion"/>
  </si>
  <si>
    <t>中通道后加强板（XP少一个钩子）</t>
    <phoneticPr fontId="1" type="noConversion"/>
  </si>
  <si>
    <t>A00097591</t>
    <phoneticPr fontId="1" type="noConversion"/>
  </si>
  <si>
    <t>高压水加热器支架组件</t>
    <phoneticPr fontId="1" type="noConversion"/>
  </si>
  <si>
    <t>A00101320</t>
    <phoneticPr fontId="1" type="noConversion"/>
  </si>
  <si>
    <t>线束安装支架（新增）</t>
    <phoneticPr fontId="1" type="noConversion"/>
  </si>
  <si>
    <t>A00092849</t>
    <phoneticPr fontId="1" type="noConversion"/>
  </si>
  <si>
    <t>A00092854</t>
    <phoneticPr fontId="1" type="noConversion"/>
  </si>
  <si>
    <t>A00101061</t>
    <phoneticPr fontId="1" type="noConversion"/>
  </si>
  <si>
    <t>高压水加热器支架组件（新增）</t>
    <phoneticPr fontId="1" type="noConversion"/>
  </si>
  <si>
    <t>A00085324</t>
    <phoneticPr fontId="1" type="noConversion"/>
  </si>
  <si>
    <t>中通道分总成</t>
    <phoneticPr fontId="1" type="noConversion"/>
  </si>
  <si>
    <t>A00085316</t>
    <phoneticPr fontId="1" type="noConversion"/>
  </si>
  <si>
    <t>门槛内板总成-左</t>
    <phoneticPr fontId="1" type="noConversion"/>
  </si>
  <si>
    <t>A00085318</t>
    <phoneticPr fontId="1" type="noConversion"/>
  </si>
  <si>
    <t>门槛内板总成-右</t>
    <phoneticPr fontId="1" type="noConversion"/>
  </si>
  <si>
    <t>A00090534</t>
    <phoneticPr fontId="1" type="noConversion"/>
  </si>
  <si>
    <t>前座椅后横梁总成-右</t>
    <phoneticPr fontId="1" type="noConversion"/>
  </si>
  <si>
    <t>前座椅后横梁总成-左</t>
    <phoneticPr fontId="1" type="noConversion"/>
  </si>
  <si>
    <t>A00085339</t>
    <phoneticPr fontId="1" type="noConversion"/>
  </si>
  <si>
    <t>前座椅前横梁总成-左</t>
    <phoneticPr fontId="1" type="noConversion"/>
  </si>
  <si>
    <t>前座椅前横梁总成-右</t>
    <phoneticPr fontId="1" type="noConversion"/>
  </si>
  <si>
    <t>A00090286</t>
    <phoneticPr fontId="1" type="noConversion"/>
  </si>
  <si>
    <t>前地板中前纵梁-左</t>
    <phoneticPr fontId="1" type="noConversion"/>
  </si>
  <si>
    <t>A00098505</t>
    <phoneticPr fontId="1" type="noConversion"/>
  </si>
  <si>
    <t>A00085696</t>
    <phoneticPr fontId="1" type="noConversion"/>
  </si>
  <si>
    <t>空气室上板总成</t>
    <phoneticPr fontId="1" type="noConversion"/>
  </si>
  <si>
    <t>空气室总成1#过程件</t>
    <phoneticPr fontId="1" type="noConversion"/>
  </si>
  <si>
    <t>W1RR4-015L(XP)</t>
    <phoneticPr fontId="1" type="noConversion"/>
  </si>
  <si>
    <t>A00098550</t>
    <phoneticPr fontId="1" type="noConversion"/>
  </si>
  <si>
    <t>A00093110</t>
    <phoneticPr fontId="1" type="noConversion"/>
  </si>
  <si>
    <t>A00098483</t>
    <phoneticPr fontId="1" type="noConversion"/>
  </si>
  <si>
    <t>后纵梁加强板-左</t>
    <phoneticPr fontId="1" type="noConversion"/>
  </si>
  <si>
    <t>A00098551</t>
    <phoneticPr fontId="1" type="noConversion"/>
  </si>
  <si>
    <t>A00093112</t>
    <phoneticPr fontId="1" type="noConversion"/>
  </si>
  <si>
    <t>A00098484</t>
    <phoneticPr fontId="1" type="noConversion"/>
  </si>
  <si>
    <t>后纵梁加强板-右</t>
    <phoneticPr fontId="1" type="noConversion"/>
  </si>
  <si>
    <t>后纵梁015#过程件-左</t>
    <phoneticPr fontId="1" type="noConversion"/>
  </si>
  <si>
    <t>W1RR4-020L</t>
    <phoneticPr fontId="1" type="noConversion"/>
  </si>
  <si>
    <t>后纵梁1#过程件-左</t>
    <phoneticPr fontId="1" type="noConversion"/>
  </si>
  <si>
    <t>A00084853</t>
    <phoneticPr fontId="1" type="noConversion"/>
  </si>
  <si>
    <t>中排座椅后安装加强板组件-左</t>
    <phoneticPr fontId="1" type="noConversion"/>
  </si>
  <si>
    <t>后纵梁015#过程件-右</t>
    <phoneticPr fontId="1" type="noConversion"/>
  </si>
  <si>
    <t>A00085619</t>
    <phoneticPr fontId="1" type="noConversion"/>
  </si>
  <si>
    <t>后纵梁1#过程件-右</t>
    <phoneticPr fontId="1" type="noConversion"/>
  </si>
  <si>
    <t>A00084851</t>
    <phoneticPr fontId="1" type="noConversion"/>
  </si>
  <si>
    <t>中排座椅后安装加强板组件-右</t>
    <phoneticPr fontId="1" type="noConversion"/>
  </si>
  <si>
    <t>A00084804</t>
    <phoneticPr fontId="1" type="noConversion"/>
  </si>
  <si>
    <t>中排座椅前侧安装螺母板组件</t>
    <phoneticPr fontId="1" type="noConversion"/>
  </si>
  <si>
    <t>A00087155</t>
    <phoneticPr fontId="1" type="noConversion"/>
  </si>
  <si>
    <t>中排座椅安全带加强板组件-右</t>
    <phoneticPr fontId="1" type="noConversion"/>
  </si>
  <si>
    <t>A00087153</t>
    <phoneticPr fontId="1" type="noConversion"/>
  </si>
  <si>
    <t>中排座椅安全带加强板组件-左</t>
    <phoneticPr fontId="1" type="noConversion"/>
  </si>
  <si>
    <t>A00084803</t>
    <phoneticPr fontId="1" type="noConversion"/>
  </si>
  <si>
    <t>后地板前补板</t>
    <phoneticPr fontId="1" type="noConversion"/>
  </si>
  <si>
    <t>A00088498</t>
    <phoneticPr fontId="1" type="noConversion"/>
  </si>
  <si>
    <t>后座椅中间固定支架</t>
    <phoneticPr fontId="1" type="noConversion"/>
  </si>
  <si>
    <t>后地板组件上序过程件</t>
    <phoneticPr fontId="1" type="noConversion"/>
  </si>
  <si>
    <t>W1RF4-030（XP）</t>
    <phoneticPr fontId="1" type="noConversion"/>
  </si>
  <si>
    <t>A00093103</t>
    <phoneticPr fontId="1" type="noConversion"/>
  </si>
  <si>
    <t>后地板（XP新开发）</t>
    <phoneticPr fontId="1" type="noConversion"/>
  </si>
  <si>
    <t>A00097634</t>
    <phoneticPr fontId="1" type="noConversion"/>
  </si>
  <si>
    <t>电力转换单元安装支架组件</t>
    <phoneticPr fontId="1" type="noConversion"/>
  </si>
  <si>
    <t>A00097738</t>
    <phoneticPr fontId="1" type="noConversion"/>
  </si>
  <si>
    <t>A00093105</t>
    <phoneticPr fontId="1" type="noConversion"/>
  </si>
  <si>
    <t>蓄电池托盘前安装板组件</t>
    <phoneticPr fontId="1" type="noConversion"/>
  </si>
  <si>
    <t>A00098410</t>
    <phoneticPr fontId="1" type="noConversion"/>
  </si>
  <si>
    <t>水管安装螺母板组件</t>
    <phoneticPr fontId="1" type="noConversion"/>
  </si>
  <si>
    <t>A00101096</t>
    <phoneticPr fontId="1" type="noConversion"/>
  </si>
  <si>
    <t>线束安装支架组件</t>
    <phoneticPr fontId="1" type="noConversion"/>
  </si>
  <si>
    <t>XP-RF035（XP）</t>
    <phoneticPr fontId="1" type="noConversion"/>
  </si>
  <si>
    <t>A00104736</t>
    <phoneticPr fontId="1" type="noConversion"/>
  </si>
  <si>
    <t>堵塞安装板组件</t>
    <phoneticPr fontId="1" type="noConversion"/>
  </si>
  <si>
    <t>W1RF4-030(X/XP）</t>
    <phoneticPr fontId="1" type="noConversion"/>
  </si>
  <si>
    <t>后地板35#过程件</t>
    <phoneticPr fontId="1" type="noConversion"/>
  </si>
  <si>
    <t>A00098567</t>
    <phoneticPr fontId="1" type="noConversion"/>
  </si>
  <si>
    <t>W1RF4-040(XP）</t>
    <phoneticPr fontId="1" type="noConversion"/>
  </si>
  <si>
    <t>A00093109</t>
    <phoneticPr fontId="1" type="noConversion"/>
  </si>
  <si>
    <t>A00093111</t>
    <phoneticPr fontId="1" type="noConversion"/>
  </si>
  <si>
    <t>A00093113</t>
    <phoneticPr fontId="1" type="noConversion"/>
  </si>
  <si>
    <t>A00093116</t>
    <phoneticPr fontId="1" type="noConversion"/>
  </si>
  <si>
    <t>A00093120</t>
    <phoneticPr fontId="1" type="noConversion"/>
  </si>
  <si>
    <t>备胎坑前加强支架</t>
    <phoneticPr fontId="1" type="noConversion"/>
  </si>
  <si>
    <t>A00097948</t>
    <phoneticPr fontId="1" type="noConversion"/>
  </si>
  <si>
    <t>W1RF4-050</t>
    <phoneticPr fontId="1" type="noConversion"/>
  </si>
  <si>
    <t>A00085606</t>
    <phoneticPr fontId="1" type="noConversion"/>
  </si>
  <si>
    <t>中地板纵梁-左</t>
    <phoneticPr fontId="1" type="noConversion"/>
  </si>
  <si>
    <t>A00097762</t>
    <phoneticPr fontId="1" type="noConversion"/>
  </si>
  <si>
    <t>后地板骨架分总成</t>
    <phoneticPr fontId="1" type="noConversion"/>
  </si>
  <si>
    <t>后地板骨架总成</t>
    <phoneticPr fontId="1" type="noConversion"/>
  </si>
  <si>
    <t>后地板分总成</t>
    <phoneticPr fontId="1" type="noConversion"/>
  </si>
  <si>
    <t>A00093080</t>
    <phoneticPr fontId="1" type="noConversion"/>
  </si>
  <si>
    <t>后地板总成1</t>
    <phoneticPr fontId="1" type="noConversion"/>
  </si>
  <si>
    <t>后地板总成2</t>
    <phoneticPr fontId="1" type="noConversion"/>
  </si>
  <si>
    <t>短周期弧焊焊接螺柱(底8个、正5个)</t>
    <phoneticPr fontId="1" type="noConversion"/>
  </si>
  <si>
    <t>A00086064/65</t>
    <phoneticPr fontId="1" type="noConversion"/>
  </si>
  <si>
    <r>
      <t>A00085700/</t>
    </r>
    <r>
      <rPr>
        <sz val="11"/>
        <color indexed="8"/>
        <rFont val="宋体"/>
        <family val="3"/>
        <charset val="134"/>
      </rPr>
      <t>22</t>
    </r>
    <phoneticPr fontId="1" type="noConversion"/>
  </si>
  <si>
    <r>
      <t>前围总成-MT/</t>
    </r>
    <r>
      <rPr>
        <sz val="11"/>
        <color indexed="8"/>
        <rFont val="宋体"/>
        <family val="3"/>
        <charset val="134"/>
      </rPr>
      <t>AT</t>
    </r>
    <phoneticPr fontId="1" type="noConversion"/>
  </si>
  <si>
    <r>
      <t>A00093056/</t>
    </r>
    <r>
      <rPr>
        <sz val="11"/>
        <color indexed="8"/>
        <rFont val="宋体"/>
        <family val="3"/>
        <charset val="134"/>
      </rPr>
      <t>7</t>
    </r>
    <phoneticPr fontId="1" type="noConversion"/>
  </si>
  <si>
    <r>
      <t>下车体前部总成-MT/</t>
    </r>
    <r>
      <rPr>
        <sz val="11"/>
        <color indexed="8"/>
        <rFont val="宋体"/>
        <family val="3"/>
        <charset val="134"/>
      </rPr>
      <t>AT</t>
    </r>
    <phoneticPr fontId="1" type="noConversion"/>
  </si>
  <si>
    <r>
      <t>下车体总成-MT/</t>
    </r>
    <r>
      <rPr>
        <sz val="11"/>
        <color indexed="8"/>
        <rFont val="宋体"/>
        <family val="3"/>
        <charset val="134"/>
      </rPr>
      <t>AT</t>
    </r>
    <phoneticPr fontId="1" type="noConversion"/>
  </si>
  <si>
    <r>
      <t>A</t>
    </r>
    <r>
      <rPr>
        <sz val="11"/>
        <rFont val="宋体"/>
        <family val="3"/>
        <charset val="134"/>
      </rPr>
      <t>00091326</t>
    </r>
    <phoneticPr fontId="1" type="noConversion"/>
  </si>
  <si>
    <t>六角法兰面螺栓-加大系列（天窗）</t>
    <phoneticPr fontId="1" type="noConversion"/>
  </si>
  <si>
    <t>六角法兰面螺栓-加大系列（非天窗）</t>
    <phoneticPr fontId="1" type="noConversion"/>
  </si>
  <si>
    <t>增加车型配置栏及黄色标注处零件信息修订</t>
    <phoneticPr fontId="10" type="noConversion"/>
  </si>
  <si>
    <t>V3.0</t>
    <phoneticPr fontId="10" type="noConversion"/>
  </si>
  <si>
    <t>V4.0</t>
    <phoneticPr fontId="10" type="noConversion"/>
  </si>
  <si>
    <t>2019.11.21</t>
    <phoneticPr fontId="10" type="noConversion"/>
  </si>
  <si>
    <t>2019.11.22</t>
    <phoneticPr fontId="10" type="noConversion"/>
  </si>
  <si>
    <t>万千里</t>
    <phoneticPr fontId="10" type="noConversion"/>
  </si>
  <si>
    <t>D区绿色标注处零件信息修订</t>
    <phoneticPr fontId="10" type="noConversion"/>
  </si>
  <si>
    <t>ECN-C62X-19A02002-0165</t>
    <phoneticPr fontId="10" type="noConversion"/>
  </si>
  <si>
    <t>V5.0</t>
    <phoneticPr fontId="10" type="noConversion"/>
  </si>
  <si>
    <t>2019.12.13</t>
    <phoneticPr fontId="10" type="noConversion"/>
  </si>
  <si>
    <t>刘军</t>
    <phoneticPr fontId="10" type="noConversion"/>
  </si>
  <si>
    <t>A00083296</t>
    <phoneticPr fontId="1" type="noConversion"/>
  </si>
  <si>
    <t>X/XP共用</t>
    <phoneticPr fontId="16" type="noConversion"/>
  </si>
  <si>
    <t>① 12.3邮件BOM验证问题点清单修订；
② C柱上部隔音板A00086596左右各1个设变取消，C柱上部内隔音板-左 A00086597用量1个设变取消，C柱上部内隔音板-右 A00086598用量1个设变取消，</t>
    <phoneticPr fontId="10" type="noConversion"/>
  </si>
  <si>
    <t>W1RF4-040（X）</t>
    <phoneticPr fontId="1" type="noConversion"/>
  </si>
  <si>
    <t>W1BSI4-080L</t>
    <phoneticPr fontId="1" type="noConversion"/>
  </si>
  <si>
    <t>W1BSI4-100L</t>
    <phoneticPr fontId="1" type="noConversion"/>
  </si>
  <si>
    <t>W1BSI4-110L</t>
    <phoneticPr fontId="1" type="noConversion"/>
  </si>
  <si>
    <t>W1BSI4-080R</t>
    <phoneticPr fontId="1" type="noConversion"/>
  </si>
  <si>
    <t>W1BSI4-100R</t>
    <phoneticPr fontId="1" type="noConversion"/>
  </si>
  <si>
    <t>W1BSI4-110R</t>
    <phoneticPr fontId="1" type="noConversion"/>
  </si>
  <si>
    <t>W1HD1-020</t>
    <phoneticPr fontId="1" type="noConversion"/>
  </si>
  <si>
    <t>W1FD2-040L</t>
    <phoneticPr fontId="1" type="noConversion"/>
  </si>
  <si>
    <t>W1FD2-040R</t>
    <phoneticPr fontId="1" type="noConversion"/>
  </si>
  <si>
    <t>W1RD2-040L</t>
    <phoneticPr fontId="1" type="noConversion"/>
  </si>
  <si>
    <r>
      <t>W1BSI</t>
    </r>
    <r>
      <rPr>
        <sz val="11"/>
        <color indexed="10"/>
        <rFont val="宋体"/>
        <family val="3"/>
        <charset val="134"/>
      </rPr>
      <t>4-</t>
    </r>
    <r>
      <rPr>
        <sz val="11"/>
        <color indexed="10"/>
        <rFont val="宋体"/>
        <family val="3"/>
        <charset val="134"/>
      </rPr>
      <t>010L</t>
    </r>
    <phoneticPr fontId="1" type="noConversion"/>
  </si>
  <si>
    <r>
      <t>W1BSI</t>
    </r>
    <r>
      <rPr>
        <sz val="11"/>
        <color indexed="10"/>
        <rFont val="宋体"/>
        <family val="3"/>
        <charset val="134"/>
      </rPr>
      <t>4-</t>
    </r>
    <r>
      <rPr>
        <sz val="11"/>
        <color indexed="10"/>
        <rFont val="宋体"/>
        <family val="3"/>
        <charset val="134"/>
      </rPr>
      <t>020L</t>
    </r>
    <phoneticPr fontId="1" type="noConversion"/>
  </si>
  <si>
    <r>
      <t>W1BSI</t>
    </r>
    <r>
      <rPr>
        <sz val="11"/>
        <color indexed="10"/>
        <rFont val="宋体"/>
        <family val="3"/>
        <charset val="134"/>
      </rPr>
      <t>4-</t>
    </r>
    <r>
      <rPr>
        <sz val="11"/>
        <color indexed="10"/>
        <rFont val="宋体"/>
        <family val="3"/>
        <charset val="134"/>
      </rPr>
      <t>030L</t>
    </r>
    <phoneticPr fontId="1" type="noConversion"/>
  </si>
  <si>
    <r>
      <t>W1BSI</t>
    </r>
    <r>
      <rPr>
        <sz val="11"/>
        <color indexed="10"/>
        <rFont val="宋体"/>
        <family val="3"/>
        <charset val="134"/>
      </rPr>
      <t>4-</t>
    </r>
    <r>
      <rPr>
        <sz val="11"/>
        <color indexed="10"/>
        <rFont val="宋体"/>
        <family val="3"/>
        <charset val="134"/>
      </rPr>
      <t>040L</t>
    </r>
    <phoneticPr fontId="1" type="noConversion"/>
  </si>
  <si>
    <r>
      <t>W1BSI</t>
    </r>
    <r>
      <rPr>
        <sz val="11"/>
        <color indexed="10"/>
        <rFont val="宋体"/>
        <family val="3"/>
        <charset val="134"/>
      </rPr>
      <t>4-</t>
    </r>
    <r>
      <rPr>
        <sz val="11"/>
        <color indexed="10"/>
        <rFont val="宋体"/>
        <family val="3"/>
        <charset val="134"/>
      </rPr>
      <t>050L</t>
    </r>
    <phoneticPr fontId="1" type="noConversion"/>
  </si>
  <si>
    <r>
      <t>W1BSI</t>
    </r>
    <r>
      <rPr>
        <sz val="11"/>
        <color indexed="10"/>
        <rFont val="宋体"/>
        <family val="3"/>
        <charset val="134"/>
      </rPr>
      <t>4-</t>
    </r>
    <r>
      <rPr>
        <sz val="11"/>
        <color indexed="10"/>
        <rFont val="宋体"/>
        <family val="3"/>
        <charset val="134"/>
      </rPr>
      <t>060L</t>
    </r>
    <phoneticPr fontId="1" type="noConversion"/>
  </si>
  <si>
    <r>
      <t>W1BSI</t>
    </r>
    <r>
      <rPr>
        <sz val="11"/>
        <color indexed="10"/>
        <rFont val="宋体"/>
        <family val="3"/>
        <charset val="134"/>
      </rPr>
      <t>4-</t>
    </r>
    <r>
      <rPr>
        <sz val="11"/>
        <color indexed="10"/>
        <rFont val="宋体"/>
        <family val="3"/>
        <charset val="134"/>
      </rPr>
      <t>070L</t>
    </r>
    <phoneticPr fontId="1" type="noConversion"/>
  </si>
  <si>
    <r>
      <t>W1BSI4-0</t>
    </r>
    <r>
      <rPr>
        <sz val="11"/>
        <color indexed="10"/>
        <rFont val="宋体"/>
        <family val="3"/>
        <charset val="134"/>
      </rPr>
      <t>9</t>
    </r>
    <r>
      <rPr>
        <sz val="11"/>
        <color indexed="10"/>
        <rFont val="宋体"/>
        <family val="3"/>
        <charset val="134"/>
      </rPr>
      <t>0L</t>
    </r>
    <phoneticPr fontId="1" type="noConversion"/>
  </si>
  <si>
    <r>
      <t>W1BS</t>
    </r>
    <r>
      <rPr>
        <sz val="11"/>
        <color indexed="10"/>
        <rFont val="宋体"/>
        <family val="3"/>
        <charset val="134"/>
      </rPr>
      <t>3-</t>
    </r>
    <r>
      <rPr>
        <sz val="11"/>
        <color indexed="10"/>
        <rFont val="宋体"/>
        <family val="3"/>
        <charset val="134"/>
      </rPr>
      <t>0</t>
    </r>
    <r>
      <rPr>
        <sz val="11"/>
        <color indexed="10"/>
        <rFont val="宋体"/>
        <family val="3"/>
        <charset val="134"/>
      </rPr>
      <t>1</t>
    </r>
    <r>
      <rPr>
        <sz val="11"/>
        <color indexed="10"/>
        <rFont val="宋体"/>
        <family val="3"/>
        <charset val="134"/>
      </rPr>
      <t>0L</t>
    </r>
    <phoneticPr fontId="1" type="noConversion"/>
  </si>
  <si>
    <r>
      <t>W1BS</t>
    </r>
    <r>
      <rPr>
        <sz val="11"/>
        <color indexed="10"/>
        <rFont val="宋体"/>
        <family val="3"/>
        <charset val="134"/>
      </rPr>
      <t>3-</t>
    </r>
    <r>
      <rPr>
        <sz val="11"/>
        <color indexed="10"/>
        <rFont val="宋体"/>
        <family val="3"/>
        <charset val="134"/>
      </rPr>
      <t>030L</t>
    </r>
    <phoneticPr fontId="1" type="noConversion"/>
  </si>
  <si>
    <r>
      <t>W1BSI</t>
    </r>
    <r>
      <rPr>
        <sz val="11"/>
        <color indexed="10"/>
        <rFont val="宋体"/>
        <family val="3"/>
        <charset val="134"/>
      </rPr>
      <t>4-</t>
    </r>
    <r>
      <rPr>
        <sz val="11"/>
        <color indexed="10"/>
        <rFont val="宋体"/>
        <family val="3"/>
        <charset val="134"/>
      </rPr>
      <t>010R</t>
    </r>
    <phoneticPr fontId="1" type="noConversion"/>
  </si>
  <si>
    <r>
      <t>W1BSI</t>
    </r>
    <r>
      <rPr>
        <sz val="11"/>
        <color indexed="10"/>
        <rFont val="宋体"/>
        <family val="3"/>
        <charset val="134"/>
      </rPr>
      <t>4-</t>
    </r>
    <r>
      <rPr>
        <sz val="11"/>
        <color indexed="10"/>
        <rFont val="宋体"/>
        <family val="3"/>
        <charset val="134"/>
      </rPr>
      <t>020R</t>
    </r>
    <phoneticPr fontId="1" type="noConversion"/>
  </si>
  <si>
    <r>
      <t>W1BSI4-0</t>
    </r>
    <r>
      <rPr>
        <sz val="11"/>
        <color indexed="10"/>
        <rFont val="宋体"/>
        <family val="3"/>
        <charset val="134"/>
      </rPr>
      <t>3</t>
    </r>
    <r>
      <rPr>
        <sz val="11"/>
        <color indexed="10"/>
        <rFont val="宋体"/>
        <family val="3"/>
        <charset val="134"/>
      </rPr>
      <t>0R</t>
    </r>
    <phoneticPr fontId="1" type="noConversion"/>
  </si>
  <si>
    <r>
      <t>W1BSI</t>
    </r>
    <r>
      <rPr>
        <sz val="11"/>
        <color indexed="10"/>
        <rFont val="宋体"/>
        <family val="3"/>
        <charset val="134"/>
      </rPr>
      <t>4-</t>
    </r>
    <r>
      <rPr>
        <sz val="11"/>
        <color indexed="10"/>
        <rFont val="宋体"/>
        <family val="3"/>
        <charset val="134"/>
      </rPr>
      <t>040R</t>
    </r>
    <phoneticPr fontId="1" type="noConversion"/>
  </si>
  <si>
    <r>
      <t>W1BSI</t>
    </r>
    <r>
      <rPr>
        <sz val="11"/>
        <color indexed="10"/>
        <rFont val="宋体"/>
        <family val="3"/>
        <charset val="134"/>
      </rPr>
      <t>4-</t>
    </r>
    <r>
      <rPr>
        <sz val="11"/>
        <color indexed="10"/>
        <rFont val="宋体"/>
        <family val="3"/>
        <charset val="134"/>
      </rPr>
      <t>050R</t>
    </r>
    <phoneticPr fontId="1" type="noConversion"/>
  </si>
  <si>
    <r>
      <t>W1BSI</t>
    </r>
    <r>
      <rPr>
        <sz val="11"/>
        <color indexed="10"/>
        <rFont val="宋体"/>
        <family val="3"/>
        <charset val="134"/>
      </rPr>
      <t>4-</t>
    </r>
    <r>
      <rPr>
        <sz val="11"/>
        <color indexed="10"/>
        <rFont val="宋体"/>
        <family val="3"/>
        <charset val="134"/>
      </rPr>
      <t>060R</t>
    </r>
    <phoneticPr fontId="1" type="noConversion"/>
  </si>
  <si>
    <r>
      <t>W1BSI</t>
    </r>
    <r>
      <rPr>
        <sz val="11"/>
        <color indexed="10"/>
        <rFont val="宋体"/>
        <family val="3"/>
        <charset val="134"/>
      </rPr>
      <t>4-</t>
    </r>
    <r>
      <rPr>
        <sz val="11"/>
        <color indexed="10"/>
        <rFont val="宋体"/>
        <family val="3"/>
        <charset val="134"/>
      </rPr>
      <t>070R</t>
    </r>
    <phoneticPr fontId="1" type="noConversion"/>
  </si>
  <si>
    <r>
      <t>W1BSI4-0</t>
    </r>
    <r>
      <rPr>
        <sz val="11"/>
        <color indexed="10"/>
        <rFont val="宋体"/>
        <family val="3"/>
        <charset val="134"/>
      </rPr>
      <t>9</t>
    </r>
    <r>
      <rPr>
        <sz val="11"/>
        <color indexed="10"/>
        <rFont val="宋体"/>
        <family val="3"/>
        <charset val="134"/>
      </rPr>
      <t>0R</t>
    </r>
    <phoneticPr fontId="1" type="noConversion"/>
  </si>
  <si>
    <r>
      <t>W1BS3-010</t>
    </r>
    <r>
      <rPr>
        <sz val="11"/>
        <color indexed="10"/>
        <rFont val="宋体"/>
        <family val="3"/>
        <charset val="134"/>
      </rPr>
      <t>R</t>
    </r>
    <phoneticPr fontId="1" type="noConversion"/>
  </si>
  <si>
    <r>
      <t>W1BS3-030</t>
    </r>
    <r>
      <rPr>
        <sz val="11"/>
        <color indexed="10"/>
        <rFont val="宋体"/>
        <family val="3"/>
        <charset val="134"/>
      </rPr>
      <t>R</t>
    </r>
    <phoneticPr fontId="1" type="noConversion"/>
  </si>
  <si>
    <r>
      <t>W1BD1-0</t>
    </r>
    <r>
      <rPr>
        <sz val="11"/>
        <color indexed="10"/>
        <rFont val="宋体"/>
        <family val="3"/>
        <charset val="134"/>
      </rPr>
      <t>10</t>
    </r>
    <phoneticPr fontId="1" type="noConversion"/>
  </si>
  <si>
    <r>
      <t>W1HD1</t>
    </r>
    <r>
      <rPr>
        <sz val="11"/>
        <color indexed="10"/>
        <rFont val="宋体"/>
        <family val="3"/>
        <charset val="134"/>
      </rPr>
      <t>-010</t>
    </r>
    <phoneticPr fontId="1" type="noConversion"/>
  </si>
  <si>
    <r>
      <t>W1FD</t>
    </r>
    <r>
      <rPr>
        <sz val="11"/>
        <color indexed="10"/>
        <rFont val="宋体"/>
        <family val="3"/>
        <charset val="134"/>
      </rPr>
      <t>1-</t>
    </r>
    <r>
      <rPr>
        <sz val="11"/>
        <color indexed="10"/>
        <rFont val="宋体"/>
        <family val="3"/>
        <charset val="134"/>
      </rPr>
      <t>010L</t>
    </r>
    <phoneticPr fontId="1" type="noConversion"/>
  </si>
  <si>
    <r>
      <t>W1FD</t>
    </r>
    <r>
      <rPr>
        <sz val="11"/>
        <color indexed="10"/>
        <rFont val="宋体"/>
        <family val="3"/>
        <charset val="134"/>
      </rPr>
      <t>1-</t>
    </r>
    <r>
      <rPr>
        <sz val="11"/>
        <color indexed="10"/>
        <rFont val="宋体"/>
        <family val="3"/>
        <charset val="134"/>
      </rPr>
      <t>010R</t>
    </r>
    <phoneticPr fontId="1" type="noConversion"/>
  </si>
  <si>
    <r>
      <t>W1RD</t>
    </r>
    <r>
      <rPr>
        <sz val="11"/>
        <color indexed="10"/>
        <rFont val="宋体"/>
        <family val="3"/>
        <charset val="134"/>
      </rPr>
      <t>1-</t>
    </r>
    <r>
      <rPr>
        <sz val="11"/>
        <color indexed="10"/>
        <rFont val="宋体"/>
        <family val="3"/>
        <charset val="134"/>
      </rPr>
      <t>010L</t>
    </r>
    <phoneticPr fontId="1" type="noConversion"/>
  </si>
  <si>
    <r>
      <t>W1RD</t>
    </r>
    <r>
      <rPr>
        <sz val="11"/>
        <color indexed="10"/>
        <rFont val="宋体"/>
        <family val="3"/>
        <charset val="134"/>
      </rPr>
      <t>1-010R</t>
    </r>
    <phoneticPr fontId="1" type="noConversion"/>
  </si>
  <si>
    <t>刘军</t>
    <phoneticPr fontId="10" type="noConversion"/>
  </si>
  <si>
    <t>按照工位号命名规则，统一修改工位号</t>
    <phoneticPr fontId="10" type="noConversion"/>
  </si>
  <si>
    <t>W1UB-030</t>
    <phoneticPr fontId="1" type="noConversion"/>
  </si>
  <si>
    <r>
      <t>W1</t>
    </r>
    <r>
      <rPr>
        <sz val="11"/>
        <color indexed="10"/>
        <rFont val="宋体"/>
        <family val="3"/>
        <charset val="134"/>
      </rPr>
      <t>UB-050</t>
    </r>
    <phoneticPr fontId="1" type="noConversion"/>
  </si>
  <si>
    <r>
      <t>W1</t>
    </r>
    <r>
      <rPr>
        <sz val="11"/>
        <color indexed="10"/>
        <rFont val="宋体"/>
        <family val="3"/>
        <charset val="134"/>
      </rPr>
      <t>UB-070</t>
    </r>
    <phoneticPr fontId="1" type="noConversion"/>
  </si>
  <si>
    <t>W1UB-100</t>
    <phoneticPr fontId="1" type="noConversion"/>
  </si>
  <si>
    <r>
      <t>W1</t>
    </r>
    <r>
      <rPr>
        <sz val="11"/>
        <color indexed="10"/>
        <rFont val="宋体"/>
        <family val="3"/>
        <charset val="134"/>
      </rPr>
      <t>MB-030</t>
    </r>
    <phoneticPr fontId="1" type="noConversion"/>
  </si>
  <si>
    <r>
      <t>W1</t>
    </r>
    <r>
      <rPr>
        <sz val="11"/>
        <color indexed="10"/>
        <rFont val="宋体"/>
        <family val="3"/>
        <charset val="134"/>
      </rPr>
      <t>MB-110</t>
    </r>
    <phoneticPr fontId="1" type="noConversion"/>
  </si>
  <si>
    <r>
      <t>W1MB-21</t>
    </r>
    <r>
      <rPr>
        <sz val="11"/>
        <color indexed="10"/>
        <rFont val="宋体"/>
        <family val="3"/>
        <charset val="134"/>
      </rPr>
      <t>0</t>
    </r>
    <phoneticPr fontId="1" type="noConversion"/>
  </si>
  <si>
    <t>W1MB-250</t>
    <phoneticPr fontId="1" type="noConversion"/>
  </si>
  <si>
    <t>W1MB-290</t>
    <phoneticPr fontId="1" type="noConversion"/>
  </si>
  <si>
    <t>W1FL-080</t>
    <phoneticPr fontId="1" type="noConversion"/>
  </si>
  <si>
    <t>W1FL-090</t>
    <phoneticPr fontId="1" type="noConversion"/>
  </si>
  <si>
    <t>W1FL-110</t>
    <phoneticPr fontId="1" type="noConversion"/>
  </si>
  <si>
    <t>W1FL-120</t>
    <phoneticPr fontId="1" type="noConversion"/>
  </si>
  <si>
    <t>W1FL-130</t>
    <phoneticPr fontId="1" type="noConversion"/>
  </si>
  <si>
    <t>W1FL-140</t>
    <phoneticPr fontId="1" type="noConversion"/>
  </si>
  <si>
    <t>A00083198</t>
    <phoneticPr fontId="1" type="noConversion"/>
  </si>
  <si>
    <t>W1BD1-065</t>
    <phoneticPr fontId="1" type="noConversion"/>
  </si>
  <si>
    <t>前围板内加强横梁组件-左</t>
    <phoneticPr fontId="18" type="noConversion"/>
  </si>
  <si>
    <t>X专用</t>
    <phoneticPr fontId="18" type="noConversion"/>
  </si>
  <si>
    <t>空调安装支架组件</t>
    <phoneticPr fontId="1" type="noConversion"/>
  </si>
  <si>
    <t>A00087276</t>
    <phoneticPr fontId="18" type="noConversion"/>
  </si>
  <si>
    <t>W1HP4-010</t>
    <phoneticPr fontId="18" type="noConversion"/>
  </si>
  <si>
    <r>
      <t>W1RA2</t>
    </r>
    <r>
      <rPr>
        <sz val="11"/>
        <color indexed="10"/>
        <rFont val="宋体"/>
        <family val="3"/>
        <charset val="134"/>
      </rPr>
      <t>-010</t>
    </r>
    <phoneticPr fontId="1" type="noConversion"/>
  </si>
  <si>
    <t>A00096698</t>
    <phoneticPr fontId="4" type="noConversion"/>
  </si>
  <si>
    <t>A00098269</t>
    <phoneticPr fontId="4" type="noConversion"/>
  </si>
  <si>
    <t>A00102247</t>
    <phoneticPr fontId="4" type="noConversion"/>
  </si>
  <si>
    <t>ECN-C62X-20A02002-0022</t>
    <phoneticPr fontId="10" type="noConversion"/>
  </si>
  <si>
    <t>V6.0</t>
    <phoneticPr fontId="10" type="noConversion"/>
  </si>
  <si>
    <t>2019.12.23</t>
    <phoneticPr fontId="10" type="noConversion"/>
  </si>
  <si>
    <t>V7.0</t>
    <phoneticPr fontId="10" type="noConversion"/>
  </si>
  <si>
    <t>2020.3.27</t>
    <phoneticPr fontId="10" type="noConversion"/>
  </si>
  <si>
    <t>刘军</t>
    <phoneticPr fontId="10" type="noConversion"/>
  </si>
  <si>
    <t>根据设变，扶手支架安装螺栓Q1860616F36改为Q1860612F36</t>
    <phoneticPr fontId="10" type="noConversion"/>
  </si>
  <si>
    <t>X:LV1;</t>
    <phoneticPr fontId="15" type="noConversion"/>
  </si>
  <si>
    <t>X:LV1;</t>
    <phoneticPr fontId="15" type="noConversion"/>
  </si>
  <si>
    <t>X:LV2-LV4;
XP:LV1-LV3</t>
    <phoneticPr fontId="15" type="noConversion"/>
  </si>
  <si>
    <t>X:LV1;</t>
    <phoneticPr fontId="15" type="noConversion"/>
  </si>
  <si>
    <t>X:LV1;</t>
    <phoneticPr fontId="15" type="noConversion"/>
  </si>
  <si>
    <t>X:LV1-LV3;
XP:LV1-LV2</t>
    <phoneticPr fontId="15" type="noConversion"/>
  </si>
  <si>
    <t>X:LV4;
XP:L3</t>
    <phoneticPr fontId="15" type="noConversion"/>
  </si>
  <si>
    <t>根据配置调整，对门盖配置修订</t>
    <phoneticPr fontId="10" type="noConversion"/>
  </si>
  <si>
    <t>2020.3.30</t>
    <phoneticPr fontId="10" type="noConversion"/>
  </si>
  <si>
    <t>ECN-C62X-19A02002-0173</t>
    <phoneticPr fontId="10" type="noConversion"/>
  </si>
  <si>
    <t>A00070379</t>
    <phoneticPr fontId="18" type="noConversion"/>
  </si>
  <si>
    <t>车门阻尼垫</t>
    <phoneticPr fontId="1" type="noConversion"/>
  </si>
  <si>
    <t>外协件</t>
    <phoneticPr fontId="1" type="noConversion"/>
  </si>
  <si>
    <t>ECN-C62XP-20A02002-0001</t>
    <phoneticPr fontId="10" type="noConversion"/>
  </si>
  <si>
    <t>A00070379</t>
    <phoneticPr fontId="18" type="noConversion"/>
  </si>
  <si>
    <t>车门阻尼垫</t>
    <phoneticPr fontId="1" type="noConversion"/>
  </si>
  <si>
    <t>根据设变，左右隐形前门各增加3片A00070379车门阻尼垫</t>
    <phoneticPr fontId="10" type="noConversion"/>
  </si>
  <si>
    <t>根据设变，外协件（门槛内板分总成右）零件号A00091596变更外协件（门槛内板前段-右  ）零件号A00085721</t>
    <phoneticPr fontId="10" type="noConversion"/>
  </si>
  <si>
    <t>A00085721</t>
    <phoneticPr fontId="1" type="noConversion"/>
  </si>
  <si>
    <t xml:space="preserve">门槛内板前段-右 </t>
    <phoneticPr fontId="1" type="noConversion"/>
  </si>
  <si>
    <t>station</t>
    <phoneticPr fontId="18" type="noConversion"/>
  </si>
  <si>
    <t>lingjianhao</t>
    <phoneticPr fontId="18" type="noConversion"/>
  </si>
  <si>
    <t>W1RF4-030（X）</t>
    <phoneticPr fontId="1" type="noConversion"/>
  </si>
  <si>
    <t>工位内序号</t>
    <phoneticPr fontId="18" type="noConversion"/>
  </si>
  <si>
    <t>零件名称</t>
    <phoneticPr fontId="18" type="noConversion"/>
  </si>
  <si>
    <t>单车用量</t>
    <phoneticPr fontId="18" type="noConversion"/>
  </si>
  <si>
    <t>货源</t>
    <phoneticPr fontId="4" type="noConversion"/>
  </si>
  <si>
    <t>配置说明</t>
    <phoneticPr fontId="15" type="noConversion"/>
  </si>
  <si>
    <t>通用性</t>
    <phoneticPr fontId="5" type="noConversion"/>
  </si>
  <si>
    <t>查询工位名称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</si>
</sst>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[$-F800]dddd\,\ mmmm\ dd\,\ yyyy"/>
  </numFmts>
  <fonts count="39">
    <font>
      <sz val="11"/>
      <color theme="1"/>
      <name val="宋体"/>
      <charset val="134"/>
      <scheme val="minor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2"/>
      <name val="新細明體"/>
      <family val="1"/>
    </font>
    <font>
      <b/>
      <sz val="14"/>
      <name val="宋体"/>
      <family val="3"/>
      <charset val="134"/>
    </font>
    <font>
      <sz val="14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b/>
      <sz val="12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indexed="10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10"/>
      <color rgb="FFFF0000"/>
      <name val="宋体"/>
      <family val="3"/>
      <charset val="134"/>
    </font>
    <font>
      <sz val="11"/>
      <color rgb="FFFF0000"/>
      <name val="宋体"/>
      <family val="3"/>
      <charset val="134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2">
    <xf numFmtId="0" fontId="0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2" borderId="0" applyNumberFormat="0" applyBorder="0" applyAlignment="0" applyProtection="0">
      <alignment vertical="center"/>
    </xf>
    <xf numFmtId="0" fontId="6" fillId="0" borderId="0"/>
    <xf numFmtId="0" fontId="19" fillId="0" borderId="0">
      <alignment vertical="center"/>
    </xf>
    <xf numFmtId="176" fontId="6" fillId="0" borderId="0"/>
    <xf numFmtId="0" fontId="7" fillId="0" borderId="0"/>
    <xf numFmtId="0" fontId="25" fillId="3" borderId="0" applyNumberFormat="0" applyBorder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27" fillId="4" borderId="12" applyNumberFormat="0" applyAlignment="0" applyProtection="0">
      <alignment vertical="center"/>
    </xf>
    <xf numFmtId="0" fontId="28" fillId="5" borderId="13" applyNumberFormat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14" applyNumberFormat="0" applyFill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3" fillId="4" borderId="15" applyNumberFormat="0" applyAlignment="0" applyProtection="0">
      <alignment vertical="center"/>
    </xf>
    <xf numFmtId="0" fontId="34" fillId="7" borderId="12" applyNumberFormat="0" applyAlignment="0" applyProtection="0">
      <alignment vertical="center"/>
    </xf>
    <xf numFmtId="0" fontId="19" fillId="8" borderId="16" applyNumberFormat="0" applyFont="0" applyAlignment="0" applyProtection="0">
      <alignment vertical="center"/>
    </xf>
  </cellStyleXfs>
  <cellXfs count="93">
    <xf numFmtId="0" fontId="0" fillId="0" borderId="0" xfId="0">
      <alignment vertical="center"/>
    </xf>
    <xf numFmtId="0" fontId="0" fillId="0" borderId="0" xfId="0" applyFill="1">
      <alignment vertical="center"/>
    </xf>
    <xf numFmtId="0" fontId="35" fillId="0" borderId="1" xfId="0" applyFont="1" applyFill="1" applyBorder="1" applyAlignment="1">
      <alignment horizontal="center" vertical="center"/>
    </xf>
    <xf numFmtId="0" fontId="35" fillId="0" borderId="1" xfId="0" applyFont="1" applyFill="1" applyBorder="1" applyAlignment="1">
      <alignment vertical="center" wrapText="1"/>
    </xf>
    <xf numFmtId="0" fontId="35" fillId="0" borderId="1" xfId="0" applyFont="1" applyFill="1" applyBorder="1">
      <alignment vertical="center"/>
    </xf>
    <xf numFmtId="0" fontId="35" fillId="0" borderId="1" xfId="0" applyFont="1" applyFill="1" applyBorder="1" applyAlignment="1">
      <alignment horizontal="left" vertical="center"/>
    </xf>
    <xf numFmtId="0" fontId="30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vertical="center" wrapText="1"/>
    </xf>
    <xf numFmtId="0" fontId="30" fillId="0" borderId="1" xfId="0" applyFont="1" applyFill="1" applyBorder="1" applyAlignment="1">
      <alignment horizontal="center" vertical="center" wrapText="1"/>
    </xf>
    <xf numFmtId="0" fontId="11" fillId="0" borderId="1" xfId="10" applyFont="1" applyBorder="1" applyAlignment="1">
      <alignment horizontal="center" vertical="center"/>
    </xf>
    <xf numFmtId="0" fontId="11" fillId="0" borderId="2" xfId="10" applyFont="1" applyBorder="1" applyAlignment="1">
      <alignment horizontal="center" vertical="center"/>
    </xf>
    <xf numFmtId="49" fontId="11" fillId="0" borderId="1" xfId="10" applyNumberFormat="1" applyFont="1" applyBorder="1" applyAlignment="1">
      <alignment horizontal="center" vertical="center"/>
    </xf>
    <xf numFmtId="0" fontId="11" fillId="0" borderId="1" xfId="10" applyFont="1" applyBorder="1" applyAlignment="1">
      <alignment horizontal="left" vertical="center"/>
    </xf>
    <xf numFmtId="0" fontId="3" fillId="0" borderId="1" xfId="7" applyFont="1" applyFill="1" applyBorder="1" applyAlignment="1">
      <alignment horizontal="center" vertical="center" wrapText="1"/>
    </xf>
    <xf numFmtId="49" fontId="35" fillId="0" borderId="1" xfId="0" applyNumberFormat="1" applyFont="1" applyFill="1" applyBorder="1" applyAlignment="1">
      <alignment horizontal="center" vertical="center"/>
    </xf>
    <xf numFmtId="0" fontId="36" fillId="9" borderId="3" xfId="0" applyFont="1" applyFill="1" applyBorder="1" applyAlignment="1">
      <alignment horizontal="center" vertical="center" wrapText="1"/>
    </xf>
    <xf numFmtId="0" fontId="35" fillId="0" borderId="3" xfId="0" applyFont="1" applyFill="1" applyBorder="1" applyAlignment="1">
      <alignment horizontal="center" vertical="center"/>
    </xf>
    <xf numFmtId="0" fontId="35" fillId="0" borderId="3" xfId="0" applyFont="1" applyFill="1" applyBorder="1" applyAlignment="1">
      <alignment vertical="center" wrapText="1"/>
    </xf>
    <xf numFmtId="0" fontId="3" fillId="0" borderId="3" xfId="7" applyFont="1" applyFill="1" applyBorder="1" applyAlignment="1">
      <alignment horizontal="center" vertical="center" wrapText="1"/>
    </xf>
    <xf numFmtId="0" fontId="0" fillId="0" borderId="3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vertical="center" wrapText="1"/>
    </xf>
    <xf numFmtId="0" fontId="35" fillId="0" borderId="4" xfId="0" applyFont="1" applyFill="1" applyBorder="1" applyAlignment="1">
      <alignment horizontal="center" vertical="center"/>
    </xf>
    <xf numFmtId="0" fontId="3" fillId="0" borderId="4" xfId="7" applyFont="1" applyFill="1" applyBorder="1" applyAlignment="1">
      <alignment horizontal="center" vertical="center" wrapText="1"/>
    </xf>
    <xf numFmtId="0" fontId="0" fillId="0" borderId="4" xfId="0" applyFont="1" applyFill="1" applyBorder="1" applyAlignment="1">
      <alignment horizontal="center" vertical="center"/>
    </xf>
    <xf numFmtId="0" fontId="0" fillId="0" borderId="4" xfId="0" applyFont="1" applyFill="1" applyBorder="1" applyAlignment="1">
      <alignment vertical="center" wrapText="1"/>
    </xf>
    <xf numFmtId="0" fontId="35" fillId="0" borderId="5" xfId="0" applyFont="1" applyFill="1" applyBorder="1" applyAlignment="1">
      <alignment horizontal="center" vertical="center"/>
    </xf>
    <xf numFmtId="0" fontId="0" fillId="0" borderId="5" xfId="0" applyFont="1" applyFill="1" applyBorder="1" applyAlignment="1">
      <alignment vertical="center" wrapText="1"/>
    </xf>
    <xf numFmtId="0" fontId="3" fillId="0" borderId="5" xfId="7" applyFont="1" applyFill="1" applyBorder="1" applyAlignment="1">
      <alignment horizontal="center" vertical="center" wrapText="1"/>
    </xf>
    <xf numFmtId="0" fontId="35" fillId="0" borderId="4" xfId="0" applyFont="1" applyFill="1" applyBorder="1" applyAlignment="1">
      <alignment vertical="center" wrapText="1"/>
    </xf>
    <xf numFmtId="0" fontId="35" fillId="0" borderId="5" xfId="0" applyFont="1" applyFill="1" applyBorder="1" applyAlignment="1">
      <alignment vertical="center" wrapText="1"/>
    </xf>
    <xf numFmtId="0" fontId="0" fillId="9" borderId="3" xfId="0" applyFont="1" applyFill="1" applyBorder="1" applyAlignment="1">
      <alignment horizontal="center" vertical="center"/>
    </xf>
    <xf numFmtId="0" fontId="0" fillId="9" borderId="3" xfId="0" applyFont="1" applyFill="1" applyBorder="1" applyAlignment="1">
      <alignment horizontal="center" vertical="center" wrapText="1"/>
    </xf>
    <xf numFmtId="49" fontId="0" fillId="0" borderId="1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left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vertical="center" wrapText="1"/>
    </xf>
    <xf numFmtId="0" fontId="0" fillId="0" borderId="0" xfId="0" applyFont="1" applyFill="1" applyAlignment="1">
      <alignment horizontal="center" vertical="center" wrapText="1"/>
    </xf>
    <xf numFmtId="0" fontId="35" fillId="9" borderId="3" xfId="0" applyFont="1" applyFill="1" applyBorder="1" applyAlignment="1">
      <alignment horizontal="center" vertical="center"/>
    </xf>
    <xf numFmtId="0" fontId="35" fillId="0" borderId="3" xfId="0" applyFont="1" applyFill="1" applyBorder="1">
      <alignment vertical="center"/>
    </xf>
    <xf numFmtId="0" fontId="35" fillId="0" borderId="5" xfId="0" applyFont="1" applyFill="1" applyBorder="1">
      <alignment vertical="center"/>
    </xf>
    <xf numFmtId="0" fontId="35" fillId="0" borderId="4" xfId="0" applyFont="1" applyFill="1" applyBorder="1">
      <alignment vertical="center"/>
    </xf>
    <xf numFmtId="0" fontId="35" fillId="0" borderId="0" xfId="0" applyFont="1" applyFill="1" applyAlignment="1">
      <alignment horizontal="center" vertical="center"/>
    </xf>
    <xf numFmtId="0" fontId="0" fillId="0" borderId="5" xfId="0" applyFont="1" applyFill="1" applyBorder="1" applyAlignment="1">
      <alignment horizontal="left" vertical="center"/>
    </xf>
    <xf numFmtId="49" fontId="1" fillId="0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left" vertical="center"/>
    </xf>
    <xf numFmtId="0" fontId="1" fillId="0" borderId="1" xfId="0" applyNumberFormat="1" applyFont="1" applyFill="1" applyBorder="1" applyAlignment="1">
      <alignment horizontal="center" vertical="center"/>
    </xf>
    <xf numFmtId="0" fontId="35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35" fillId="0" borderId="5" xfId="0" applyFont="1" applyFill="1" applyBorder="1" applyAlignment="1">
      <alignment horizontal="center" vertical="center" wrapText="1"/>
    </xf>
    <xf numFmtId="0" fontId="35" fillId="0" borderId="4" xfId="0" applyFont="1" applyFill="1" applyBorder="1" applyAlignment="1">
      <alignment horizontal="center" vertical="center" wrapText="1"/>
    </xf>
    <xf numFmtId="0" fontId="0" fillId="0" borderId="5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 wrapText="1"/>
    </xf>
    <xf numFmtId="0" fontId="0" fillId="0" borderId="5" xfId="0" applyFont="1" applyFill="1" applyBorder="1" applyAlignment="1">
      <alignment horizontal="center" vertical="center" wrapText="1"/>
    </xf>
    <xf numFmtId="0" fontId="0" fillId="0" borderId="4" xfId="0" applyFont="1" applyFill="1" applyBorder="1" applyAlignment="1">
      <alignment horizontal="center" vertical="center" wrapText="1"/>
    </xf>
    <xf numFmtId="0" fontId="30" fillId="0" borderId="4" xfId="0" applyFont="1" applyFill="1" applyBorder="1" applyAlignment="1">
      <alignment horizontal="center" vertical="center"/>
    </xf>
    <xf numFmtId="0" fontId="30" fillId="0" borderId="1" xfId="0" applyFont="1" applyFill="1" applyBorder="1" applyAlignment="1">
      <alignment vertical="center" wrapText="1"/>
    </xf>
    <xf numFmtId="0" fontId="30" fillId="0" borderId="4" xfId="0" applyFont="1" applyFill="1" applyBorder="1" applyAlignment="1">
      <alignment vertical="center" wrapText="1"/>
    </xf>
    <xf numFmtId="0" fontId="11" fillId="0" borderId="1" xfId="10" applyFont="1" applyBorder="1" applyAlignment="1">
      <alignment horizontal="left" vertical="center" wrapText="1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30" fillId="0" borderId="1" xfId="0" applyFont="1" applyFill="1" applyBorder="1" applyAlignment="1">
      <alignment horizontal="center" vertical="center"/>
    </xf>
    <xf numFmtId="0" fontId="30" fillId="0" borderId="1" xfId="0" applyFont="1" applyFill="1" applyBorder="1" applyAlignment="1">
      <alignment horizontal="center" vertical="center" wrapText="1"/>
    </xf>
    <xf numFmtId="0" fontId="30" fillId="0" borderId="1" xfId="0" applyFont="1" applyFill="1" applyBorder="1" applyAlignment="1">
      <alignment horizontal="center" vertical="center"/>
    </xf>
    <xf numFmtId="0" fontId="30" fillId="0" borderId="1" xfId="0" applyFont="1" applyFill="1" applyBorder="1" applyAlignment="1">
      <alignment horizontal="center" vertical="center" wrapText="1"/>
    </xf>
    <xf numFmtId="0" fontId="30" fillId="10" borderId="1" xfId="0" applyFont="1" applyFill="1" applyBorder="1" applyAlignment="1">
      <alignment horizontal="center" vertical="center" wrapText="1"/>
    </xf>
    <xf numFmtId="0" fontId="35" fillId="0" borderId="5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0" fillId="10" borderId="1" xfId="0" applyFont="1" applyFill="1" applyBorder="1" applyAlignment="1">
      <alignment horizontal="center" vertical="center"/>
    </xf>
    <xf numFmtId="0" fontId="30" fillId="10" borderId="1" xfId="0" applyFont="1" applyFill="1" applyBorder="1" applyAlignment="1">
      <alignment vertical="center" wrapText="1"/>
    </xf>
    <xf numFmtId="0" fontId="35" fillId="10" borderId="5" xfId="0" applyFont="1" applyFill="1" applyBorder="1" applyAlignment="1">
      <alignment horizontal="center" vertical="center" wrapText="1"/>
    </xf>
    <xf numFmtId="0" fontId="37" fillId="11" borderId="1" xfId="10" applyFont="1" applyFill="1" applyBorder="1" applyAlignment="1">
      <alignment horizontal="center" vertical="center"/>
    </xf>
    <xf numFmtId="49" fontId="37" fillId="11" borderId="1" xfId="10" applyNumberFormat="1" applyFont="1" applyFill="1" applyBorder="1" applyAlignment="1">
      <alignment horizontal="center" vertical="center"/>
    </xf>
    <xf numFmtId="0" fontId="37" fillId="11" borderId="2" xfId="10" applyFont="1" applyFill="1" applyBorder="1" applyAlignment="1">
      <alignment horizontal="center" vertical="center"/>
    </xf>
    <xf numFmtId="0" fontId="37" fillId="11" borderId="1" xfId="10" applyFont="1" applyFill="1" applyBorder="1" applyAlignment="1">
      <alignment horizontal="center" vertical="center" wrapText="1"/>
    </xf>
    <xf numFmtId="0" fontId="36" fillId="9" borderId="3" xfId="0" applyFont="1" applyFill="1" applyBorder="1" applyAlignment="1">
      <alignment horizontal="left" vertical="center" wrapText="1"/>
    </xf>
    <xf numFmtId="0" fontId="30" fillId="0" borderId="1" xfId="0" applyFont="1" applyFill="1" applyBorder="1" applyAlignment="1">
      <alignment horizontal="left" vertical="center" wrapText="1"/>
    </xf>
    <xf numFmtId="0" fontId="30" fillId="0" borderId="1" xfId="0" applyFont="1" applyFill="1" applyBorder="1" applyAlignment="1">
      <alignment horizontal="left" vertical="center"/>
    </xf>
    <xf numFmtId="0" fontId="30" fillId="0" borderId="5" xfId="0" applyFont="1" applyFill="1" applyBorder="1" applyAlignment="1">
      <alignment horizontal="left" vertical="center"/>
    </xf>
    <xf numFmtId="0" fontId="30" fillId="0" borderId="6" xfId="0" applyFont="1" applyFill="1" applyBorder="1" applyAlignment="1">
      <alignment horizontal="left" vertical="center"/>
    </xf>
    <xf numFmtId="0" fontId="30" fillId="0" borderId="5" xfId="0" applyFont="1" applyFill="1" applyBorder="1" applyAlignment="1">
      <alignment horizontal="left" vertical="center" wrapText="1"/>
    </xf>
    <xf numFmtId="0" fontId="30" fillId="0" borderId="4" xfId="0" applyFont="1" applyFill="1" applyBorder="1" applyAlignment="1">
      <alignment horizontal="left" vertical="center" wrapText="1"/>
    </xf>
    <xf numFmtId="0" fontId="30" fillId="0" borderId="3" xfId="0" applyFont="1" applyFill="1" applyBorder="1" applyAlignment="1">
      <alignment horizontal="left" vertical="center" wrapText="1"/>
    </xf>
    <xf numFmtId="0" fontId="30" fillId="0" borderId="7" xfId="0" applyFont="1" applyFill="1" applyBorder="1" applyAlignment="1">
      <alignment horizontal="left" vertical="center" wrapText="1"/>
    </xf>
    <xf numFmtId="0" fontId="30" fillId="10" borderId="1" xfId="0" applyFont="1" applyFill="1" applyBorder="1" applyAlignment="1">
      <alignment horizontal="left" vertical="center" wrapText="1"/>
    </xf>
    <xf numFmtId="0" fontId="30" fillId="0" borderId="0" xfId="0" applyFont="1" applyFill="1" applyAlignment="1">
      <alignment horizontal="left" vertical="center" wrapText="1"/>
    </xf>
    <xf numFmtId="0" fontId="38" fillId="0" borderId="1" xfId="0" applyFont="1" applyFill="1" applyBorder="1" applyAlignment="1">
      <alignment horizontal="left" vertical="center" wrapText="1"/>
    </xf>
    <xf numFmtId="0" fontId="19" fillId="9" borderId="5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0" fontId="8" fillId="0" borderId="1" xfId="10" applyFont="1" applyBorder="1" applyAlignment="1">
      <alignment horizontal="center" vertical="center"/>
    </xf>
    <xf numFmtId="0" fontId="12" fillId="0" borderId="1" xfId="10" applyFont="1" applyBorder="1" applyAlignment="1">
      <alignment horizontal="center" vertical="center"/>
    </xf>
    <xf numFmtId="0" fontId="19" fillId="9" borderId="3" xfId="0" applyFont="1" applyFill="1" applyBorder="1" applyAlignment="1">
      <alignment horizontal="center" vertical="center"/>
    </xf>
  </cellXfs>
  <cellStyles count="22"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6" builtinId="27" customBuiltin="1"/>
    <cellStyle name="常规" xfId="0" builtinId="0"/>
    <cellStyle name="常规 2" xfId="7"/>
    <cellStyle name="常规 3" xfId="8"/>
    <cellStyle name="常规 4" xfId="9"/>
    <cellStyle name="常规_总装工艺辅料消耗定额明细表_20080718_P01 2" xfId="10"/>
    <cellStyle name="好" xfId="11" builtinId="26" customBuiltin="1"/>
    <cellStyle name="汇总" xfId="12" builtinId="25" customBuiltin="1"/>
    <cellStyle name="计算" xfId="13" builtinId="22" customBuiltin="1"/>
    <cellStyle name="检查单元格" xfId="14" builtinId="23" customBuiltin="1"/>
    <cellStyle name="解释性文本" xfId="15" builtinId="53" customBuiltin="1"/>
    <cellStyle name="警告文本" xfId="16" builtinId="11" customBuiltin="1"/>
    <cellStyle name="链接单元格" xfId="17" builtinId="24" customBuiltin="1"/>
    <cellStyle name="适中" xfId="18" builtinId="28" customBuiltin="1"/>
    <cellStyle name="输出" xfId="19" builtinId="21" customBuiltin="1"/>
    <cellStyle name="输入" xfId="20" builtinId="20" customBuiltin="1"/>
    <cellStyle name="注释" xfId="21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129540</xdr:colOff>
      <xdr:row>0</xdr:row>
      <xdr:rowOff>182880</xdr:rowOff>
    </xdr:from>
    <xdr:to>
      <xdr:col>1</xdr:col>
      <xdr:colOff>594360</xdr:colOff>
      <xdr:row>0</xdr:row>
      <xdr:rowOff>487680</xdr:rowOff>
    </xdr:to>
    <xdr:pic>
      <xdr:nvPicPr>
        <xdr:cNvPr id="9293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" y="182880"/>
          <a:ext cx="107442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ation_110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辅助表"/>
    </sheetNames>
    <sheetDataSet>
      <sheetData sheetId="0">
        <row r="2">
          <cell r="A2" t="str">
            <v>W1FF4-010</v>
          </cell>
          <cell r="B2" t="str">
            <v>前地板1#</v>
          </cell>
        </row>
        <row r="3">
          <cell r="A3" t="str">
            <v>W1FF4-020</v>
          </cell>
          <cell r="B3" t="str">
            <v>前地板2#</v>
          </cell>
        </row>
        <row r="4">
          <cell r="A4" t="str">
            <v>W1FF4-030</v>
          </cell>
          <cell r="B4" t="str">
            <v>前地板3#</v>
          </cell>
        </row>
        <row r="5">
          <cell r="A5" t="str">
            <v>W1FF4-040</v>
          </cell>
          <cell r="B5" t="str">
            <v>前地板4#</v>
          </cell>
        </row>
        <row r="6">
          <cell r="A6" t="str">
            <v>W1FF4-050</v>
          </cell>
          <cell r="B6" t="str">
            <v>前地板5#</v>
          </cell>
        </row>
        <row r="7">
          <cell r="A7" t="str">
            <v>W1FF4-060</v>
          </cell>
          <cell r="B7" t="str">
            <v>前地板6#</v>
          </cell>
        </row>
        <row r="8">
          <cell r="A8" t="str">
            <v>W1FF4-070</v>
          </cell>
          <cell r="B8" t="str">
            <v>前地板7#</v>
          </cell>
        </row>
        <row r="9">
          <cell r="A9" t="str">
            <v>W1DA4-010</v>
          </cell>
          <cell r="B9" t="str">
            <v>前围板1#</v>
          </cell>
        </row>
        <row r="10">
          <cell r="A10" t="str">
            <v>W1DA4-020</v>
          </cell>
          <cell r="B10" t="str">
            <v>前围板2#</v>
          </cell>
        </row>
        <row r="11">
          <cell r="A11" t="str">
            <v>W1DA4-030</v>
          </cell>
          <cell r="B11" t="str">
            <v>前围板3#</v>
          </cell>
        </row>
        <row r="12">
          <cell r="A12" t="str">
            <v>W1DA4-040</v>
          </cell>
          <cell r="B12" t="str">
            <v>前围板4#</v>
          </cell>
        </row>
        <row r="13">
          <cell r="A13" t="str">
            <v>W1DA4-050</v>
          </cell>
          <cell r="B13" t="str">
            <v>前围板5#</v>
          </cell>
        </row>
        <row r="14">
          <cell r="A14" t="str">
            <v>W1DA4-060</v>
          </cell>
          <cell r="B14" t="str">
            <v>前围板6#</v>
          </cell>
        </row>
        <row r="15">
          <cell r="A15" t="str">
            <v>W1HP4-010</v>
          </cell>
          <cell r="B15" t="str">
            <v>空气室1#</v>
          </cell>
        </row>
        <row r="16">
          <cell r="A16" t="str">
            <v>W1HP4-020</v>
          </cell>
          <cell r="B16" t="str">
            <v>空气室2#</v>
          </cell>
        </row>
        <row r="17">
          <cell r="A17" t="str">
            <v>W1RR4-010L</v>
          </cell>
          <cell r="B17" t="str">
            <v>后纵梁总成1#-左</v>
          </cell>
        </row>
        <row r="18">
          <cell r="A18" t="str">
            <v>W1RR4-020L</v>
          </cell>
          <cell r="B18" t="str">
            <v>后纵梁总成2#-左</v>
          </cell>
        </row>
        <row r="19">
          <cell r="A19" t="str">
            <v>W1RR4-010R</v>
          </cell>
          <cell r="B19" t="str">
            <v>后纵梁总成1#-右</v>
          </cell>
        </row>
        <row r="20">
          <cell r="A20" t="str">
            <v>W1RR4-020R</v>
          </cell>
          <cell r="B20" t="str">
            <v>后纵梁总成2#-右</v>
          </cell>
        </row>
        <row r="21">
          <cell r="A21" t="str">
            <v>W1RF4-010</v>
          </cell>
          <cell r="B21" t="str">
            <v>后地板1#</v>
          </cell>
        </row>
        <row r="22">
          <cell r="A22" t="str">
            <v>W1RF4-020</v>
          </cell>
          <cell r="B22" t="str">
            <v>后地板2#</v>
          </cell>
        </row>
        <row r="23">
          <cell r="A23" t="str">
            <v>W1RF4-030</v>
          </cell>
          <cell r="B23" t="str">
            <v>后地板3#</v>
          </cell>
        </row>
        <row r="24">
          <cell r="A24" t="str">
            <v>W1RF4-040</v>
          </cell>
          <cell r="B24" t="str">
            <v>后地板4#</v>
          </cell>
        </row>
        <row r="25">
          <cell r="A25" t="str">
            <v>W1RF4-050</v>
          </cell>
          <cell r="B25" t="str">
            <v>后地板5#</v>
          </cell>
        </row>
        <row r="26">
          <cell r="A26" t="str">
            <v>W1RF4-060</v>
          </cell>
          <cell r="B26" t="str">
            <v>后地板6#</v>
          </cell>
        </row>
        <row r="27">
          <cell r="A27" t="str">
            <v>W1RF4-070</v>
          </cell>
          <cell r="B27" t="str">
            <v>后地板7#</v>
          </cell>
        </row>
        <row r="28">
          <cell r="A28" t="str">
            <v>W1RF4-080</v>
          </cell>
          <cell r="B28" t="str">
            <v>后地板8#</v>
          </cell>
        </row>
        <row r="29">
          <cell r="A29" t="str">
            <v>W1RF4-090</v>
          </cell>
          <cell r="B29" t="str">
            <v>后地板9#</v>
          </cell>
        </row>
        <row r="30">
          <cell r="A30" t="str">
            <v>W1RF4-100</v>
          </cell>
          <cell r="B30" t="str">
            <v>后地板10#</v>
          </cell>
        </row>
        <row r="31">
          <cell r="A31" t="str">
            <v>W1FU4-010R</v>
          </cell>
          <cell r="B31" t="str">
            <v>前纵梁右1#</v>
          </cell>
        </row>
        <row r="32">
          <cell r="A32" t="str">
            <v>W1FU4-020R</v>
          </cell>
          <cell r="B32" t="str">
            <v>前纵梁右2#</v>
          </cell>
        </row>
        <row r="33">
          <cell r="A33" t="str">
            <v>W1FU4-030R</v>
          </cell>
          <cell r="B33" t="str">
            <v>前纵梁右3#</v>
          </cell>
        </row>
        <row r="34">
          <cell r="A34" t="str">
            <v>W1FU4-040R</v>
          </cell>
          <cell r="B34" t="str">
            <v>前纵梁右4#</v>
          </cell>
        </row>
        <row r="35">
          <cell r="A35" t="str">
            <v>W1FU4-010L</v>
          </cell>
          <cell r="B35" t="str">
            <v>前纵梁左1#</v>
          </cell>
        </row>
        <row r="36">
          <cell r="A36" t="str">
            <v>W1FU4-020L</v>
          </cell>
          <cell r="B36" t="str">
            <v>前纵梁左2#</v>
          </cell>
        </row>
        <row r="37">
          <cell r="A37" t="str">
            <v>W1FU4-030L</v>
          </cell>
          <cell r="B37" t="str">
            <v>前纵梁左3#</v>
          </cell>
        </row>
        <row r="38">
          <cell r="A38" t="str">
            <v>W1FU4-040L</v>
          </cell>
          <cell r="B38" t="str">
            <v>前纵梁左4#</v>
          </cell>
        </row>
        <row r="39">
          <cell r="A39" t="str">
            <v>W1BSI4-010L</v>
          </cell>
          <cell r="B39" t="str">
            <v>后轮罩外板总成-左</v>
          </cell>
        </row>
        <row r="40">
          <cell r="A40" t="str">
            <v>W1BSI4-020L</v>
          </cell>
          <cell r="B40" t="str">
            <v>C柱内板总成合件-左</v>
          </cell>
        </row>
        <row r="41">
          <cell r="A41" t="str">
            <v>W1BSI4-030L</v>
          </cell>
          <cell r="B41" t="str">
            <v>C柱内板总成-左</v>
          </cell>
        </row>
        <row r="42">
          <cell r="A42" t="str">
            <v>W1BSI4-040L</v>
          </cell>
          <cell r="B42" t="str">
            <v>C柱加强板总成-左</v>
          </cell>
        </row>
        <row r="43">
          <cell r="A43" t="str">
            <v>W1BSI4-110L</v>
          </cell>
          <cell r="B43" t="str">
            <v>尾灯盒总成-左</v>
          </cell>
        </row>
        <row r="44">
          <cell r="A44" t="str">
            <v>W1BSI4-050L</v>
          </cell>
          <cell r="B44" t="str">
            <v>后侧围内板总成合件-左</v>
          </cell>
        </row>
        <row r="45">
          <cell r="A45" t="str">
            <v>W1BSI4-060L</v>
          </cell>
          <cell r="B45" t="str">
            <v>后侧围内板总成-左</v>
          </cell>
        </row>
        <row r="46">
          <cell r="A46" t="str">
            <v>W1BSI4-070L</v>
          </cell>
          <cell r="B46" t="str">
            <v>后侧围内板总成-左</v>
          </cell>
        </row>
        <row r="47">
          <cell r="A47" t="str">
            <v>W1BSI4-080L</v>
          </cell>
          <cell r="B47" t="str">
            <v>后侧围内板分总成-左</v>
          </cell>
        </row>
        <row r="48">
          <cell r="A48" t="str">
            <v>W1BSI4-090L</v>
          </cell>
          <cell r="B48" t="str">
            <v>后侧围内板总成-左</v>
          </cell>
        </row>
        <row r="49">
          <cell r="A49" t="str">
            <v>W1BSI4-100L</v>
          </cell>
          <cell r="B49" t="str">
            <v>后侧围内板总成-左</v>
          </cell>
        </row>
        <row r="50">
          <cell r="A50" t="str">
            <v>W1BSI4-010R</v>
          </cell>
          <cell r="B50" t="str">
            <v>后轮罩外板总成-右</v>
          </cell>
        </row>
        <row r="51">
          <cell r="A51" t="str">
            <v>W1BSI4-020R</v>
          </cell>
          <cell r="B51" t="str">
            <v>C柱内板总成合件-右</v>
          </cell>
        </row>
        <row r="52">
          <cell r="A52" t="str">
            <v>W1BSI4-030R</v>
          </cell>
          <cell r="B52" t="str">
            <v>C柱内板总成-右</v>
          </cell>
        </row>
        <row r="53">
          <cell r="A53" t="str">
            <v>W1BSI4-040R</v>
          </cell>
          <cell r="B53" t="str">
            <v>C柱加强板总成-右</v>
          </cell>
        </row>
        <row r="54">
          <cell r="A54" t="str">
            <v>W1BSI4-110R</v>
          </cell>
          <cell r="B54" t="str">
            <v>尾灯盒总成-右</v>
          </cell>
        </row>
        <row r="55">
          <cell r="A55" t="str">
            <v>W1BSI4-050R</v>
          </cell>
          <cell r="B55" t="str">
            <v>后侧围内板总成合件-右</v>
          </cell>
        </row>
        <row r="56">
          <cell r="A56" t="str">
            <v>W1BSI4-060R</v>
          </cell>
          <cell r="B56" t="str">
            <v>后侧围内板总成-右</v>
          </cell>
        </row>
        <row r="57">
          <cell r="A57" t="str">
            <v>W1BSI4-070R</v>
          </cell>
          <cell r="B57" t="str">
            <v>后侧围内板总成-右</v>
          </cell>
        </row>
        <row r="58">
          <cell r="A58" t="str">
            <v>W1BSI4-080R</v>
          </cell>
          <cell r="B58" t="str">
            <v>后侧围内板分总成-右</v>
          </cell>
        </row>
        <row r="59">
          <cell r="A59" t="str">
            <v>W1BSI4-090R</v>
          </cell>
          <cell r="B59" t="str">
            <v>后侧围内板总成-右</v>
          </cell>
        </row>
        <row r="60">
          <cell r="A60" t="str">
            <v>W1BSI4-100R</v>
          </cell>
          <cell r="B60" t="str">
            <v>后侧围内板总成-右</v>
          </cell>
        </row>
        <row r="61">
          <cell r="A61" t="str">
            <v>W1BS1-010L</v>
          </cell>
          <cell r="B61" t="str">
            <v>侧围外板-左对中工位</v>
          </cell>
        </row>
        <row r="62">
          <cell r="A62" t="str">
            <v>W1BS1-020L</v>
          </cell>
          <cell r="B62" t="str">
            <v>侧围外板-左上件工位</v>
          </cell>
        </row>
        <row r="63">
          <cell r="A63" t="str">
            <v>W1BS1-030L</v>
          </cell>
          <cell r="B63" t="str">
            <v>侧围外板总成-左上件工位</v>
          </cell>
        </row>
        <row r="64">
          <cell r="A64" t="str">
            <v>W1BS1-040L</v>
          </cell>
          <cell r="B64" t="str">
            <v>侧围外板总成-左焊接涂胶工位</v>
          </cell>
        </row>
        <row r="65">
          <cell r="A65" t="str">
            <v>W1BS1-050L</v>
          </cell>
          <cell r="B65" t="str">
            <v>侧围前部总成-左/右上件焊接工位</v>
          </cell>
        </row>
        <row r="66">
          <cell r="A66" t="str">
            <v>W1BS1-060L</v>
          </cell>
          <cell r="B66" t="str">
            <v>后侧围内板总成总成-左/右上件焊接工位</v>
          </cell>
        </row>
        <row r="67">
          <cell r="A67" t="str">
            <v>W1BS1-070L</v>
          </cell>
          <cell r="B67" t="str">
            <v>侧围总成-左/右补焊工位</v>
          </cell>
        </row>
        <row r="68">
          <cell r="A68" t="str">
            <v>W1BS1-080L</v>
          </cell>
          <cell r="B68" t="str">
            <v>侧围总成-左/右转运工位</v>
          </cell>
        </row>
        <row r="69">
          <cell r="A69" t="str">
            <v>W1BS1-090L</v>
          </cell>
          <cell r="B69" t="str">
            <v>侧围总成-左/右下线工位</v>
          </cell>
        </row>
        <row r="70">
          <cell r="A70" t="str">
            <v>W1BS1-010R</v>
          </cell>
          <cell r="B70" t="str">
            <v>侧围外板-左/右对中工位</v>
          </cell>
        </row>
        <row r="71">
          <cell r="A71" t="str">
            <v>W1BS1-020R</v>
          </cell>
          <cell r="B71" t="str">
            <v>侧围外板-左/右上件工位</v>
          </cell>
        </row>
        <row r="72">
          <cell r="A72" t="str">
            <v>W1BS1-030R</v>
          </cell>
          <cell r="B72" t="str">
            <v>侧围外板总成-左/右上件工位</v>
          </cell>
        </row>
        <row r="73">
          <cell r="A73" t="str">
            <v>W1BS1-040R</v>
          </cell>
          <cell r="B73" t="str">
            <v>侧围外板总成-左/右焊接涂胶工位</v>
          </cell>
        </row>
        <row r="74">
          <cell r="A74" t="str">
            <v>W1BS1-050R</v>
          </cell>
          <cell r="B74" t="str">
            <v>侧围前部总成-左/右上件焊接工位</v>
          </cell>
        </row>
        <row r="75">
          <cell r="A75" t="str">
            <v>W1BS1-060R</v>
          </cell>
          <cell r="B75" t="str">
            <v>后侧围内板总成总成-左/右上件焊接工位</v>
          </cell>
        </row>
        <row r="76">
          <cell r="A76" t="str">
            <v>W1BS1-070R</v>
          </cell>
          <cell r="B76" t="str">
            <v>侧围总成-左/右补焊工位</v>
          </cell>
        </row>
        <row r="77">
          <cell r="A77" t="str">
            <v>W1BS1-080R</v>
          </cell>
          <cell r="B77" t="str">
            <v>侧围总成-左/右转运工位</v>
          </cell>
        </row>
        <row r="78">
          <cell r="A78" t="str">
            <v>W1BS1-090R</v>
          </cell>
          <cell r="B78" t="str">
            <v>侧围总成-左/右下线工位</v>
          </cell>
        </row>
        <row r="79">
          <cell r="A79" t="str">
            <v>W1ER3-010</v>
          </cell>
          <cell r="B79" t="str">
            <v>前机舱总成人工上件</v>
          </cell>
        </row>
        <row r="80">
          <cell r="A80" t="str">
            <v>W1ER3-020</v>
          </cell>
          <cell r="B80" t="str">
            <v>前机舱总成焊接</v>
          </cell>
        </row>
        <row r="81">
          <cell r="A81" t="str">
            <v>W1ER3-030</v>
          </cell>
          <cell r="B81" t="str">
            <v>左右A柱挡板总成上件</v>
          </cell>
        </row>
        <row r="82">
          <cell r="A82" t="str">
            <v>W1ER3-040</v>
          </cell>
          <cell r="B82" t="str">
            <v>下车体前部总成焊接</v>
          </cell>
        </row>
        <row r="83">
          <cell r="A83" t="str">
            <v>W1ER3-050</v>
          </cell>
          <cell r="B83" t="str">
            <v>前地板总成上件</v>
          </cell>
        </row>
        <row r="84">
          <cell r="A84" t="str">
            <v>W1ER3-060</v>
          </cell>
          <cell r="B84" t="str">
            <v>下车体前部总成焊接</v>
          </cell>
        </row>
        <row r="85">
          <cell r="A85" t="str">
            <v>W1ER3-070</v>
          </cell>
          <cell r="B85" t="str">
            <v>下车体前部总成焊接</v>
          </cell>
        </row>
        <row r="86">
          <cell r="A86" t="str">
            <v>W1ER3-080</v>
          </cell>
          <cell r="B86" t="str">
            <v>下车体前部总成焊接</v>
          </cell>
        </row>
        <row r="87">
          <cell r="A87" t="str">
            <v>W1UB-030</v>
          </cell>
          <cell r="B87" t="str">
            <v>机舱前地板、后地板上件</v>
          </cell>
        </row>
        <row r="88">
          <cell r="A88" t="str">
            <v>W1UB-040</v>
          </cell>
          <cell r="B88" t="str">
            <v>补焊工位</v>
          </cell>
        </row>
        <row r="89">
          <cell r="A89" t="str">
            <v>W1UB-050</v>
          </cell>
          <cell r="B89" t="str">
            <v>空气室总成上件</v>
          </cell>
        </row>
        <row r="90">
          <cell r="A90" t="str">
            <v>W1UB-060</v>
          </cell>
          <cell r="B90" t="str">
            <v>下车体补焊工位</v>
          </cell>
        </row>
        <row r="91">
          <cell r="A91" t="str">
            <v>W1UB-070</v>
          </cell>
          <cell r="B91" t="str">
            <v>后围总成上件</v>
          </cell>
        </row>
        <row r="92">
          <cell r="A92" t="str">
            <v>W1UB-080</v>
          </cell>
          <cell r="B92" t="str">
            <v>下车体补焊工位</v>
          </cell>
        </row>
        <row r="93">
          <cell r="A93" t="str">
            <v>W1UB-090</v>
          </cell>
          <cell r="B93" t="str">
            <v>下车体补焊工位</v>
          </cell>
        </row>
        <row r="94">
          <cell r="A94" t="str">
            <v>W1UB-100</v>
          </cell>
          <cell r="B94" t="str">
            <v>下车体植焊工位</v>
          </cell>
        </row>
        <row r="95">
          <cell r="A95" t="str">
            <v>W1MB-020</v>
          </cell>
          <cell r="B95" t="str">
            <v>强度检查</v>
          </cell>
        </row>
        <row r="96">
          <cell r="A96" t="str">
            <v>W1MB-030</v>
          </cell>
          <cell r="B96" t="str">
            <v>前防撞梁安装组件、翼子板支架人工焊接</v>
          </cell>
        </row>
        <row r="97">
          <cell r="A97" t="str">
            <v>W1MB-110</v>
          </cell>
          <cell r="B97" t="str">
            <v>侧围及前后横梁预拼工位</v>
          </cell>
        </row>
        <row r="98">
          <cell r="A98" t="str">
            <v>W1MB-120</v>
          </cell>
          <cell r="B98" t="str">
            <v>侧围预搭扣、强度检查工位</v>
          </cell>
        </row>
        <row r="99">
          <cell r="A99" t="str">
            <v>W1MB-140</v>
          </cell>
          <cell r="B99" t="str">
            <v>总拼工位</v>
          </cell>
        </row>
        <row r="100">
          <cell r="A100" t="str">
            <v>W1MB-160</v>
          </cell>
          <cell r="B100" t="str">
            <v>车身补焊工位</v>
          </cell>
        </row>
        <row r="101">
          <cell r="A101" t="str">
            <v>W1MB-180</v>
          </cell>
          <cell r="B101" t="str">
            <v>车身补焊工位</v>
          </cell>
        </row>
        <row r="102">
          <cell r="A102" t="str">
            <v>W1MB-190</v>
          </cell>
          <cell r="B102" t="str">
            <v>车身补焊工位</v>
          </cell>
        </row>
        <row r="103">
          <cell r="A103" t="str">
            <v>W1MB-200</v>
          </cell>
          <cell r="B103" t="str">
            <v>涂胶工位</v>
          </cell>
        </row>
        <row r="104">
          <cell r="A104" t="str">
            <v>W1MB-210</v>
          </cell>
          <cell r="B104" t="str">
            <v>顶盖安装工位</v>
          </cell>
        </row>
        <row r="105">
          <cell r="A105" t="str">
            <v>W1MB-220</v>
          </cell>
          <cell r="B105" t="str">
            <v>车身补焊工位</v>
          </cell>
        </row>
        <row r="106">
          <cell r="A106" t="str">
            <v>W1MB-250</v>
          </cell>
          <cell r="B106" t="str">
            <v>侧围连接板上件工位</v>
          </cell>
        </row>
        <row r="107">
          <cell r="A107" t="str">
            <v>W1MB-260</v>
          </cell>
          <cell r="B107" t="str">
            <v>机器人补焊工位</v>
          </cell>
        </row>
        <row r="108">
          <cell r="A108" t="str">
            <v>W1MB-270</v>
          </cell>
          <cell r="B108" t="str">
            <v>机器人补焊工位</v>
          </cell>
        </row>
        <row r="109">
          <cell r="A109" t="str">
            <v>W1MB-280</v>
          </cell>
          <cell r="B109" t="str">
            <v>机器人CO2工位</v>
          </cell>
        </row>
        <row r="110">
          <cell r="A110" t="str">
            <v>W1MB-290</v>
          </cell>
          <cell r="B110" t="str">
            <v>铰链安装工位</v>
          </cell>
        </row>
        <row r="111">
          <cell r="A111" t="str">
            <v>W1FL-010</v>
          </cell>
          <cell r="B111" t="str">
            <v>强度检查</v>
          </cell>
        </row>
        <row r="112">
          <cell r="A112" t="str">
            <v>W1RA3-010</v>
          </cell>
          <cell r="B112" t="str">
            <v>顶盖总成（天窗、非天窗）</v>
          </cell>
        </row>
        <row r="113">
          <cell r="A113" t="str">
            <v>W1RA3-020</v>
          </cell>
          <cell r="B113" t="str">
            <v>顶盖总成（非天窗）</v>
          </cell>
        </row>
        <row r="114">
          <cell r="A114" t="str">
            <v>W1RA3-030</v>
          </cell>
          <cell r="B114" t="str">
            <v>顶盖总成检查</v>
          </cell>
        </row>
        <row r="115">
          <cell r="A115" t="str">
            <v>W1BD1-010</v>
          </cell>
          <cell r="B115" t="str">
            <v>尾门内板分总成点定</v>
          </cell>
        </row>
        <row r="116">
          <cell r="A116" t="str">
            <v>W1BD1-020</v>
          </cell>
          <cell r="B116" t="str">
            <v>尾门内板总成点定</v>
          </cell>
        </row>
        <row r="117">
          <cell r="A117" t="str">
            <v>W1BD1-025</v>
          </cell>
          <cell r="B117" t="str">
            <v>尾门内板总成补焊</v>
          </cell>
        </row>
        <row r="118">
          <cell r="A118" t="str">
            <v>W1BD1-030</v>
          </cell>
          <cell r="B118" t="str">
            <v>尾门外板总成点定</v>
          </cell>
        </row>
        <row r="119">
          <cell r="A119" t="str">
            <v>W1BD1-035</v>
          </cell>
          <cell r="B119" t="str">
            <v>尾门外板总成补焊</v>
          </cell>
        </row>
        <row r="120">
          <cell r="A120" t="str">
            <v>W1BD1-040</v>
          </cell>
          <cell r="B120" t="str">
            <v>尾门内外板上件、涂胶</v>
          </cell>
        </row>
        <row r="121">
          <cell r="A121" t="str">
            <v>W1BD1-050</v>
          </cell>
          <cell r="B121" t="str">
            <v>尾门总成滚边</v>
          </cell>
        </row>
        <row r="122">
          <cell r="A122" t="str">
            <v>W1BD1-060</v>
          </cell>
          <cell r="B122" t="str">
            <v>尾门总成机器人补焊</v>
          </cell>
        </row>
        <row r="123">
          <cell r="A123" t="str">
            <v>W1BD1-065</v>
          </cell>
          <cell r="B123" t="str">
            <v>尾门总成人工补焊</v>
          </cell>
        </row>
        <row r="124">
          <cell r="A124" t="str">
            <v>W1BD1-070</v>
          </cell>
          <cell r="B124" t="str">
            <v>尾门总成下件</v>
          </cell>
        </row>
        <row r="125">
          <cell r="A125" t="str">
            <v>W1HD1-010</v>
          </cell>
          <cell r="B125" t="str">
            <v>发动机盖内板总成点定</v>
          </cell>
        </row>
        <row r="126">
          <cell r="A126" t="str">
            <v>W1HD1-015</v>
          </cell>
          <cell r="B126" t="str">
            <v>发动机盖内板总成补焊</v>
          </cell>
        </row>
        <row r="127">
          <cell r="A127" t="str">
            <v>W1HD1-020</v>
          </cell>
          <cell r="B127" t="str">
            <v>发动机盖内板涂胶上件工位</v>
          </cell>
        </row>
        <row r="128">
          <cell r="A128" t="str">
            <v>W1HD1-030</v>
          </cell>
          <cell r="B128" t="str">
            <v>发动机盖滚边</v>
          </cell>
        </row>
        <row r="129">
          <cell r="A129" t="str">
            <v>W1HD1-040</v>
          </cell>
          <cell r="B129" t="str">
            <v>发动机盖下件工位</v>
          </cell>
        </row>
        <row r="130">
          <cell r="A130" t="str">
            <v>W1FD1-010L</v>
          </cell>
          <cell r="B130" t="str">
            <v>左前门内板分总成点定</v>
          </cell>
        </row>
        <row r="131">
          <cell r="A131" t="str">
            <v>W1FD1-020L</v>
          </cell>
          <cell r="B131" t="str">
            <v>左前门内板分总成补焊</v>
          </cell>
        </row>
        <row r="132">
          <cell r="A132" t="str">
            <v>W1FD1-030L</v>
          </cell>
          <cell r="B132" t="str">
            <v>左前门内板总成</v>
          </cell>
        </row>
        <row r="133">
          <cell r="A133" t="str">
            <v>W1FD2-040L</v>
          </cell>
          <cell r="B133" t="str">
            <v>左前门内外板上件、涂胶</v>
          </cell>
        </row>
        <row r="134">
          <cell r="A134" t="str">
            <v>W1FD2-050L</v>
          </cell>
          <cell r="B134" t="str">
            <v>左前门滚边</v>
          </cell>
        </row>
        <row r="135">
          <cell r="A135" t="str">
            <v>W1FD2-060L</v>
          </cell>
          <cell r="B135" t="str">
            <v>左前门机器人补焊</v>
          </cell>
        </row>
        <row r="136">
          <cell r="A136" t="str">
            <v>W1FD2-070L</v>
          </cell>
          <cell r="B136" t="str">
            <v>左前门总成下件检查</v>
          </cell>
        </row>
        <row r="137">
          <cell r="A137" t="str">
            <v>W1FD1-010R</v>
          </cell>
          <cell r="B137" t="str">
            <v>右前门内板分总成点定</v>
          </cell>
        </row>
        <row r="138">
          <cell r="A138" t="str">
            <v>W1FD1-020R</v>
          </cell>
          <cell r="B138" t="str">
            <v>右前门内板分总成补焊</v>
          </cell>
        </row>
        <row r="139">
          <cell r="A139" t="str">
            <v>W1FD1-030R</v>
          </cell>
          <cell r="B139" t="str">
            <v>右前门内板总成</v>
          </cell>
        </row>
        <row r="140">
          <cell r="A140" t="str">
            <v>W1FD2-040R</v>
          </cell>
          <cell r="B140" t="str">
            <v>右前门内外板上件、涂胶</v>
          </cell>
        </row>
        <row r="141">
          <cell r="A141" t="str">
            <v>W1FD2-050R</v>
          </cell>
          <cell r="B141" t="str">
            <v>右前门滚边</v>
          </cell>
        </row>
        <row r="142">
          <cell r="A142" t="str">
            <v>W1FD2-060R</v>
          </cell>
          <cell r="B142" t="str">
            <v>右前门机器人补焊</v>
          </cell>
        </row>
        <row r="143">
          <cell r="A143" t="str">
            <v>W1FD2-070R</v>
          </cell>
          <cell r="B143" t="str">
            <v>右前门总成下件检查</v>
          </cell>
        </row>
        <row r="144">
          <cell r="A144" t="str">
            <v>W1RD1-010L</v>
          </cell>
          <cell r="B144" t="str">
            <v>左后门内板分总成点定</v>
          </cell>
        </row>
        <row r="145">
          <cell r="A145" t="str">
            <v>W1RD1-015L</v>
          </cell>
          <cell r="B145" t="str">
            <v>左后门内板分总成补焊</v>
          </cell>
        </row>
        <row r="146">
          <cell r="A146" t="str">
            <v>W1RD1-020L</v>
          </cell>
          <cell r="B146" t="str">
            <v>左后门内板总成</v>
          </cell>
        </row>
        <row r="147">
          <cell r="A147" t="str">
            <v>W1RD2-030L</v>
          </cell>
          <cell r="B147" t="str">
            <v>左后门上件、涂胶</v>
          </cell>
        </row>
        <row r="148">
          <cell r="A148" t="str">
            <v>W1RD2-040L</v>
          </cell>
          <cell r="B148" t="str">
            <v>左后门滚边</v>
          </cell>
        </row>
        <row r="149">
          <cell r="A149" t="str">
            <v>W1RD2-050L</v>
          </cell>
          <cell r="B149" t="str">
            <v>左后门补焊</v>
          </cell>
        </row>
        <row r="150">
          <cell r="A150" t="str">
            <v>W1RD2-060L</v>
          </cell>
          <cell r="B150" t="str">
            <v>左后门钣金总成检查</v>
          </cell>
        </row>
        <row r="151">
          <cell r="A151" t="str">
            <v>W1RD1-010R</v>
          </cell>
          <cell r="B151" t="str">
            <v>右后门内板分总成点定</v>
          </cell>
        </row>
        <row r="152">
          <cell r="A152" t="str">
            <v>W1RD1-015R</v>
          </cell>
          <cell r="B152" t="str">
            <v>右后门内板分总成补焊</v>
          </cell>
        </row>
        <row r="153">
          <cell r="A153" t="str">
            <v>W1RD1-020R</v>
          </cell>
          <cell r="B153" t="str">
            <v>右后门内板总成</v>
          </cell>
        </row>
        <row r="154">
          <cell r="A154" t="str">
            <v>W1RD2-030R</v>
          </cell>
          <cell r="B154" t="str">
            <v>右后门上件</v>
          </cell>
        </row>
        <row r="155">
          <cell r="A155" t="str">
            <v>W1RD2-040R</v>
          </cell>
          <cell r="B155" t="str">
            <v>右后门滚边</v>
          </cell>
        </row>
        <row r="156">
          <cell r="A156" t="str">
            <v>W1RD2-050R</v>
          </cell>
          <cell r="B156" t="str">
            <v>右后门补焊</v>
          </cell>
        </row>
        <row r="157">
          <cell r="A157" t="str">
            <v>W1RD2-060R</v>
          </cell>
          <cell r="B157" t="str">
            <v>右后门钣金总成检查</v>
          </cell>
        </row>
        <row r="158">
          <cell r="A158" t="str">
            <v>W1FL-020</v>
          </cell>
          <cell r="B158" t="str">
            <v>CO2焊#1</v>
          </cell>
        </row>
        <row r="159">
          <cell r="A159" t="str">
            <v>W1FL-030</v>
          </cell>
          <cell r="B159" t="str">
            <v>CO2焊#2</v>
          </cell>
        </row>
        <row r="160">
          <cell r="A160" t="str">
            <v>W1FL-060</v>
          </cell>
          <cell r="B160" t="str">
            <v>打磨</v>
          </cell>
        </row>
        <row r="161">
          <cell r="A161" t="str">
            <v>W1FL-070</v>
          </cell>
          <cell r="B161" t="str">
            <v>小件安装#1</v>
          </cell>
        </row>
        <row r="162">
          <cell r="A162" t="str">
            <v>W1FL-080</v>
          </cell>
          <cell r="B162" t="str">
            <v>小件安装#2</v>
          </cell>
        </row>
        <row r="163">
          <cell r="A163" t="str">
            <v>W1FL-090</v>
          </cell>
          <cell r="B163" t="str">
            <v>后背门安装</v>
          </cell>
        </row>
        <row r="164">
          <cell r="A164" t="str">
            <v>W1FL-100</v>
          </cell>
          <cell r="B164" t="str">
            <v>后门钣金总成安装</v>
          </cell>
        </row>
        <row r="165">
          <cell r="A165" t="str">
            <v>W1FL-110</v>
          </cell>
          <cell r="B165" t="str">
            <v>前门钣金总成安装</v>
          </cell>
        </row>
        <row r="166">
          <cell r="A166" t="str">
            <v>W1FL-120</v>
          </cell>
          <cell r="B166" t="str">
            <v>翼子板安装</v>
          </cell>
        </row>
        <row r="167">
          <cell r="A167" t="str">
            <v>W1FL-130</v>
          </cell>
          <cell r="B167" t="str">
            <v>机盖安装</v>
          </cell>
        </row>
        <row r="168">
          <cell r="A168" t="str">
            <v>W1FL-140</v>
          </cell>
          <cell r="B168" t="str">
            <v>精调</v>
          </cell>
        </row>
        <row r="169">
          <cell r="A169" t="str">
            <v>W1FL-150</v>
          </cell>
          <cell r="B169" t="str">
            <v>出车检查</v>
          </cell>
        </row>
        <row r="170">
          <cell r="A170" t="str">
            <v>W1FL-210</v>
          </cell>
          <cell r="B170" t="str">
            <v>顶盖外观检查</v>
          </cell>
        </row>
        <row r="171">
          <cell r="A171" t="str">
            <v>W1FL-220</v>
          </cell>
          <cell r="B171" t="str">
            <v>检查#1</v>
          </cell>
        </row>
        <row r="172">
          <cell r="A172" t="str">
            <v>W1FL-230</v>
          </cell>
          <cell r="B172" t="str">
            <v>检查#2</v>
          </cell>
        </row>
        <row r="173">
          <cell r="A173" t="str">
            <v>W1FL-240</v>
          </cell>
          <cell r="B173" t="str">
            <v>返修#1</v>
          </cell>
        </row>
        <row r="174">
          <cell r="A174" t="str">
            <v>W1FL-250</v>
          </cell>
          <cell r="B174" t="str">
            <v>返修#2</v>
          </cell>
        </row>
        <row r="175">
          <cell r="A175" t="str">
            <v>W1FL-270</v>
          </cell>
          <cell r="B175" t="str">
            <v>清理</v>
          </cell>
        </row>
        <row r="176">
          <cell r="A176" t="str">
            <v>W1FL-280</v>
          </cell>
          <cell r="B176" t="str">
            <v>终检</v>
          </cell>
        </row>
        <row r="177">
          <cell r="A177" t="str">
            <v>W1FL-310</v>
          </cell>
          <cell r="B177" t="str">
            <v>大物返修</v>
          </cell>
        </row>
        <row r="178">
          <cell r="A178" t="str">
            <v>W1WL-010</v>
          </cell>
          <cell r="B178" t="str">
            <v>电泳</v>
          </cell>
        </row>
        <row r="179">
          <cell r="A179" t="str">
            <v>W1WL-020</v>
          </cell>
          <cell r="B179" t="str">
            <v>中涂</v>
          </cell>
        </row>
        <row r="180">
          <cell r="A180" t="str">
            <v>W1WL-030</v>
          </cell>
          <cell r="B180" t="str">
            <v>四门调整</v>
          </cell>
        </row>
        <row r="181">
          <cell r="A181" t="str">
            <v>W1WL-040</v>
          </cell>
          <cell r="B181" t="str">
            <v>线上返修</v>
          </cell>
        </row>
        <row r="182">
          <cell r="A182" t="str">
            <v>W1WL-050</v>
          </cell>
          <cell r="B182" t="str">
            <v>线下返修</v>
          </cell>
        </row>
        <row r="183">
          <cell r="A183" t="str">
            <v>W1WL-060</v>
          </cell>
          <cell r="B183" t="str">
            <v>PDI返修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379"/>
  <sheetViews>
    <sheetView tabSelected="1" view="pageBreakPreview" zoomScale="115" zoomScaleNormal="100" zoomScaleSheetLayoutView="115" workbookViewId="0">
      <selection activeCell="I2" sqref="I2"/>
    </sheetView>
  </sheetViews>
  <sheetFormatPr defaultRowHeight="14.4"/>
  <cols>
    <col min="1" max="1" width="20.109375" style="85" customWidth="1"/>
    <col min="2" max="2" width="11.88671875" style="34" customWidth="1"/>
    <col min="3" max="3" width="19.109375" style="34" customWidth="1"/>
    <col min="4" max="4" width="35" style="35" customWidth="1"/>
    <col min="5" max="5" width="18.88671875" style="34" customWidth="1"/>
    <col min="6" max="6" width="12.6640625" style="36" customWidth="1"/>
    <col min="7" max="7" width="20.33203125" style="36" customWidth="1"/>
    <col min="8" max="8" width="12.109375" style="41" customWidth="1"/>
    <col min="9" max="9" width="13" customWidth="1"/>
  </cols>
  <sheetData>
    <row r="1" spans="1:9" ht="28.5" customHeight="1">
      <c r="A1" s="75" t="s">
        <v>833</v>
      </c>
      <c r="B1" s="92" t="s">
        <v>836</v>
      </c>
      <c r="C1" s="30" t="s">
        <v>834</v>
      </c>
      <c r="D1" s="31" t="s">
        <v>837</v>
      </c>
      <c r="E1" s="31" t="s">
        <v>838</v>
      </c>
      <c r="F1" s="31" t="s">
        <v>839</v>
      </c>
      <c r="G1" s="15" t="s">
        <v>840</v>
      </c>
      <c r="H1" s="37" t="s">
        <v>841</v>
      </c>
      <c r="I1" s="87" t="s">
        <v>842</v>
      </c>
    </row>
    <row r="2" spans="1:9" ht="24.9" customHeight="1">
      <c r="A2" s="76" t="s">
        <v>7</v>
      </c>
      <c r="B2" s="2">
        <v>1</v>
      </c>
      <c r="C2" s="2" t="s">
        <v>457</v>
      </c>
      <c r="D2" s="3" t="s">
        <v>458</v>
      </c>
      <c r="E2" s="2">
        <v>1</v>
      </c>
      <c r="F2" s="2" t="s">
        <v>236</v>
      </c>
      <c r="G2" s="2"/>
      <c r="H2" s="2" t="s">
        <v>383</v>
      </c>
      <c r="I2" t="str">
        <f>VLOOKUP(A2,[1]辅助表!$A$2:$B$183,2,FALSE)</f>
        <v>前纵梁左1#</v>
      </c>
    </row>
    <row r="3" spans="1:9" ht="24.9" customHeight="1">
      <c r="A3" s="76" t="str">
        <f t="shared" ref="A3:A7" si="0">A2</f>
        <v>W1FU4-010L</v>
      </c>
      <c r="B3" s="2">
        <v>2</v>
      </c>
      <c r="C3" s="2" t="s">
        <v>459</v>
      </c>
      <c r="D3" s="3" t="s">
        <v>460</v>
      </c>
      <c r="E3" s="2">
        <v>1</v>
      </c>
      <c r="F3" s="2" t="s">
        <v>236</v>
      </c>
      <c r="G3" s="2"/>
      <c r="H3" s="2" t="s">
        <v>383</v>
      </c>
      <c r="I3" t="str">
        <f>VLOOKUP(A3,[1]辅助表!$A$2:$B$183,2,FALSE)</f>
        <v>前纵梁左1#</v>
      </c>
    </row>
    <row r="4" spans="1:9" ht="24.9" customHeight="1">
      <c r="A4" s="76" t="str">
        <f t="shared" si="0"/>
        <v>W1FU4-010L</v>
      </c>
      <c r="B4" s="2">
        <v>3</v>
      </c>
      <c r="C4" s="2" t="s">
        <v>461</v>
      </c>
      <c r="D4" s="3" t="s">
        <v>462</v>
      </c>
      <c r="E4" s="2">
        <v>1</v>
      </c>
      <c r="F4" s="2" t="s">
        <v>236</v>
      </c>
      <c r="G4" s="2"/>
      <c r="H4" s="2" t="s">
        <v>383</v>
      </c>
      <c r="I4" t="str">
        <f>VLOOKUP(A4,[1]辅助表!$A$2:$B$183,2,FALSE)</f>
        <v>前纵梁左1#</v>
      </c>
    </row>
    <row r="5" spans="1:9" s="1" customFormat="1" ht="24.9" customHeight="1">
      <c r="A5" s="76" t="str">
        <f t="shared" si="0"/>
        <v>W1FU4-010L</v>
      </c>
      <c r="B5" s="51">
        <v>1</v>
      </c>
      <c r="C5" s="51" t="s">
        <v>549</v>
      </c>
      <c r="D5" s="7" t="s">
        <v>458</v>
      </c>
      <c r="E5" s="51">
        <v>1</v>
      </c>
      <c r="F5" s="47" t="s">
        <v>236</v>
      </c>
      <c r="G5" s="47"/>
      <c r="H5" s="2" t="s">
        <v>57</v>
      </c>
      <c r="I5" t="str">
        <f>VLOOKUP(A5,[1]辅助表!$A$2:$B$183,2,FALSE)</f>
        <v>前纵梁左1#</v>
      </c>
    </row>
    <row r="6" spans="1:9" s="1" customFormat="1" ht="24.9" customHeight="1">
      <c r="A6" s="76" t="str">
        <f t="shared" si="0"/>
        <v>W1FU4-010L</v>
      </c>
      <c r="B6" s="51">
        <v>2</v>
      </c>
      <c r="C6" s="51" t="s">
        <v>550</v>
      </c>
      <c r="D6" s="7" t="s">
        <v>460</v>
      </c>
      <c r="E6" s="51">
        <v>1</v>
      </c>
      <c r="F6" s="47" t="s">
        <v>236</v>
      </c>
      <c r="G6" s="47"/>
      <c r="H6" s="2" t="s">
        <v>57</v>
      </c>
      <c r="I6" t="str">
        <f>VLOOKUP(A6,[1]辅助表!$A$2:$B$183,2,FALSE)</f>
        <v>前纵梁左1#</v>
      </c>
    </row>
    <row r="7" spans="1:9" s="1" customFormat="1" ht="24.9" customHeight="1">
      <c r="A7" s="76" t="str">
        <f t="shared" si="0"/>
        <v>W1FU4-010L</v>
      </c>
      <c r="B7" s="51">
        <v>3</v>
      </c>
      <c r="C7" s="51" t="s">
        <v>551</v>
      </c>
      <c r="D7" s="7" t="s">
        <v>462</v>
      </c>
      <c r="E7" s="51">
        <v>1</v>
      </c>
      <c r="F7" s="47" t="s">
        <v>236</v>
      </c>
      <c r="G7" s="47"/>
      <c r="H7" s="2" t="s">
        <v>57</v>
      </c>
      <c r="I7" t="str">
        <f>VLOOKUP(A7,[1]辅助表!$A$2:$B$183,2,FALSE)</f>
        <v>前纵梁左1#</v>
      </c>
    </row>
    <row r="8" spans="1:9" s="1" customFormat="1" ht="24.9" customHeight="1">
      <c r="A8" s="76" t="s">
        <v>8</v>
      </c>
      <c r="B8" s="51">
        <v>1</v>
      </c>
      <c r="C8" s="51" t="s">
        <v>552</v>
      </c>
      <c r="D8" s="7" t="s">
        <v>553</v>
      </c>
      <c r="E8" s="51">
        <v>1</v>
      </c>
      <c r="F8" s="47" t="s">
        <v>449</v>
      </c>
      <c r="G8" s="47"/>
      <c r="H8" s="2"/>
      <c r="I8" t="str">
        <f>VLOOKUP(A8,[1]辅助表!$A$2:$B$183,2,FALSE)</f>
        <v>前纵梁左2#</v>
      </c>
    </row>
    <row r="9" spans="1:9" s="1" customFormat="1" ht="30" customHeight="1">
      <c r="A9" s="76" t="str">
        <f>A8</f>
        <v>W1FU4-020L</v>
      </c>
      <c r="B9" s="51">
        <v>2</v>
      </c>
      <c r="C9" s="51" t="s">
        <v>554</v>
      </c>
      <c r="D9" s="7" t="s">
        <v>555</v>
      </c>
      <c r="E9" s="51">
        <v>1</v>
      </c>
      <c r="F9" s="47" t="s">
        <v>236</v>
      </c>
      <c r="G9" s="47"/>
      <c r="H9" s="2" t="s">
        <v>739</v>
      </c>
      <c r="I9" t="str">
        <f>VLOOKUP(A9,[1]辅助表!$A$2:$B$183,2,FALSE)</f>
        <v>前纵梁左2#</v>
      </c>
    </row>
    <row r="10" spans="1:9" s="1" customFormat="1" ht="24.9" customHeight="1">
      <c r="A10" s="76" t="s">
        <v>9</v>
      </c>
      <c r="B10" s="51">
        <v>1</v>
      </c>
      <c r="C10" s="51" t="s">
        <v>552</v>
      </c>
      <c r="D10" s="7" t="s">
        <v>556</v>
      </c>
      <c r="E10" s="51">
        <v>1</v>
      </c>
      <c r="F10" s="47" t="s">
        <v>449</v>
      </c>
      <c r="G10" s="47"/>
      <c r="H10" s="2"/>
      <c r="I10" t="str">
        <f>VLOOKUP(A10,[1]辅助表!$A$2:$B$183,2,FALSE)</f>
        <v>前纵梁左3#</v>
      </c>
    </row>
    <row r="11" spans="1:9" s="1" customFormat="1" ht="24.9" customHeight="1">
      <c r="A11" s="76" t="str">
        <f t="shared" ref="A11:A12" si="1">A10</f>
        <v>W1FU4-030L</v>
      </c>
      <c r="B11" s="51">
        <v>2</v>
      </c>
      <c r="C11" s="51" t="s">
        <v>557</v>
      </c>
      <c r="D11" s="7" t="s">
        <v>0</v>
      </c>
      <c r="E11" s="51">
        <v>1</v>
      </c>
      <c r="F11" s="47" t="s">
        <v>236</v>
      </c>
      <c r="G11" s="47"/>
      <c r="H11" s="2" t="s">
        <v>57</v>
      </c>
      <c r="I11" t="str">
        <f>VLOOKUP(A11,[1]辅助表!$A$2:$B$183,2,FALSE)</f>
        <v>前纵梁左3#</v>
      </c>
    </row>
    <row r="12" spans="1:9" s="1" customFormat="1" ht="24.9" customHeight="1">
      <c r="A12" s="76" t="str">
        <f t="shared" si="1"/>
        <v>W1FU4-030L</v>
      </c>
      <c r="B12" s="2">
        <v>2</v>
      </c>
      <c r="C12" s="2" t="s">
        <v>463</v>
      </c>
      <c r="D12" s="3" t="s">
        <v>0</v>
      </c>
      <c r="E12" s="2">
        <v>1</v>
      </c>
      <c r="F12" s="2" t="s">
        <v>236</v>
      </c>
      <c r="G12" s="2"/>
      <c r="H12" s="2" t="s">
        <v>383</v>
      </c>
      <c r="I12" t="str">
        <f>VLOOKUP(A12,[1]辅助表!$A$2:$B$183,2,FALSE)</f>
        <v>前纵梁左3#</v>
      </c>
    </row>
    <row r="13" spans="1:9" s="1" customFormat="1" ht="24.9" customHeight="1">
      <c r="A13" s="76" t="s">
        <v>10</v>
      </c>
      <c r="B13" s="51">
        <v>1</v>
      </c>
      <c r="C13" s="51" t="s">
        <v>552</v>
      </c>
      <c r="D13" s="7" t="s">
        <v>558</v>
      </c>
      <c r="E13" s="51">
        <v>1</v>
      </c>
      <c r="F13" s="47" t="s">
        <v>449</v>
      </c>
      <c r="G13" s="47"/>
      <c r="H13" s="2"/>
      <c r="I13" t="str">
        <f>VLOOKUP(A13,[1]辅助表!$A$2:$B$183,2,FALSE)</f>
        <v>前纵梁左4#</v>
      </c>
    </row>
    <row r="14" spans="1:9" s="1" customFormat="1" ht="24.9" customHeight="1">
      <c r="A14" s="76" t="s">
        <v>11</v>
      </c>
      <c r="B14" s="51">
        <v>1</v>
      </c>
      <c r="C14" s="51" t="s">
        <v>559</v>
      </c>
      <c r="D14" s="7" t="s">
        <v>560</v>
      </c>
      <c r="E14" s="51">
        <v>1</v>
      </c>
      <c r="F14" s="47" t="s">
        <v>236</v>
      </c>
      <c r="G14" s="47"/>
      <c r="H14" s="2" t="s">
        <v>229</v>
      </c>
      <c r="I14" t="str">
        <f>VLOOKUP(A14,[1]辅助表!$A$2:$B$183,2,FALSE)</f>
        <v>前纵梁右1#</v>
      </c>
    </row>
    <row r="15" spans="1:9" s="1" customFormat="1" ht="24.9" customHeight="1">
      <c r="A15" s="76" t="str">
        <f t="shared" ref="A15:A18" si="2">A14</f>
        <v>W1FU4-010R</v>
      </c>
      <c r="B15" s="51">
        <v>2</v>
      </c>
      <c r="C15" s="51" t="s">
        <v>561</v>
      </c>
      <c r="D15" s="7" t="s">
        <v>465</v>
      </c>
      <c r="E15" s="51">
        <v>1</v>
      </c>
      <c r="F15" s="47" t="s">
        <v>236</v>
      </c>
      <c r="G15" s="47"/>
      <c r="H15" s="2" t="s">
        <v>57</v>
      </c>
      <c r="I15" t="str">
        <f>VLOOKUP(A15,[1]辅助表!$A$2:$B$183,2,FALSE)</f>
        <v>前纵梁右1#</v>
      </c>
    </row>
    <row r="16" spans="1:9" s="1" customFormat="1" ht="24.9" customHeight="1">
      <c r="A16" s="76" t="str">
        <f t="shared" si="2"/>
        <v>W1FU4-010R</v>
      </c>
      <c r="B16" s="51">
        <v>3</v>
      </c>
      <c r="C16" s="51" t="s">
        <v>562</v>
      </c>
      <c r="D16" s="7" t="s">
        <v>467</v>
      </c>
      <c r="E16" s="51">
        <v>1</v>
      </c>
      <c r="F16" s="47" t="s">
        <v>236</v>
      </c>
      <c r="G16" s="47"/>
      <c r="H16" s="2" t="s">
        <v>57</v>
      </c>
      <c r="I16" t="str">
        <f>VLOOKUP(A16,[1]辅助表!$A$2:$B$183,2,FALSE)</f>
        <v>前纵梁右1#</v>
      </c>
    </row>
    <row r="17" spans="1:9" s="1" customFormat="1" ht="24.9" customHeight="1">
      <c r="A17" s="76" t="str">
        <f t="shared" si="2"/>
        <v>W1FU4-010R</v>
      </c>
      <c r="B17" s="51">
        <v>2</v>
      </c>
      <c r="C17" s="2" t="s">
        <v>464</v>
      </c>
      <c r="D17" s="3" t="s">
        <v>465</v>
      </c>
      <c r="E17" s="2">
        <v>1</v>
      </c>
      <c r="F17" s="2" t="s">
        <v>236</v>
      </c>
      <c r="G17" s="2"/>
      <c r="H17" s="2" t="s">
        <v>383</v>
      </c>
      <c r="I17" t="str">
        <f>VLOOKUP(A17,[1]辅助表!$A$2:$B$183,2,FALSE)</f>
        <v>前纵梁右1#</v>
      </c>
    </row>
    <row r="18" spans="1:9" s="1" customFormat="1" ht="24.9" customHeight="1">
      <c r="A18" s="76" t="str">
        <f t="shared" si="2"/>
        <v>W1FU4-010R</v>
      </c>
      <c r="B18" s="51">
        <v>3</v>
      </c>
      <c r="C18" s="2" t="s">
        <v>466</v>
      </c>
      <c r="D18" s="3" t="s">
        <v>467</v>
      </c>
      <c r="E18" s="2">
        <v>1</v>
      </c>
      <c r="F18" s="2" t="s">
        <v>236</v>
      </c>
      <c r="G18" s="2"/>
      <c r="H18" s="2" t="s">
        <v>383</v>
      </c>
      <c r="I18" t="str">
        <f>VLOOKUP(A18,[1]辅助表!$A$2:$B$183,2,FALSE)</f>
        <v>前纵梁右1#</v>
      </c>
    </row>
    <row r="19" spans="1:9" s="1" customFormat="1" ht="24.9" customHeight="1">
      <c r="A19" s="76" t="s">
        <v>12</v>
      </c>
      <c r="B19" s="51">
        <v>1</v>
      </c>
      <c r="C19" s="51" t="s">
        <v>552</v>
      </c>
      <c r="D19" s="7" t="s">
        <v>563</v>
      </c>
      <c r="E19" s="51">
        <v>1</v>
      </c>
      <c r="F19" s="47" t="s">
        <v>449</v>
      </c>
      <c r="G19" s="47"/>
      <c r="H19" s="2"/>
      <c r="I19" t="str">
        <f>VLOOKUP(A19,[1]辅助表!$A$2:$B$183,2,FALSE)</f>
        <v>前纵梁右2#</v>
      </c>
    </row>
    <row r="20" spans="1:9" s="1" customFormat="1" ht="24.9" customHeight="1">
      <c r="A20" s="76" t="str">
        <f>A19</f>
        <v>W1FU4-020R</v>
      </c>
      <c r="B20" s="51">
        <v>2</v>
      </c>
      <c r="C20" s="51" t="s">
        <v>564</v>
      </c>
      <c r="D20" s="7" t="s">
        <v>565</v>
      </c>
      <c r="E20" s="51">
        <v>1</v>
      </c>
      <c r="F20" s="47" t="s">
        <v>236</v>
      </c>
      <c r="G20" s="47"/>
      <c r="H20" s="2" t="s">
        <v>229</v>
      </c>
      <c r="I20" t="str">
        <f>VLOOKUP(A20,[1]辅助表!$A$2:$B$183,2,FALSE)</f>
        <v>前纵梁右2#</v>
      </c>
    </row>
    <row r="21" spans="1:9" s="1" customFormat="1" ht="24.9" customHeight="1">
      <c r="A21" s="76" t="s">
        <v>13</v>
      </c>
      <c r="B21" s="51">
        <v>1</v>
      </c>
      <c r="C21" s="51" t="s">
        <v>552</v>
      </c>
      <c r="D21" s="7" t="s">
        <v>566</v>
      </c>
      <c r="E21" s="51">
        <v>1</v>
      </c>
      <c r="F21" s="47" t="s">
        <v>449</v>
      </c>
      <c r="G21" s="47"/>
      <c r="H21" s="2"/>
      <c r="I21" t="str">
        <f>VLOOKUP(A21,[1]辅助表!$A$2:$B$183,2,FALSE)</f>
        <v>前纵梁右3#</v>
      </c>
    </row>
    <row r="22" spans="1:9" s="1" customFormat="1" ht="24.9" customHeight="1">
      <c r="A22" s="76" t="str">
        <f t="shared" ref="A22:A23" si="3">A21</f>
        <v>W1FU4-030R</v>
      </c>
      <c r="B22" s="51">
        <v>2</v>
      </c>
      <c r="C22" s="51" t="s">
        <v>567</v>
      </c>
      <c r="D22" s="7" t="s">
        <v>469</v>
      </c>
      <c r="E22" s="51">
        <v>1</v>
      </c>
      <c r="F22" s="47" t="s">
        <v>236</v>
      </c>
      <c r="G22" s="47"/>
      <c r="H22" s="2" t="s">
        <v>57</v>
      </c>
      <c r="I22" t="str">
        <f>VLOOKUP(A22,[1]辅助表!$A$2:$B$183,2,FALSE)</f>
        <v>前纵梁右3#</v>
      </c>
    </row>
    <row r="23" spans="1:9" s="1" customFormat="1" ht="24.9" customHeight="1">
      <c r="A23" s="76" t="str">
        <f t="shared" si="3"/>
        <v>W1FU4-030R</v>
      </c>
      <c r="B23" s="51">
        <v>2</v>
      </c>
      <c r="C23" s="2" t="s">
        <v>468</v>
      </c>
      <c r="D23" s="3" t="s">
        <v>469</v>
      </c>
      <c r="E23" s="2">
        <v>1</v>
      </c>
      <c r="F23" s="47" t="s">
        <v>236</v>
      </c>
      <c r="G23" s="47"/>
      <c r="H23" s="2" t="s">
        <v>383</v>
      </c>
      <c r="I23" t="str">
        <f>VLOOKUP(A23,[1]辅助表!$A$2:$B$183,2,FALSE)</f>
        <v>前纵梁右3#</v>
      </c>
    </row>
    <row r="24" spans="1:9" s="1" customFormat="1" ht="24.9" customHeight="1">
      <c r="A24" s="76" t="s">
        <v>14</v>
      </c>
      <c r="B24" s="51">
        <v>1</v>
      </c>
      <c r="C24" s="51" t="s">
        <v>552</v>
      </c>
      <c r="D24" s="7" t="s">
        <v>568</v>
      </c>
      <c r="E24" s="51">
        <v>1</v>
      </c>
      <c r="F24" s="47" t="s">
        <v>449</v>
      </c>
      <c r="G24" s="47"/>
      <c r="H24" s="2"/>
      <c r="I24" t="str">
        <f>VLOOKUP(A24,[1]辅助表!$A$2:$B$183,2,FALSE)</f>
        <v>前纵梁右4#</v>
      </c>
    </row>
    <row r="25" spans="1:9" s="1" customFormat="1" ht="24.9" customHeight="1">
      <c r="A25" s="76" t="s">
        <v>15</v>
      </c>
      <c r="B25" s="51">
        <v>1</v>
      </c>
      <c r="C25" s="51" t="s">
        <v>569</v>
      </c>
      <c r="D25" s="7" t="s">
        <v>570</v>
      </c>
      <c r="E25" s="51">
        <v>1</v>
      </c>
      <c r="F25" s="47" t="s">
        <v>236</v>
      </c>
      <c r="G25" s="47"/>
      <c r="H25" s="2" t="s">
        <v>229</v>
      </c>
      <c r="I25" t="str">
        <f>VLOOKUP(A25,[1]辅助表!$A$2:$B$183,2,FALSE)</f>
        <v>前围板1#</v>
      </c>
    </row>
    <row r="26" spans="1:9" s="1" customFormat="1" ht="24.9" customHeight="1">
      <c r="A26" s="76" t="str">
        <f t="shared" ref="A26:A32" si="4">A25</f>
        <v>W1DA4-010</v>
      </c>
      <c r="B26" s="51">
        <v>2</v>
      </c>
      <c r="C26" s="51" t="s">
        <v>571</v>
      </c>
      <c r="D26" s="7" t="s">
        <v>572</v>
      </c>
      <c r="E26" s="51">
        <v>1</v>
      </c>
      <c r="F26" s="47" t="s">
        <v>236</v>
      </c>
      <c r="G26" s="47"/>
      <c r="H26" s="2" t="s">
        <v>229</v>
      </c>
      <c r="I26" t="str">
        <f>VLOOKUP(A26,[1]辅助表!$A$2:$B$183,2,FALSE)</f>
        <v>前围板1#</v>
      </c>
    </row>
    <row r="27" spans="1:9" s="1" customFormat="1" ht="24.9" customHeight="1">
      <c r="A27" s="76" t="str">
        <f t="shared" si="4"/>
        <v>W1DA4-010</v>
      </c>
      <c r="B27" s="51">
        <v>3</v>
      </c>
      <c r="C27" s="51" t="s">
        <v>573</v>
      </c>
      <c r="D27" s="7" t="s">
        <v>574</v>
      </c>
      <c r="E27" s="51">
        <v>1</v>
      </c>
      <c r="F27" s="47" t="s">
        <v>101</v>
      </c>
      <c r="G27" s="47"/>
      <c r="H27" s="2" t="s">
        <v>229</v>
      </c>
      <c r="I27" t="str">
        <f>VLOOKUP(A27,[1]辅助表!$A$2:$B$183,2,FALSE)</f>
        <v>前围板1#</v>
      </c>
    </row>
    <row r="28" spans="1:9" s="1" customFormat="1" ht="24.9" customHeight="1">
      <c r="A28" s="76" t="str">
        <f t="shared" si="4"/>
        <v>W1DA4-010</v>
      </c>
      <c r="B28" s="51">
        <v>4</v>
      </c>
      <c r="C28" s="2" t="s">
        <v>523</v>
      </c>
      <c r="D28" s="3" t="s">
        <v>575</v>
      </c>
      <c r="E28" s="2">
        <v>1</v>
      </c>
      <c r="F28" s="2" t="s">
        <v>101</v>
      </c>
      <c r="G28" s="2"/>
      <c r="H28" s="2" t="s">
        <v>383</v>
      </c>
      <c r="I28" t="str">
        <f>VLOOKUP(A28,[1]辅助表!$A$2:$B$183,2,FALSE)</f>
        <v>前围板1#</v>
      </c>
    </row>
    <row r="29" spans="1:9" s="1" customFormat="1" ht="24.9" customHeight="1">
      <c r="A29" s="76" t="str">
        <f t="shared" si="4"/>
        <v>W1DA4-010</v>
      </c>
      <c r="B29" s="51">
        <v>5</v>
      </c>
      <c r="C29" s="51" t="s">
        <v>576</v>
      </c>
      <c r="D29" s="7" t="s">
        <v>577</v>
      </c>
      <c r="E29" s="51">
        <v>1</v>
      </c>
      <c r="F29" s="47" t="s">
        <v>236</v>
      </c>
      <c r="G29" s="47"/>
      <c r="H29" s="2" t="s">
        <v>739</v>
      </c>
      <c r="I29" t="str">
        <f>VLOOKUP(A29,[1]辅助表!$A$2:$B$183,2,FALSE)</f>
        <v>前围板1#</v>
      </c>
    </row>
    <row r="30" spans="1:9" s="1" customFormat="1" ht="24.9" customHeight="1">
      <c r="A30" s="76" t="str">
        <f t="shared" si="4"/>
        <v>W1DA4-010</v>
      </c>
      <c r="B30" s="59">
        <v>6</v>
      </c>
      <c r="C30" s="59" t="s">
        <v>800</v>
      </c>
      <c r="D30" s="7" t="s">
        <v>797</v>
      </c>
      <c r="E30" s="59">
        <v>1</v>
      </c>
      <c r="F30" s="60" t="s">
        <v>236</v>
      </c>
      <c r="G30" s="60"/>
      <c r="H30" s="2" t="s">
        <v>798</v>
      </c>
      <c r="I30" t="str">
        <f>VLOOKUP(A30,[1]辅助表!$A$2:$B$183,2,FALSE)</f>
        <v>前围板1#</v>
      </c>
    </row>
    <row r="31" spans="1:9" s="1" customFormat="1" ht="24.9" customHeight="1">
      <c r="A31" s="76" t="str">
        <f t="shared" si="4"/>
        <v>W1DA4-010</v>
      </c>
      <c r="B31" s="51">
        <v>7</v>
      </c>
      <c r="C31" s="51" t="s">
        <v>578</v>
      </c>
      <c r="D31" s="7" t="s">
        <v>579</v>
      </c>
      <c r="E31" s="51">
        <v>1</v>
      </c>
      <c r="F31" s="47" t="s">
        <v>236</v>
      </c>
      <c r="G31" s="47"/>
      <c r="H31" s="2" t="s">
        <v>57</v>
      </c>
      <c r="I31" t="str">
        <f>VLOOKUP(A31,[1]辅助表!$A$2:$B$183,2,FALSE)</f>
        <v>前围板1#</v>
      </c>
    </row>
    <row r="32" spans="1:9" s="1" customFormat="1" ht="24.9" customHeight="1">
      <c r="A32" s="76" t="str">
        <f t="shared" si="4"/>
        <v>W1DA4-010</v>
      </c>
      <c r="B32" s="51">
        <v>8</v>
      </c>
      <c r="C32" s="51" t="s">
        <v>580</v>
      </c>
      <c r="D32" s="7" t="s">
        <v>799</v>
      </c>
      <c r="E32" s="51">
        <v>1</v>
      </c>
      <c r="F32" s="47" t="s">
        <v>236</v>
      </c>
      <c r="G32" s="47"/>
      <c r="H32" s="2" t="s">
        <v>229</v>
      </c>
      <c r="I32" t="str">
        <f>VLOOKUP(A32,[1]辅助表!$A$2:$B$183,2,FALSE)</f>
        <v>前围板1#</v>
      </c>
    </row>
    <row r="33" spans="1:9" s="1" customFormat="1" ht="24.9" customHeight="1">
      <c r="A33" s="76" t="s">
        <v>16</v>
      </c>
      <c r="B33" s="51">
        <v>1</v>
      </c>
      <c r="C33" s="51" t="s">
        <v>552</v>
      </c>
      <c r="D33" s="7" t="s">
        <v>581</v>
      </c>
      <c r="E33" s="51">
        <v>1</v>
      </c>
      <c r="F33" s="47" t="s">
        <v>449</v>
      </c>
      <c r="G33" s="47"/>
      <c r="H33" s="2"/>
      <c r="I33" t="str">
        <f>VLOOKUP(A33,[1]辅助表!$A$2:$B$183,2,FALSE)</f>
        <v>前围板2#</v>
      </c>
    </row>
    <row r="34" spans="1:9" s="1" customFormat="1" ht="24.9" customHeight="1">
      <c r="A34" s="76" t="str">
        <f t="shared" ref="A34:A42" si="5">A33</f>
        <v>W1DA4-020</v>
      </c>
      <c r="B34" s="32" t="s">
        <v>582</v>
      </c>
      <c r="C34" s="51" t="s">
        <v>583</v>
      </c>
      <c r="D34" s="7" t="s">
        <v>584</v>
      </c>
      <c r="E34" s="51">
        <v>1</v>
      </c>
      <c r="F34" s="47" t="s">
        <v>236</v>
      </c>
      <c r="G34" s="47"/>
      <c r="H34" s="2" t="s">
        <v>229</v>
      </c>
      <c r="I34" t="str">
        <f>VLOOKUP(A34,[1]辅助表!$A$2:$B$183,2,FALSE)</f>
        <v>前围板2#</v>
      </c>
    </row>
    <row r="35" spans="1:9" s="1" customFormat="1" ht="24.9" customHeight="1">
      <c r="A35" s="76" t="str">
        <f t="shared" si="5"/>
        <v>W1DA4-020</v>
      </c>
      <c r="B35" s="32" t="s">
        <v>585</v>
      </c>
      <c r="C35" s="51" t="s">
        <v>524</v>
      </c>
      <c r="D35" s="7" t="s">
        <v>586</v>
      </c>
      <c r="E35" s="51">
        <v>1</v>
      </c>
      <c r="F35" s="47" t="s">
        <v>236</v>
      </c>
      <c r="G35" s="47"/>
      <c r="H35" s="2" t="s">
        <v>383</v>
      </c>
      <c r="I35" t="str">
        <f>VLOOKUP(A35,[1]辅助表!$A$2:$B$183,2,FALSE)</f>
        <v>前围板2#</v>
      </c>
    </row>
    <row r="36" spans="1:9" s="1" customFormat="1" ht="24.9" customHeight="1">
      <c r="A36" s="76" t="str">
        <f t="shared" si="5"/>
        <v>W1DA4-020</v>
      </c>
      <c r="B36" s="51">
        <v>3</v>
      </c>
      <c r="C36" s="51" t="s">
        <v>587</v>
      </c>
      <c r="D36" s="33" t="s">
        <v>588</v>
      </c>
      <c r="E36" s="51">
        <v>1</v>
      </c>
      <c r="F36" s="47" t="s">
        <v>236</v>
      </c>
      <c r="G36" s="47"/>
      <c r="H36" s="2" t="s">
        <v>57</v>
      </c>
      <c r="I36" t="str">
        <f>VLOOKUP(A36,[1]辅助表!$A$2:$B$183,2,FALSE)</f>
        <v>前围板2#</v>
      </c>
    </row>
    <row r="37" spans="1:9" s="1" customFormat="1" ht="24.9" customHeight="1">
      <c r="A37" s="76" t="str">
        <f t="shared" si="5"/>
        <v>W1DA4-020</v>
      </c>
      <c r="B37" s="32" t="s">
        <v>589</v>
      </c>
      <c r="C37" s="51" t="s">
        <v>590</v>
      </c>
      <c r="D37" s="7" t="s">
        <v>591</v>
      </c>
      <c r="E37" s="51">
        <v>1</v>
      </c>
      <c r="F37" s="47" t="s">
        <v>236</v>
      </c>
      <c r="G37" s="47"/>
      <c r="H37" s="2" t="s">
        <v>229</v>
      </c>
      <c r="I37" t="str">
        <f>VLOOKUP(A37,[1]辅助表!$A$2:$B$183,2,FALSE)</f>
        <v>前围板2#</v>
      </c>
    </row>
    <row r="38" spans="1:9" s="1" customFormat="1" ht="24.9" customHeight="1">
      <c r="A38" s="76" t="str">
        <f t="shared" si="5"/>
        <v>W1DA4-020</v>
      </c>
      <c r="B38" s="51">
        <v>5</v>
      </c>
      <c r="C38" s="51" t="s">
        <v>592</v>
      </c>
      <c r="D38" s="7" t="s">
        <v>593</v>
      </c>
      <c r="E38" s="51">
        <v>1</v>
      </c>
      <c r="F38" s="47" t="s">
        <v>236</v>
      </c>
      <c r="G38" s="47"/>
      <c r="H38" s="2" t="s">
        <v>229</v>
      </c>
      <c r="I38" t="str">
        <f>VLOOKUP(A38,[1]辅助表!$A$2:$B$183,2,FALSE)</f>
        <v>前围板2#</v>
      </c>
    </row>
    <row r="39" spans="1:9" s="1" customFormat="1" ht="24.9" customHeight="1">
      <c r="A39" s="76" t="str">
        <f t="shared" si="5"/>
        <v>W1DA4-020</v>
      </c>
      <c r="B39" s="32" t="s">
        <v>594</v>
      </c>
      <c r="C39" s="51" t="s">
        <v>595</v>
      </c>
      <c r="D39" s="7" t="s">
        <v>596</v>
      </c>
      <c r="E39" s="51">
        <v>1</v>
      </c>
      <c r="F39" s="47" t="s">
        <v>236</v>
      </c>
      <c r="G39" s="47"/>
      <c r="H39" s="2" t="s">
        <v>229</v>
      </c>
      <c r="I39" t="str">
        <f>VLOOKUP(A39,[1]辅助表!$A$2:$B$183,2,FALSE)</f>
        <v>前围板2#</v>
      </c>
    </row>
    <row r="40" spans="1:9" s="1" customFormat="1" ht="24.9" customHeight="1">
      <c r="A40" s="76" t="str">
        <f t="shared" si="5"/>
        <v>W1DA4-020</v>
      </c>
      <c r="B40" s="51">
        <v>7</v>
      </c>
      <c r="C40" s="51" t="s">
        <v>470</v>
      </c>
      <c r="D40" s="7" t="s">
        <v>597</v>
      </c>
      <c r="E40" s="51">
        <v>1</v>
      </c>
      <c r="F40" s="47" t="s">
        <v>236</v>
      </c>
      <c r="G40" s="47"/>
      <c r="H40" s="2" t="s">
        <v>383</v>
      </c>
      <c r="I40" t="str">
        <f>VLOOKUP(A40,[1]辅助表!$A$2:$B$183,2,FALSE)</f>
        <v>前围板2#</v>
      </c>
    </row>
    <row r="41" spans="1:9" s="1" customFormat="1" ht="24.9" customHeight="1">
      <c r="A41" s="76" t="str">
        <f t="shared" si="5"/>
        <v>W1DA4-020</v>
      </c>
      <c r="B41" s="32" t="s">
        <v>598</v>
      </c>
      <c r="C41" s="51" t="s">
        <v>599</v>
      </c>
      <c r="D41" s="7" t="s">
        <v>600</v>
      </c>
      <c r="E41" s="51">
        <v>1</v>
      </c>
      <c r="F41" s="47" t="s">
        <v>236</v>
      </c>
      <c r="G41" s="47"/>
      <c r="H41" s="2" t="s">
        <v>229</v>
      </c>
      <c r="I41" t="str">
        <f>VLOOKUP(A41,[1]辅助表!$A$2:$B$183,2,FALSE)</f>
        <v>前围板2#</v>
      </c>
    </row>
    <row r="42" spans="1:9" s="1" customFormat="1" ht="24.9" customHeight="1">
      <c r="A42" s="76" t="str">
        <f t="shared" si="5"/>
        <v>W1DA4-020</v>
      </c>
      <c r="B42" s="51">
        <v>9</v>
      </c>
      <c r="C42" s="2" t="s">
        <v>471</v>
      </c>
      <c r="D42" s="3" t="s">
        <v>601</v>
      </c>
      <c r="E42" s="2">
        <v>1</v>
      </c>
      <c r="F42" s="47" t="s">
        <v>236</v>
      </c>
      <c r="G42" s="47"/>
      <c r="H42" s="2" t="s">
        <v>383</v>
      </c>
      <c r="I42" t="str">
        <f>VLOOKUP(A42,[1]辅助表!$A$2:$B$183,2,FALSE)</f>
        <v>前围板2#</v>
      </c>
    </row>
    <row r="43" spans="1:9" s="1" customFormat="1" ht="24.9" customHeight="1">
      <c r="A43" s="76" t="s">
        <v>17</v>
      </c>
      <c r="B43" s="51">
        <v>1</v>
      </c>
      <c r="C43" s="51" t="s">
        <v>552</v>
      </c>
      <c r="D43" s="7" t="s">
        <v>602</v>
      </c>
      <c r="E43" s="51">
        <v>1</v>
      </c>
      <c r="F43" s="47" t="s">
        <v>449</v>
      </c>
      <c r="G43" s="47"/>
      <c r="H43" s="2"/>
      <c r="I43" t="str">
        <f>VLOOKUP(A43,[1]辅助表!$A$2:$B$183,2,FALSE)</f>
        <v>前围板3#</v>
      </c>
    </row>
    <row r="44" spans="1:9" s="1" customFormat="1" ht="24.9" customHeight="1">
      <c r="A44" s="76" t="str">
        <f t="shared" ref="A44:A45" si="6">A43</f>
        <v>W1DA4-030</v>
      </c>
      <c r="B44" s="51">
        <v>2</v>
      </c>
      <c r="C44" s="51" t="s">
        <v>603</v>
      </c>
      <c r="D44" s="7" t="s">
        <v>472</v>
      </c>
      <c r="E44" s="51">
        <v>1</v>
      </c>
      <c r="F44" s="47" t="s">
        <v>236</v>
      </c>
      <c r="G44" s="47"/>
      <c r="H44" s="2" t="s">
        <v>57</v>
      </c>
      <c r="I44" t="str">
        <f>VLOOKUP(A44,[1]辅助表!$A$2:$B$183,2,FALSE)</f>
        <v>前围板3#</v>
      </c>
    </row>
    <row r="45" spans="1:9" s="1" customFormat="1" ht="24.9" customHeight="1">
      <c r="A45" s="76" t="str">
        <f t="shared" si="6"/>
        <v>W1DA4-030</v>
      </c>
      <c r="B45" s="51">
        <v>3</v>
      </c>
      <c r="C45" s="2" t="s">
        <v>450</v>
      </c>
      <c r="D45" s="3" t="s">
        <v>472</v>
      </c>
      <c r="E45" s="2">
        <v>1</v>
      </c>
      <c r="F45" s="47" t="s">
        <v>236</v>
      </c>
      <c r="G45" s="47"/>
      <c r="H45" s="2" t="s">
        <v>383</v>
      </c>
      <c r="I45" t="str">
        <f>VLOOKUP(A45,[1]辅助表!$A$2:$B$183,2,FALSE)</f>
        <v>前围板3#</v>
      </c>
    </row>
    <row r="46" spans="1:9" s="1" customFormat="1" ht="24.9" customHeight="1">
      <c r="A46" s="76" t="s">
        <v>18</v>
      </c>
      <c r="B46" s="51">
        <v>1</v>
      </c>
      <c r="C46" s="51" t="s">
        <v>552</v>
      </c>
      <c r="D46" s="7" t="s">
        <v>604</v>
      </c>
      <c r="E46" s="51">
        <v>1</v>
      </c>
      <c r="F46" s="47" t="s">
        <v>449</v>
      </c>
      <c r="G46" s="47"/>
      <c r="H46" s="2"/>
      <c r="I46" t="str">
        <f>VLOOKUP(A46,[1]辅助表!$A$2:$B$183,2,FALSE)</f>
        <v>前围板4#</v>
      </c>
    </row>
    <row r="47" spans="1:9" s="1" customFormat="1" ht="24.9" customHeight="1">
      <c r="A47" s="76" t="str">
        <f>A46</f>
        <v>W1DA4-040</v>
      </c>
      <c r="B47" s="51">
        <v>2</v>
      </c>
      <c r="C47" s="51" t="s">
        <v>605</v>
      </c>
      <c r="D47" s="7" t="s">
        <v>1</v>
      </c>
      <c r="E47" s="51">
        <v>1</v>
      </c>
      <c r="F47" s="47" t="s">
        <v>236</v>
      </c>
      <c r="G47" s="47"/>
      <c r="H47" s="2" t="s">
        <v>57</v>
      </c>
      <c r="I47" t="str">
        <f>VLOOKUP(A47,[1]辅助表!$A$2:$B$183,2,FALSE)</f>
        <v>前围板4#</v>
      </c>
    </row>
    <row r="48" spans="1:9" s="1" customFormat="1" ht="24.9" customHeight="1">
      <c r="A48" s="76" t="s">
        <v>19</v>
      </c>
      <c r="B48" s="51">
        <v>1</v>
      </c>
      <c r="C48" s="51" t="s">
        <v>552</v>
      </c>
      <c r="D48" s="7" t="s">
        <v>606</v>
      </c>
      <c r="E48" s="51">
        <v>1</v>
      </c>
      <c r="F48" s="47" t="s">
        <v>449</v>
      </c>
      <c r="G48" s="47"/>
      <c r="H48" s="2"/>
      <c r="I48" t="str">
        <f>VLOOKUP(A48,[1]辅助表!$A$2:$B$183,2,FALSE)</f>
        <v>前围板5#</v>
      </c>
    </row>
    <row r="49" spans="1:9" s="1" customFormat="1" ht="24.9" customHeight="1">
      <c r="A49" s="76" t="str">
        <f t="shared" ref="A49:A52" si="7">A48</f>
        <v>W1DA4-050</v>
      </c>
      <c r="B49" s="51">
        <v>2</v>
      </c>
      <c r="C49" s="51" t="s">
        <v>607</v>
      </c>
      <c r="D49" s="7" t="s">
        <v>474</v>
      </c>
      <c r="E49" s="51">
        <v>1</v>
      </c>
      <c r="F49" s="47" t="s">
        <v>236</v>
      </c>
      <c r="G49" s="47"/>
      <c r="H49" s="2" t="s">
        <v>57</v>
      </c>
      <c r="I49" t="str">
        <f>VLOOKUP(A49,[1]辅助表!$A$2:$B$183,2,FALSE)</f>
        <v>前围板5#</v>
      </c>
    </row>
    <row r="50" spans="1:9" s="1" customFormat="1" ht="24.9" customHeight="1">
      <c r="A50" s="76" t="str">
        <f t="shared" si="7"/>
        <v>W1DA4-050</v>
      </c>
      <c r="B50" s="51">
        <v>3</v>
      </c>
      <c r="C50" s="2" t="s">
        <v>473</v>
      </c>
      <c r="D50" s="3" t="s">
        <v>474</v>
      </c>
      <c r="E50" s="2">
        <v>1</v>
      </c>
      <c r="F50" s="47" t="s">
        <v>236</v>
      </c>
      <c r="G50" s="47"/>
      <c r="H50" s="2" t="s">
        <v>383</v>
      </c>
      <c r="I50" t="str">
        <f>VLOOKUP(A50,[1]辅助表!$A$2:$B$183,2,FALSE)</f>
        <v>前围板5#</v>
      </c>
    </row>
    <row r="51" spans="1:9" s="1" customFormat="1" ht="24.9" customHeight="1">
      <c r="A51" s="76" t="str">
        <f t="shared" si="7"/>
        <v>W1DA4-050</v>
      </c>
      <c r="B51" s="51">
        <v>4</v>
      </c>
      <c r="C51" s="51" t="s">
        <v>608</v>
      </c>
      <c r="D51" s="7" t="s">
        <v>609</v>
      </c>
      <c r="E51" s="51">
        <v>1</v>
      </c>
      <c r="F51" s="47" t="s">
        <v>236</v>
      </c>
      <c r="G51" s="47"/>
      <c r="H51" s="2" t="s">
        <v>229</v>
      </c>
      <c r="I51" t="str">
        <f>VLOOKUP(A51,[1]辅助表!$A$2:$B$183,2,FALSE)</f>
        <v>前围板5#</v>
      </c>
    </row>
    <row r="52" spans="1:9" s="1" customFormat="1" ht="24.9" customHeight="1">
      <c r="A52" s="76" t="str">
        <f t="shared" si="7"/>
        <v>W1DA4-050</v>
      </c>
      <c r="B52" s="51">
        <v>5</v>
      </c>
      <c r="C52" s="68" t="s">
        <v>831</v>
      </c>
      <c r="D52" s="7" t="s">
        <v>832</v>
      </c>
      <c r="E52" s="51">
        <v>1</v>
      </c>
      <c r="F52" s="47" t="s">
        <v>236</v>
      </c>
      <c r="G52" s="47"/>
      <c r="H52" s="2" t="s">
        <v>229</v>
      </c>
      <c r="I52" t="str">
        <f>VLOOKUP(A52,[1]辅助表!$A$2:$B$183,2,FALSE)</f>
        <v>前围板5#</v>
      </c>
    </row>
    <row r="53" spans="1:9" s="1" customFormat="1" ht="24.9" customHeight="1">
      <c r="A53" s="76" t="s">
        <v>475</v>
      </c>
      <c r="B53" s="14" t="s">
        <v>525</v>
      </c>
      <c r="C53" s="2" t="s">
        <v>476</v>
      </c>
      <c r="D53" s="3" t="s">
        <v>610</v>
      </c>
      <c r="E53" s="2" t="s">
        <v>611</v>
      </c>
      <c r="F53" s="47" t="s">
        <v>236</v>
      </c>
      <c r="G53" s="47"/>
      <c r="H53" s="2" t="s">
        <v>383</v>
      </c>
      <c r="I53" t="e">
        <f>VLOOKUP(A53,[1]辅助表!$A$2:$B$183,2,FALSE)</f>
        <v>#N/A</v>
      </c>
    </row>
    <row r="54" spans="1:9" s="1" customFormat="1" ht="24.9" customHeight="1">
      <c r="A54" s="76" t="str">
        <f t="shared" ref="A54:A56" si="8">A53</f>
        <v>W1DA3-060</v>
      </c>
      <c r="B54" s="14" t="s">
        <v>526</v>
      </c>
      <c r="C54" s="2" t="s">
        <v>476</v>
      </c>
      <c r="D54" s="3" t="s">
        <v>612</v>
      </c>
      <c r="E54" s="2" t="s">
        <v>613</v>
      </c>
      <c r="F54" s="47" t="s">
        <v>236</v>
      </c>
      <c r="G54" s="47"/>
      <c r="H54" s="2" t="s">
        <v>383</v>
      </c>
      <c r="I54" t="e">
        <f>VLOOKUP(A54,[1]辅助表!$A$2:$B$183,2,FALSE)</f>
        <v>#N/A</v>
      </c>
    </row>
    <row r="55" spans="1:9" s="1" customFormat="1" ht="24.9" customHeight="1">
      <c r="A55" s="76" t="str">
        <f t="shared" si="8"/>
        <v>W1DA3-060</v>
      </c>
      <c r="B55" s="14" t="s">
        <v>454</v>
      </c>
      <c r="C55" s="51" t="s">
        <v>476</v>
      </c>
      <c r="D55" s="7" t="s">
        <v>614</v>
      </c>
      <c r="E55" s="51" t="s">
        <v>615</v>
      </c>
      <c r="F55" s="47" t="s">
        <v>236</v>
      </c>
      <c r="G55" s="47"/>
      <c r="H55" s="2" t="s">
        <v>57</v>
      </c>
      <c r="I55" t="e">
        <f>VLOOKUP(A55,[1]辅助表!$A$2:$B$183,2,FALSE)</f>
        <v>#N/A</v>
      </c>
    </row>
    <row r="56" spans="1:9" s="1" customFormat="1" ht="24.9" customHeight="1">
      <c r="A56" s="76" t="str">
        <f t="shared" si="8"/>
        <v>W1DA3-060</v>
      </c>
      <c r="B56" s="14" t="s">
        <v>455</v>
      </c>
      <c r="C56" s="51" t="s">
        <v>552</v>
      </c>
      <c r="D56" s="7" t="s">
        <v>616</v>
      </c>
      <c r="E56" s="51">
        <v>1</v>
      </c>
      <c r="F56" s="47" t="s">
        <v>449</v>
      </c>
      <c r="G56" s="47"/>
      <c r="H56" s="2"/>
      <c r="I56" t="e">
        <f>VLOOKUP(A56,[1]辅助表!$A$2:$B$183,2,FALSE)</f>
        <v>#N/A</v>
      </c>
    </row>
    <row r="57" spans="1:9" s="1" customFormat="1" ht="24.9" customHeight="1">
      <c r="A57" s="76" t="s">
        <v>20</v>
      </c>
      <c r="B57" s="51">
        <v>1</v>
      </c>
      <c r="C57" s="51" t="s">
        <v>617</v>
      </c>
      <c r="D57" s="7" t="s">
        <v>618</v>
      </c>
      <c r="E57" s="51">
        <v>1</v>
      </c>
      <c r="F57" s="47" t="s">
        <v>101</v>
      </c>
      <c r="G57" s="47"/>
      <c r="H57" s="2" t="s">
        <v>229</v>
      </c>
      <c r="I57" t="str">
        <f>VLOOKUP(A57,[1]辅助表!$A$2:$B$183,2,FALSE)</f>
        <v>前地板1#</v>
      </c>
    </row>
    <row r="58" spans="1:9" s="1" customFormat="1" ht="24.9" customHeight="1">
      <c r="A58" s="76" t="str">
        <f t="shared" ref="A58:A63" si="9">A57</f>
        <v>W1FF4-010</v>
      </c>
      <c r="B58" s="51">
        <v>2</v>
      </c>
      <c r="C58" s="51" t="s">
        <v>619</v>
      </c>
      <c r="D58" s="7" t="s">
        <v>620</v>
      </c>
      <c r="E58" s="51">
        <v>2</v>
      </c>
      <c r="F58" s="47" t="s">
        <v>236</v>
      </c>
      <c r="G58" s="47"/>
      <c r="H58" s="2" t="s">
        <v>229</v>
      </c>
      <c r="I58" t="str">
        <f>VLOOKUP(A58,[1]辅助表!$A$2:$B$183,2,FALSE)</f>
        <v>前地板1#</v>
      </c>
    </row>
    <row r="59" spans="1:9" s="1" customFormat="1" ht="24.9" customHeight="1">
      <c r="A59" s="76" t="str">
        <f t="shared" si="9"/>
        <v>W1FF4-010</v>
      </c>
      <c r="B59" s="51">
        <v>3</v>
      </c>
      <c r="C59" s="51" t="s">
        <v>621</v>
      </c>
      <c r="D59" s="7" t="s">
        <v>622</v>
      </c>
      <c r="E59" s="51">
        <v>1</v>
      </c>
      <c r="F59" s="47" t="s">
        <v>236</v>
      </c>
      <c r="G59" s="47"/>
      <c r="H59" s="2" t="s">
        <v>229</v>
      </c>
      <c r="I59" t="str">
        <f>VLOOKUP(A59,[1]辅助表!$A$2:$B$183,2,FALSE)</f>
        <v>前地板1#</v>
      </c>
    </row>
    <row r="60" spans="1:9" s="1" customFormat="1" ht="24.9" customHeight="1">
      <c r="A60" s="76" t="str">
        <f t="shared" si="9"/>
        <v>W1FF4-010</v>
      </c>
      <c r="B60" s="51">
        <v>4</v>
      </c>
      <c r="C60" s="51" t="s">
        <v>623</v>
      </c>
      <c r="D60" s="7" t="s">
        <v>624</v>
      </c>
      <c r="E60" s="51">
        <v>1</v>
      </c>
      <c r="F60" s="47" t="s">
        <v>236</v>
      </c>
      <c r="G60" s="47"/>
      <c r="H60" s="2" t="s">
        <v>57</v>
      </c>
      <c r="I60" t="str">
        <f>VLOOKUP(A60,[1]辅助表!$A$2:$B$183,2,FALSE)</f>
        <v>前地板1#</v>
      </c>
    </row>
    <row r="61" spans="1:9" s="1" customFormat="1" ht="24.9" customHeight="1">
      <c r="A61" s="76" t="str">
        <f t="shared" si="9"/>
        <v>W1FF4-010</v>
      </c>
      <c r="B61" s="51">
        <v>5</v>
      </c>
      <c r="C61" s="51" t="s">
        <v>625</v>
      </c>
      <c r="D61" s="33" t="s">
        <v>626</v>
      </c>
      <c r="E61" s="51">
        <v>2</v>
      </c>
      <c r="F61" s="47" t="s">
        <v>236</v>
      </c>
      <c r="G61" s="47"/>
      <c r="H61" s="2" t="s">
        <v>57</v>
      </c>
      <c r="I61" t="str">
        <f>VLOOKUP(A61,[1]辅助表!$A$2:$B$183,2,FALSE)</f>
        <v>前地板1#</v>
      </c>
    </row>
    <row r="62" spans="1:9" s="1" customFormat="1" ht="24.9" customHeight="1">
      <c r="A62" s="76" t="str">
        <f t="shared" si="9"/>
        <v>W1FF4-010</v>
      </c>
      <c r="B62" s="51">
        <v>6</v>
      </c>
      <c r="C62" s="51" t="s">
        <v>627</v>
      </c>
      <c r="D62" s="33" t="s">
        <v>628</v>
      </c>
      <c r="E62" s="51">
        <v>1</v>
      </c>
      <c r="F62" s="47" t="s">
        <v>236</v>
      </c>
      <c r="G62" s="47"/>
      <c r="H62" s="2" t="s">
        <v>57</v>
      </c>
      <c r="I62" t="str">
        <f>VLOOKUP(A62,[1]辅助表!$A$2:$B$183,2,FALSE)</f>
        <v>前地板1#</v>
      </c>
    </row>
    <row r="63" spans="1:9" s="1" customFormat="1" ht="24.9" customHeight="1">
      <c r="A63" s="76" t="str">
        <f t="shared" si="9"/>
        <v>W1FF4-010</v>
      </c>
      <c r="B63" s="51">
        <v>7</v>
      </c>
      <c r="C63" s="2" t="s">
        <v>477</v>
      </c>
      <c r="D63" s="3" t="s">
        <v>478</v>
      </c>
      <c r="E63" s="2">
        <v>1</v>
      </c>
      <c r="F63" s="47" t="s">
        <v>236</v>
      </c>
      <c r="G63" s="47"/>
      <c r="H63" s="2" t="s">
        <v>383</v>
      </c>
      <c r="I63" t="str">
        <f>VLOOKUP(A63,[1]辅助表!$A$2:$B$183,2,FALSE)</f>
        <v>前地板1#</v>
      </c>
    </row>
    <row r="64" spans="1:9" s="1" customFormat="1" ht="24.9" customHeight="1">
      <c r="A64" s="76" t="s">
        <v>21</v>
      </c>
      <c r="B64" s="2">
        <v>1</v>
      </c>
      <c r="C64" s="2" t="s">
        <v>479</v>
      </c>
      <c r="D64" s="3" t="s">
        <v>480</v>
      </c>
      <c r="E64" s="2">
        <v>1</v>
      </c>
      <c r="F64" s="47" t="s">
        <v>236</v>
      </c>
      <c r="G64" s="47"/>
      <c r="H64" s="2" t="s">
        <v>383</v>
      </c>
      <c r="I64" t="str">
        <f>VLOOKUP(A64,[1]辅助表!$A$2:$B$183,2,FALSE)</f>
        <v>前地板2#</v>
      </c>
    </row>
    <row r="65" spans="1:9" s="1" customFormat="1" ht="24.9" customHeight="1">
      <c r="A65" s="76" t="str">
        <f t="shared" ref="A65:A68" si="10">A64</f>
        <v>W1FF4-020</v>
      </c>
      <c r="B65" s="2">
        <v>2</v>
      </c>
      <c r="C65" s="2" t="s">
        <v>481</v>
      </c>
      <c r="D65" s="3" t="s">
        <v>482</v>
      </c>
      <c r="E65" s="2">
        <v>1</v>
      </c>
      <c r="F65" s="47" t="s">
        <v>236</v>
      </c>
      <c r="G65" s="47"/>
      <c r="H65" s="2" t="s">
        <v>383</v>
      </c>
      <c r="I65" t="str">
        <f>VLOOKUP(A65,[1]辅助表!$A$2:$B$183,2,FALSE)</f>
        <v>前地板2#</v>
      </c>
    </row>
    <row r="66" spans="1:9" s="1" customFormat="1" ht="24.9" customHeight="1">
      <c r="A66" s="76" t="str">
        <f t="shared" si="10"/>
        <v>W1FF4-020</v>
      </c>
      <c r="B66" s="51">
        <v>1</v>
      </c>
      <c r="C66" s="51" t="s">
        <v>629</v>
      </c>
      <c r="D66" s="33" t="s">
        <v>480</v>
      </c>
      <c r="E66" s="51">
        <v>1</v>
      </c>
      <c r="F66" s="47" t="s">
        <v>236</v>
      </c>
      <c r="G66" s="47"/>
      <c r="H66" s="2" t="s">
        <v>57</v>
      </c>
      <c r="I66" t="str">
        <f>VLOOKUP(A66,[1]辅助表!$A$2:$B$183,2,FALSE)</f>
        <v>前地板2#</v>
      </c>
    </row>
    <row r="67" spans="1:9" s="1" customFormat="1" ht="24.9" customHeight="1">
      <c r="A67" s="76" t="str">
        <f t="shared" si="10"/>
        <v>W1FF4-020</v>
      </c>
      <c r="B67" s="51">
        <v>2</v>
      </c>
      <c r="C67" s="51" t="s">
        <v>630</v>
      </c>
      <c r="D67" s="33" t="s">
        <v>482</v>
      </c>
      <c r="E67" s="51">
        <v>1</v>
      </c>
      <c r="F67" s="47" t="s">
        <v>236</v>
      </c>
      <c r="G67" s="47"/>
      <c r="H67" s="2" t="s">
        <v>57</v>
      </c>
      <c r="I67" t="str">
        <f>VLOOKUP(A67,[1]辅助表!$A$2:$B$183,2,FALSE)</f>
        <v>前地板2#</v>
      </c>
    </row>
    <row r="68" spans="1:9" s="1" customFormat="1" ht="24.9" customHeight="1">
      <c r="A68" s="76" t="str">
        <f t="shared" si="10"/>
        <v>W1FF4-020</v>
      </c>
      <c r="B68" s="51">
        <v>3</v>
      </c>
      <c r="C68" s="51" t="s">
        <v>631</v>
      </c>
      <c r="D68" s="33" t="s">
        <v>632</v>
      </c>
      <c r="E68" s="51">
        <v>1</v>
      </c>
      <c r="F68" s="47" t="s">
        <v>236</v>
      </c>
      <c r="G68" s="47"/>
      <c r="H68" s="2" t="s">
        <v>57</v>
      </c>
      <c r="I68" t="str">
        <f>VLOOKUP(A68,[1]辅助表!$A$2:$B$183,2,FALSE)</f>
        <v>前地板2#</v>
      </c>
    </row>
    <row r="69" spans="1:9" s="1" customFormat="1" ht="30.75" customHeight="1">
      <c r="A69" s="76" t="s">
        <v>22</v>
      </c>
      <c r="B69" s="51">
        <v>1</v>
      </c>
      <c r="C69" s="51" t="s">
        <v>483</v>
      </c>
      <c r="D69" s="7" t="s">
        <v>484</v>
      </c>
      <c r="E69" s="51">
        <v>14</v>
      </c>
      <c r="F69" s="47" t="s">
        <v>236</v>
      </c>
      <c r="G69" s="47"/>
      <c r="H69" s="2" t="s">
        <v>57</v>
      </c>
      <c r="I69" t="str">
        <f>VLOOKUP(A69,[1]辅助表!$A$2:$B$183,2,FALSE)</f>
        <v>前地板3#</v>
      </c>
    </row>
    <row r="70" spans="1:9" s="1" customFormat="1" ht="24.9" customHeight="1">
      <c r="A70" s="76" t="str">
        <f>A69</f>
        <v>W1FF4-030</v>
      </c>
      <c r="B70" s="2">
        <v>2</v>
      </c>
      <c r="C70" s="2" t="s">
        <v>483</v>
      </c>
      <c r="D70" s="3" t="s">
        <v>484</v>
      </c>
      <c r="E70" s="2">
        <v>26</v>
      </c>
      <c r="F70" s="47" t="s">
        <v>236</v>
      </c>
      <c r="G70" s="47"/>
      <c r="H70" s="2" t="s">
        <v>383</v>
      </c>
      <c r="I70" t="str">
        <f>VLOOKUP(A70,[1]辅助表!$A$2:$B$183,2,FALSE)</f>
        <v>前地板3#</v>
      </c>
    </row>
    <row r="71" spans="1:9" s="1" customFormat="1" ht="24.9" customHeight="1">
      <c r="A71" s="76" t="s">
        <v>23</v>
      </c>
      <c r="B71" s="51">
        <v>1</v>
      </c>
      <c r="C71" s="51" t="s">
        <v>633</v>
      </c>
      <c r="D71" s="7" t="s">
        <v>634</v>
      </c>
      <c r="E71" s="51">
        <v>1</v>
      </c>
      <c r="F71" s="47" t="s">
        <v>236</v>
      </c>
      <c r="G71" s="47"/>
      <c r="H71" s="2" t="s">
        <v>229</v>
      </c>
      <c r="I71" t="str">
        <f>VLOOKUP(A71,[1]辅助表!$A$2:$B$183,2,FALSE)</f>
        <v>前地板4#</v>
      </c>
    </row>
    <row r="72" spans="1:9" s="1" customFormat="1" ht="24.9" customHeight="1">
      <c r="A72" s="76" t="s">
        <v>24</v>
      </c>
      <c r="B72" s="51">
        <v>1</v>
      </c>
      <c r="C72" s="51" t="s">
        <v>635</v>
      </c>
      <c r="D72" s="7" t="s">
        <v>636</v>
      </c>
      <c r="E72" s="51">
        <v>1</v>
      </c>
      <c r="F72" s="47" t="s">
        <v>236</v>
      </c>
      <c r="G72" s="47"/>
      <c r="H72" s="2" t="s">
        <v>229</v>
      </c>
      <c r="I72" t="str">
        <f>VLOOKUP(A72,[1]辅助表!$A$2:$B$183,2,FALSE)</f>
        <v>前地板5#</v>
      </c>
    </row>
    <row r="73" spans="1:9" s="1" customFormat="1" ht="24.9" customHeight="1">
      <c r="A73" s="76" t="str">
        <f t="shared" ref="A73:A77" si="11">A72</f>
        <v>W1FF4-050</v>
      </c>
      <c r="B73" s="51">
        <v>2</v>
      </c>
      <c r="C73" s="51" t="s">
        <v>637</v>
      </c>
      <c r="D73" s="7" t="s">
        <v>638</v>
      </c>
      <c r="E73" s="51">
        <v>1</v>
      </c>
      <c r="F73" s="47" t="s">
        <v>236</v>
      </c>
      <c r="G73" s="47"/>
      <c r="H73" s="2" t="s">
        <v>229</v>
      </c>
      <c r="I73" t="str">
        <f>VLOOKUP(A73,[1]辅助表!$A$2:$B$183,2,FALSE)</f>
        <v>前地板5#</v>
      </c>
    </row>
    <row r="74" spans="1:9" s="1" customFormat="1" ht="24.9" customHeight="1">
      <c r="A74" s="76" t="str">
        <f t="shared" si="11"/>
        <v>W1FF4-050</v>
      </c>
      <c r="B74" s="51">
        <v>3</v>
      </c>
      <c r="C74" s="51" t="s">
        <v>639</v>
      </c>
      <c r="D74" s="7" t="s">
        <v>640</v>
      </c>
      <c r="E74" s="51">
        <v>1</v>
      </c>
      <c r="F74" s="47" t="s">
        <v>236</v>
      </c>
      <c r="G74" s="47"/>
      <c r="H74" s="2" t="s">
        <v>229</v>
      </c>
      <c r="I74" t="str">
        <f>VLOOKUP(A74,[1]辅助表!$A$2:$B$183,2,FALSE)</f>
        <v>前地板5#</v>
      </c>
    </row>
    <row r="75" spans="1:9" s="1" customFormat="1" ht="24.9" customHeight="1">
      <c r="A75" s="76" t="str">
        <f t="shared" si="11"/>
        <v>W1FF4-050</v>
      </c>
      <c r="B75" s="51">
        <v>4</v>
      </c>
      <c r="C75" s="51" t="s">
        <v>2</v>
      </c>
      <c r="D75" s="7" t="s">
        <v>641</v>
      </c>
      <c r="E75" s="51">
        <v>1</v>
      </c>
      <c r="F75" s="47" t="s">
        <v>236</v>
      </c>
      <c r="G75" s="47"/>
      <c r="H75" s="2" t="s">
        <v>229</v>
      </c>
      <c r="I75" t="str">
        <f>VLOOKUP(A75,[1]辅助表!$A$2:$B$183,2,FALSE)</f>
        <v>前地板5#</v>
      </c>
    </row>
    <row r="76" spans="1:9" s="1" customFormat="1" ht="24.9" customHeight="1">
      <c r="A76" s="76" t="str">
        <f t="shared" si="11"/>
        <v>W1FF4-050</v>
      </c>
      <c r="B76" s="51">
        <v>5</v>
      </c>
      <c r="C76" s="51" t="s">
        <v>642</v>
      </c>
      <c r="D76" s="7" t="s">
        <v>643</v>
      </c>
      <c r="E76" s="51">
        <v>1</v>
      </c>
      <c r="F76" s="47" t="s">
        <v>236</v>
      </c>
      <c r="G76" s="47"/>
      <c r="H76" s="2" t="s">
        <v>229</v>
      </c>
      <c r="I76" t="str">
        <f>VLOOKUP(A76,[1]辅助表!$A$2:$B$183,2,FALSE)</f>
        <v>前地板5#</v>
      </c>
    </row>
    <row r="77" spans="1:9" s="1" customFormat="1" ht="24.9" customHeight="1">
      <c r="A77" s="76" t="str">
        <f t="shared" si="11"/>
        <v>W1FF4-050</v>
      </c>
      <c r="B77" s="51">
        <v>6</v>
      </c>
      <c r="C77" s="51" t="s">
        <v>3</v>
      </c>
      <c r="D77" s="7" t="s">
        <v>644</v>
      </c>
      <c r="E77" s="51">
        <v>1</v>
      </c>
      <c r="F77" s="47" t="s">
        <v>236</v>
      </c>
      <c r="G77" s="47"/>
      <c r="H77" s="2" t="s">
        <v>229</v>
      </c>
      <c r="I77" t="str">
        <f>VLOOKUP(A77,[1]辅助表!$A$2:$B$183,2,FALSE)</f>
        <v>前地板5#</v>
      </c>
    </row>
    <row r="78" spans="1:9" s="1" customFormat="1" ht="24.9" customHeight="1">
      <c r="A78" s="76" t="s">
        <v>25</v>
      </c>
      <c r="B78" s="51">
        <v>1</v>
      </c>
      <c r="C78" s="51" t="s">
        <v>645</v>
      </c>
      <c r="D78" s="7" t="s">
        <v>646</v>
      </c>
      <c r="E78" s="51">
        <v>1</v>
      </c>
      <c r="F78" s="47" t="s">
        <v>236</v>
      </c>
      <c r="G78" s="47"/>
      <c r="H78" s="2" t="s">
        <v>229</v>
      </c>
      <c r="I78" t="str">
        <f>VLOOKUP(A78,[1]辅助表!$A$2:$B$183,2,FALSE)</f>
        <v>前地板7#</v>
      </c>
    </row>
    <row r="79" spans="1:9" s="1" customFormat="1" ht="24.9" customHeight="1">
      <c r="A79" s="76" t="s">
        <v>801</v>
      </c>
      <c r="B79" s="51">
        <v>1</v>
      </c>
      <c r="C79" s="51" t="s">
        <v>647</v>
      </c>
      <c r="D79" s="33" t="s">
        <v>486</v>
      </c>
      <c r="E79" s="51">
        <v>1</v>
      </c>
      <c r="F79" s="47" t="s">
        <v>236</v>
      </c>
      <c r="G79" s="47"/>
      <c r="H79" s="2" t="s">
        <v>57</v>
      </c>
      <c r="I79" t="str">
        <f>VLOOKUP(A79,[1]辅助表!$A$2:$B$183,2,FALSE)</f>
        <v>空气室1#</v>
      </c>
    </row>
    <row r="80" spans="1:9" s="1" customFormat="1" ht="24.9" customHeight="1">
      <c r="A80" s="76" t="str">
        <f t="shared" ref="A80:A81" si="12">A79</f>
        <v>W1HP4-010</v>
      </c>
      <c r="B80" s="2">
        <v>2</v>
      </c>
      <c r="C80" s="2" t="s">
        <v>485</v>
      </c>
      <c r="D80" s="3" t="s">
        <v>486</v>
      </c>
      <c r="E80" s="2">
        <v>1</v>
      </c>
      <c r="F80" s="47" t="s">
        <v>236</v>
      </c>
      <c r="G80" s="47"/>
      <c r="H80" s="2" t="s">
        <v>383</v>
      </c>
      <c r="I80" t="str">
        <f>VLOOKUP(A80,[1]辅助表!$A$2:$B$183,2,FALSE)</f>
        <v>空气室1#</v>
      </c>
    </row>
    <row r="81" spans="1:9" s="1" customFormat="1" ht="24.9" customHeight="1">
      <c r="A81" s="76" t="str">
        <f t="shared" si="12"/>
        <v>W1HP4-010</v>
      </c>
      <c r="B81" s="51">
        <v>3</v>
      </c>
      <c r="C81" s="51" t="s">
        <v>648</v>
      </c>
      <c r="D81" s="7" t="s">
        <v>649</v>
      </c>
      <c r="E81" s="51">
        <v>1</v>
      </c>
      <c r="F81" s="47" t="s">
        <v>236</v>
      </c>
      <c r="G81" s="47"/>
      <c r="H81" s="2" t="s">
        <v>229</v>
      </c>
      <c r="I81" t="str">
        <f>VLOOKUP(A81,[1]辅助表!$A$2:$B$183,2,FALSE)</f>
        <v>空气室1#</v>
      </c>
    </row>
    <row r="82" spans="1:9" s="1" customFormat="1" ht="24.9" customHeight="1">
      <c r="A82" s="76" t="s">
        <v>26</v>
      </c>
      <c r="B82" s="51">
        <v>1</v>
      </c>
      <c r="C82" s="51" t="s">
        <v>406</v>
      </c>
      <c r="D82" s="7" t="s">
        <v>650</v>
      </c>
      <c r="E82" s="51">
        <v>1</v>
      </c>
      <c r="F82" s="47" t="s">
        <v>449</v>
      </c>
      <c r="G82" s="47"/>
      <c r="H82" s="2"/>
      <c r="I82" t="str">
        <f>VLOOKUP(A82,[1]辅助表!$A$2:$B$183,2,FALSE)</f>
        <v>空气室2#</v>
      </c>
    </row>
    <row r="83" spans="1:9" s="1" customFormat="1" ht="24.9" customHeight="1">
      <c r="A83" s="76" t="s">
        <v>651</v>
      </c>
      <c r="B83" s="51">
        <v>1</v>
      </c>
      <c r="C83" s="51" t="s">
        <v>652</v>
      </c>
      <c r="D83" s="33" t="s">
        <v>488</v>
      </c>
      <c r="E83" s="51">
        <v>1</v>
      </c>
      <c r="F83" s="47" t="s">
        <v>236</v>
      </c>
      <c r="G83" s="47"/>
      <c r="H83" s="2" t="s">
        <v>57</v>
      </c>
      <c r="I83" t="e">
        <f>VLOOKUP(A83,[1]辅助表!$A$2:$B$183,2,FALSE)</f>
        <v>#N/A</v>
      </c>
    </row>
    <row r="84" spans="1:9" s="1" customFormat="1" ht="24.9" customHeight="1">
      <c r="A84" s="76" t="str">
        <f t="shared" ref="A84:A85" si="13">A83</f>
        <v>W1RR4-015L(XP)</v>
      </c>
      <c r="B84" s="51">
        <v>2</v>
      </c>
      <c r="C84" s="51" t="s">
        <v>653</v>
      </c>
      <c r="D84" s="33" t="s">
        <v>492</v>
      </c>
      <c r="E84" s="51">
        <v>1</v>
      </c>
      <c r="F84" s="47" t="s">
        <v>236</v>
      </c>
      <c r="G84" s="47"/>
      <c r="H84" s="2" t="s">
        <v>57</v>
      </c>
      <c r="I84" t="e">
        <f>VLOOKUP(A84,[1]辅助表!$A$2:$B$183,2,FALSE)</f>
        <v>#N/A</v>
      </c>
    </row>
    <row r="85" spans="1:9" s="1" customFormat="1" ht="24.9" customHeight="1">
      <c r="A85" s="76" t="str">
        <f t="shared" si="13"/>
        <v>W1RR4-015L(XP)</v>
      </c>
      <c r="B85" s="51">
        <v>3</v>
      </c>
      <c r="C85" s="51" t="s">
        <v>654</v>
      </c>
      <c r="D85" s="33" t="s">
        <v>655</v>
      </c>
      <c r="E85" s="51">
        <v>1</v>
      </c>
      <c r="F85" s="47" t="s">
        <v>236</v>
      </c>
      <c r="G85" s="47"/>
      <c r="H85" s="2" t="s">
        <v>57</v>
      </c>
      <c r="I85" t="e">
        <f>VLOOKUP(A85,[1]辅助表!$A$2:$B$183,2,FALSE)</f>
        <v>#N/A</v>
      </c>
    </row>
    <row r="86" spans="1:9" s="1" customFormat="1" ht="24.9" customHeight="1">
      <c r="A86" s="76" t="s">
        <v>37</v>
      </c>
      <c r="B86" s="51">
        <v>1</v>
      </c>
      <c r="C86" s="51" t="s">
        <v>656</v>
      </c>
      <c r="D86" s="33" t="s">
        <v>494</v>
      </c>
      <c r="E86" s="51">
        <v>1</v>
      </c>
      <c r="F86" s="47" t="s">
        <v>236</v>
      </c>
      <c r="G86" s="47"/>
      <c r="H86" s="2" t="s">
        <v>57</v>
      </c>
      <c r="I86" t="e">
        <f>VLOOKUP(A86,[1]辅助表!$A$2:$B$183,2,FALSE)</f>
        <v>#N/A</v>
      </c>
    </row>
    <row r="87" spans="1:9" s="1" customFormat="1" ht="24.9" customHeight="1">
      <c r="A87" s="76" t="str">
        <f t="shared" ref="A87:A88" si="14">A86</f>
        <v>W1RR4-015R(XP)</v>
      </c>
      <c r="B87" s="51">
        <v>2</v>
      </c>
      <c r="C87" s="51" t="s">
        <v>657</v>
      </c>
      <c r="D87" s="33" t="s">
        <v>496</v>
      </c>
      <c r="E87" s="51">
        <v>1</v>
      </c>
      <c r="F87" s="47" t="s">
        <v>236</v>
      </c>
      <c r="G87" s="47"/>
      <c r="H87" s="2" t="s">
        <v>57</v>
      </c>
      <c r="I87" t="e">
        <f>VLOOKUP(A87,[1]辅助表!$A$2:$B$183,2,FALSE)</f>
        <v>#N/A</v>
      </c>
    </row>
    <row r="88" spans="1:9" s="1" customFormat="1" ht="24.9" customHeight="1">
      <c r="A88" s="76" t="str">
        <f t="shared" si="14"/>
        <v>W1RR4-015R(XP)</v>
      </c>
      <c r="B88" s="51">
        <v>3</v>
      </c>
      <c r="C88" s="51" t="s">
        <v>658</v>
      </c>
      <c r="D88" s="33" t="s">
        <v>659</v>
      </c>
      <c r="E88" s="51">
        <v>1</v>
      </c>
      <c r="F88" s="47" t="s">
        <v>236</v>
      </c>
      <c r="G88" s="47"/>
      <c r="H88" s="2" t="s">
        <v>57</v>
      </c>
      <c r="I88" t="e">
        <f>VLOOKUP(A88,[1]辅助表!$A$2:$B$183,2,FALSE)</f>
        <v>#N/A</v>
      </c>
    </row>
    <row r="89" spans="1:9" s="1" customFormat="1" ht="24.75" customHeight="1">
      <c r="A89" s="76" t="s">
        <v>27</v>
      </c>
      <c r="B89" s="2">
        <v>1</v>
      </c>
      <c r="C89" s="2" t="s">
        <v>487</v>
      </c>
      <c r="D89" s="3" t="s">
        <v>488</v>
      </c>
      <c r="E89" s="2">
        <v>1</v>
      </c>
      <c r="F89" s="47" t="s">
        <v>236</v>
      </c>
      <c r="G89" s="47"/>
      <c r="H89" s="2" t="s">
        <v>383</v>
      </c>
      <c r="I89" t="str">
        <f>VLOOKUP(A89,[1]辅助表!$A$2:$B$183,2,FALSE)</f>
        <v>后纵梁总成1#-左</v>
      </c>
    </row>
    <row r="90" spans="1:9" s="1" customFormat="1" ht="24.9" customHeight="1">
      <c r="A90" s="76" t="str">
        <f t="shared" ref="A90:A92" si="15">A89</f>
        <v>W1RR4-010L</v>
      </c>
      <c r="B90" s="2">
        <v>2</v>
      </c>
      <c r="C90" s="2" t="s">
        <v>489</v>
      </c>
      <c r="D90" s="3" t="s">
        <v>490</v>
      </c>
      <c r="E90" s="2">
        <v>1</v>
      </c>
      <c r="F90" s="47" t="s">
        <v>236</v>
      </c>
      <c r="G90" s="47"/>
      <c r="H90" s="2" t="s">
        <v>229</v>
      </c>
      <c r="I90" t="str">
        <f>VLOOKUP(A90,[1]辅助表!$A$2:$B$183,2,FALSE)</f>
        <v>后纵梁总成1#-左</v>
      </c>
    </row>
    <row r="91" spans="1:9" s="1" customFormat="1" ht="24.9" customHeight="1">
      <c r="A91" s="76" t="str">
        <f t="shared" si="15"/>
        <v>W1RR4-010L</v>
      </c>
      <c r="B91" s="2">
        <v>3</v>
      </c>
      <c r="C91" s="2" t="s">
        <v>491</v>
      </c>
      <c r="D91" s="3" t="s">
        <v>492</v>
      </c>
      <c r="E91" s="2">
        <v>1</v>
      </c>
      <c r="F91" s="47" t="s">
        <v>236</v>
      </c>
      <c r="G91" s="47"/>
      <c r="H91" s="2" t="s">
        <v>383</v>
      </c>
      <c r="I91" t="str">
        <f>VLOOKUP(A91,[1]辅助表!$A$2:$B$183,2,FALSE)</f>
        <v>后纵梁总成1#-左</v>
      </c>
    </row>
    <row r="92" spans="1:9" s="1" customFormat="1" ht="24.9" customHeight="1">
      <c r="A92" s="76" t="str">
        <f t="shared" si="15"/>
        <v>W1RR4-010L</v>
      </c>
      <c r="B92" s="2">
        <v>4</v>
      </c>
      <c r="C92" s="51" t="s">
        <v>552</v>
      </c>
      <c r="D92" s="7" t="s">
        <v>660</v>
      </c>
      <c r="E92" s="51">
        <v>1</v>
      </c>
      <c r="F92" s="47" t="s">
        <v>449</v>
      </c>
      <c r="G92" s="47"/>
      <c r="H92" s="2" t="s">
        <v>57</v>
      </c>
      <c r="I92" t="str">
        <f>VLOOKUP(A92,[1]辅助表!$A$2:$B$183,2,FALSE)</f>
        <v>后纵梁总成1#-左</v>
      </c>
    </row>
    <row r="93" spans="1:9" s="1" customFormat="1" ht="24.9" customHeight="1">
      <c r="A93" s="76" t="s">
        <v>661</v>
      </c>
      <c r="B93" s="51">
        <v>1</v>
      </c>
      <c r="C93" s="51" t="s">
        <v>497</v>
      </c>
      <c r="D93" s="7" t="s">
        <v>662</v>
      </c>
      <c r="E93" s="51">
        <v>1</v>
      </c>
      <c r="F93" s="47" t="s">
        <v>449</v>
      </c>
      <c r="G93" s="47"/>
      <c r="H93" s="2"/>
      <c r="I93" t="str">
        <f>VLOOKUP(A93,[1]辅助表!$A$2:$B$183,2,FALSE)</f>
        <v>后纵梁总成2#-左</v>
      </c>
    </row>
    <row r="94" spans="1:9" s="1" customFormat="1" ht="24.75" customHeight="1">
      <c r="A94" s="76" t="str">
        <f>A93</f>
        <v>W1RR4-020L</v>
      </c>
      <c r="B94" s="51">
        <v>2</v>
      </c>
      <c r="C94" s="51" t="s">
        <v>663</v>
      </c>
      <c r="D94" s="7" t="s">
        <v>664</v>
      </c>
      <c r="E94" s="51">
        <v>1</v>
      </c>
      <c r="F94" s="47" t="s">
        <v>236</v>
      </c>
      <c r="G94" s="47"/>
      <c r="H94" s="2" t="s">
        <v>229</v>
      </c>
      <c r="I94" t="str">
        <f>VLOOKUP(A94,[1]辅助表!$A$2:$B$183,2,FALSE)</f>
        <v>后纵梁总成2#-左</v>
      </c>
    </row>
    <row r="95" spans="1:9" s="1" customFormat="1" ht="24.9" customHeight="1">
      <c r="A95" s="76" t="s">
        <v>28</v>
      </c>
      <c r="B95" s="51">
        <v>1</v>
      </c>
      <c r="C95" s="51" t="s">
        <v>552</v>
      </c>
      <c r="D95" s="7" t="s">
        <v>665</v>
      </c>
      <c r="E95" s="51">
        <v>1</v>
      </c>
      <c r="F95" s="47" t="s">
        <v>449</v>
      </c>
      <c r="G95" s="47"/>
      <c r="H95" s="2" t="s">
        <v>57</v>
      </c>
      <c r="I95" t="str">
        <f>VLOOKUP(A95,[1]辅助表!$A$2:$B$183,2,FALSE)</f>
        <v>后纵梁总成1#-右</v>
      </c>
    </row>
    <row r="96" spans="1:9" s="1" customFormat="1" ht="24.9" customHeight="1">
      <c r="A96" s="76" t="str">
        <f t="shared" ref="A96:A98" si="16">A95</f>
        <v>W1RR4-010R</v>
      </c>
      <c r="B96" s="51">
        <v>2</v>
      </c>
      <c r="C96" s="51" t="s">
        <v>666</v>
      </c>
      <c r="D96" s="7" t="s">
        <v>490</v>
      </c>
      <c r="E96" s="51">
        <v>1</v>
      </c>
      <c r="F96" s="47" t="s">
        <v>236</v>
      </c>
      <c r="G96" s="47"/>
      <c r="H96" s="2" t="s">
        <v>229</v>
      </c>
      <c r="I96" t="str">
        <f>VLOOKUP(A96,[1]辅助表!$A$2:$B$183,2,FALSE)</f>
        <v>后纵梁总成1#-右</v>
      </c>
    </row>
    <row r="97" spans="1:9" s="1" customFormat="1" ht="24.9" customHeight="1">
      <c r="A97" s="76" t="str">
        <f t="shared" si="16"/>
        <v>W1RR4-010R</v>
      </c>
      <c r="B97" s="51">
        <v>3</v>
      </c>
      <c r="C97" s="2" t="s">
        <v>493</v>
      </c>
      <c r="D97" s="3" t="s">
        <v>494</v>
      </c>
      <c r="E97" s="2">
        <v>1</v>
      </c>
      <c r="F97" s="47" t="s">
        <v>236</v>
      </c>
      <c r="G97" s="47"/>
      <c r="H97" s="2" t="s">
        <v>383</v>
      </c>
      <c r="I97" t="str">
        <f>VLOOKUP(A97,[1]辅助表!$A$2:$B$183,2,FALSE)</f>
        <v>后纵梁总成1#-右</v>
      </c>
    </row>
    <row r="98" spans="1:9" s="1" customFormat="1" ht="24.9" customHeight="1">
      <c r="A98" s="76" t="str">
        <f t="shared" si="16"/>
        <v>W1RR4-010R</v>
      </c>
      <c r="B98" s="51">
        <v>4</v>
      </c>
      <c r="C98" s="2" t="s">
        <v>495</v>
      </c>
      <c r="D98" s="3" t="s">
        <v>496</v>
      </c>
      <c r="E98" s="2">
        <v>1</v>
      </c>
      <c r="F98" s="47" t="s">
        <v>236</v>
      </c>
      <c r="G98" s="47"/>
      <c r="H98" s="2" t="s">
        <v>383</v>
      </c>
      <c r="I98" t="str">
        <f>VLOOKUP(A98,[1]辅助表!$A$2:$B$183,2,FALSE)</f>
        <v>后纵梁总成1#-右</v>
      </c>
    </row>
    <row r="99" spans="1:9" s="1" customFormat="1" ht="24.9" customHeight="1">
      <c r="A99" s="76" t="s">
        <v>29</v>
      </c>
      <c r="B99" s="51">
        <v>1</v>
      </c>
      <c r="C99" s="51"/>
      <c r="D99" s="7" t="s">
        <v>667</v>
      </c>
      <c r="E99" s="51">
        <v>1</v>
      </c>
      <c r="F99" s="47" t="s">
        <v>449</v>
      </c>
      <c r="G99" s="47"/>
      <c r="H99" s="2"/>
      <c r="I99" t="str">
        <f>VLOOKUP(A99,[1]辅助表!$A$2:$B$183,2,FALSE)</f>
        <v>后纵梁总成2#-右</v>
      </c>
    </row>
    <row r="100" spans="1:9" s="1" customFormat="1" ht="24.9" customHeight="1">
      <c r="A100" s="76" t="str">
        <f>A99</f>
        <v>W1RR4-020R</v>
      </c>
      <c r="B100" s="51">
        <v>2</v>
      </c>
      <c r="C100" s="51" t="s">
        <v>668</v>
      </c>
      <c r="D100" s="7" t="s">
        <v>669</v>
      </c>
      <c r="E100" s="51">
        <v>1</v>
      </c>
      <c r="F100" s="47" t="s">
        <v>236</v>
      </c>
      <c r="G100" s="47"/>
      <c r="H100" s="2" t="s">
        <v>229</v>
      </c>
      <c r="I100" t="str">
        <f>VLOOKUP(A100,[1]辅助表!$A$2:$B$183,2,FALSE)</f>
        <v>后纵梁总成2#-右</v>
      </c>
    </row>
    <row r="101" spans="1:9" s="1" customFormat="1" ht="24.9" customHeight="1">
      <c r="A101" s="76" t="s">
        <v>30</v>
      </c>
      <c r="B101" s="2">
        <v>1</v>
      </c>
      <c r="C101" s="2" t="s">
        <v>670</v>
      </c>
      <c r="D101" s="7" t="s">
        <v>671</v>
      </c>
      <c r="E101" s="51">
        <v>2</v>
      </c>
      <c r="F101" s="47" t="s">
        <v>236</v>
      </c>
      <c r="G101" s="47"/>
      <c r="H101" s="2" t="s">
        <v>229</v>
      </c>
      <c r="I101" t="str">
        <f>VLOOKUP(A101,[1]辅助表!$A$2:$B$183,2,FALSE)</f>
        <v>后地板1#</v>
      </c>
    </row>
    <row r="102" spans="1:9" s="1" customFormat="1" ht="24.9" customHeight="1">
      <c r="A102" s="76" t="str">
        <f t="shared" ref="A102:A105" si="17">A101</f>
        <v>W1RF4-010</v>
      </c>
      <c r="B102" s="2">
        <v>2</v>
      </c>
      <c r="C102" s="2" t="s">
        <v>672</v>
      </c>
      <c r="D102" s="7" t="s">
        <v>673</v>
      </c>
      <c r="E102" s="51">
        <v>1</v>
      </c>
      <c r="F102" s="47" t="s">
        <v>236</v>
      </c>
      <c r="G102" s="47"/>
      <c r="H102" s="2" t="s">
        <v>229</v>
      </c>
      <c r="I102" t="str">
        <f>VLOOKUP(A102,[1]辅助表!$A$2:$B$183,2,FALSE)</f>
        <v>后地板1#</v>
      </c>
    </row>
    <row r="103" spans="1:9" s="1" customFormat="1" ht="24.9" customHeight="1">
      <c r="A103" s="76" t="str">
        <f t="shared" si="17"/>
        <v>W1RF4-010</v>
      </c>
      <c r="B103" s="2">
        <v>3</v>
      </c>
      <c r="C103" s="2" t="s">
        <v>674</v>
      </c>
      <c r="D103" s="7" t="s">
        <v>675</v>
      </c>
      <c r="E103" s="51">
        <v>1</v>
      </c>
      <c r="F103" s="47" t="s">
        <v>236</v>
      </c>
      <c r="G103" s="47"/>
      <c r="H103" s="2" t="s">
        <v>229</v>
      </c>
      <c r="I103" t="str">
        <f>VLOOKUP(A103,[1]辅助表!$A$2:$B$183,2,FALSE)</f>
        <v>后地板1#</v>
      </c>
    </row>
    <row r="104" spans="1:9" s="1" customFormat="1" ht="24.9" customHeight="1">
      <c r="A104" s="76" t="str">
        <f t="shared" si="17"/>
        <v>W1RF4-010</v>
      </c>
      <c r="B104" s="2">
        <v>4</v>
      </c>
      <c r="C104" s="2" t="s">
        <v>676</v>
      </c>
      <c r="D104" s="7" t="s">
        <v>677</v>
      </c>
      <c r="E104" s="51">
        <v>1</v>
      </c>
      <c r="F104" s="47" t="s">
        <v>101</v>
      </c>
      <c r="G104" s="47"/>
      <c r="H104" s="2" t="s">
        <v>229</v>
      </c>
      <c r="I104" t="str">
        <f>VLOOKUP(A104,[1]辅助表!$A$2:$B$183,2,FALSE)</f>
        <v>后地板1#</v>
      </c>
    </row>
    <row r="105" spans="1:9" s="1" customFormat="1" ht="24.9" customHeight="1">
      <c r="A105" s="76" t="str">
        <f t="shared" si="17"/>
        <v>W1RF4-010</v>
      </c>
      <c r="B105" s="2">
        <v>5</v>
      </c>
      <c r="C105" s="2" t="s">
        <v>678</v>
      </c>
      <c r="D105" s="7" t="s">
        <v>679</v>
      </c>
      <c r="E105" s="51">
        <v>4</v>
      </c>
      <c r="F105" s="47" t="s">
        <v>236</v>
      </c>
      <c r="G105" s="47"/>
      <c r="H105" s="2" t="s">
        <v>229</v>
      </c>
      <c r="I105" t="str">
        <f>VLOOKUP(A105,[1]辅助表!$A$2:$B$183,2,FALSE)</f>
        <v>后地板1#</v>
      </c>
    </row>
    <row r="106" spans="1:9" s="1" customFormat="1" ht="24.9" customHeight="1">
      <c r="A106" s="76" t="s">
        <v>31</v>
      </c>
      <c r="B106" s="2">
        <v>1</v>
      </c>
      <c r="C106" s="2" t="s">
        <v>500</v>
      </c>
      <c r="D106" s="7" t="s">
        <v>680</v>
      </c>
      <c r="E106" s="51">
        <v>1</v>
      </c>
      <c r="F106" s="47" t="s">
        <v>449</v>
      </c>
      <c r="G106" s="47"/>
      <c r="H106" s="2"/>
      <c r="I106" t="str">
        <f>VLOOKUP(A106,[1]辅助表!$A$2:$B$183,2,FALSE)</f>
        <v>后地板2#</v>
      </c>
    </row>
    <row r="107" spans="1:9" s="1" customFormat="1" ht="24.9" customHeight="1">
      <c r="A107" s="76" t="s">
        <v>681</v>
      </c>
      <c r="B107" s="2">
        <v>1</v>
      </c>
      <c r="C107" s="2" t="s">
        <v>682</v>
      </c>
      <c r="D107" s="7" t="s">
        <v>683</v>
      </c>
      <c r="E107" s="51">
        <v>1</v>
      </c>
      <c r="F107" s="47" t="s">
        <v>101</v>
      </c>
      <c r="G107" s="47"/>
      <c r="H107" s="2" t="s">
        <v>57</v>
      </c>
      <c r="I107" t="e">
        <f>VLOOKUP(A107,[1]辅助表!$A$2:$B$183,2,FALSE)</f>
        <v>#N/A</v>
      </c>
    </row>
    <row r="108" spans="1:9" s="1" customFormat="1" ht="24.9" customHeight="1">
      <c r="A108" s="76" t="str">
        <f t="shared" ref="A108:A112" si="18">A107</f>
        <v>W1RF4-030（XP）</v>
      </c>
      <c r="B108" s="2">
        <v>2</v>
      </c>
      <c r="C108" s="2" t="s">
        <v>684</v>
      </c>
      <c r="D108" s="5" t="s">
        <v>685</v>
      </c>
      <c r="E108" s="51">
        <v>1</v>
      </c>
      <c r="F108" s="47" t="s">
        <v>236</v>
      </c>
      <c r="G108" s="47"/>
      <c r="H108" s="2" t="s">
        <v>57</v>
      </c>
      <c r="I108" t="e">
        <f>VLOOKUP(A108,[1]辅助表!$A$2:$B$183,2,FALSE)</f>
        <v>#N/A</v>
      </c>
    </row>
    <row r="109" spans="1:9" s="1" customFormat="1" ht="24.9" customHeight="1">
      <c r="A109" s="76" t="str">
        <f t="shared" si="18"/>
        <v>W1RF4-030（XP）</v>
      </c>
      <c r="B109" s="2">
        <v>3</v>
      </c>
      <c r="C109" s="2" t="s">
        <v>686</v>
      </c>
      <c r="D109" s="5" t="s">
        <v>685</v>
      </c>
      <c r="E109" s="51">
        <v>1</v>
      </c>
      <c r="F109" s="47" t="s">
        <v>236</v>
      </c>
      <c r="G109" s="47"/>
      <c r="H109" s="2" t="s">
        <v>57</v>
      </c>
      <c r="I109" t="e">
        <f>VLOOKUP(A109,[1]辅助表!$A$2:$B$183,2,FALSE)</f>
        <v>#N/A</v>
      </c>
    </row>
    <row r="110" spans="1:9" s="1" customFormat="1" ht="24.9" customHeight="1">
      <c r="A110" s="76" t="str">
        <f t="shared" si="18"/>
        <v>W1RF4-030（XP）</v>
      </c>
      <c r="B110" s="2">
        <v>4</v>
      </c>
      <c r="C110" s="2" t="s">
        <v>687</v>
      </c>
      <c r="D110" s="5" t="s">
        <v>688</v>
      </c>
      <c r="E110" s="51">
        <v>1</v>
      </c>
      <c r="F110" s="47" t="s">
        <v>236</v>
      </c>
      <c r="G110" s="47"/>
      <c r="H110" s="2" t="s">
        <v>57</v>
      </c>
      <c r="I110" t="e">
        <f>VLOOKUP(A110,[1]辅助表!$A$2:$B$183,2,FALSE)</f>
        <v>#N/A</v>
      </c>
    </row>
    <row r="111" spans="1:9" s="1" customFormat="1" ht="24.9" customHeight="1">
      <c r="A111" s="76" t="str">
        <f t="shared" si="18"/>
        <v>W1RF4-030（XP）</v>
      </c>
      <c r="B111" s="2">
        <v>5</v>
      </c>
      <c r="C111" s="2" t="s">
        <v>689</v>
      </c>
      <c r="D111" s="5" t="s">
        <v>690</v>
      </c>
      <c r="E111" s="51">
        <v>1</v>
      </c>
      <c r="F111" s="47" t="s">
        <v>236</v>
      </c>
      <c r="G111" s="47"/>
      <c r="H111" s="2" t="s">
        <v>57</v>
      </c>
      <c r="I111" t="e">
        <f>VLOOKUP(A111,[1]辅助表!$A$2:$B$183,2,FALSE)</f>
        <v>#N/A</v>
      </c>
    </row>
    <row r="112" spans="1:9" s="1" customFormat="1" ht="24.9" customHeight="1">
      <c r="A112" s="76" t="str">
        <f t="shared" si="18"/>
        <v>W1RF4-030（XP）</v>
      </c>
      <c r="B112" s="2">
        <v>6</v>
      </c>
      <c r="C112" s="2" t="s">
        <v>691</v>
      </c>
      <c r="D112" s="5" t="s">
        <v>692</v>
      </c>
      <c r="E112" s="51">
        <v>3</v>
      </c>
      <c r="F112" s="47" t="s">
        <v>236</v>
      </c>
      <c r="G112" s="47"/>
      <c r="H112" s="2" t="s">
        <v>57</v>
      </c>
      <c r="I112" t="e">
        <f>VLOOKUP(A112,[1]辅助表!$A$2:$B$183,2,FALSE)</f>
        <v>#N/A</v>
      </c>
    </row>
    <row r="113" spans="1:9" s="1" customFormat="1" ht="24.9" customHeight="1">
      <c r="A113" s="76" t="s">
        <v>693</v>
      </c>
      <c r="B113" s="2">
        <v>1</v>
      </c>
      <c r="C113" s="2" t="s">
        <v>552</v>
      </c>
      <c r="D113" s="7" t="s">
        <v>680</v>
      </c>
      <c r="E113" s="51">
        <v>1</v>
      </c>
      <c r="F113" s="47" t="s">
        <v>449</v>
      </c>
      <c r="G113" s="47"/>
      <c r="H113" s="2"/>
      <c r="I113" t="e">
        <f>VLOOKUP(A113,[1]辅助表!$A$2:$B$183,2,FALSE)</f>
        <v>#N/A</v>
      </c>
    </row>
    <row r="114" spans="1:9" s="1" customFormat="1" ht="24.9" customHeight="1">
      <c r="A114" s="76" t="str">
        <f>A113</f>
        <v>XP-RF035（XP）</v>
      </c>
      <c r="B114" s="2">
        <v>2</v>
      </c>
      <c r="C114" s="2" t="s">
        <v>694</v>
      </c>
      <c r="D114" s="5" t="s">
        <v>695</v>
      </c>
      <c r="E114" s="51">
        <v>1</v>
      </c>
      <c r="F114" s="47" t="s">
        <v>236</v>
      </c>
      <c r="G114" s="47"/>
      <c r="H114" s="2" t="s">
        <v>57</v>
      </c>
      <c r="I114" t="e">
        <f>VLOOKUP(A114,[1]辅助表!$A$2:$B$183,2,FALSE)</f>
        <v>#N/A</v>
      </c>
    </row>
    <row r="115" spans="1:9" s="1" customFormat="1" ht="24.9" customHeight="1">
      <c r="A115" s="86" t="s">
        <v>835</v>
      </c>
      <c r="B115" s="2">
        <v>1</v>
      </c>
      <c r="C115" s="2" t="s">
        <v>500</v>
      </c>
      <c r="D115" s="3" t="s">
        <v>501</v>
      </c>
      <c r="E115" s="2">
        <v>1</v>
      </c>
      <c r="F115" s="2" t="s">
        <v>236</v>
      </c>
      <c r="G115" s="2"/>
      <c r="H115" s="2" t="s">
        <v>383</v>
      </c>
      <c r="I115" t="e">
        <f>VLOOKUP(A115,[1]辅助表!$A$2:$B$183,2,FALSE)</f>
        <v>#N/A</v>
      </c>
    </row>
    <row r="116" spans="1:9" s="1" customFormat="1" ht="24.9" customHeight="1">
      <c r="A116" s="76" t="str">
        <f t="shared" ref="A116:A120" si="19">A115</f>
        <v>W1RF4-030（X）</v>
      </c>
      <c r="B116" s="2">
        <v>2</v>
      </c>
      <c r="C116" s="2" t="s">
        <v>502</v>
      </c>
      <c r="D116" s="3" t="s">
        <v>503</v>
      </c>
      <c r="E116" s="2">
        <v>1</v>
      </c>
      <c r="F116" s="2" t="s">
        <v>236</v>
      </c>
      <c r="G116" s="2"/>
      <c r="H116" s="2" t="s">
        <v>383</v>
      </c>
      <c r="I116" t="e">
        <f>VLOOKUP(A116,[1]辅助表!$A$2:$B$183,2,FALSE)</f>
        <v>#N/A</v>
      </c>
    </row>
    <row r="117" spans="1:9" s="1" customFormat="1" ht="24.9" customHeight="1">
      <c r="A117" s="76" t="str">
        <f t="shared" si="19"/>
        <v>W1RF4-030（X）</v>
      </c>
      <c r="B117" s="2">
        <v>3</v>
      </c>
      <c r="C117" s="2" t="s">
        <v>504</v>
      </c>
      <c r="D117" s="3" t="s">
        <v>505</v>
      </c>
      <c r="E117" s="2">
        <v>1</v>
      </c>
      <c r="F117" s="2" t="s">
        <v>236</v>
      </c>
      <c r="G117" s="2"/>
      <c r="H117" s="2" t="s">
        <v>383</v>
      </c>
      <c r="I117" t="e">
        <f>VLOOKUP(A117,[1]辅助表!$A$2:$B$183,2,FALSE)</f>
        <v>#N/A</v>
      </c>
    </row>
    <row r="118" spans="1:9" s="1" customFormat="1" ht="24.9" customHeight="1">
      <c r="A118" s="76" t="str">
        <f t="shared" si="19"/>
        <v>W1RF4-030（X）</v>
      </c>
      <c r="B118" s="2">
        <v>4</v>
      </c>
      <c r="C118" s="2" t="s">
        <v>506</v>
      </c>
      <c r="D118" s="3" t="s">
        <v>507</v>
      </c>
      <c r="E118" s="2">
        <v>1</v>
      </c>
      <c r="F118" s="2" t="s">
        <v>236</v>
      </c>
      <c r="G118" s="2"/>
      <c r="H118" s="2" t="s">
        <v>383</v>
      </c>
      <c r="I118" t="e">
        <f>VLOOKUP(A118,[1]辅助表!$A$2:$B$183,2,FALSE)</f>
        <v>#N/A</v>
      </c>
    </row>
    <row r="119" spans="1:9" s="1" customFormat="1" ht="24.9" customHeight="1">
      <c r="A119" s="76" t="str">
        <f t="shared" si="19"/>
        <v>W1RF4-030（X）</v>
      </c>
      <c r="B119" s="2">
        <v>5</v>
      </c>
      <c r="C119" s="2" t="s">
        <v>508</v>
      </c>
      <c r="D119" s="3" t="s">
        <v>499</v>
      </c>
      <c r="E119" s="2">
        <v>1</v>
      </c>
      <c r="F119" s="2" t="s">
        <v>101</v>
      </c>
      <c r="G119" s="2"/>
      <c r="H119" s="2" t="s">
        <v>383</v>
      </c>
      <c r="I119" t="e">
        <f>VLOOKUP(A119,[1]辅助表!$A$2:$B$183,2,FALSE)</f>
        <v>#N/A</v>
      </c>
    </row>
    <row r="120" spans="1:9" s="1" customFormat="1" ht="24.9" customHeight="1">
      <c r="A120" s="76" t="str">
        <f t="shared" si="19"/>
        <v>W1RF4-030（X）</v>
      </c>
      <c r="B120" s="2">
        <v>6</v>
      </c>
      <c r="C120" s="2" t="s">
        <v>509</v>
      </c>
      <c r="D120" s="3" t="s">
        <v>510</v>
      </c>
      <c r="E120" s="2">
        <v>1</v>
      </c>
      <c r="F120" s="2" t="s">
        <v>236</v>
      </c>
      <c r="G120" s="2"/>
      <c r="H120" s="2" t="s">
        <v>383</v>
      </c>
      <c r="I120" t="e">
        <f>VLOOKUP(A120,[1]辅助表!$A$2:$B$183,2,FALSE)</f>
        <v>#N/A</v>
      </c>
    </row>
    <row r="121" spans="1:9" s="1" customFormat="1" ht="24.9" customHeight="1">
      <c r="A121" s="76" t="s">
        <v>696</v>
      </c>
      <c r="B121" s="2">
        <v>1</v>
      </c>
      <c r="C121" s="2" t="s">
        <v>552</v>
      </c>
      <c r="D121" s="7" t="s">
        <v>501</v>
      </c>
      <c r="E121" s="51">
        <v>1</v>
      </c>
      <c r="F121" s="47" t="s">
        <v>449</v>
      </c>
      <c r="G121" s="47"/>
      <c r="H121" s="2"/>
      <c r="I121" t="e">
        <f>VLOOKUP(A121,[1]辅助表!$A$2:$B$183,2,FALSE)</f>
        <v>#N/A</v>
      </c>
    </row>
    <row r="122" spans="1:9" s="1" customFormat="1" ht="24.9" customHeight="1">
      <c r="A122" s="76" t="str">
        <f t="shared" ref="A122:A125" si="20">A121</f>
        <v>W1RF4-030(X/XP）</v>
      </c>
      <c r="B122" s="2">
        <v>2</v>
      </c>
      <c r="C122" s="2" t="s">
        <v>552</v>
      </c>
      <c r="D122" s="7" t="s">
        <v>697</v>
      </c>
      <c r="E122" s="51">
        <v>1</v>
      </c>
      <c r="F122" s="47" t="s">
        <v>449</v>
      </c>
      <c r="G122" s="47"/>
      <c r="H122" s="2"/>
      <c r="I122" t="e">
        <f>VLOOKUP(A122,[1]辅助表!$A$2:$B$183,2,FALSE)</f>
        <v>#N/A</v>
      </c>
    </row>
    <row r="123" spans="1:9" s="1" customFormat="1" ht="24.9" customHeight="1">
      <c r="A123" s="76" t="str">
        <f t="shared" si="20"/>
        <v>W1RF4-030(X/XP）</v>
      </c>
      <c r="B123" s="2">
        <v>3</v>
      </c>
      <c r="C123" s="2" t="s">
        <v>698</v>
      </c>
      <c r="D123" s="5" t="s">
        <v>503</v>
      </c>
      <c r="E123" s="51">
        <v>1</v>
      </c>
      <c r="F123" s="47" t="s">
        <v>236</v>
      </c>
      <c r="G123" s="47"/>
      <c r="H123" s="2" t="s">
        <v>57</v>
      </c>
      <c r="I123" t="e">
        <f>VLOOKUP(A123,[1]辅助表!$A$2:$B$183,2,FALSE)</f>
        <v>#N/A</v>
      </c>
    </row>
    <row r="124" spans="1:9" s="1" customFormat="1" ht="24.9" customHeight="1">
      <c r="A124" s="76" t="str">
        <f t="shared" si="20"/>
        <v>W1RF4-030(X/XP）</v>
      </c>
      <c r="B124" s="2">
        <v>4</v>
      </c>
      <c r="C124" s="2" t="s">
        <v>504</v>
      </c>
      <c r="D124" s="7" t="s">
        <v>505</v>
      </c>
      <c r="E124" s="51">
        <v>1</v>
      </c>
      <c r="F124" s="47" t="s">
        <v>236</v>
      </c>
      <c r="G124" s="47"/>
      <c r="H124" s="2" t="s">
        <v>229</v>
      </c>
      <c r="I124" t="e">
        <f>VLOOKUP(A124,[1]辅助表!$A$2:$B$183,2,FALSE)</f>
        <v>#N/A</v>
      </c>
    </row>
    <row r="125" spans="1:9" s="1" customFormat="1" ht="24.9" customHeight="1">
      <c r="A125" s="76" t="str">
        <f t="shared" si="20"/>
        <v>W1RF4-030(X/XP）</v>
      </c>
      <c r="B125" s="2">
        <v>5</v>
      </c>
      <c r="C125" s="2" t="s">
        <v>506</v>
      </c>
      <c r="D125" s="7" t="s">
        <v>507</v>
      </c>
      <c r="E125" s="51">
        <v>1</v>
      </c>
      <c r="F125" s="47" t="s">
        <v>236</v>
      </c>
      <c r="G125" s="47"/>
      <c r="H125" s="2" t="s">
        <v>229</v>
      </c>
      <c r="I125" t="e">
        <f>VLOOKUP(A125,[1]辅助表!$A$2:$B$183,2,FALSE)</f>
        <v>#N/A</v>
      </c>
    </row>
    <row r="126" spans="1:9" s="1" customFormat="1" ht="24.9" customHeight="1">
      <c r="A126" s="76" t="s">
        <v>699</v>
      </c>
      <c r="B126" s="51">
        <v>1</v>
      </c>
      <c r="C126" s="51" t="s">
        <v>700</v>
      </c>
      <c r="D126" s="7" t="s">
        <v>511</v>
      </c>
      <c r="E126" s="51">
        <v>1</v>
      </c>
      <c r="F126" s="47" t="s">
        <v>449</v>
      </c>
      <c r="G126" s="47"/>
      <c r="H126" s="2" t="s">
        <v>57</v>
      </c>
      <c r="I126" t="e">
        <f>VLOOKUP(A126,[1]辅助表!$A$2:$B$183,2,FALSE)</f>
        <v>#N/A</v>
      </c>
    </row>
    <row r="127" spans="1:9" s="1" customFormat="1" ht="24.9" customHeight="1">
      <c r="A127" s="76" t="str">
        <f t="shared" ref="A127:A131" si="21">A126</f>
        <v>W1RF4-040(XP）</v>
      </c>
      <c r="B127" s="51">
        <v>2</v>
      </c>
      <c r="C127" s="51" t="s">
        <v>701</v>
      </c>
      <c r="D127" s="7" t="s">
        <v>512</v>
      </c>
      <c r="E127" s="51">
        <v>1</v>
      </c>
      <c r="F127" s="47" t="s">
        <v>449</v>
      </c>
      <c r="G127" s="47"/>
      <c r="H127" s="2" t="s">
        <v>57</v>
      </c>
      <c r="I127" t="e">
        <f>VLOOKUP(A127,[1]辅助表!$A$2:$B$183,2,FALSE)</f>
        <v>#N/A</v>
      </c>
    </row>
    <row r="128" spans="1:9" s="1" customFormat="1" ht="24.9" customHeight="1">
      <c r="A128" s="76" t="str">
        <f t="shared" si="21"/>
        <v>W1RF4-040(XP）</v>
      </c>
      <c r="B128" s="51">
        <v>3</v>
      </c>
      <c r="C128" s="51" t="s">
        <v>702</v>
      </c>
      <c r="D128" s="7" t="s">
        <v>514</v>
      </c>
      <c r="E128" s="51">
        <v>1</v>
      </c>
      <c r="F128" s="47" t="s">
        <v>236</v>
      </c>
      <c r="G128" s="47"/>
      <c r="H128" s="2" t="s">
        <v>57</v>
      </c>
      <c r="I128" t="e">
        <f>VLOOKUP(A128,[1]辅助表!$A$2:$B$183,2,FALSE)</f>
        <v>#N/A</v>
      </c>
    </row>
    <row r="129" spans="1:9" s="1" customFormat="1" ht="24.9" customHeight="1">
      <c r="A129" s="76" t="str">
        <f t="shared" si="21"/>
        <v>W1RF4-040(XP）</v>
      </c>
      <c r="B129" s="51">
        <v>4</v>
      </c>
      <c r="C129" s="51" t="s">
        <v>703</v>
      </c>
      <c r="D129" s="7" t="s">
        <v>516</v>
      </c>
      <c r="E129" s="51">
        <v>1</v>
      </c>
      <c r="F129" s="47" t="s">
        <v>236</v>
      </c>
      <c r="G129" s="47"/>
      <c r="H129" s="2" t="s">
        <v>57</v>
      </c>
      <c r="I129" t="e">
        <f>VLOOKUP(A129,[1]辅助表!$A$2:$B$183,2,FALSE)</f>
        <v>#N/A</v>
      </c>
    </row>
    <row r="130" spans="1:9" s="1" customFormat="1" ht="24.9" customHeight="1">
      <c r="A130" s="76" t="str">
        <f t="shared" si="21"/>
        <v>W1RF4-040(XP）</v>
      </c>
      <c r="B130" s="51">
        <v>5</v>
      </c>
      <c r="C130" s="51" t="s">
        <v>704</v>
      </c>
      <c r="D130" s="7" t="s">
        <v>705</v>
      </c>
      <c r="E130" s="51">
        <v>1</v>
      </c>
      <c r="F130" s="47" t="s">
        <v>236</v>
      </c>
      <c r="G130" s="47"/>
      <c r="H130" s="2" t="s">
        <v>57</v>
      </c>
      <c r="I130" t="e">
        <f>VLOOKUP(A130,[1]辅助表!$A$2:$B$183,2,FALSE)</f>
        <v>#N/A</v>
      </c>
    </row>
    <row r="131" spans="1:9" s="1" customFormat="1" ht="24.9" customHeight="1">
      <c r="A131" s="76" t="str">
        <f t="shared" si="21"/>
        <v>W1RF4-040(XP）</v>
      </c>
      <c r="B131" s="51">
        <v>6</v>
      </c>
      <c r="C131" s="51" t="s">
        <v>706</v>
      </c>
      <c r="D131" s="7" t="s">
        <v>518</v>
      </c>
      <c r="E131" s="51">
        <v>1</v>
      </c>
      <c r="F131" s="47" t="s">
        <v>236</v>
      </c>
      <c r="G131" s="47"/>
      <c r="H131" s="2" t="s">
        <v>57</v>
      </c>
      <c r="I131" t="e">
        <f>VLOOKUP(A131,[1]辅助表!$A$2:$B$183,2,FALSE)</f>
        <v>#N/A</v>
      </c>
    </row>
    <row r="132" spans="1:9" s="1" customFormat="1" ht="24.9" customHeight="1">
      <c r="A132" s="76" t="s">
        <v>741</v>
      </c>
      <c r="B132" s="2">
        <v>1</v>
      </c>
      <c r="C132" s="2" t="s">
        <v>497</v>
      </c>
      <c r="D132" s="3" t="s">
        <v>511</v>
      </c>
      <c r="E132" s="2">
        <v>1</v>
      </c>
      <c r="F132" s="2" t="s">
        <v>449</v>
      </c>
      <c r="G132" s="2"/>
      <c r="H132" s="2" t="s">
        <v>383</v>
      </c>
      <c r="I132" t="e">
        <f>VLOOKUP(A132,[1]辅助表!$A$2:$B$183,2,FALSE)</f>
        <v>#N/A</v>
      </c>
    </row>
    <row r="133" spans="1:9" s="1" customFormat="1" ht="24.9" customHeight="1">
      <c r="A133" s="76" t="str">
        <f t="shared" ref="A133:A136" si="22">A132</f>
        <v>W1RF4-040（X）</v>
      </c>
      <c r="B133" s="2">
        <v>2</v>
      </c>
      <c r="C133" s="2" t="s">
        <v>498</v>
      </c>
      <c r="D133" s="3" t="s">
        <v>512</v>
      </c>
      <c r="E133" s="2">
        <v>1</v>
      </c>
      <c r="F133" s="2" t="s">
        <v>449</v>
      </c>
      <c r="G133" s="2"/>
      <c r="H133" s="2" t="s">
        <v>383</v>
      </c>
      <c r="I133" t="e">
        <f>VLOOKUP(A133,[1]辅助表!$A$2:$B$183,2,FALSE)</f>
        <v>#N/A</v>
      </c>
    </row>
    <row r="134" spans="1:9" s="1" customFormat="1" ht="24.9" customHeight="1">
      <c r="A134" s="76" t="str">
        <f t="shared" si="22"/>
        <v>W1RF4-040（X）</v>
      </c>
      <c r="B134" s="2">
        <v>3</v>
      </c>
      <c r="C134" s="2" t="s">
        <v>513</v>
      </c>
      <c r="D134" s="3" t="s">
        <v>514</v>
      </c>
      <c r="E134" s="2">
        <v>1</v>
      </c>
      <c r="F134" s="2" t="s">
        <v>236</v>
      </c>
      <c r="G134" s="2"/>
      <c r="H134" s="2" t="s">
        <v>383</v>
      </c>
      <c r="I134" t="e">
        <f>VLOOKUP(A134,[1]辅助表!$A$2:$B$183,2,FALSE)</f>
        <v>#N/A</v>
      </c>
    </row>
    <row r="135" spans="1:9" s="1" customFormat="1" ht="24.9" customHeight="1">
      <c r="A135" s="76" t="str">
        <f t="shared" si="22"/>
        <v>W1RF4-040（X）</v>
      </c>
      <c r="B135" s="2">
        <v>4</v>
      </c>
      <c r="C135" s="2" t="s">
        <v>515</v>
      </c>
      <c r="D135" s="3" t="s">
        <v>516</v>
      </c>
      <c r="E135" s="2">
        <v>1</v>
      </c>
      <c r="F135" s="2" t="s">
        <v>236</v>
      </c>
      <c r="G135" s="2"/>
      <c r="H135" s="2" t="s">
        <v>383</v>
      </c>
      <c r="I135" t="e">
        <f>VLOOKUP(A135,[1]辅助表!$A$2:$B$183,2,FALSE)</f>
        <v>#N/A</v>
      </c>
    </row>
    <row r="136" spans="1:9" s="1" customFormat="1" ht="24.9" customHeight="1">
      <c r="A136" s="76" t="str">
        <f t="shared" si="22"/>
        <v>W1RF4-040（X）</v>
      </c>
      <c r="B136" s="2">
        <v>5</v>
      </c>
      <c r="C136" s="2" t="s">
        <v>517</v>
      </c>
      <c r="D136" s="3" t="s">
        <v>518</v>
      </c>
      <c r="E136" s="2">
        <v>1</v>
      </c>
      <c r="F136" s="2" t="s">
        <v>236</v>
      </c>
      <c r="G136" s="2"/>
      <c r="H136" s="2" t="s">
        <v>383</v>
      </c>
      <c r="I136" t="e">
        <f>VLOOKUP(A136,[1]辅助表!$A$2:$B$183,2,FALSE)</f>
        <v>#N/A</v>
      </c>
    </row>
    <row r="137" spans="1:9" s="1" customFormat="1" ht="24.9" customHeight="1">
      <c r="A137" s="76" t="s">
        <v>707</v>
      </c>
      <c r="B137" s="51">
        <v>1</v>
      </c>
      <c r="C137" s="51" t="s">
        <v>708</v>
      </c>
      <c r="D137" s="7" t="s">
        <v>709</v>
      </c>
      <c r="E137" s="51">
        <v>1</v>
      </c>
      <c r="F137" s="47" t="s">
        <v>236</v>
      </c>
      <c r="G137" s="47"/>
      <c r="H137" s="2" t="s">
        <v>229</v>
      </c>
      <c r="I137" t="str">
        <f>VLOOKUP(A137,[1]辅助表!$A$2:$B$183,2,FALSE)</f>
        <v>后地板5#</v>
      </c>
    </row>
    <row r="138" spans="1:9" s="1" customFormat="1" ht="24.9" customHeight="1">
      <c r="A138" s="76" t="str">
        <f t="shared" ref="A138:A140" si="23">A137</f>
        <v>W1RF4-050</v>
      </c>
      <c r="B138" s="51">
        <v>2</v>
      </c>
      <c r="C138" s="51" t="s">
        <v>710</v>
      </c>
      <c r="D138" s="7" t="s">
        <v>520</v>
      </c>
      <c r="E138" s="51">
        <v>1</v>
      </c>
      <c r="F138" s="47" t="s">
        <v>236</v>
      </c>
      <c r="G138" s="47"/>
      <c r="H138" s="2" t="s">
        <v>57</v>
      </c>
      <c r="I138" t="str">
        <f>VLOOKUP(A138,[1]辅助表!$A$2:$B$183,2,FALSE)</f>
        <v>后地板5#</v>
      </c>
    </row>
    <row r="139" spans="1:9" s="1" customFormat="1" ht="24.9" customHeight="1">
      <c r="A139" s="76" t="str">
        <f t="shared" si="23"/>
        <v>W1RF4-050</v>
      </c>
      <c r="B139" s="2">
        <v>2</v>
      </c>
      <c r="C139" s="2" t="s">
        <v>519</v>
      </c>
      <c r="D139" s="3" t="s">
        <v>520</v>
      </c>
      <c r="E139" s="2">
        <v>1</v>
      </c>
      <c r="F139" s="47" t="s">
        <v>236</v>
      </c>
      <c r="G139" s="47"/>
      <c r="H139" s="2" t="s">
        <v>383</v>
      </c>
      <c r="I139" t="str">
        <f>VLOOKUP(A139,[1]辅助表!$A$2:$B$183,2,FALSE)</f>
        <v>后地板5#</v>
      </c>
    </row>
    <row r="140" spans="1:9" s="1" customFormat="1" ht="24.9" customHeight="1">
      <c r="A140" s="76" t="str">
        <f t="shared" si="23"/>
        <v>W1RF4-050</v>
      </c>
      <c r="B140" s="51">
        <v>3</v>
      </c>
      <c r="C140" s="51" t="s">
        <v>552</v>
      </c>
      <c r="D140" s="7" t="s">
        <v>711</v>
      </c>
      <c r="E140" s="51">
        <v>1</v>
      </c>
      <c r="F140" s="47" t="s">
        <v>449</v>
      </c>
      <c r="G140" s="47"/>
      <c r="H140" s="2"/>
      <c r="I140" t="str">
        <f>VLOOKUP(A140,[1]辅助表!$A$2:$B$183,2,FALSE)</f>
        <v>后地板5#</v>
      </c>
    </row>
    <row r="141" spans="1:9" s="1" customFormat="1" ht="24.9" customHeight="1">
      <c r="A141" s="76" t="s">
        <v>32</v>
      </c>
      <c r="B141" s="51">
        <v>1</v>
      </c>
      <c r="C141" s="51" t="s">
        <v>552</v>
      </c>
      <c r="D141" s="7" t="s">
        <v>712</v>
      </c>
      <c r="E141" s="51">
        <v>1</v>
      </c>
      <c r="F141" s="47" t="s">
        <v>449</v>
      </c>
      <c r="G141" s="47"/>
      <c r="H141" s="2"/>
      <c r="I141" t="str">
        <f>VLOOKUP(A141,[1]辅助表!$A$2:$B$183,2,FALSE)</f>
        <v>后地板6#</v>
      </c>
    </row>
    <row r="142" spans="1:9" s="1" customFormat="1" ht="24.9" customHeight="1">
      <c r="A142" s="76" t="str">
        <f>A141</f>
        <v>W1RF4-060</v>
      </c>
      <c r="B142" s="51">
        <v>2</v>
      </c>
      <c r="C142" s="51" t="s">
        <v>552</v>
      </c>
      <c r="D142" s="7" t="s">
        <v>713</v>
      </c>
      <c r="E142" s="51">
        <v>1</v>
      </c>
      <c r="F142" s="47" t="s">
        <v>449</v>
      </c>
      <c r="G142" s="47"/>
      <c r="H142" s="2"/>
      <c r="I142" t="str">
        <f>VLOOKUP(A142,[1]辅助表!$A$2:$B$183,2,FALSE)</f>
        <v>后地板6#</v>
      </c>
    </row>
    <row r="143" spans="1:9" s="1" customFormat="1" ht="24.9" customHeight="1">
      <c r="A143" s="76" t="s">
        <v>33</v>
      </c>
      <c r="B143" s="51">
        <v>1</v>
      </c>
      <c r="C143" s="51" t="s">
        <v>714</v>
      </c>
      <c r="D143" s="7" t="s">
        <v>715</v>
      </c>
      <c r="E143" s="51">
        <v>1</v>
      </c>
      <c r="F143" s="47" t="s">
        <v>449</v>
      </c>
      <c r="G143" s="47"/>
      <c r="H143" s="2"/>
      <c r="I143" t="str">
        <f>VLOOKUP(A143,[1]辅助表!$A$2:$B$183,2,FALSE)</f>
        <v>后地板7#</v>
      </c>
    </row>
    <row r="144" spans="1:9" s="1" customFormat="1" ht="24.9" customHeight="1">
      <c r="A144" s="76" t="s">
        <v>34</v>
      </c>
      <c r="B144" s="51">
        <v>1</v>
      </c>
      <c r="C144" s="51" t="s">
        <v>714</v>
      </c>
      <c r="D144" s="7" t="s">
        <v>716</v>
      </c>
      <c r="E144" s="51">
        <v>1</v>
      </c>
      <c r="F144" s="47" t="s">
        <v>449</v>
      </c>
      <c r="G144" s="47"/>
      <c r="H144" s="2"/>
      <c r="I144" t="str">
        <f>VLOOKUP(A144,[1]辅助表!$A$2:$B$183,2,FALSE)</f>
        <v>后地板8#</v>
      </c>
    </row>
    <row r="145" spans="1:9" s="1" customFormat="1" ht="24.9" customHeight="1">
      <c r="A145" s="76" t="s">
        <v>35</v>
      </c>
      <c r="B145" s="51">
        <v>1</v>
      </c>
      <c r="C145" s="51" t="s">
        <v>483</v>
      </c>
      <c r="D145" s="7" t="s">
        <v>484</v>
      </c>
      <c r="E145" s="51">
        <v>2</v>
      </c>
      <c r="F145" s="47" t="s">
        <v>236</v>
      </c>
      <c r="G145" s="47"/>
      <c r="H145" s="46" t="s">
        <v>229</v>
      </c>
      <c r="I145" t="str">
        <f>VLOOKUP(A145,[1]辅助表!$A$2:$B$183,2,FALSE)</f>
        <v>后地板9#</v>
      </c>
    </row>
    <row r="146" spans="1:9" s="1" customFormat="1" ht="24.9" customHeight="1">
      <c r="A146" s="76" t="s">
        <v>36</v>
      </c>
      <c r="B146" s="2">
        <v>1</v>
      </c>
      <c r="C146" s="2" t="s">
        <v>483</v>
      </c>
      <c r="D146" s="3" t="s">
        <v>484</v>
      </c>
      <c r="E146" s="2">
        <v>6</v>
      </c>
      <c r="F146" s="47" t="s">
        <v>236</v>
      </c>
      <c r="G146" s="47"/>
      <c r="H146" s="2" t="s">
        <v>383</v>
      </c>
      <c r="I146" t="str">
        <f>VLOOKUP(A146,[1]辅助表!$A$2:$B$183,2,FALSE)</f>
        <v>后地板10#</v>
      </c>
    </row>
    <row r="147" spans="1:9" s="1" customFormat="1" ht="24.9" customHeight="1">
      <c r="A147" s="76" t="str">
        <f>A146</f>
        <v>W1RF4-100</v>
      </c>
      <c r="B147" s="51">
        <v>2</v>
      </c>
      <c r="C147" s="51" t="s">
        <v>483</v>
      </c>
      <c r="D147" s="7" t="s">
        <v>717</v>
      </c>
      <c r="E147" s="51">
        <v>13</v>
      </c>
      <c r="F147" s="47" t="s">
        <v>236</v>
      </c>
      <c r="G147" s="47"/>
      <c r="H147" s="2" t="s">
        <v>57</v>
      </c>
      <c r="I147" t="str">
        <f>VLOOKUP(A147,[1]辅助表!$A$2:$B$183,2,FALSE)</f>
        <v>后地板10#</v>
      </c>
    </row>
    <row r="148" spans="1:9" s="1" customFormat="1" ht="24.9" customHeight="1">
      <c r="A148" s="77" t="s">
        <v>752</v>
      </c>
      <c r="B148" s="51">
        <v>1</v>
      </c>
      <c r="C148" s="51" t="s">
        <v>40</v>
      </c>
      <c r="D148" s="33" t="s">
        <v>41</v>
      </c>
      <c r="E148" s="51">
        <v>1</v>
      </c>
      <c r="F148" s="47" t="s">
        <v>38</v>
      </c>
      <c r="G148" s="47"/>
      <c r="H148" s="2" t="s">
        <v>229</v>
      </c>
      <c r="I148" t="str">
        <f>VLOOKUP(A148,[1]辅助表!$A$2:$B$183,2,FALSE)</f>
        <v>后轮罩外板总成-左</v>
      </c>
    </row>
    <row r="149" spans="1:9" s="1" customFormat="1" ht="24.9" customHeight="1">
      <c r="A149" s="77" t="str">
        <f t="shared" ref="A149:A151" si="24">A148</f>
        <v>W1BSI4-010L</v>
      </c>
      <c r="B149" s="51">
        <v>2</v>
      </c>
      <c r="C149" s="51" t="s">
        <v>42</v>
      </c>
      <c r="D149" s="33" t="s">
        <v>43</v>
      </c>
      <c r="E149" s="51">
        <v>1</v>
      </c>
      <c r="F149" s="47" t="s">
        <v>38</v>
      </c>
      <c r="G149" s="47"/>
      <c r="H149" s="2" t="s">
        <v>229</v>
      </c>
      <c r="I149" t="str">
        <f>VLOOKUP(A149,[1]辅助表!$A$2:$B$183,2,FALSE)</f>
        <v>后轮罩外板总成-左</v>
      </c>
    </row>
    <row r="150" spans="1:9" s="1" customFormat="1" ht="24.9" customHeight="1">
      <c r="A150" s="77" t="str">
        <f t="shared" si="24"/>
        <v>W1BSI4-010L</v>
      </c>
      <c r="B150" s="51">
        <v>3</v>
      </c>
      <c r="C150" s="51" t="s">
        <v>44</v>
      </c>
      <c r="D150" s="33" t="s">
        <v>45</v>
      </c>
      <c r="E150" s="51">
        <v>1</v>
      </c>
      <c r="F150" s="47" t="s">
        <v>38</v>
      </c>
      <c r="G150" s="47"/>
      <c r="H150" s="2" t="s">
        <v>229</v>
      </c>
      <c r="I150" t="str">
        <f>VLOOKUP(A150,[1]辅助表!$A$2:$B$183,2,FALSE)</f>
        <v>后轮罩外板总成-左</v>
      </c>
    </row>
    <row r="151" spans="1:9" s="1" customFormat="1" ht="24.9" customHeight="1">
      <c r="A151" s="77" t="str">
        <f t="shared" si="24"/>
        <v>W1BSI4-010L</v>
      </c>
      <c r="B151" s="51">
        <v>4</v>
      </c>
      <c r="C151" s="51" t="s">
        <v>46</v>
      </c>
      <c r="D151" s="33" t="s">
        <v>47</v>
      </c>
      <c r="E151" s="51">
        <v>1</v>
      </c>
      <c r="F151" s="47" t="s">
        <v>38</v>
      </c>
      <c r="G151" s="47"/>
      <c r="H151" s="2" t="s">
        <v>229</v>
      </c>
      <c r="I151" t="str">
        <f>VLOOKUP(A151,[1]辅助表!$A$2:$B$183,2,FALSE)</f>
        <v>后轮罩外板总成-左</v>
      </c>
    </row>
    <row r="152" spans="1:9" s="1" customFormat="1" ht="24.9" customHeight="1">
      <c r="A152" s="77" t="s">
        <v>753</v>
      </c>
      <c r="B152" s="51">
        <v>1</v>
      </c>
      <c r="C152" s="51" t="s">
        <v>48</v>
      </c>
      <c r="D152" s="33" t="s">
        <v>49</v>
      </c>
      <c r="E152" s="51">
        <v>1</v>
      </c>
      <c r="F152" s="47" t="s">
        <v>38</v>
      </c>
      <c r="G152" s="47"/>
      <c r="H152" s="2" t="s">
        <v>229</v>
      </c>
      <c r="I152" t="str">
        <f>VLOOKUP(A152,[1]辅助表!$A$2:$B$183,2,FALSE)</f>
        <v>C柱内板总成合件-左</v>
      </c>
    </row>
    <row r="153" spans="1:9" s="1" customFormat="1" ht="24.9" customHeight="1">
      <c r="A153" s="77" t="str">
        <f t="shared" ref="A153:A159" si="25">A152</f>
        <v>W1BSI4-020L</v>
      </c>
      <c r="B153" s="51">
        <v>2</v>
      </c>
      <c r="C153" s="51" t="s">
        <v>50</v>
      </c>
      <c r="D153" s="33" t="s">
        <v>51</v>
      </c>
      <c r="E153" s="51">
        <v>1</v>
      </c>
      <c r="F153" s="47" t="s">
        <v>38</v>
      </c>
      <c r="G153" s="47"/>
      <c r="H153" s="2" t="s">
        <v>229</v>
      </c>
      <c r="I153" t="str">
        <f>VLOOKUP(A153,[1]辅助表!$A$2:$B$183,2,FALSE)</f>
        <v>C柱内板总成合件-左</v>
      </c>
    </row>
    <row r="154" spans="1:9" s="1" customFormat="1" ht="24.9" customHeight="1">
      <c r="A154" s="77" t="str">
        <f t="shared" si="25"/>
        <v>W1BSI4-020L</v>
      </c>
      <c r="B154" s="88">
        <v>3</v>
      </c>
      <c r="C154" s="51" t="s">
        <v>52</v>
      </c>
      <c r="D154" s="33" t="s">
        <v>53</v>
      </c>
      <c r="E154" s="51">
        <v>1</v>
      </c>
      <c r="F154" s="47" t="s">
        <v>38</v>
      </c>
      <c r="G154" s="47"/>
      <c r="H154" s="2" t="s">
        <v>54</v>
      </c>
      <c r="I154" t="str">
        <f>VLOOKUP(A154,[1]辅助表!$A$2:$B$183,2,FALSE)</f>
        <v>C柱内板总成合件-左</v>
      </c>
    </row>
    <row r="155" spans="1:9" s="1" customFormat="1" ht="24.9" customHeight="1">
      <c r="A155" s="78" t="str">
        <f t="shared" si="25"/>
        <v>W1BSI4-020L</v>
      </c>
      <c r="B155" s="89"/>
      <c r="C155" s="50" t="s">
        <v>55</v>
      </c>
      <c r="D155" s="42" t="s">
        <v>56</v>
      </c>
      <c r="E155" s="50">
        <v>1</v>
      </c>
      <c r="F155" s="53" t="s">
        <v>38</v>
      </c>
      <c r="G155" s="53"/>
      <c r="H155" s="25" t="s">
        <v>57</v>
      </c>
      <c r="I155" t="str">
        <f>VLOOKUP(A155,[1]辅助表!$A$2:$B$183,2,FALSE)</f>
        <v>C柱内板总成合件-左</v>
      </c>
    </row>
    <row r="156" spans="1:9" s="1" customFormat="1" ht="24.9" customHeight="1">
      <c r="A156" s="77" t="str">
        <f t="shared" si="25"/>
        <v>W1BSI4-020L</v>
      </c>
      <c r="B156" s="51">
        <v>4</v>
      </c>
      <c r="C156" s="51" t="s">
        <v>58</v>
      </c>
      <c r="D156" s="33" t="s">
        <v>59</v>
      </c>
      <c r="E156" s="51">
        <v>1</v>
      </c>
      <c r="F156" s="47" t="s">
        <v>38</v>
      </c>
      <c r="G156" s="47"/>
      <c r="H156" s="2" t="s">
        <v>229</v>
      </c>
      <c r="I156" t="str">
        <f>VLOOKUP(A156,[1]辅助表!$A$2:$B$183,2,FALSE)</f>
        <v>C柱内板总成合件-左</v>
      </c>
    </row>
    <row r="157" spans="1:9" s="1" customFormat="1" ht="24.9" customHeight="1">
      <c r="A157" s="77" t="str">
        <f t="shared" si="25"/>
        <v>W1BSI4-020L</v>
      </c>
      <c r="B157" s="51">
        <v>5</v>
      </c>
      <c r="C157" s="51" t="s">
        <v>60</v>
      </c>
      <c r="D157" s="33" t="s">
        <v>61</v>
      </c>
      <c r="E157" s="51">
        <v>1</v>
      </c>
      <c r="F157" s="47" t="s">
        <v>38</v>
      </c>
      <c r="G157" s="47"/>
      <c r="H157" s="2" t="s">
        <v>229</v>
      </c>
      <c r="I157" t="str">
        <f>VLOOKUP(A157,[1]辅助表!$A$2:$B$183,2,FALSE)</f>
        <v>C柱内板总成合件-左</v>
      </c>
    </row>
    <row r="158" spans="1:9" s="1" customFormat="1" ht="24.9" customHeight="1">
      <c r="A158" s="77" t="str">
        <f t="shared" si="25"/>
        <v>W1BSI4-020L</v>
      </c>
      <c r="B158" s="51">
        <v>6</v>
      </c>
      <c r="C158" s="51" t="s">
        <v>62</v>
      </c>
      <c r="D158" s="33" t="s">
        <v>63</v>
      </c>
      <c r="E158" s="51">
        <v>1</v>
      </c>
      <c r="F158" s="47" t="s">
        <v>38</v>
      </c>
      <c r="G158" s="47"/>
      <c r="H158" s="2" t="s">
        <v>229</v>
      </c>
      <c r="I158" t="str">
        <f>VLOOKUP(A158,[1]辅助表!$A$2:$B$183,2,FALSE)</f>
        <v>C柱内板总成合件-左</v>
      </c>
    </row>
    <row r="159" spans="1:9" s="1" customFormat="1" ht="24.9" customHeight="1">
      <c r="A159" s="77" t="str">
        <f t="shared" si="25"/>
        <v>W1BSI4-020L</v>
      </c>
      <c r="B159" s="51">
        <v>7</v>
      </c>
      <c r="C159" s="51" t="s">
        <v>64</v>
      </c>
      <c r="D159" s="33" t="s">
        <v>65</v>
      </c>
      <c r="E159" s="51">
        <v>1</v>
      </c>
      <c r="F159" s="47" t="s">
        <v>38</v>
      </c>
      <c r="G159" s="47"/>
      <c r="H159" s="2" t="s">
        <v>229</v>
      </c>
      <c r="I159" t="str">
        <f>VLOOKUP(A159,[1]辅助表!$A$2:$B$183,2,FALSE)</f>
        <v>C柱内板总成合件-左</v>
      </c>
    </row>
    <row r="160" spans="1:9" s="1" customFormat="1" ht="24.9" customHeight="1">
      <c r="A160" s="78" t="s">
        <v>754</v>
      </c>
      <c r="B160" s="50">
        <v>1</v>
      </c>
      <c r="C160" s="50" t="s">
        <v>66</v>
      </c>
      <c r="D160" s="42" t="s">
        <v>67</v>
      </c>
      <c r="E160" s="50">
        <v>1</v>
      </c>
      <c r="F160" s="53" t="s">
        <v>228</v>
      </c>
      <c r="G160" s="53"/>
      <c r="H160" s="25" t="s">
        <v>229</v>
      </c>
      <c r="I160" t="str">
        <f>VLOOKUP(A160,[1]辅助表!$A$2:$B$183,2,FALSE)</f>
        <v>C柱内板总成-左</v>
      </c>
    </row>
    <row r="161" spans="1:9" s="1" customFormat="1" ht="24.9" customHeight="1">
      <c r="A161" s="77" t="str">
        <f t="shared" ref="A161:A164" si="26">A160</f>
        <v>W1BSI4-030L</v>
      </c>
      <c r="B161" s="51">
        <v>2</v>
      </c>
      <c r="C161" s="51" t="s">
        <v>68</v>
      </c>
      <c r="D161" s="33" t="s">
        <v>69</v>
      </c>
      <c r="E161" s="51">
        <v>1</v>
      </c>
      <c r="F161" s="47" t="s">
        <v>38</v>
      </c>
      <c r="G161" s="47"/>
      <c r="H161" s="2" t="s">
        <v>229</v>
      </c>
      <c r="I161" t="str">
        <f>VLOOKUP(A161,[1]辅助表!$A$2:$B$183,2,FALSE)</f>
        <v>C柱内板总成-左</v>
      </c>
    </row>
    <row r="162" spans="1:9" s="1" customFormat="1" ht="24.9" customHeight="1">
      <c r="A162" s="77" t="str">
        <f t="shared" si="26"/>
        <v>W1BSI4-030L</v>
      </c>
      <c r="B162" s="51">
        <v>3</v>
      </c>
      <c r="C162" s="51" t="s">
        <v>527</v>
      </c>
      <c r="D162" s="33" t="s">
        <v>70</v>
      </c>
      <c r="E162" s="51">
        <v>1</v>
      </c>
      <c r="F162" s="47" t="s">
        <v>38</v>
      </c>
      <c r="G162" s="47"/>
      <c r="H162" s="2" t="s">
        <v>229</v>
      </c>
      <c r="I162" t="str">
        <f>VLOOKUP(A162,[1]辅助表!$A$2:$B$183,2,FALSE)</f>
        <v>C柱内板总成-左</v>
      </c>
    </row>
    <row r="163" spans="1:9" s="1" customFormat="1" ht="24.9" customHeight="1">
      <c r="A163" s="77" t="str">
        <f t="shared" si="26"/>
        <v>W1BSI4-030L</v>
      </c>
      <c r="B163" s="51">
        <v>4</v>
      </c>
      <c r="C163" s="51" t="s">
        <v>528</v>
      </c>
      <c r="D163" s="33" t="s">
        <v>71</v>
      </c>
      <c r="E163" s="51">
        <v>1</v>
      </c>
      <c r="F163" s="47" t="s">
        <v>38</v>
      </c>
      <c r="G163" s="47"/>
      <c r="H163" s="2" t="s">
        <v>229</v>
      </c>
      <c r="I163" t="str">
        <f>VLOOKUP(A163,[1]辅助表!$A$2:$B$183,2,FALSE)</f>
        <v>C柱内板总成-左</v>
      </c>
    </row>
    <row r="164" spans="1:9" s="1" customFormat="1" ht="24.9" customHeight="1">
      <c r="A164" s="77" t="str">
        <f t="shared" si="26"/>
        <v>W1BSI4-030L</v>
      </c>
      <c r="B164" s="51">
        <v>5</v>
      </c>
      <c r="C164" s="51" t="s">
        <v>529</v>
      </c>
      <c r="D164" s="33" t="s">
        <v>72</v>
      </c>
      <c r="E164" s="51">
        <v>1</v>
      </c>
      <c r="F164" s="47" t="s">
        <v>38</v>
      </c>
      <c r="G164" s="47"/>
      <c r="H164" s="2" t="s">
        <v>229</v>
      </c>
      <c r="I164" t="str">
        <f>VLOOKUP(A164,[1]辅助表!$A$2:$B$183,2,FALSE)</f>
        <v>C柱内板总成-左</v>
      </c>
    </row>
    <row r="165" spans="1:9" s="1" customFormat="1" ht="24.9" customHeight="1">
      <c r="A165" s="77" t="s">
        <v>755</v>
      </c>
      <c r="B165" s="51">
        <v>1</v>
      </c>
      <c r="C165" s="51" t="s">
        <v>73</v>
      </c>
      <c r="D165" s="33" t="s">
        <v>74</v>
      </c>
      <c r="E165" s="51">
        <v>1</v>
      </c>
      <c r="F165" s="47" t="s">
        <v>38</v>
      </c>
      <c r="G165" s="47"/>
      <c r="H165" s="2" t="s">
        <v>229</v>
      </c>
      <c r="I165" t="str">
        <f>VLOOKUP(A165,[1]辅助表!$A$2:$B$183,2,FALSE)</f>
        <v>C柱加强板总成-左</v>
      </c>
    </row>
    <row r="166" spans="1:9" s="1" customFormat="1" ht="24.9" customHeight="1">
      <c r="A166" s="77" t="str">
        <f>A165</f>
        <v>W1BSI4-040L</v>
      </c>
      <c r="B166" s="51">
        <v>2</v>
      </c>
      <c r="C166" s="51" t="s">
        <v>75</v>
      </c>
      <c r="D166" s="33" t="s">
        <v>76</v>
      </c>
      <c r="E166" s="51">
        <v>1</v>
      </c>
      <c r="F166" s="47" t="s">
        <v>38</v>
      </c>
      <c r="G166" s="47"/>
      <c r="H166" s="2" t="s">
        <v>229</v>
      </c>
      <c r="I166" t="str">
        <f>VLOOKUP(A166,[1]辅助表!$A$2:$B$183,2,FALSE)</f>
        <v>C柱加强板总成-左</v>
      </c>
    </row>
    <row r="167" spans="1:9" s="1" customFormat="1" ht="24.9" customHeight="1">
      <c r="A167" s="77" t="s">
        <v>756</v>
      </c>
      <c r="B167" s="51">
        <v>1</v>
      </c>
      <c r="C167" s="51" t="s">
        <v>77</v>
      </c>
      <c r="D167" s="33" t="s">
        <v>78</v>
      </c>
      <c r="E167" s="51">
        <v>1</v>
      </c>
      <c r="F167" s="47" t="s">
        <v>38</v>
      </c>
      <c r="G167" s="47"/>
      <c r="H167" s="2" t="s">
        <v>229</v>
      </c>
      <c r="I167" t="str">
        <f>VLOOKUP(A167,[1]辅助表!$A$2:$B$183,2,FALSE)</f>
        <v>后侧围内板总成合件-左</v>
      </c>
    </row>
    <row r="168" spans="1:9" s="1" customFormat="1" ht="24.9" customHeight="1">
      <c r="A168" s="77" t="s">
        <v>757</v>
      </c>
      <c r="B168" s="51">
        <v>1</v>
      </c>
      <c r="C168" s="51" t="s">
        <v>79</v>
      </c>
      <c r="D168" s="33" t="s">
        <v>80</v>
      </c>
      <c r="E168" s="51">
        <v>1</v>
      </c>
      <c r="F168" s="47" t="s">
        <v>38</v>
      </c>
      <c r="G168" s="47"/>
      <c r="H168" s="2" t="s">
        <v>229</v>
      </c>
      <c r="I168" t="str">
        <f>VLOOKUP(A168,[1]辅助表!$A$2:$B$183,2,FALSE)</f>
        <v>后侧围内板总成-左</v>
      </c>
    </row>
    <row r="169" spans="1:9" s="1" customFormat="1" ht="24.9" customHeight="1">
      <c r="A169" s="77" t="s">
        <v>758</v>
      </c>
      <c r="B169" s="51">
        <v>1</v>
      </c>
      <c r="C169" s="51" t="s">
        <v>81</v>
      </c>
      <c r="D169" s="33" t="s">
        <v>82</v>
      </c>
      <c r="E169" s="51">
        <v>1</v>
      </c>
      <c r="F169" s="47" t="s">
        <v>38</v>
      </c>
      <c r="G169" s="47"/>
      <c r="H169" s="2" t="s">
        <v>229</v>
      </c>
      <c r="I169" t="str">
        <f>VLOOKUP(A169,[1]辅助表!$A$2:$B$183,2,FALSE)</f>
        <v>后侧围内板总成-左</v>
      </c>
    </row>
    <row r="170" spans="1:9" s="1" customFormat="1" ht="24.9" customHeight="1">
      <c r="A170" s="77" t="s">
        <v>742</v>
      </c>
      <c r="B170" s="51">
        <v>1</v>
      </c>
      <c r="C170" s="51" t="s">
        <v>83</v>
      </c>
      <c r="D170" s="33" t="s">
        <v>84</v>
      </c>
      <c r="E170" s="51">
        <v>1</v>
      </c>
      <c r="F170" s="47" t="s">
        <v>38</v>
      </c>
      <c r="G170" s="47"/>
      <c r="H170" s="2" t="s">
        <v>229</v>
      </c>
      <c r="I170" t="str">
        <f>VLOOKUP(A170,[1]辅助表!$A$2:$B$183,2,FALSE)</f>
        <v>后侧围内板分总成-左</v>
      </c>
    </row>
    <row r="171" spans="1:9" s="1" customFormat="1" ht="24.9" customHeight="1">
      <c r="A171" s="77" t="str">
        <f t="shared" ref="A171:A172" si="27">A170</f>
        <v>W1BSI4-080L</v>
      </c>
      <c r="B171" s="51">
        <v>2</v>
      </c>
      <c r="C171" s="51" t="s">
        <v>85</v>
      </c>
      <c r="D171" s="33" t="s">
        <v>86</v>
      </c>
      <c r="E171" s="51">
        <v>1</v>
      </c>
      <c r="F171" s="47" t="s">
        <v>38</v>
      </c>
      <c r="G171" s="47"/>
      <c r="H171" s="2" t="s">
        <v>229</v>
      </c>
      <c r="I171" t="str">
        <f>VLOOKUP(A171,[1]辅助表!$A$2:$B$183,2,FALSE)</f>
        <v>后侧围内板分总成-左</v>
      </c>
    </row>
    <row r="172" spans="1:9" s="1" customFormat="1" ht="24.9" customHeight="1">
      <c r="A172" s="77" t="str">
        <f t="shared" si="27"/>
        <v>W1BSI4-080L</v>
      </c>
      <c r="B172" s="51">
        <v>3</v>
      </c>
      <c r="C172" s="51" t="s">
        <v>87</v>
      </c>
      <c r="D172" s="33" t="s">
        <v>88</v>
      </c>
      <c r="E172" s="51">
        <v>1</v>
      </c>
      <c r="F172" s="47" t="s">
        <v>38</v>
      </c>
      <c r="G172" s="47"/>
      <c r="H172" s="2" t="s">
        <v>229</v>
      </c>
      <c r="I172" t="str">
        <f>VLOOKUP(A172,[1]辅助表!$A$2:$B$183,2,FALSE)</f>
        <v>后侧围内板分总成-左</v>
      </c>
    </row>
    <row r="173" spans="1:9" s="1" customFormat="1" ht="24.9" customHeight="1">
      <c r="A173" s="77" t="s">
        <v>759</v>
      </c>
      <c r="B173" s="51">
        <v>1</v>
      </c>
      <c r="C173" s="51" t="s">
        <v>89</v>
      </c>
      <c r="D173" s="33" t="s">
        <v>90</v>
      </c>
      <c r="E173" s="51">
        <v>1</v>
      </c>
      <c r="F173" s="47" t="s">
        <v>38</v>
      </c>
      <c r="G173" s="47"/>
      <c r="H173" s="2" t="s">
        <v>229</v>
      </c>
      <c r="I173" t="str">
        <f>VLOOKUP(A173,[1]辅助表!$A$2:$B$183,2,FALSE)</f>
        <v>后侧围内板总成-左</v>
      </c>
    </row>
    <row r="174" spans="1:9" s="1" customFormat="1" ht="24.9" customHeight="1">
      <c r="A174" s="77" t="s">
        <v>743</v>
      </c>
      <c r="B174" s="51">
        <v>1</v>
      </c>
      <c r="C174" s="51" t="s">
        <v>530</v>
      </c>
      <c r="D174" s="33" t="s">
        <v>91</v>
      </c>
      <c r="E174" s="51">
        <v>1</v>
      </c>
      <c r="F174" s="47" t="s">
        <v>38</v>
      </c>
      <c r="G174" s="47"/>
      <c r="H174" s="2" t="s">
        <v>229</v>
      </c>
      <c r="I174" t="str">
        <f>VLOOKUP(A174,[1]辅助表!$A$2:$B$183,2,FALSE)</f>
        <v>后侧围内板总成-左</v>
      </c>
    </row>
    <row r="175" spans="1:9" s="1" customFormat="1" ht="24.9" customHeight="1">
      <c r="A175" s="77" t="str">
        <f>A174</f>
        <v>W1BSI4-100L</v>
      </c>
      <c r="B175" s="51">
        <v>2</v>
      </c>
      <c r="C175" s="51" t="s">
        <v>531</v>
      </c>
      <c r="D175" s="33" t="s">
        <v>92</v>
      </c>
      <c r="E175" s="51">
        <v>1</v>
      </c>
      <c r="F175" s="47" t="s">
        <v>38</v>
      </c>
      <c r="G175" s="47"/>
      <c r="H175" s="2" t="s">
        <v>229</v>
      </c>
      <c r="I175" t="str">
        <f>VLOOKUP(A175,[1]辅助表!$A$2:$B$183,2,FALSE)</f>
        <v>后侧围内板总成-左</v>
      </c>
    </row>
    <row r="176" spans="1:9" s="1" customFormat="1" ht="24.9" customHeight="1">
      <c r="A176" s="77" t="s">
        <v>744</v>
      </c>
      <c r="B176" s="51">
        <v>1</v>
      </c>
      <c r="C176" s="51" t="s">
        <v>93</v>
      </c>
      <c r="D176" s="33" t="s">
        <v>94</v>
      </c>
      <c r="E176" s="51">
        <v>1</v>
      </c>
      <c r="F176" s="47" t="s">
        <v>38</v>
      </c>
      <c r="G176" s="47"/>
      <c r="H176" s="2" t="s">
        <v>229</v>
      </c>
      <c r="I176" t="str">
        <f>VLOOKUP(A176,[1]辅助表!$A$2:$B$183,2,FALSE)</f>
        <v>尾灯盒总成-左</v>
      </c>
    </row>
    <row r="177" spans="1:9" s="1" customFormat="1" ht="24.9" customHeight="1">
      <c r="A177" s="77" t="str">
        <f t="shared" ref="A177:A178" si="28">A176</f>
        <v>W1BSI4-110L</v>
      </c>
      <c r="B177" s="51">
        <v>2</v>
      </c>
      <c r="C177" s="51" t="s">
        <v>95</v>
      </c>
      <c r="D177" s="33" t="s">
        <v>96</v>
      </c>
      <c r="E177" s="51">
        <v>1</v>
      </c>
      <c r="F177" s="47" t="s">
        <v>38</v>
      </c>
      <c r="G177" s="47"/>
      <c r="H177" s="2" t="s">
        <v>229</v>
      </c>
      <c r="I177" t="str">
        <f>VLOOKUP(A177,[1]辅助表!$A$2:$B$183,2,FALSE)</f>
        <v>尾灯盒总成-左</v>
      </c>
    </row>
    <row r="178" spans="1:9" s="1" customFormat="1" ht="24.9" customHeight="1">
      <c r="A178" s="77" t="str">
        <f t="shared" si="28"/>
        <v>W1BSI4-110L</v>
      </c>
      <c r="B178" s="51">
        <v>3</v>
      </c>
      <c r="C178" s="51" t="s">
        <v>97</v>
      </c>
      <c r="D178" s="33" t="s">
        <v>98</v>
      </c>
      <c r="E178" s="51">
        <v>1</v>
      </c>
      <c r="F178" s="47" t="s">
        <v>38</v>
      </c>
      <c r="G178" s="47"/>
      <c r="H178" s="2" t="s">
        <v>229</v>
      </c>
      <c r="I178" t="str">
        <f>VLOOKUP(A178,[1]辅助表!$A$2:$B$183,2,FALSE)</f>
        <v>尾灯盒总成-左</v>
      </c>
    </row>
    <row r="179" spans="1:9" s="1" customFormat="1" ht="24.9" customHeight="1">
      <c r="A179" s="77" t="s">
        <v>760</v>
      </c>
      <c r="B179" s="51">
        <v>1</v>
      </c>
      <c r="C179" s="51" t="s">
        <v>99</v>
      </c>
      <c r="D179" s="33" t="s">
        <v>100</v>
      </c>
      <c r="E179" s="51">
        <v>1</v>
      </c>
      <c r="F179" s="51" t="s">
        <v>101</v>
      </c>
      <c r="G179" s="51"/>
      <c r="H179" s="2" t="s">
        <v>229</v>
      </c>
      <c r="I179" t="e">
        <f>VLOOKUP(A179,[1]辅助表!$A$2:$B$183,2,FALSE)</f>
        <v>#N/A</v>
      </c>
    </row>
    <row r="180" spans="1:9" s="1" customFormat="1" ht="24.9" customHeight="1">
      <c r="A180" s="77" t="s">
        <v>761</v>
      </c>
      <c r="B180" s="51">
        <v>1</v>
      </c>
      <c r="C180" s="51" t="s">
        <v>102</v>
      </c>
      <c r="D180" s="33" t="s">
        <v>103</v>
      </c>
      <c r="E180" s="51">
        <v>1</v>
      </c>
      <c r="F180" s="47" t="s">
        <v>38</v>
      </c>
      <c r="G180" s="47"/>
      <c r="H180" s="2" t="s">
        <v>229</v>
      </c>
      <c r="I180" t="e">
        <f>VLOOKUP(A180,[1]辅助表!$A$2:$B$183,2,FALSE)</f>
        <v>#N/A</v>
      </c>
    </row>
    <row r="181" spans="1:9" s="1" customFormat="1" ht="24.9" customHeight="1">
      <c r="A181" s="77" t="str">
        <f t="shared" ref="A181:A183" si="29">A180</f>
        <v>W1BS3-030L</v>
      </c>
      <c r="B181" s="51">
        <v>2</v>
      </c>
      <c r="C181" s="51" t="s">
        <v>104</v>
      </c>
      <c r="D181" s="33" t="s">
        <v>105</v>
      </c>
      <c r="E181" s="51">
        <v>1</v>
      </c>
      <c r="F181" s="47" t="s">
        <v>38</v>
      </c>
      <c r="G181" s="47"/>
      <c r="H181" s="2" t="s">
        <v>229</v>
      </c>
      <c r="I181" t="e">
        <f>VLOOKUP(A181,[1]辅助表!$A$2:$B$183,2,FALSE)</f>
        <v>#N/A</v>
      </c>
    </row>
    <row r="182" spans="1:9" s="1" customFormat="1" ht="24.9" customHeight="1">
      <c r="A182" s="77" t="str">
        <f t="shared" si="29"/>
        <v>W1BS3-030L</v>
      </c>
      <c r="B182" s="51">
        <v>3</v>
      </c>
      <c r="C182" s="51" t="s">
        <v>106</v>
      </c>
      <c r="D182" s="33" t="s">
        <v>107</v>
      </c>
      <c r="E182" s="51">
        <v>1</v>
      </c>
      <c r="F182" s="47" t="s">
        <v>38</v>
      </c>
      <c r="G182" s="47"/>
      <c r="H182" s="2" t="s">
        <v>229</v>
      </c>
      <c r="I182" t="e">
        <f>VLOOKUP(A182,[1]辅助表!$A$2:$B$183,2,FALSE)</f>
        <v>#N/A</v>
      </c>
    </row>
    <row r="183" spans="1:9" s="1" customFormat="1" ht="24.9" customHeight="1">
      <c r="A183" s="78" t="str">
        <f t="shared" si="29"/>
        <v>W1BS3-030L</v>
      </c>
      <c r="B183" s="50">
        <v>4</v>
      </c>
      <c r="C183" s="50" t="s">
        <v>108</v>
      </c>
      <c r="D183" s="42" t="s">
        <v>109</v>
      </c>
      <c r="E183" s="50">
        <v>1</v>
      </c>
      <c r="F183" s="53" t="s">
        <v>228</v>
      </c>
      <c r="G183" s="53"/>
      <c r="H183" s="25" t="s">
        <v>229</v>
      </c>
      <c r="I183" t="e">
        <f>VLOOKUP(A183,[1]辅助表!$A$2:$B$183,2,FALSE)</f>
        <v>#N/A</v>
      </c>
    </row>
    <row r="184" spans="1:9" s="1" customFormat="1" ht="24.9" customHeight="1">
      <c r="A184" s="77" t="s">
        <v>762</v>
      </c>
      <c r="B184" s="51">
        <v>1</v>
      </c>
      <c r="C184" s="51" t="s">
        <v>110</v>
      </c>
      <c r="D184" s="33" t="s">
        <v>111</v>
      </c>
      <c r="E184" s="51">
        <v>1</v>
      </c>
      <c r="F184" s="47" t="s">
        <v>38</v>
      </c>
      <c r="G184" s="47"/>
      <c r="H184" s="2" t="s">
        <v>229</v>
      </c>
      <c r="I184" t="str">
        <f>VLOOKUP(A184,[1]辅助表!$A$2:$B$183,2,FALSE)</f>
        <v>后轮罩外板总成-右</v>
      </c>
    </row>
    <row r="185" spans="1:9" s="1" customFormat="1" ht="24.9" customHeight="1">
      <c r="A185" s="77" t="str">
        <f t="shared" ref="A185:A187" si="30">A184</f>
        <v>W1BSI4-010R</v>
      </c>
      <c r="B185" s="51">
        <v>2</v>
      </c>
      <c r="C185" s="51" t="s">
        <v>112</v>
      </c>
      <c r="D185" s="33" t="s">
        <v>113</v>
      </c>
      <c r="E185" s="51">
        <v>1</v>
      </c>
      <c r="F185" s="47" t="s">
        <v>38</v>
      </c>
      <c r="G185" s="47"/>
      <c r="H185" s="2" t="s">
        <v>229</v>
      </c>
      <c r="I185" t="str">
        <f>VLOOKUP(A185,[1]辅助表!$A$2:$B$183,2,FALSE)</f>
        <v>后轮罩外板总成-右</v>
      </c>
    </row>
    <row r="186" spans="1:9" s="1" customFormat="1" ht="24.9" customHeight="1">
      <c r="A186" s="77" t="str">
        <f t="shared" si="30"/>
        <v>W1BSI4-010R</v>
      </c>
      <c r="B186" s="51">
        <v>3</v>
      </c>
      <c r="C186" s="51" t="s">
        <v>114</v>
      </c>
      <c r="D186" s="33" t="s">
        <v>115</v>
      </c>
      <c r="E186" s="51">
        <v>1</v>
      </c>
      <c r="F186" s="47" t="s">
        <v>38</v>
      </c>
      <c r="G186" s="47"/>
      <c r="H186" s="2" t="s">
        <v>229</v>
      </c>
      <c r="I186" t="str">
        <f>VLOOKUP(A186,[1]辅助表!$A$2:$B$183,2,FALSE)</f>
        <v>后轮罩外板总成-右</v>
      </c>
    </row>
    <row r="187" spans="1:9" s="1" customFormat="1" ht="24.9" customHeight="1">
      <c r="A187" s="77" t="str">
        <f t="shared" si="30"/>
        <v>W1BSI4-010R</v>
      </c>
      <c r="B187" s="51">
        <v>4</v>
      </c>
      <c r="C187" s="51" t="s">
        <v>116</v>
      </c>
      <c r="D187" s="33" t="s">
        <v>117</v>
      </c>
      <c r="E187" s="51">
        <v>1</v>
      </c>
      <c r="F187" s="47" t="s">
        <v>38</v>
      </c>
      <c r="G187" s="47"/>
      <c r="H187" s="2" t="s">
        <v>229</v>
      </c>
      <c r="I187" t="str">
        <f>VLOOKUP(A187,[1]辅助表!$A$2:$B$183,2,FALSE)</f>
        <v>后轮罩外板总成-右</v>
      </c>
    </row>
    <row r="188" spans="1:9" s="1" customFormat="1" ht="24.9" customHeight="1">
      <c r="A188" s="77" t="s">
        <v>763</v>
      </c>
      <c r="B188" s="51">
        <v>1</v>
      </c>
      <c r="C188" s="51" t="s">
        <v>118</v>
      </c>
      <c r="D188" s="33" t="s">
        <v>119</v>
      </c>
      <c r="E188" s="51">
        <v>1</v>
      </c>
      <c r="F188" s="47" t="s">
        <v>38</v>
      </c>
      <c r="G188" s="47"/>
      <c r="H188" s="2" t="s">
        <v>229</v>
      </c>
      <c r="I188" t="str">
        <f>VLOOKUP(A188,[1]辅助表!$A$2:$B$183,2,FALSE)</f>
        <v>C柱内板总成合件-右</v>
      </c>
    </row>
    <row r="189" spans="1:9" s="1" customFormat="1" ht="24.9" customHeight="1">
      <c r="A189" s="77" t="str">
        <f t="shared" ref="A189:A194" si="31">A188</f>
        <v>W1BSI4-020R</v>
      </c>
      <c r="B189" s="51">
        <v>2</v>
      </c>
      <c r="C189" s="51" t="s">
        <v>120</v>
      </c>
      <c r="D189" s="33" t="s">
        <v>121</v>
      </c>
      <c r="E189" s="51">
        <v>1</v>
      </c>
      <c r="F189" s="47" t="s">
        <v>38</v>
      </c>
      <c r="G189" s="47"/>
      <c r="H189" s="2" t="s">
        <v>229</v>
      </c>
      <c r="I189" t="str">
        <f>VLOOKUP(A189,[1]辅助表!$A$2:$B$183,2,FALSE)</f>
        <v>C柱内板总成合件-右</v>
      </c>
    </row>
    <row r="190" spans="1:9" s="1" customFormat="1" ht="24.9" customHeight="1">
      <c r="A190" s="77" t="str">
        <f t="shared" si="31"/>
        <v>W1BSI4-020R</v>
      </c>
      <c r="B190" s="51">
        <v>3</v>
      </c>
      <c r="C190" s="51" t="s">
        <v>122</v>
      </c>
      <c r="D190" s="33" t="s">
        <v>123</v>
      </c>
      <c r="E190" s="51">
        <v>1</v>
      </c>
      <c r="F190" s="47" t="s">
        <v>38</v>
      </c>
      <c r="G190" s="47"/>
      <c r="H190" s="2" t="s">
        <v>229</v>
      </c>
      <c r="I190" t="str">
        <f>VLOOKUP(A190,[1]辅助表!$A$2:$B$183,2,FALSE)</f>
        <v>C柱内板总成合件-右</v>
      </c>
    </row>
    <row r="191" spans="1:9" s="1" customFormat="1" ht="24.9" customHeight="1">
      <c r="A191" s="77" t="str">
        <f t="shared" si="31"/>
        <v>W1BSI4-020R</v>
      </c>
      <c r="B191" s="51">
        <v>4</v>
      </c>
      <c r="C191" s="51" t="s">
        <v>124</v>
      </c>
      <c r="D191" s="33" t="s">
        <v>125</v>
      </c>
      <c r="E191" s="51">
        <v>1</v>
      </c>
      <c r="F191" s="47" t="s">
        <v>38</v>
      </c>
      <c r="G191" s="47"/>
      <c r="H191" s="2" t="s">
        <v>229</v>
      </c>
      <c r="I191" t="str">
        <f>VLOOKUP(A191,[1]辅助表!$A$2:$B$183,2,FALSE)</f>
        <v>C柱内板总成合件-右</v>
      </c>
    </row>
    <row r="192" spans="1:9" s="1" customFormat="1" ht="24.9" customHeight="1">
      <c r="A192" s="77" t="str">
        <f t="shared" si="31"/>
        <v>W1BSI4-020R</v>
      </c>
      <c r="B192" s="51">
        <v>5</v>
      </c>
      <c r="C192" s="51" t="s">
        <v>126</v>
      </c>
      <c r="D192" s="33" t="s">
        <v>127</v>
      </c>
      <c r="E192" s="51">
        <v>1</v>
      </c>
      <c r="F192" s="47" t="s">
        <v>38</v>
      </c>
      <c r="G192" s="47"/>
      <c r="H192" s="2" t="s">
        <v>229</v>
      </c>
      <c r="I192" t="str">
        <f>VLOOKUP(A192,[1]辅助表!$A$2:$B$183,2,FALSE)</f>
        <v>C柱内板总成合件-右</v>
      </c>
    </row>
    <row r="193" spans="1:9" s="1" customFormat="1" ht="24.9" customHeight="1">
      <c r="A193" s="77" t="str">
        <f t="shared" si="31"/>
        <v>W1BSI4-020R</v>
      </c>
      <c r="B193" s="51">
        <v>6</v>
      </c>
      <c r="C193" s="51" t="s">
        <v>128</v>
      </c>
      <c r="D193" s="33" t="s">
        <v>129</v>
      </c>
      <c r="E193" s="51">
        <v>1</v>
      </c>
      <c r="F193" s="47" t="s">
        <v>38</v>
      </c>
      <c r="G193" s="47"/>
      <c r="H193" s="2" t="s">
        <v>229</v>
      </c>
      <c r="I193" t="str">
        <f>VLOOKUP(A193,[1]辅助表!$A$2:$B$183,2,FALSE)</f>
        <v>C柱内板总成合件-右</v>
      </c>
    </row>
    <row r="194" spans="1:9" s="1" customFormat="1" ht="24.9" customHeight="1">
      <c r="A194" s="77" t="str">
        <f t="shared" si="31"/>
        <v>W1BSI4-020R</v>
      </c>
      <c r="B194" s="51">
        <v>7</v>
      </c>
      <c r="C194" s="51" t="s">
        <v>130</v>
      </c>
      <c r="D194" s="33" t="s">
        <v>131</v>
      </c>
      <c r="E194" s="51">
        <v>1</v>
      </c>
      <c r="F194" s="47" t="s">
        <v>38</v>
      </c>
      <c r="G194" s="47"/>
      <c r="H194" s="2" t="s">
        <v>229</v>
      </c>
      <c r="I194" t="str">
        <f>VLOOKUP(A194,[1]辅助表!$A$2:$B$183,2,FALSE)</f>
        <v>C柱内板总成合件-右</v>
      </c>
    </row>
    <row r="195" spans="1:9" s="1" customFormat="1" ht="24.9" customHeight="1">
      <c r="A195" s="77" t="s">
        <v>764</v>
      </c>
      <c r="B195" s="51">
        <v>1</v>
      </c>
      <c r="C195" s="51" t="s">
        <v>132</v>
      </c>
      <c r="D195" s="33" t="s">
        <v>69</v>
      </c>
      <c r="E195" s="51">
        <v>1</v>
      </c>
      <c r="F195" s="47" t="s">
        <v>38</v>
      </c>
      <c r="G195" s="47"/>
      <c r="H195" s="2" t="s">
        <v>229</v>
      </c>
      <c r="I195" t="str">
        <f>VLOOKUP(A195,[1]辅助表!$A$2:$B$183,2,FALSE)</f>
        <v>C柱内板总成-右</v>
      </c>
    </row>
    <row r="196" spans="1:9" s="1" customFormat="1" ht="24.9" customHeight="1">
      <c r="A196" s="77" t="str">
        <f t="shared" ref="A196:A198" si="32">A195</f>
        <v>W1BSI4-030R</v>
      </c>
      <c r="B196" s="51">
        <v>2</v>
      </c>
      <c r="C196" s="51" t="s">
        <v>133</v>
      </c>
      <c r="D196" s="33" t="s">
        <v>70</v>
      </c>
      <c r="E196" s="51">
        <v>1</v>
      </c>
      <c r="F196" s="47" t="s">
        <v>38</v>
      </c>
      <c r="G196" s="47"/>
      <c r="H196" s="2" t="s">
        <v>229</v>
      </c>
      <c r="I196" t="str">
        <f>VLOOKUP(A196,[1]辅助表!$A$2:$B$183,2,FALSE)</f>
        <v>C柱内板总成-右</v>
      </c>
    </row>
    <row r="197" spans="1:9" s="1" customFormat="1" ht="24.9" customHeight="1">
      <c r="A197" s="77" t="str">
        <f t="shared" si="32"/>
        <v>W1BSI4-030R</v>
      </c>
      <c r="B197" s="51">
        <v>3</v>
      </c>
      <c r="C197" s="51" t="s">
        <v>134</v>
      </c>
      <c r="D197" s="33" t="s">
        <v>71</v>
      </c>
      <c r="E197" s="51">
        <v>1</v>
      </c>
      <c r="F197" s="47" t="s">
        <v>38</v>
      </c>
      <c r="G197" s="47"/>
      <c r="H197" s="2" t="s">
        <v>229</v>
      </c>
      <c r="I197" t="str">
        <f>VLOOKUP(A197,[1]辅助表!$A$2:$B$183,2,FALSE)</f>
        <v>C柱内板总成-右</v>
      </c>
    </row>
    <row r="198" spans="1:9" s="1" customFormat="1" ht="24.9" customHeight="1">
      <c r="A198" s="77" t="str">
        <f t="shared" si="32"/>
        <v>W1BSI4-030R</v>
      </c>
      <c r="B198" s="51">
        <v>4</v>
      </c>
      <c r="C198" s="51" t="s">
        <v>135</v>
      </c>
      <c r="D198" s="33" t="s">
        <v>72</v>
      </c>
      <c r="E198" s="51">
        <v>1</v>
      </c>
      <c r="F198" s="47" t="s">
        <v>38</v>
      </c>
      <c r="G198" s="47"/>
      <c r="H198" s="2" t="s">
        <v>229</v>
      </c>
      <c r="I198" t="str">
        <f>VLOOKUP(A198,[1]辅助表!$A$2:$B$183,2,FALSE)</f>
        <v>C柱内板总成-右</v>
      </c>
    </row>
    <row r="199" spans="1:9" s="1" customFormat="1" ht="24.9" customHeight="1">
      <c r="A199" s="77" t="s">
        <v>765</v>
      </c>
      <c r="B199" s="51">
        <v>1</v>
      </c>
      <c r="C199" s="51" t="s">
        <v>136</v>
      </c>
      <c r="D199" s="33" t="s">
        <v>137</v>
      </c>
      <c r="E199" s="51">
        <v>1</v>
      </c>
      <c r="F199" s="47" t="s">
        <v>38</v>
      </c>
      <c r="G199" s="47"/>
      <c r="H199" s="2" t="s">
        <v>229</v>
      </c>
      <c r="I199" t="str">
        <f>VLOOKUP(A199,[1]辅助表!$A$2:$B$183,2,FALSE)</f>
        <v>C柱加强板总成-右</v>
      </c>
    </row>
    <row r="200" spans="1:9" s="1" customFormat="1" ht="24.9" customHeight="1">
      <c r="A200" s="78" t="str">
        <f t="shared" ref="A200:A201" si="33">A199</f>
        <v>W1BSI4-040R</v>
      </c>
      <c r="B200" s="89">
        <v>2</v>
      </c>
      <c r="C200" s="50" t="s">
        <v>138</v>
      </c>
      <c r="D200" s="42" t="s">
        <v>139</v>
      </c>
      <c r="E200" s="50">
        <v>1</v>
      </c>
      <c r="F200" s="53" t="s">
        <v>38</v>
      </c>
      <c r="G200" s="53"/>
      <c r="H200" s="25" t="s">
        <v>57</v>
      </c>
      <c r="I200" t="str">
        <f>VLOOKUP(A200,[1]辅助表!$A$2:$B$183,2,FALSE)</f>
        <v>C柱加强板总成-右</v>
      </c>
    </row>
    <row r="201" spans="1:9" s="1" customFormat="1" ht="24.9" customHeight="1">
      <c r="A201" s="77" t="str">
        <f t="shared" si="33"/>
        <v>W1BSI4-040R</v>
      </c>
      <c r="B201" s="88"/>
      <c r="C201" s="51" t="s">
        <v>140</v>
      </c>
      <c r="D201" s="33" t="s">
        <v>141</v>
      </c>
      <c r="E201" s="51">
        <v>1</v>
      </c>
      <c r="F201" s="47" t="s">
        <v>38</v>
      </c>
      <c r="G201" s="47"/>
      <c r="H201" s="2" t="s">
        <v>54</v>
      </c>
      <c r="I201" t="str">
        <f>VLOOKUP(A201,[1]辅助表!$A$2:$B$183,2,FALSE)</f>
        <v>C柱加强板总成-右</v>
      </c>
    </row>
    <row r="202" spans="1:9" s="1" customFormat="1" ht="24.9" customHeight="1">
      <c r="A202" s="77" t="s">
        <v>766</v>
      </c>
      <c r="B202" s="51">
        <v>1</v>
      </c>
      <c r="C202" s="2" t="s">
        <v>532</v>
      </c>
      <c r="D202" s="33" t="s">
        <v>142</v>
      </c>
      <c r="E202" s="51">
        <v>1</v>
      </c>
      <c r="F202" s="47" t="s">
        <v>38</v>
      </c>
      <c r="G202" s="47"/>
      <c r="H202" s="2" t="s">
        <v>54</v>
      </c>
      <c r="I202" t="str">
        <f>VLOOKUP(A202,[1]辅助表!$A$2:$B$183,2,FALSE)</f>
        <v>后侧围内板总成合件-右</v>
      </c>
    </row>
    <row r="203" spans="1:9" s="1" customFormat="1" ht="24.9" customHeight="1">
      <c r="A203" s="78" t="str">
        <f>A202</f>
        <v>W1BSI4-050R</v>
      </c>
      <c r="B203" s="50">
        <v>2</v>
      </c>
      <c r="C203" s="50" t="s">
        <v>143</v>
      </c>
      <c r="D203" s="42" t="s">
        <v>144</v>
      </c>
      <c r="E203" s="50">
        <v>1</v>
      </c>
      <c r="F203" s="53" t="s">
        <v>38</v>
      </c>
      <c r="G203" s="53"/>
      <c r="H203" s="25" t="s">
        <v>57</v>
      </c>
      <c r="I203" t="str">
        <f>VLOOKUP(A203,[1]辅助表!$A$2:$B$183,2,FALSE)</f>
        <v>后侧围内板总成合件-右</v>
      </c>
    </row>
    <row r="204" spans="1:9" s="1" customFormat="1" ht="24.9" customHeight="1">
      <c r="A204" s="77" t="s">
        <v>767</v>
      </c>
      <c r="B204" s="51">
        <v>1</v>
      </c>
      <c r="C204" s="51" t="s">
        <v>145</v>
      </c>
      <c r="D204" s="33" t="s">
        <v>146</v>
      </c>
      <c r="E204" s="51">
        <v>1</v>
      </c>
      <c r="F204" s="47" t="s">
        <v>38</v>
      </c>
      <c r="G204" s="47"/>
      <c r="H204" s="2" t="s">
        <v>229</v>
      </c>
      <c r="I204" t="str">
        <f>VLOOKUP(A204,[1]辅助表!$A$2:$B$183,2,FALSE)</f>
        <v>后侧围内板总成-右</v>
      </c>
    </row>
    <row r="205" spans="1:9" s="1" customFormat="1" ht="24.9" customHeight="1">
      <c r="A205" s="77" t="s">
        <v>768</v>
      </c>
      <c r="B205" s="51">
        <v>1</v>
      </c>
      <c r="C205" s="51" t="s">
        <v>147</v>
      </c>
      <c r="D205" s="33" t="s">
        <v>4</v>
      </c>
      <c r="E205" s="51">
        <v>1</v>
      </c>
      <c r="F205" s="47" t="s">
        <v>38</v>
      </c>
      <c r="G205" s="47"/>
      <c r="H205" s="2" t="s">
        <v>229</v>
      </c>
      <c r="I205" t="str">
        <f>VLOOKUP(A205,[1]辅助表!$A$2:$B$183,2,FALSE)</f>
        <v>后侧围内板总成-右</v>
      </c>
    </row>
    <row r="206" spans="1:9" s="1" customFormat="1" ht="24.9" customHeight="1">
      <c r="A206" s="77" t="s">
        <v>745</v>
      </c>
      <c r="B206" s="51">
        <v>1</v>
      </c>
      <c r="C206" s="51" t="s">
        <v>148</v>
      </c>
      <c r="D206" s="33" t="s">
        <v>149</v>
      </c>
      <c r="E206" s="51">
        <v>1</v>
      </c>
      <c r="F206" s="47" t="s">
        <v>38</v>
      </c>
      <c r="G206" s="47"/>
      <c r="H206" s="2" t="s">
        <v>229</v>
      </c>
      <c r="I206" t="str">
        <f>VLOOKUP(A206,[1]辅助表!$A$2:$B$183,2,FALSE)</f>
        <v>后侧围内板分总成-右</v>
      </c>
    </row>
    <row r="207" spans="1:9" s="1" customFormat="1" ht="24.9" customHeight="1">
      <c r="A207" s="77" t="str">
        <f t="shared" ref="A207:A208" si="34">A206</f>
        <v>W1BSI4-080R</v>
      </c>
      <c r="B207" s="51">
        <v>2</v>
      </c>
      <c r="C207" s="51" t="s">
        <v>150</v>
      </c>
      <c r="D207" s="33" t="s">
        <v>151</v>
      </c>
      <c r="E207" s="51">
        <v>1</v>
      </c>
      <c r="F207" s="47" t="s">
        <v>38</v>
      </c>
      <c r="G207" s="47"/>
      <c r="H207" s="2" t="s">
        <v>229</v>
      </c>
      <c r="I207" t="str">
        <f>VLOOKUP(A207,[1]辅助表!$A$2:$B$183,2,FALSE)</f>
        <v>后侧围内板分总成-右</v>
      </c>
    </row>
    <row r="208" spans="1:9" s="1" customFormat="1" ht="24.9" customHeight="1">
      <c r="A208" s="77" t="str">
        <f t="shared" si="34"/>
        <v>W1BSI4-080R</v>
      </c>
      <c r="B208" s="51">
        <v>3</v>
      </c>
      <c r="C208" s="51" t="s">
        <v>152</v>
      </c>
      <c r="D208" s="33" t="s">
        <v>153</v>
      </c>
      <c r="E208" s="51">
        <v>1</v>
      </c>
      <c r="F208" s="47" t="s">
        <v>38</v>
      </c>
      <c r="G208" s="47"/>
      <c r="H208" s="2" t="s">
        <v>229</v>
      </c>
      <c r="I208" t="str">
        <f>VLOOKUP(A208,[1]辅助表!$A$2:$B$183,2,FALSE)</f>
        <v>后侧围内板分总成-右</v>
      </c>
    </row>
    <row r="209" spans="1:9" s="1" customFormat="1" ht="24.9" customHeight="1">
      <c r="A209" s="77" t="s">
        <v>769</v>
      </c>
      <c r="B209" s="51">
        <v>1</v>
      </c>
      <c r="C209" s="51" t="s">
        <v>154</v>
      </c>
      <c r="D209" s="33" t="s">
        <v>155</v>
      </c>
      <c r="E209" s="51">
        <v>1</v>
      </c>
      <c r="F209" s="47" t="s">
        <v>38</v>
      </c>
      <c r="G209" s="47"/>
      <c r="H209" s="2" t="s">
        <v>229</v>
      </c>
      <c r="I209" t="str">
        <f>VLOOKUP(A209,[1]辅助表!$A$2:$B$183,2,FALSE)</f>
        <v>后侧围内板总成-右</v>
      </c>
    </row>
    <row r="210" spans="1:9" s="1" customFormat="1" ht="24.9" customHeight="1">
      <c r="A210" s="77" t="s">
        <v>746</v>
      </c>
      <c r="B210" s="51">
        <v>1</v>
      </c>
      <c r="C210" s="51" t="s">
        <v>530</v>
      </c>
      <c r="D210" s="33" t="s">
        <v>91</v>
      </c>
      <c r="E210" s="51">
        <v>1</v>
      </c>
      <c r="F210" s="47" t="s">
        <v>38</v>
      </c>
      <c r="G210" s="47"/>
      <c r="H210" s="2" t="s">
        <v>229</v>
      </c>
      <c r="I210" t="str">
        <f>VLOOKUP(A210,[1]辅助表!$A$2:$B$183,2,FALSE)</f>
        <v>后侧围内板总成-右</v>
      </c>
    </row>
    <row r="211" spans="1:9" s="1" customFormat="1" ht="24.9" customHeight="1">
      <c r="A211" s="77" t="str">
        <f>A210</f>
        <v>W1BSI4-100R</v>
      </c>
      <c r="B211" s="51">
        <v>2</v>
      </c>
      <c r="C211" s="51" t="s">
        <v>531</v>
      </c>
      <c r="D211" s="33" t="s">
        <v>92</v>
      </c>
      <c r="E211" s="51">
        <v>1</v>
      </c>
      <c r="F211" s="47" t="s">
        <v>38</v>
      </c>
      <c r="G211" s="47"/>
      <c r="H211" s="2" t="s">
        <v>229</v>
      </c>
      <c r="I211" t="str">
        <f>VLOOKUP(A211,[1]辅助表!$A$2:$B$183,2,FALSE)</f>
        <v>后侧围内板总成-右</v>
      </c>
    </row>
    <row r="212" spans="1:9" s="1" customFormat="1" ht="24.9" customHeight="1">
      <c r="A212" s="77" t="s">
        <v>747</v>
      </c>
      <c r="B212" s="51">
        <v>1</v>
      </c>
      <c r="C212" s="51" t="s">
        <v>156</v>
      </c>
      <c r="D212" s="33" t="s">
        <v>157</v>
      </c>
      <c r="E212" s="51">
        <v>1</v>
      </c>
      <c r="F212" s="47" t="s">
        <v>38</v>
      </c>
      <c r="G212" s="47"/>
      <c r="H212" s="2" t="s">
        <v>229</v>
      </c>
      <c r="I212" t="str">
        <f>VLOOKUP(A212,[1]辅助表!$A$2:$B$183,2,FALSE)</f>
        <v>尾灯盒总成-右</v>
      </c>
    </row>
    <row r="213" spans="1:9" s="1" customFormat="1" ht="24.9" customHeight="1">
      <c r="A213" s="77" t="str">
        <f t="shared" ref="A213:A214" si="35">A212</f>
        <v>W1BSI4-110R</v>
      </c>
      <c r="B213" s="51">
        <v>2</v>
      </c>
      <c r="C213" s="51" t="s">
        <v>158</v>
      </c>
      <c r="D213" s="33" t="s">
        <v>159</v>
      </c>
      <c r="E213" s="51">
        <v>1</v>
      </c>
      <c r="F213" s="47" t="s">
        <v>38</v>
      </c>
      <c r="G213" s="47"/>
      <c r="H213" s="2" t="s">
        <v>229</v>
      </c>
      <c r="I213" t="str">
        <f>VLOOKUP(A213,[1]辅助表!$A$2:$B$183,2,FALSE)</f>
        <v>尾灯盒总成-右</v>
      </c>
    </row>
    <row r="214" spans="1:9" s="1" customFormat="1" ht="24.9" customHeight="1">
      <c r="A214" s="77" t="str">
        <f t="shared" si="35"/>
        <v>W1BSI4-110R</v>
      </c>
      <c r="B214" s="51">
        <v>3</v>
      </c>
      <c r="C214" s="51" t="s">
        <v>160</v>
      </c>
      <c r="D214" s="33" t="s">
        <v>161</v>
      </c>
      <c r="E214" s="51">
        <v>1</v>
      </c>
      <c r="F214" s="47" t="s">
        <v>38</v>
      </c>
      <c r="G214" s="47"/>
      <c r="H214" s="2" t="s">
        <v>229</v>
      </c>
      <c r="I214" t="str">
        <f>VLOOKUP(A214,[1]辅助表!$A$2:$B$183,2,FALSE)</f>
        <v>尾灯盒总成-右</v>
      </c>
    </row>
    <row r="215" spans="1:9" s="1" customFormat="1" ht="24.9" customHeight="1">
      <c r="A215" s="77" t="s">
        <v>770</v>
      </c>
      <c r="B215" s="88">
        <v>1</v>
      </c>
      <c r="C215" s="51" t="s">
        <v>162</v>
      </c>
      <c r="D215" s="33" t="s">
        <v>163</v>
      </c>
      <c r="E215" s="51">
        <v>1</v>
      </c>
      <c r="F215" s="51" t="s">
        <v>101</v>
      </c>
      <c r="G215" s="51"/>
      <c r="H215" s="2" t="s">
        <v>54</v>
      </c>
      <c r="I215" t="e">
        <f>VLOOKUP(A215,[1]辅助表!$A$2:$B$183,2,FALSE)</f>
        <v>#N/A</v>
      </c>
    </row>
    <row r="216" spans="1:9" s="1" customFormat="1" ht="24.9" customHeight="1">
      <c r="A216" s="78" t="str">
        <f>A215</f>
        <v>W1BS3-010R</v>
      </c>
      <c r="B216" s="89"/>
      <c r="C216" s="50" t="s">
        <v>164</v>
      </c>
      <c r="D216" s="42" t="s">
        <v>163</v>
      </c>
      <c r="E216" s="50">
        <v>1</v>
      </c>
      <c r="F216" s="50" t="s">
        <v>101</v>
      </c>
      <c r="G216" s="50"/>
      <c r="H216" s="25" t="s">
        <v>57</v>
      </c>
      <c r="I216" t="e">
        <f>VLOOKUP(A216,[1]辅助表!$A$2:$B$183,2,FALSE)</f>
        <v>#N/A</v>
      </c>
    </row>
    <row r="217" spans="1:9" s="1" customFormat="1" ht="24.9" customHeight="1">
      <c r="A217" s="77" t="s">
        <v>771</v>
      </c>
      <c r="B217" s="51">
        <v>1</v>
      </c>
      <c r="C217" s="51" t="s">
        <v>102</v>
      </c>
      <c r="D217" s="33" t="s">
        <v>103</v>
      </c>
      <c r="E217" s="51">
        <v>1</v>
      </c>
      <c r="F217" s="47" t="s">
        <v>38</v>
      </c>
      <c r="G217" s="47"/>
      <c r="H217" s="2" t="s">
        <v>229</v>
      </c>
      <c r="I217" t="e">
        <f>VLOOKUP(A217,[1]辅助表!$A$2:$B$183,2,FALSE)</f>
        <v>#N/A</v>
      </c>
    </row>
    <row r="218" spans="1:9" s="1" customFormat="1" ht="24.9" customHeight="1">
      <c r="A218" s="77" t="str">
        <f t="shared" ref="A218:A221" si="36">A217</f>
        <v>W1BS3-030R</v>
      </c>
      <c r="B218" s="51">
        <v>2</v>
      </c>
      <c r="C218" s="51" t="s">
        <v>165</v>
      </c>
      <c r="D218" s="33" t="s">
        <v>166</v>
      </c>
      <c r="E218" s="51">
        <v>1</v>
      </c>
      <c r="F218" s="47" t="s">
        <v>38</v>
      </c>
      <c r="G218" s="47"/>
      <c r="H218" s="2" t="s">
        <v>229</v>
      </c>
      <c r="I218" t="e">
        <f>VLOOKUP(A218,[1]辅助表!$A$2:$B$183,2,FALSE)</f>
        <v>#N/A</v>
      </c>
    </row>
    <row r="219" spans="1:9" s="1" customFormat="1" ht="24.9" customHeight="1">
      <c r="A219" s="77" t="str">
        <f t="shared" si="36"/>
        <v>W1BS3-030R</v>
      </c>
      <c r="B219" s="51">
        <v>3</v>
      </c>
      <c r="C219" s="51" t="s">
        <v>167</v>
      </c>
      <c r="D219" s="33" t="s">
        <v>107</v>
      </c>
      <c r="E219" s="51">
        <v>1</v>
      </c>
      <c r="F219" s="47" t="s">
        <v>38</v>
      </c>
      <c r="G219" s="47"/>
      <c r="H219" s="2" t="s">
        <v>229</v>
      </c>
      <c r="I219" t="e">
        <f>VLOOKUP(A219,[1]辅助表!$A$2:$B$183,2,FALSE)</f>
        <v>#N/A</v>
      </c>
    </row>
    <row r="220" spans="1:9" s="1" customFormat="1" ht="24.9" customHeight="1">
      <c r="A220" s="79" t="str">
        <f t="shared" si="36"/>
        <v>W1BS3-030R</v>
      </c>
      <c r="B220" s="50">
        <v>4</v>
      </c>
      <c r="C220" s="50" t="s">
        <v>168</v>
      </c>
      <c r="D220" s="42" t="s">
        <v>169</v>
      </c>
      <c r="E220" s="50">
        <v>1</v>
      </c>
      <c r="F220" s="53" t="s">
        <v>228</v>
      </c>
      <c r="G220" s="53"/>
      <c r="H220" s="25" t="s">
        <v>229</v>
      </c>
      <c r="I220" t="e">
        <f>VLOOKUP(A220,[1]辅助表!$A$2:$B$183,2,FALSE)</f>
        <v>#N/A</v>
      </c>
    </row>
    <row r="221" spans="1:9" s="1" customFormat="1" ht="24.9" customHeight="1">
      <c r="A221" s="77" t="str">
        <f t="shared" si="36"/>
        <v>W1BS3-030R</v>
      </c>
      <c r="B221" s="51">
        <v>5</v>
      </c>
      <c r="C221" s="43" t="s">
        <v>521</v>
      </c>
      <c r="D221" s="44" t="s">
        <v>522</v>
      </c>
      <c r="E221" s="45">
        <v>1</v>
      </c>
      <c r="F221" s="47" t="s">
        <v>38</v>
      </c>
      <c r="G221" s="47"/>
      <c r="H221" s="2" t="s">
        <v>54</v>
      </c>
      <c r="I221" t="e">
        <f>VLOOKUP(A221,[1]辅助表!$A$2:$B$183,2,FALSE)</f>
        <v>#N/A</v>
      </c>
    </row>
    <row r="222" spans="1:9" s="1" customFormat="1" ht="24.9" customHeight="1">
      <c r="A222" s="80" t="s">
        <v>392</v>
      </c>
      <c r="B222" s="22">
        <v>1</v>
      </c>
      <c r="C222" s="23" t="s">
        <v>719</v>
      </c>
      <c r="D222" s="24" t="s">
        <v>720</v>
      </c>
      <c r="E222" s="22">
        <v>1</v>
      </c>
      <c r="F222" s="22" t="s">
        <v>382</v>
      </c>
      <c r="G222" s="22"/>
      <c r="H222" s="40"/>
      <c r="I222" t="str">
        <f>VLOOKUP(A222,[1]辅助表!$A$2:$B$183,2,FALSE)</f>
        <v>前机舱总成人工上件</v>
      </c>
    </row>
    <row r="223" spans="1:9" s="1" customFormat="1" ht="24.9" customHeight="1">
      <c r="A223" s="80" t="str">
        <f t="shared" ref="A223:A224" si="37">A222</f>
        <v>W1ER3-010</v>
      </c>
      <c r="B223" s="13">
        <v>2</v>
      </c>
      <c r="C223" s="51" t="s">
        <v>393</v>
      </c>
      <c r="D223" s="7" t="s">
        <v>394</v>
      </c>
      <c r="E223" s="13">
        <v>1</v>
      </c>
      <c r="F223" s="13" t="s">
        <v>382</v>
      </c>
      <c r="G223" s="13"/>
      <c r="H223" s="4"/>
      <c r="I223" t="str">
        <f>VLOOKUP(A223,[1]辅助表!$A$2:$B$183,2,FALSE)</f>
        <v>前机舱总成人工上件</v>
      </c>
    </row>
    <row r="224" spans="1:9" s="1" customFormat="1" ht="24.9" customHeight="1">
      <c r="A224" s="80" t="str">
        <f t="shared" si="37"/>
        <v>W1ER3-010</v>
      </c>
      <c r="B224" s="18">
        <v>3</v>
      </c>
      <c r="C224" s="19" t="s">
        <v>395</v>
      </c>
      <c r="D224" s="20" t="s">
        <v>396</v>
      </c>
      <c r="E224" s="18">
        <v>1</v>
      </c>
      <c r="F224" s="18" t="s">
        <v>382</v>
      </c>
      <c r="G224" s="18"/>
      <c r="H224" s="38"/>
      <c r="I224" t="str">
        <f>VLOOKUP(A224,[1]辅助表!$A$2:$B$183,2,FALSE)</f>
        <v>前机舱总成人工上件</v>
      </c>
    </row>
    <row r="225" spans="1:9" s="1" customFormat="1" ht="24.9" customHeight="1">
      <c r="A225" s="76" t="s">
        <v>397</v>
      </c>
      <c r="B225" s="13">
        <v>1</v>
      </c>
      <c r="C225" s="2" t="s">
        <v>5</v>
      </c>
      <c r="D225" s="3" t="s">
        <v>398</v>
      </c>
      <c r="E225" s="2">
        <v>1</v>
      </c>
      <c r="F225" s="2" t="s">
        <v>236</v>
      </c>
      <c r="G225" s="2"/>
      <c r="H225" s="2" t="s">
        <v>230</v>
      </c>
      <c r="I225" t="str">
        <f>VLOOKUP(A225,[1]辅助表!$A$2:$B$183,2,FALSE)</f>
        <v>左右A柱挡板总成上件</v>
      </c>
    </row>
    <row r="226" spans="1:9" s="1" customFormat="1" ht="24.9" customHeight="1">
      <c r="A226" s="76" t="str">
        <f>A225</f>
        <v>W1ER3-030</v>
      </c>
      <c r="B226" s="2">
        <v>2</v>
      </c>
      <c r="C226" s="2" t="s">
        <v>399</v>
      </c>
      <c r="D226" s="3" t="s">
        <v>400</v>
      </c>
      <c r="E226" s="2">
        <v>1</v>
      </c>
      <c r="F226" s="2" t="s">
        <v>236</v>
      </c>
      <c r="G226" s="2"/>
      <c r="H226" s="2" t="s">
        <v>230</v>
      </c>
      <c r="I226" t="str">
        <f>VLOOKUP(A226,[1]辅助表!$A$2:$B$183,2,FALSE)</f>
        <v>左右A柱挡板总成上件</v>
      </c>
    </row>
    <row r="227" spans="1:9" s="1" customFormat="1" ht="24.9" customHeight="1">
      <c r="A227" s="81" t="s">
        <v>401</v>
      </c>
      <c r="B227" s="21">
        <v>1</v>
      </c>
      <c r="C227" s="23" t="s">
        <v>402</v>
      </c>
      <c r="D227" s="24" t="s">
        <v>403</v>
      </c>
      <c r="E227" s="21">
        <v>1</v>
      </c>
      <c r="F227" s="22" t="s">
        <v>382</v>
      </c>
      <c r="G227" s="22"/>
      <c r="H227" s="40"/>
      <c r="I227" t="str">
        <f>VLOOKUP(A227,[1]辅助表!$A$2:$B$183,2,FALSE)</f>
        <v>前地板总成上件</v>
      </c>
    </row>
    <row r="228" spans="1:9" s="1" customFormat="1" ht="24.9" customHeight="1">
      <c r="A228" s="82" t="s">
        <v>780</v>
      </c>
      <c r="B228" s="2">
        <v>1</v>
      </c>
      <c r="C228" s="51" t="s">
        <v>721</v>
      </c>
      <c r="D228" s="7" t="s">
        <v>722</v>
      </c>
      <c r="E228" s="2">
        <v>1</v>
      </c>
      <c r="F228" s="13" t="s">
        <v>382</v>
      </c>
      <c r="G228" s="13"/>
      <c r="H228" s="4"/>
      <c r="I228" t="str">
        <f>VLOOKUP(A228,[1]辅助表!$A$2:$B$183,2,FALSE)</f>
        <v>机舱前地板、后地板上件</v>
      </c>
    </row>
    <row r="229" spans="1:9" s="1" customFormat="1" ht="24.9" customHeight="1">
      <c r="A229" s="81" t="str">
        <f>A228</f>
        <v>W1UB-030</v>
      </c>
      <c r="B229" s="2">
        <v>2</v>
      </c>
      <c r="C229" s="51" t="s">
        <v>404</v>
      </c>
      <c r="D229" s="7" t="s">
        <v>405</v>
      </c>
      <c r="E229" s="2">
        <v>1</v>
      </c>
      <c r="F229" s="13" t="s">
        <v>382</v>
      </c>
      <c r="G229" s="13"/>
      <c r="H229" s="4"/>
      <c r="I229" t="str">
        <f>VLOOKUP(A229,[1]辅助表!$A$2:$B$183,2,FALSE)</f>
        <v>机舱前地板、后地板上件</v>
      </c>
    </row>
    <row r="230" spans="1:9" s="1" customFormat="1" ht="24.9" customHeight="1">
      <c r="A230" s="82" t="s">
        <v>781</v>
      </c>
      <c r="B230" s="16">
        <v>1</v>
      </c>
      <c r="C230" s="16" t="s">
        <v>406</v>
      </c>
      <c r="D230" s="17" t="s">
        <v>407</v>
      </c>
      <c r="E230" s="16">
        <v>1</v>
      </c>
      <c r="F230" s="18" t="s">
        <v>382</v>
      </c>
      <c r="G230" s="18"/>
      <c r="H230" s="38"/>
      <c r="I230" t="str">
        <f>VLOOKUP(A230,[1]辅助表!$A$2:$B$183,2,FALSE)</f>
        <v>空气室总成上件</v>
      </c>
    </row>
    <row r="231" spans="1:9" s="1" customFormat="1" ht="24.9" customHeight="1">
      <c r="A231" s="76" t="s">
        <v>782</v>
      </c>
      <c r="B231" s="2">
        <v>1</v>
      </c>
      <c r="C231" s="51" t="s">
        <v>408</v>
      </c>
      <c r="D231" s="7" t="s">
        <v>409</v>
      </c>
      <c r="E231" s="2">
        <v>1</v>
      </c>
      <c r="F231" s="2" t="s">
        <v>236</v>
      </c>
      <c r="G231" s="2"/>
      <c r="H231" s="2" t="s">
        <v>230</v>
      </c>
      <c r="I231" t="str">
        <f>VLOOKUP(A231,[1]辅助表!$A$2:$B$183,2,FALSE)</f>
        <v>后围总成上件</v>
      </c>
    </row>
    <row r="232" spans="1:9" s="1" customFormat="1" ht="24.9" customHeight="1">
      <c r="A232" s="76" t="s">
        <v>783</v>
      </c>
      <c r="B232" s="2">
        <v>1</v>
      </c>
      <c r="C232" s="51" t="s">
        <v>410</v>
      </c>
      <c r="D232" s="7" t="s">
        <v>411</v>
      </c>
      <c r="E232" s="2">
        <v>8</v>
      </c>
      <c r="F232" s="2" t="s">
        <v>373</v>
      </c>
      <c r="G232" s="2"/>
      <c r="H232" s="2" t="s">
        <v>230</v>
      </c>
      <c r="I232" t="str">
        <f>VLOOKUP(A232,[1]辅助表!$A$2:$B$183,2,FALSE)</f>
        <v>下车体植焊工位</v>
      </c>
    </row>
    <row r="233" spans="1:9" s="1" customFormat="1" ht="24.9" customHeight="1">
      <c r="A233" s="76" t="str">
        <f>A232</f>
        <v>W1UB-100</v>
      </c>
      <c r="B233" s="2">
        <v>2</v>
      </c>
      <c r="C233" s="51">
        <v>115301343</v>
      </c>
      <c r="D233" s="7" t="s">
        <v>412</v>
      </c>
      <c r="E233" s="61">
        <v>5</v>
      </c>
      <c r="F233" s="2" t="s">
        <v>373</v>
      </c>
      <c r="G233" s="2"/>
      <c r="H233" s="2" t="s">
        <v>230</v>
      </c>
      <c r="I233" t="str">
        <f>VLOOKUP(A233,[1]辅助表!$A$2:$B$183,2,FALSE)</f>
        <v>下车体植焊工位</v>
      </c>
    </row>
    <row r="234" spans="1:9" s="1" customFormat="1" ht="27" customHeight="1">
      <c r="A234" s="80" t="s">
        <v>784</v>
      </c>
      <c r="B234" s="25">
        <v>1</v>
      </c>
      <c r="C234" s="50" t="s">
        <v>718</v>
      </c>
      <c r="D234" s="26" t="s">
        <v>723</v>
      </c>
      <c r="E234" s="50">
        <v>1</v>
      </c>
      <c r="F234" s="27" t="s">
        <v>382</v>
      </c>
      <c r="G234" s="27"/>
      <c r="H234" s="39"/>
      <c r="I234" t="str">
        <f>VLOOKUP(A234,[1]辅助表!$A$2:$B$183,2,FALSE)</f>
        <v>前防撞梁安装组件、翼子板支架人工焊接</v>
      </c>
    </row>
    <row r="235" spans="1:9" s="1" customFormat="1" ht="27" customHeight="1">
      <c r="A235" s="76" t="str">
        <f t="shared" ref="A235:A240" si="38">A234</f>
        <v>W1MB-030</v>
      </c>
      <c r="B235" s="2">
        <v>2</v>
      </c>
      <c r="C235" s="51" t="s">
        <v>413</v>
      </c>
      <c r="D235" s="7" t="s">
        <v>414</v>
      </c>
      <c r="E235" s="2">
        <v>1</v>
      </c>
      <c r="F235" s="2" t="s">
        <v>236</v>
      </c>
      <c r="G235" s="2"/>
      <c r="H235" s="2" t="s">
        <v>230</v>
      </c>
      <c r="I235" t="str">
        <f>VLOOKUP(A235,[1]辅助表!$A$2:$B$183,2,FALSE)</f>
        <v>前防撞梁安装组件、翼子板支架人工焊接</v>
      </c>
    </row>
    <row r="236" spans="1:9" s="1" customFormat="1" ht="27.75" customHeight="1">
      <c r="A236" s="76" t="str">
        <f t="shared" si="38"/>
        <v>W1MB-030</v>
      </c>
      <c r="B236" s="2">
        <v>3</v>
      </c>
      <c r="C236" s="51" t="s">
        <v>415</v>
      </c>
      <c r="D236" s="7" t="s">
        <v>416</v>
      </c>
      <c r="E236" s="2">
        <v>1</v>
      </c>
      <c r="F236" s="2" t="s">
        <v>236</v>
      </c>
      <c r="G236" s="2"/>
      <c r="H236" s="2" t="s">
        <v>230</v>
      </c>
      <c r="I236" t="str">
        <f>VLOOKUP(A236,[1]辅助表!$A$2:$B$183,2,FALSE)</f>
        <v>前防撞梁安装组件、翼子板支架人工焊接</v>
      </c>
    </row>
    <row r="237" spans="1:9" s="1" customFormat="1" ht="24.9" customHeight="1">
      <c r="A237" s="76" t="str">
        <f t="shared" si="38"/>
        <v>W1MB-030</v>
      </c>
      <c r="B237" s="2">
        <v>4</v>
      </c>
      <c r="C237" s="51" t="s">
        <v>417</v>
      </c>
      <c r="D237" s="7" t="s">
        <v>418</v>
      </c>
      <c r="E237" s="2">
        <v>1</v>
      </c>
      <c r="F237" s="2" t="s">
        <v>236</v>
      </c>
      <c r="G237" s="2"/>
      <c r="H237" s="2" t="s">
        <v>230</v>
      </c>
      <c r="I237" t="str">
        <f>VLOOKUP(A237,[1]辅助表!$A$2:$B$183,2,FALSE)</f>
        <v>前防撞梁安装组件、翼子板支架人工焊接</v>
      </c>
    </row>
    <row r="238" spans="1:9" s="1" customFormat="1" ht="24.9" customHeight="1">
      <c r="A238" s="76" t="str">
        <f t="shared" si="38"/>
        <v>W1MB-030</v>
      </c>
      <c r="B238" s="2">
        <v>5</v>
      </c>
      <c r="C238" s="51" t="s">
        <v>419</v>
      </c>
      <c r="D238" s="7" t="s">
        <v>420</v>
      </c>
      <c r="E238" s="2">
        <v>1</v>
      </c>
      <c r="F238" s="2" t="s">
        <v>236</v>
      </c>
      <c r="G238" s="2"/>
      <c r="H238" s="2" t="s">
        <v>230</v>
      </c>
      <c r="I238" t="str">
        <f>VLOOKUP(A238,[1]辅助表!$A$2:$B$183,2,FALSE)</f>
        <v>前防撞梁安装组件、翼子板支架人工焊接</v>
      </c>
    </row>
    <row r="239" spans="1:9" s="1" customFormat="1" ht="24.9" customHeight="1">
      <c r="A239" s="76" t="str">
        <f t="shared" si="38"/>
        <v>W1MB-030</v>
      </c>
      <c r="B239" s="2">
        <v>6</v>
      </c>
      <c r="C239" s="51" t="s">
        <v>421</v>
      </c>
      <c r="D239" s="7" t="s">
        <v>422</v>
      </c>
      <c r="E239" s="2">
        <v>1</v>
      </c>
      <c r="F239" s="2" t="s">
        <v>236</v>
      </c>
      <c r="G239" s="2"/>
      <c r="H239" s="2" t="s">
        <v>230</v>
      </c>
      <c r="I239" t="str">
        <f>VLOOKUP(A239,[1]辅助表!$A$2:$B$183,2,FALSE)</f>
        <v>前防撞梁安装组件、翼子板支架人工焊接</v>
      </c>
    </row>
    <row r="240" spans="1:9" s="1" customFormat="1" ht="24.9" customHeight="1">
      <c r="A240" s="76" t="str">
        <f t="shared" si="38"/>
        <v>W1MB-030</v>
      </c>
      <c r="B240" s="2">
        <v>7</v>
      </c>
      <c r="C240" s="51" t="s">
        <v>423</v>
      </c>
      <c r="D240" s="7" t="s">
        <v>424</v>
      </c>
      <c r="E240" s="2">
        <v>1</v>
      </c>
      <c r="F240" s="2" t="s">
        <v>236</v>
      </c>
      <c r="G240" s="2"/>
      <c r="H240" s="2" t="s">
        <v>230</v>
      </c>
      <c r="I240" t="str">
        <f>VLOOKUP(A240,[1]辅助表!$A$2:$B$183,2,FALSE)</f>
        <v>前防撞梁安装组件、翼子板支架人工焊接</v>
      </c>
    </row>
    <row r="241" spans="1:9" s="1" customFormat="1" ht="24.9" customHeight="1">
      <c r="A241" s="76" t="s">
        <v>785</v>
      </c>
      <c r="B241" s="2">
        <v>1</v>
      </c>
      <c r="C241" s="51" t="s">
        <v>425</v>
      </c>
      <c r="D241" s="7" t="s">
        <v>426</v>
      </c>
      <c r="E241" s="2">
        <v>1</v>
      </c>
      <c r="F241" s="2" t="s">
        <v>236</v>
      </c>
      <c r="G241" s="2"/>
      <c r="H241" s="2" t="s">
        <v>230</v>
      </c>
      <c r="I241" t="str">
        <f>VLOOKUP(A241,[1]辅助表!$A$2:$B$183,2,FALSE)</f>
        <v>侧围及前后横梁预拼工位</v>
      </c>
    </row>
    <row r="242" spans="1:9" s="1" customFormat="1" ht="24.9" customHeight="1">
      <c r="A242" s="76" t="str">
        <f t="shared" ref="A242:A244" si="39">A241</f>
        <v>W1MB-110</v>
      </c>
      <c r="B242" s="2">
        <v>2</v>
      </c>
      <c r="C242" s="51" t="s">
        <v>427</v>
      </c>
      <c r="D242" s="7" t="s">
        <v>428</v>
      </c>
      <c r="E242" s="2">
        <v>1</v>
      </c>
      <c r="F242" s="2" t="s">
        <v>236</v>
      </c>
      <c r="G242" s="2"/>
      <c r="H242" s="2" t="s">
        <v>230</v>
      </c>
      <c r="I242" t="str">
        <f>VLOOKUP(A242,[1]辅助表!$A$2:$B$183,2,FALSE)</f>
        <v>侧围及前后横梁预拼工位</v>
      </c>
    </row>
    <row r="243" spans="1:9" s="1" customFormat="1" ht="24.9" customHeight="1">
      <c r="A243" s="80" t="str">
        <f t="shared" si="39"/>
        <v>W1MB-110</v>
      </c>
      <c r="B243" s="21">
        <v>3</v>
      </c>
      <c r="C243" s="23" t="s">
        <v>429</v>
      </c>
      <c r="D243" s="24" t="s">
        <v>430</v>
      </c>
      <c r="E243" s="21">
        <v>1</v>
      </c>
      <c r="F243" s="22" t="s">
        <v>382</v>
      </c>
      <c r="G243" s="22"/>
      <c r="H243" s="40"/>
      <c r="I243" t="str">
        <f>VLOOKUP(A243,[1]辅助表!$A$2:$B$183,2,FALSE)</f>
        <v>侧围及前后横梁预拼工位</v>
      </c>
    </row>
    <row r="244" spans="1:9" s="1" customFormat="1" ht="24.9" customHeight="1">
      <c r="A244" s="81" t="str">
        <f t="shared" si="39"/>
        <v>W1MB-110</v>
      </c>
      <c r="B244" s="2">
        <v>4</v>
      </c>
      <c r="C244" s="51" t="s">
        <v>431</v>
      </c>
      <c r="D244" s="7" t="s">
        <v>432</v>
      </c>
      <c r="E244" s="2">
        <v>1</v>
      </c>
      <c r="F244" s="13" t="s">
        <v>382</v>
      </c>
      <c r="G244" s="13"/>
      <c r="H244" s="4"/>
      <c r="I244" t="str">
        <f>VLOOKUP(A244,[1]辅助表!$A$2:$B$183,2,FALSE)</f>
        <v>侧围及前后横梁预拼工位</v>
      </c>
    </row>
    <row r="245" spans="1:9" s="1" customFormat="1" ht="24.9" customHeight="1">
      <c r="A245" s="82" t="s">
        <v>786</v>
      </c>
      <c r="B245" s="2">
        <v>1</v>
      </c>
      <c r="C245" s="51" t="s">
        <v>433</v>
      </c>
      <c r="D245" s="7" t="s">
        <v>434</v>
      </c>
      <c r="E245" s="2">
        <v>1</v>
      </c>
      <c r="F245" s="13" t="s">
        <v>382</v>
      </c>
      <c r="G245" s="13"/>
      <c r="H245" s="4"/>
      <c r="I245" t="str">
        <f>VLOOKUP(A245,[1]辅助表!$A$2:$B$183,2,FALSE)</f>
        <v>顶盖安装工位</v>
      </c>
    </row>
    <row r="246" spans="1:9" s="1" customFormat="1" ht="24.9" customHeight="1">
      <c r="A246" s="80" t="str">
        <f>A245</f>
        <v>W1MB-210</v>
      </c>
      <c r="B246" s="16">
        <v>2</v>
      </c>
      <c r="C246" s="19" t="s">
        <v>435</v>
      </c>
      <c r="D246" s="20" t="s">
        <v>436</v>
      </c>
      <c r="E246" s="16">
        <v>1</v>
      </c>
      <c r="F246" s="18" t="s">
        <v>382</v>
      </c>
      <c r="G246" s="18"/>
      <c r="H246" s="38"/>
      <c r="I246" t="str">
        <f>VLOOKUP(A246,[1]辅助表!$A$2:$B$183,2,FALSE)</f>
        <v>顶盖安装工位</v>
      </c>
    </row>
    <row r="247" spans="1:9" s="1" customFormat="1" ht="24.9" customHeight="1">
      <c r="A247" s="76" t="s">
        <v>787</v>
      </c>
      <c r="B247" s="2">
        <v>1</v>
      </c>
      <c r="C247" s="51" t="s">
        <v>437</v>
      </c>
      <c r="D247" s="7" t="s">
        <v>438</v>
      </c>
      <c r="E247" s="2">
        <v>1</v>
      </c>
      <c r="F247" s="2" t="s">
        <v>236</v>
      </c>
      <c r="G247" s="2"/>
      <c r="H247" s="2" t="s">
        <v>230</v>
      </c>
      <c r="I247" t="str">
        <f>VLOOKUP(A247,[1]辅助表!$A$2:$B$183,2,FALSE)</f>
        <v>侧围连接板上件工位</v>
      </c>
    </row>
    <row r="248" spans="1:9" s="1" customFormat="1" ht="24.9" customHeight="1">
      <c r="A248" s="76" t="str">
        <f>A247</f>
        <v>W1MB-250</v>
      </c>
      <c r="B248" s="2">
        <v>2</v>
      </c>
      <c r="C248" s="51" t="s">
        <v>439</v>
      </c>
      <c r="D248" s="7" t="s">
        <v>440</v>
      </c>
      <c r="E248" s="2">
        <v>1</v>
      </c>
      <c r="F248" s="2" t="s">
        <v>236</v>
      </c>
      <c r="G248" s="2"/>
      <c r="H248" s="2" t="s">
        <v>230</v>
      </c>
      <c r="I248" t="str">
        <f>VLOOKUP(A248,[1]辅助表!$A$2:$B$183,2,FALSE)</f>
        <v>侧围连接板上件工位</v>
      </c>
    </row>
    <row r="249" spans="1:9" s="1" customFormat="1" ht="24.9" customHeight="1">
      <c r="A249" s="76" t="s">
        <v>788</v>
      </c>
      <c r="B249" s="2">
        <v>1</v>
      </c>
      <c r="C249" s="51" t="s">
        <v>6</v>
      </c>
      <c r="D249" s="7" t="s">
        <v>441</v>
      </c>
      <c r="E249" s="2">
        <v>3</v>
      </c>
      <c r="F249" s="2" t="s">
        <v>236</v>
      </c>
      <c r="G249" s="2"/>
      <c r="H249" s="2" t="s">
        <v>230</v>
      </c>
      <c r="I249" t="str">
        <f>VLOOKUP(A249,[1]辅助表!$A$2:$B$183,2,FALSE)</f>
        <v>铰链安装工位</v>
      </c>
    </row>
    <row r="250" spans="1:9" s="1" customFormat="1" ht="24.9" customHeight="1">
      <c r="A250" s="76" t="str">
        <f t="shared" ref="A250:A253" si="40">A249</f>
        <v>W1MB-290</v>
      </c>
      <c r="B250" s="2">
        <v>2</v>
      </c>
      <c r="C250" s="51" t="s">
        <v>442</v>
      </c>
      <c r="D250" s="7" t="s">
        <v>443</v>
      </c>
      <c r="E250" s="2">
        <v>3</v>
      </c>
      <c r="F250" s="2" t="s">
        <v>236</v>
      </c>
      <c r="G250" s="2"/>
      <c r="H250" s="2" t="s">
        <v>230</v>
      </c>
      <c r="I250" t="str">
        <f>VLOOKUP(A250,[1]辅助表!$A$2:$B$183,2,FALSE)</f>
        <v>铰链安装工位</v>
      </c>
    </row>
    <row r="251" spans="1:9" s="1" customFormat="1" ht="24.9" customHeight="1">
      <c r="A251" s="76" t="str">
        <f t="shared" si="40"/>
        <v>W1MB-290</v>
      </c>
      <c r="B251" s="2">
        <v>3</v>
      </c>
      <c r="C251" s="51" t="s">
        <v>444</v>
      </c>
      <c r="D251" s="7" t="s">
        <v>445</v>
      </c>
      <c r="E251" s="2">
        <v>1</v>
      </c>
      <c r="F251" s="2" t="s">
        <v>236</v>
      </c>
      <c r="G251" s="2"/>
      <c r="H251" s="2" t="s">
        <v>230</v>
      </c>
      <c r="I251" t="str">
        <f>VLOOKUP(A251,[1]辅助表!$A$2:$B$183,2,FALSE)</f>
        <v>铰链安装工位</v>
      </c>
    </row>
    <row r="252" spans="1:9" s="1" customFormat="1" ht="24.9" customHeight="1">
      <c r="A252" s="76" t="str">
        <f t="shared" si="40"/>
        <v>W1MB-290</v>
      </c>
      <c r="B252" s="2">
        <v>4</v>
      </c>
      <c r="C252" s="51" t="s">
        <v>446</v>
      </c>
      <c r="D252" s="7" t="s">
        <v>447</v>
      </c>
      <c r="E252" s="2">
        <v>1</v>
      </c>
      <c r="F252" s="2" t="s">
        <v>236</v>
      </c>
      <c r="G252" s="2"/>
      <c r="H252" s="2" t="s">
        <v>230</v>
      </c>
      <c r="I252" t="str">
        <f>VLOOKUP(A252,[1]辅助表!$A$2:$B$183,2,FALSE)</f>
        <v>铰链安装工位</v>
      </c>
    </row>
    <row r="253" spans="1:9" s="1" customFormat="1" ht="27.75" customHeight="1">
      <c r="A253" s="76" t="str">
        <f t="shared" si="40"/>
        <v>W1MB-290</v>
      </c>
      <c r="B253" s="2">
        <v>5</v>
      </c>
      <c r="C253" s="2" t="s">
        <v>448</v>
      </c>
      <c r="D253" s="3" t="s">
        <v>173</v>
      </c>
      <c r="E253" s="2">
        <v>16</v>
      </c>
      <c r="F253" s="2" t="s">
        <v>373</v>
      </c>
      <c r="G253" s="2"/>
      <c r="H253" s="2" t="s">
        <v>230</v>
      </c>
      <c r="I253" t="str">
        <f>VLOOKUP(A253,[1]辅助表!$A$2:$B$183,2,FALSE)</f>
        <v>铰链安装工位</v>
      </c>
    </row>
    <row r="254" spans="1:9" s="1" customFormat="1" ht="20.100000000000001" customHeight="1">
      <c r="A254" s="76" t="s">
        <v>789</v>
      </c>
      <c r="B254" s="2">
        <v>1</v>
      </c>
      <c r="C254" s="2" t="s">
        <v>174</v>
      </c>
      <c r="D254" s="3" t="s">
        <v>175</v>
      </c>
      <c r="E254" s="2">
        <v>1</v>
      </c>
      <c r="F254" s="47" t="s">
        <v>38</v>
      </c>
      <c r="G254" s="47"/>
      <c r="H254" s="2" t="s">
        <v>230</v>
      </c>
      <c r="I254" t="str">
        <f>VLOOKUP(A254,[1]辅助表!$A$2:$B$183,2,FALSE)</f>
        <v>小件安装#2</v>
      </c>
    </row>
    <row r="255" spans="1:9" s="1" customFormat="1" ht="20.100000000000001" customHeight="1">
      <c r="A255" s="76" t="str">
        <f t="shared" ref="A255:A265" si="41">A254</f>
        <v>W1FL-080</v>
      </c>
      <c r="B255" s="2">
        <v>2</v>
      </c>
      <c r="C255" s="2" t="s">
        <v>176</v>
      </c>
      <c r="D255" s="3" t="s">
        <v>177</v>
      </c>
      <c r="E255" s="2">
        <v>2</v>
      </c>
      <c r="F255" s="47" t="s">
        <v>38</v>
      </c>
      <c r="G255" s="47"/>
      <c r="H255" s="2" t="s">
        <v>229</v>
      </c>
      <c r="I255" t="str">
        <f>VLOOKUP(A255,[1]辅助表!$A$2:$B$183,2,FALSE)</f>
        <v>小件安装#2</v>
      </c>
    </row>
    <row r="256" spans="1:9" s="1" customFormat="1" ht="20.100000000000001" customHeight="1">
      <c r="A256" s="76" t="str">
        <f t="shared" si="41"/>
        <v>W1FL-080</v>
      </c>
      <c r="B256" s="2">
        <v>3</v>
      </c>
      <c r="C256" s="2" t="s">
        <v>178</v>
      </c>
      <c r="D256" s="3" t="s">
        <v>179</v>
      </c>
      <c r="E256" s="2">
        <v>2</v>
      </c>
      <c r="F256" s="47" t="s">
        <v>38</v>
      </c>
      <c r="G256" s="47"/>
      <c r="H256" s="2" t="s">
        <v>229</v>
      </c>
      <c r="I256" t="str">
        <f>VLOOKUP(A256,[1]辅助表!$A$2:$B$183,2,FALSE)</f>
        <v>小件安装#2</v>
      </c>
    </row>
    <row r="257" spans="1:9" s="1" customFormat="1" ht="20.100000000000001" customHeight="1">
      <c r="A257" s="76" t="str">
        <f t="shared" si="41"/>
        <v>W1FL-080</v>
      </c>
      <c r="B257" s="2">
        <v>4</v>
      </c>
      <c r="C257" s="2" t="s">
        <v>180</v>
      </c>
      <c r="D257" s="3" t="s">
        <v>181</v>
      </c>
      <c r="E257" s="2">
        <v>1</v>
      </c>
      <c r="F257" s="47" t="s">
        <v>38</v>
      </c>
      <c r="G257" s="47"/>
      <c r="H257" s="2" t="s">
        <v>229</v>
      </c>
      <c r="I257" t="str">
        <f>VLOOKUP(A257,[1]辅助表!$A$2:$B$183,2,FALSE)</f>
        <v>小件安装#2</v>
      </c>
    </row>
    <row r="258" spans="1:9" s="1" customFormat="1" ht="20.100000000000001" customHeight="1">
      <c r="A258" s="76" t="str">
        <f t="shared" si="41"/>
        <v>W1FL-080</v>
      </c>
      <c r="B258" s="2">
        <v>5</v>
      </c>
      <c r="C258" s="2" t="s">
        <v>182</v>
      </c>
      <c r="D258" s="3" t="s">
        <v>183</v>
      </c>
      <c r="E258" s="2">
        <v>1</v>
      </c>
      <c r="F258" s="47" t="s">
        <v>38</v>
      </c>
      <c r="G258" s="47"/>
      <c r="H258" s="2" t="s">
        <v>229</v>
      </c>
      <c r="I258" t="str">
        <f>VLOOKUP(A258,[1]辅助表!$A$2:$B$183,2,FALSE)</f>
        <v>小件安装#2</v>
      </c>
    </row>
    <row r="259" spans="1:9" s="1" customFormat="1" ht="20.100000000000001" customHeight="1">
      <c r="A259" s="76" t="str">
        <f t="shared" si="41"/>
        <v>W1FL-080</v>
      </c>
      <c r="B259" s="2">
        <v>6</v>
      </c>
      <c r="C259" s="2" t="s">
        <v>184</v>
      </c>
      <c r="D259" s="3" t="s">
        <v>185</v>
      </c>
      <c r="E259" s="2">
        <v>1</v>
      </c>
      <c r="F259" s="47" t="s">
        <v>38</v>
      </c>
      <c r="G259" s="47"/>
      <c r="H259" s="2" t="s">
        <v>229</v>
      </c>
      <c r="I259" t="str">
        <f>VLOOKUP(A259,[1]辅助表!$A$2:$B$183,2,FALSE)</f>
        <v>小件安装#2</v>
      </c>
    </row>
    <row r="260" spans="1:9" s="1" customFormat="1" ht="20.100000000000001" customHeight="1">
      <c r="A260" s="76" t="str">
        <f t="shared" si="41"/>
        <v>W1FL-080</v>
      </c>
      <c r="B260" s="2">
        <v>7</v>
      </c>
      <c r="C260" s="2" t="s">
        <v>187</v>
      </c>
      <c r="D260" s="3" t="s">
        <v>725</v>
      </c>
      <c r="E260" s="63">
        <v>14</v>
      </c>
      <c r="F260" s="47" t="s">
        <v>38</v>
      </c>
      <c r="G260" s="47"/>
      <c r="H260" s="2" t="s">
        <v>229</v>
      </c>
      <c r="I260" t="str">
        <f>VLOOKUP(A260,[1]辅助表!$A$2:$B$183,2,FALSE)</f>
        <v>小件安装#2</v>
      </c>
    </row>
    <row r="261" spans="1:9" s="1" customFormat="1" ht="20.100000000000001" customHeight="1">
      <c r="A261" s="76" t="str">
        <f t="shared" si="41"/>
        <v>W1FL-080</v>
      </c>
      <c r="B261" s="2">
        <v>8</v>
      </c>
      <c r="C261" s="2" t="s">
        <v>187</v>
      </c>
      <c r="D261" s="3" t="s">
        <v>726</v>
      </c>
      <c r="E261" s="63">
        <v>12</v>
      </c>
      <c r="F261" s="47" t="s">
        <v>38</v>
      </c>
      <c r="G261" s="47"/>
      <c r="H261" s="2" t="s">
        <v>229</v>
      </c>
      <c r="I261" t="str">
        <f>VLOOKUP(A261,[1]辅助表!$A$2:$B$183,2,FALSE)</f>
        <v>小件安装#2</v>
      </c>
    </row>
    <row r="262" spans="1:9" s="1" customFormat="1" ht="20.100000000000001" customHeight="1">
      <c r="A262" s="76" t="str">
        <f t="shared" si="41"/>
        <v>W1FL-080</v>
      </c>
      <c r="B262" s="2">
        <v>9</v>
      </c>
      <c r="C262" s="2" t="s">
        <v>188</v>
      </c>
      <c r="D262" s="3" t="s">
        <v>173</v>
      </c>
      <c r="E262" s="2">
        <v>10</v>
      </c>
      <c r="F262" s="47" t="s">
        <v>38</v>
      </c>
      <c r="G262" s="47"/>
      <c r="H262" s="2" t="s">
        <v>229</v>
      </c>
      <c r="I262" t="str">
        <f>VLOOKUP(A262,[1]辅助表!$A$2:$B$183,2,FALSE)</f>
        <v>小件安装#2</v>
      </c>
    </row>
    <row r="263" spans="1:9" s="1" customFormat="1" ht="20.100000000000001" customHeight="1">
      <c r="A263" s="80" t="str">
        <f t="shared" si="41"/>
        <v>W1FL-080</v>
      </c>
      <c r="B263" s="2">
        <v>10</v>
      </c>
      <c r="C263" s="21" t="s">
        <v>803</v>
      </c>
      <c r="D263" s="28" t="s">
        <v>231</v>
      </c>
      <c r="E263" s="21">
        <v>1</v>
      </c>
      <c r="F263" s="54" t="s">
        <v>38</v>
      </c>
      <c r="G263" s="54"/>
      <c r="H263" s="21" t="s">
        <v>227</v>
      </c>
      <c r="I263" t="str">
        <f>VLOOKUP(A263,[1]辅助表!$A$2:$B$183,2,FALSE)</f>
        <v>小件安装#2</v>
      </c>
    </row>
    <row r="264" spans="1:9" s="1" customFormat="1" ht="20.100000000000001" customHeight="1">
      <c r="A264" s="80" t="str">
        <f t="shared" si="41"/>
        <v>W1FL-080</v>
      </c>
      <c r="B264" s="2">
        <v>11</v>
      </c>
      <c r="C264" s="2" t="s">
        <v>804</v>
      </c>
      <c r="D264" s="3" t="s">
        <v>231</v>
      </c>
      <c r="E264" s="2">
        <v>1</v>
      </c>
      <c r="F264" s="47" t="s">
        <v>38</v>
      </c>
      <c r="G264" s="47"/>
      <c r="H264" s="2" t="s">
        <v>227</v>
      </c>
      <c r="I264" t="str">
        <f>VLOOKUP(A264,[1]辅助表!$A$2:$B$183,2,FALSE)</f>
        <v>小件安装#2</v>
      </c>
    </row>
    <row r="265" spans="1:9" s="1" customFormat="1" ht="20.100000000000001" customHeight="1">
      <c r="A265" s="80" t="str">
        <f t="shared" si="41"/>
        <v>W1FL-080</v>
      </c>
      <c r="B265" s="2">
        <v>12</v>
      </c>
      <c r="C265" s="16" t="s">
        <v>805</v>
      </c>
      <c r="D265" s="17" t="s">
        <v>231</v>
      </c>
      <c r="E265" s="16">
        <v>1</v>
      </c>
      <c r="F265" s="52" t="s">
        <v>38</v>
      </c>
      <c r="G265" s="52"/>
      <c r="H265" s="16" t="s">
        <v>227</v>
      </c>
      <c r="I265" t="str">
        <f>VLOOKUP(A265,[1]辅助表!$A$2:$B$183,2,FALSE)</f>
        <v>小件安装#2</v>
      </c>
    </row>
    <row r="266" spans="1:9" s="1" customFormat="1" ht="20.100000000000001" customHeight="1">
      <c r="A266" s="76" t="s">
        <v>790</v>
      </c>
      <c r="B266" s="2">
        <v>1</v>
      </c>
      <c r="C266" s="2" t="s">
        <v>189</v>
      </c>
      <c r="D266" s="3" t="s">
        <v>190</v>
      </c>
      <c r="E266" s="2">
        <v>1</v>
      </c>
      <c r="F266" s="47" t="s">
        <v>38</v>
      </c>
      <c r="G266" s="47"/>
      <c r="H266" s="2" t="s">
        <v>229</v>
      </c>
      <c r="I266" t="str">
        <f>VLOOKUP(A266,[1]辅助表!$A$2:$B$183,2,FALSE)</f>
        <v>后背门安装</v>
      </c>
    </row>
    <row r="267" spans="1:9" s="1" customFormat="1" ht="20.100000000000001" customHeight="1">
      <c r="A267" s="76" t="str">
        <f t="shared" ref="A267:A275" si="42">A266</f>
        <v>W1FL-090</v>
      </c>
      <c r="B267" s="2">
        <v>2</v>
      </c>
      <c r="C267" s="2" t="s">
        <v>191</v>
      </c>
      <c r="D267" s="3" t="s">
        <v>192</v>
      </c>
      <c r="E267" s="2">
        <v>1</v>
      </c>
      <c r="F267" s="47" t="s">
        <v>38</v>
      </c>
      <c r="G267" s="47"/>
      <c r="H267" s="2" t="s">
        <v>229</v>
      </c>
      <c r="I267" t="str">
        <f>VLOOKUP(A267,[1]辅助表!$A$2:$B$183,2,FALSE)</f>
        <v>后背门安装</v>
      </c>
    </row>
    <row r="268" spans="1:9" s="1" customFormat="1" ht="20.100000000000001" customHeight="1">
      <c r="A268" s="76" t="str">
        <f t="shared" si="42"/>
        <v>W1FL-090</v>
      </c>
      <c r="B268" s="2">
        <v>3</v>
      </c>
      <c r="C268" s="2" t="s">
        <v>193</v>
      </c>
      <c r="D268" s="3" t="s">
        <v>194</v>
      </c>
      <c r="E268" s="2">
        <v>1</v>
      </c>
      <c r="F268" s="47" t="s">
        <v>38</v>
      </c>
      <c r="G268" s="47"/>
      <c r="H268" s="2" t="s">
        <v>229</v>
      </c>
      <c r="I268" t="str">
        <f>VLOOKUP(A268,[1]辅助表!$A$2:$B$183,2,FALSE)</f>
        <v>后背门安装</v>
      </c>
    </row>
    <row r="269" spans="1:9" s="1" customFormat="1" ht="20.100000000000001" customHeight="1">
      <c r="A269" s="76" t="str">
        <f t="shared" si="42"/>
        <v>W1FL-090</v>
      </c>
      <c r="B269" s="2">
        <v>4</v>
      </c>
      <c r="C269" s="2" t="s">
        <v>195</v>
      </c>
      <c r="D269" s="3" t="s">
        <v>196</v>
      </c>
      <c r="E269" s="2">
        <v>1</v>
      </c>
      <c r="F269" s="47" t="s">
        <v>38</v>
      </c>
      <c r="G269" s="47"/>
      <c r="H269" s="2" t="s">
        <v>229</v>
      </c>
      <c r="I269" t="str">
        <f>VLOOKUP(A269,[1]辅助表!$A$2:$B$183,2,FALSE)</f>
        <v>后背门安装</v>
      </c>
    </row>
    <row r="270" spans="1:9" s="1" customFormat="1" ht="20.100000000000001" customHeight="1">
      <c r="A270" s="76" t="str">
        <f t="shared" si="42"/>
        <v>W1FL-090</v>
      </c>
      <c r="B270" s="2">
        <v>5</v>
      </c>
      <c r="C270" s="2" t="s">
        <v>197</v>
      </c>
      <c r="D270" s="3" t="s">
        <v>198</v>
      </c>
      <c r="E270" s="2">
        <v>1</v>
      </c>
      <c r="F270" s="47" t="s">
        <v>38</v>
      </c>
      <c r="G270" s="47"/>
      <c r="H270" s="2" t="s">
        <v>229</v>
      </c>
      <c r="I270" t="str">
        <f>VLOOKUP(A270,[1]辅助表!$A$2:$B$183,2,FALSE)</f>
        <v>后背门安装</v>
      </c>
    </row>
    <row r="271" spans="1:9" s="1" customFormat="1" ht="20.100000000000001" customHeight="1">
      <c r="A271" s="76" t="str">
        <f t="shared" si="42"/>
        <v>W1FL-090</v>
      </c>
      <c r="B271" s="2">
        <v>6</v>
      </c>
      <c r="C271" s="2" t="s">
        <v>170</v>
      </c>
      <c r="D271" s="3" t="s">
        <v>199</v>
      </c>
      <c r="E271" s="2">
        <v>1</v>
      </c>
      <c r="F271" s="47" t="s">
        <v>38</v>
      </c>
      <c r="G271" s="47"/>
      <c r="H271" s="2" t="s">
        <v>229</v>
      </c>
      <c r="I271" t="str">
        <f>VLOOKUP(A271,[1]辅助表!$A$2:$B$183,2,FALSE)</f>
        <v>后背门安装</v>
      </c>
    </row>
    <row r="272" spans="1:9" s="1" customFormat="1" ht="20.100000000000001" customHeight="1">
      <c r="A272" s="76" t="str">
        <f t="shared" si="42"/>
        <v>W1FL-090</v>
      </c>
      <c r="B272" s="2">
        <v>7</v>
      </c>
      <c r="C272" s="2" t="s">
        <v>200</v>
      </c>
      <c r="D272" s="3" t="s">
        <v>201</v>
      </c>
      <c r="E272" s="2">
        <v>1</v>
      </c>
      <c r="F272" s="47" t="s">
        <v>38</v>
      </c>
      <c r="G272" s="47"/>
      <c r="H272" s="2" t="s">
        <v>229</v>
      </c>
      <c r="I272" t="str">
        <f>VLOOKUP(A272,[1]辅助表!$A$2:$B$183,2,FALSE)</f>
        <v>后背门安装</v>
      </c>
    </row>
    <row r="273" spans="1:9" s="1" customFormat="1" ht="20.100000000000001" customHeight="1">
      <c r="A273" s="76" t="str">
        <f t="shared" si="42"/>
        <v>W1FL-090</v>
      </c>
      <c r="B273" s="2">
        <v>8</v>
      </c>
      <c r="C273" s="2">
        <v>912000416</v>
      </c>
      <c r="D273" s="3" t="s">
        <v>202</v>
      </c>
      <c r="E273" s="2">
        <v>6</v>
      </c>
      <c r="F273" s="47" t="s">
        <v>38</v>
      </c>
      <c r="G273" s="47"/>
      <c r="H273" s="2" t="s">
        <v>229</v>
      </c>
      <c r="I273" t="str">
        <f>VLOOKUP(A273,[1]辅助表!$A$2:$B$183,2,FALSE)</f>
        <v>后背门安装</v>
      </c>
    </row>
    <row r="274" spans="1:9" s="1" customFormat="1" ht="21" customHeight="1">
      <c r="A274" s="80" t="str">
        <f t="shared" si="42"/>
        <v>W1FL-090</v>
      </c>
      <c r="B274" s="25">
        <v>9</v>
      </c>
      <c r="C274" s="25" t="s">
        <v>203</v>
      </c>
      <c r="D274" s="29" t="s">
        <v>204</v>
      </c>
      <c r="E274" s="25">
        <v>1</v>
      </c>
      <c r="F274" s="53" t="s">
        <v>228</v>
      </c>
      <c r="G274" s="53"/>
      <c r="H274" s="25" t="s">
        <v>229</v>
      </c>
      <c r="I274" t="str">
        <f>VLOOKUP(A274,[1]辅助表!$A$2:$B$183,2,FALSE)</f>
        <v>后背门安装</v>
      </c>
    </row>
    <row r="275" spans="1:9" s="1" customFormat="1" ht="20.100000000000001" customHeight="1">
      <c r="A275" s="76" t="str">
        <f t="shared" si="42"/>
        <v>W1FL-090</v>
      </c>
      <c r="B275" s="2">
        <v>9</v>
      </c>
      <c r="C275" s="2" t="s">
        <v>225</v>
      </c>
      <c r="D275" s="3" t="s">
        <v>205</v>
      </c>
      <c r="E275" s="2">
        <v>4</v>
      </c>
      <c r="F275" s="47" t="s">
        <v>38</v>
      </c>
      <c r="G275" s="47"/>
      <c r="H275" s="2" t="s">
        <v>229</v>
      </c>
      <c r="I275" t="str">
        <f>VLOOKUP(A275,[1]辅助表!$A$2:$B$183,2,FALSE)</f>
        <v>后背门安装</v>
      </c>
    </row>
    <row r="276" spans="1:9" s="1" customFormat="1" ht="20.100000000000001" customHeight="1">
      <c r="A276" s="80" t="s">
        <v>791</v>
      </c>
      <c r="B276" s="21">
        <v>1</v>
      </c>
      <c r="C276" s="21" t="s">
        <v>206</v>
      </c>
      <c r="D276" s="28" t="s">
        <v>207</v>
      </c>
      <c r="E276" s="21">
        <v>1</v>
      </c>
      <c r="F276" s="54" t="s">
        <v>228</v>
      </c>
      <c r="G276" s="54"/>
      <c r="H276" s="21" t="s">
        <v>229</v>
      </c>
      <c r="I276" t="str">
        <f>VLOOKUP(A276,[1]辅助表!$A$2:$B$183,2,FALSE)</f>
        <v>前门钣金总成安装</v>
      </c>
    </row>
    <row r="277" spans="1:9" s="1" customFormat="1" ht="20.100000000000001" customHeight="1">
      <c r="A277" s="80" t="str">
        <f t="shared" ref="A277:A278" si="43">A276</f>
        <v>W1FL-110</v>
      </c>
      <c r="B277" s="16">
        <v>2</v>
      </c>
      <c r="C277" s="16" t="s">
        <v>208</v>
      </c>
      <c r="D277" s="17" t="s">
        <v>209</v>
      </c>
      <c r="E277" s="16">
        <v>1</v>
      </c>
      <c r="F277" s="52" t="s">
        <v>228</v>
      </c>
      <c r="G277" s="52"/>
      <c r="H277" s="16" t="s">
        <v>229</v>
      </c>
      <c r="I277" t="str">
        <f>VLOOKUP(A277,[1]辅助表!$A$2:$B$183,2,FALSE)</f>
        <v>前门钣金总成安装</v>
      </c>
    </row>
    <row r="278" spans="1:9" s="1" customFormat="1" ht="21.75" customHeight="1">
      <c r="A278" s="76" t="str">
        <f t="shared" si="43"/>
        <v>W1FL-110</v>
      </c>
      <c r="B278" s="2">
        <v>3</v>
      </c>
      <c r="C278" s="2">
        <v>912000188</v>
      </c>
      <c r="D278" s="3" t="s">
        <v>210</v>
      </c>
      <c r="E278" s="2">
        <v>8</v>
      </c>
      <c r="F278" s="47" t="s">
        <v>38</v>
      </c>
      <c r="G278" s="47"/>
      <c r="H278" s="2" t="s">
        <v>229</v>
      </c>
      <c r="I278" t="str">
        <f>VLOOKUP(A278,[1]辅助表!$A$2:$B$183,2,FALSE)</f>
        <v>前门钣金总成安装</v>
      </c>
    </row>
    <row r="279" spans="1:9" s="1" customFormat="1" ht="24.9" customHeight="1">
      <c r="A279" s="80" t="s">
        <v>792</v>
      </c>
      <c r="B279" s="21">
        <v>1</v>
      </c>
      <c r="C279" s="21" t="s">
        <v>211</v>
      </c>
      <c r="D279" s="28" t="s">
        <v>212</v>
      </c>
      <c r="E279" s="21">
        <v>1</v>
      </c>
      <c r="F279" s="54" t="s">
        <v>228</v>
      </c>
      <c r="G279" s="54"/>
      <c r="H279" s="21" t="s">
        <v>229</v>
      </c>
      <c r="I279" t="str">
        <f>VLOOKUP(A279,[1]辅助表!$A$2:$B$183,2,FALSE)</f>
        <v>翼子板安装</v>
      </c>
    </row>
    <row r="280" spans="1:9" s="1" customFormat="1" ht="24.9" customHeight="1">
      <c r="A280" s="80" t="str">
        <f t="shared" ref="A280:A281" si="44">A279</f>
        <v>W1FL-120</v>
      </c>
      <c r="B280" s="16">
        <v>2</v>
      </c>
      <c r="C280" s="16" t="s">
        <v>213</v>
      </c>
      <c r="D280" s="17" t="s">
        <v>214</v>
      </c>
      <c r="E280" s="16">
        <v>1</v>
      </c>
      <c r="F280" s="52" t="s">
        <v>228</v>
      </c>
      <c r="G280" s="52"/>
      <c r="H280" s="16" t="s">
        <v>229</v>
      </c>
      <c r="I280" t="str">
        <f>VLOOKUP(A280,[1]辅助表!$A$2:$B$183,2,FALSE)</f>
        <v>翼子板安装</v>
      </c>
    </row>
    <row r="281" spans="1:9" s="1" customFormat="1" ht="24.9" customHeight="1">
      <c r="A281" s="76" t="str">
        <f t="shared" si="44"/>
        <v>W1FL-120</v>
      </c>
      <c r="B281" s="2">
        <v>3</v>
      </c>
      <c r="C281" s="2">
        <v>912000188</v>
      </c>
      <c r="D281" s="3" t="s">
        <v>210</v>
      </c>
      <c r="E281" s="2">
        <v>8</v>
      </c>
      <c r="F281" s="47" t="s">
        <v>38</v>
      </c>
      <c r="G281" s="47"/>
      <c r="H281" s="2" t="s">
        <v>229</v>
      </c>
      <c r="I281" t="str">
        <f>VLOOKUP(A281,[1]辅助表!$A$2:$B$183,2,FALSE)</f>
        <v>翼子板安装</v>
      </c>
    </row>
    <row r="282" spans="1:9" s="1" customFormat="1" ht="24.9" customHeight="1">
      <c r="A282" s="76" t="s">
        <v>793</v>
      </c>
      <c r="B282" s="51">
        <v>1</v>
      </c>
      <c r="C282" s="43" t="s">
        <v>451</v>
      </c>
      <c r="D282" s="44" t="s">
        <v>456</v>
      </c>
      <c r="E282" s="45">
        <v>1</v>
      </c>
      <c r="F282" s="47" t="s">
        <v>38</v>
      </c>
      <c r="G282" s="47"/>
      <c r="H282" s="2" t="s">
        <v>229</v>
      </c>
      <c r="I282" t="str">
        <f>VLOOKUP(A282,[1]辅助表!$A$2:$B$183,2,FALSE)</f>
        <v>机盖安装</v>
      </c>
    </row>
    <row r="283" spans="1:9" s="1" customFormat="1" ht="24.9" customHeight="1">
      <c r="A283" s="76" t="str">
        <f t="shared" ref="A283:A290" si="45">A282</f>
        <v>W1FL-130</v>
      </c>
      <c r="B283" s="51">
        <v>2</v>
      </c>
      <c r="C283" s="43" t="s">
        <v>452</v>
      </c>
      <c r="D283" s="44" t="s">
        <v>453</v>
      </c>
      <c r="E283" s="45">
        <v>1</v>
      </c>
      <c r="F283" s="47" t="s">
        <v>38</v>
      </c>
      <c r="G283" s="47"/>
      <c r="H283" s="2" t="s">
        <v>229</v>
      </c>
      <c r="I283" t="str">
        <f>VLOOKUP(A283,[1]辅助表!$A$2:$B$183,2,FALSE)</f>
        <v>机盖安装</v>
      </c>
    </row>
    <row r="284" spans="1:9" s="1" customFormat="1" ht="24.9" customHeight="1">
      <c r="A284" s="83" t="str">
        <f t="shared" si="45"/>
        <v>W1FL-130</v>
      </c>
      <c r="B284" s="23">
        <v>3</v>
      </c>
      <c r="C284" s="55" t="s">
        <v>738</v>
      </c>
      <c r="D284" s="57" t="s">
        <v>215</v>
      </c>
      <c r="E284" s="21">
        <v>1</v>
      </c>
      <c r="F284" s="54" t="s">
        <v>39</v>
      </c>
      <c r="G284" s="54"/>
      <c r="H284" s="21" t="s">
        <v>229</v>
      </c>
      <c r="I284" t="str">
        <f>VLOOKUP(A284,[1]辅助表!$A$2:$B$183,2,FALSE)</f>
        <v>机盖安装</v>
      </c>
    </row>
    <row r="285" spans="1:9" s="1" customFormat="1" ht="24.9" customHeight="1">
      <c r="A285" s="83" t="str">
        <f t="shared" si="45"/>
        <v>W1FL-130</v>
      </c>
      <c r="B285" s="19">
        <v>4</v>
      </c>
      <c r="C285" s="16" t="s">
        <v>216</v>
      </c>
      <c r="D285" s="17" t="s">
        <v>217</v>
      </c>
      <c r="E285" s="16">
        <v>1</v>
      </c>
      <c r="F285" s="52" t="s">
        <v>39</v>
      </c>
      <c r="G285" s="52"/>
      <c r="H285" s="16" t="s">
        <v>229</v>
      </c>
      <c r="I285" t="str">
        <f>VLOOKUP(A285,[1]辅助表!$A$2:$B$183,2,FALSE)</f>
        <v>机盖安装</v>
      </c>
    </row>
    <row r="286" spans="1:9" s="1" customFormat="1" ht="24.9" customHeight="1">
      <c r="A286" s="76" t="str">
        <f t="shared" si="45"/>
        <v>W1FL-130</v>
      </c>
      <c r="B286" s="51">
        <v>5</v>
      </c>
      <c r="C286" s="2" t="s">
        <v>218</v>
      </c>
      <c r="D286" s="3" t="s">
        <v>173</v>
      </c>
      <c r="E286" s="2">
        <v>16</v>
      </c>
      <c r="F286" s="47" t="s">
        <v>38</v>
      </c>
      <c r="G286" s="47"/>
      <c r="H286" s="2" t="s">
        <v>229</v>
      </c>
      <c r="I286" t="str">
        <f>VLOOKUP(A286,[1]辅助表!$A$2:$B$183,2,FALSE)</f>
        <v>机盖安装</v>
      </c>
    </row>
    <row r="287" spans="1:9" s="1" customFormat="1" ht="24.9" customHeight="1">
      <c r="A287" s="76" t="str">
        <f t="shared" si="45"/>
        <v>W1FL-130</v>
      </c>
      <c r="B287" s="51">
        <v>6</v>
      </c>
      <c r="C287" s="2" t="s">
        <v>219</v>
      </c>
      <c r="D287" s="3" t="s">
        <v>186</v>
      </c>
      <c r="E287" s="2">
        <v>2</v>
      </c>
      <c r="F287" s="47" t="s">
        <v>38</v>
      </c>
      <c r="G287" s="47"/>
      <c r="H287" s="2" t="s">
        <v>229</v>
      </c>
      <c r="I287" t="str">
        <f>VLOOKUP(A287,[1]辅助表!$A$2:$B$183,2,FALSE)</f>
        <v>机盖安装</v>
      </c>
    </row>
    <row r="288" spans="1:9" s="1" customFormat="1" ht="24.9" customHeight="1">
      <c r="A288" s="76" t="str">
        <f t="shared" si="45"/>
        <v>W1FL-130</v>
      </c>
      <c r="B288" s="51">
        <v>7</v>
      </c>
      <c r="C288" s="2">
        <v>912000415</v>
      </c>
      <c r="D288" s="3" t="s">
        <v>220</v>
      </c>
      <c r="E288" s="2">
        <v>2</v>
      </c>
      <c r="F288" s="47" t="s">
        <v>38</v>
      </c>
      <c r="G288" s="47"/>
      <c r="H288" s="2" t="s">
        <v>229</v>
      </c>
      <c r="I288" t="str">
        <f>VLOOKUP(A288,[1]辅助表!$A$2:$B$183,2,FALSE)</f>
        <v>机盖安装</v>
      </c>
    </row>
    <row r="289" spans="1:9" s="1" customFormat="1" ht="24.9" customHeight="1">
      <c r="A289" s="76" t="str">
        <f t="shared" si="45"/>
        <v>W1FL-130</v>
      </c>
      <c r="B289" s="51">
        <v>8</v>
      </c>
      <c r="C289" s="2" t="s">
        <v>221</v>
      </c>
      <c r="D289" s="3" t="s">
        <v>171</v>
      </c>
      <c r="E289" s="2">
        <v>1</v>
      </c>
      <c r="F289" s="47" t="s">
        <v>38</v>
      </c>
      <c r="G289" s="47"/>
      <c r="H289" s="2" t="s">
        <v>229</v>
      </c>
      <c r="I289" t="str">
        <f>VLOOKUP(A289,[1]辅助表!$A$2:$B$183,2,FALSE)</f>
        <v>机盖安装</v>
      </c>
    </row>
    <row r="290" spans="1:9" s="1" customFormat="1" ht="24.75" customHeight="1">
      <c r="A290" s="76" t="str">
        <f t="shared" si="45"/>
        <v>W1FL-130</v>
      </c>
      <c r="B290" s="51">
        <v>9</v>
      </c>
      <c r="C290" s="2" t="s">
        <v>222</v>
      </c>
      <c r="D290" s="3" t="s">
        <v>172</v>
      </c>
      <c r="E290" s="2">
        <v>1</v>
      </c>
      <c r="F290" s="47" t="s">
        <v>38</v>
      </c>
      <c r="G290" s="47"/>
      <c r="H290" s="2" t="s">
        <v>229</v>
      </c>
      <c r="I290" t="str">
        <f>VLOOKUP(A290,[1]辅助表!$A$2:$B$183,2,FALSE)</f>
        <v>机盖安装</v>
      </c>
    </row>
    <row r="291" spans="1:9" s="1" customFormat="1" ht="24.75" customHeight="1">
      <c r="A291" s="80" t="s">
        <v>794</v>
      </c>
      <c r="B291" s="25">
        <v>1</v>
      </c>
      <c r="C291" s="25" t="s">
        <v>223</v>
      </c>
      <c r="D291" s="29" t="s">
        <v>224</v>
      </c>
      <c r="E291" s="25">
        <v>1</v>
      </c>
      <c r="F291" s="53" t="s">
        <v>228</v>
      </c>
      <c r="G291" s="53"/>
      <c r="H291" s="25" t="s">
        <v>229</v>
      </c>
      <c r="I291" t="str">
        <f>VLOOKUP(A291,[1]辅助表!$A$2:$B$183,2,FALSE)</f>
        <v>精调</v>
      </c>
    </row>
    <row r="292" spans="1:9" s="1" customFormat="1" ht="24.75" customHeight="1">
      <c r="A292" s="76" t="str">
        <f>A291</f>
        <v>W1FL-140</v>
      </c>
      <c r="B292" s="2">
        <v>2</v>
      </c>
      <c r="C292" s="2" t="s">
        <v>225</v>
      </c>
      <c r="D292" s="3" t="s">
        <v>226</v>
      </c>
      <c r="E292" s="2">
        <v>4</v>
      </c>
      <c r="F292" s="47" t="s">
        <v>38</v>
      </c>
      <c r="G292" s="47"/>
      <c r="H292" s="2" t="s">
        <v>230</v>
      </c>
      <c r="I292" t="str">
        <f>VLOOKUP(A292,[1]辅助表!$A$2:$B$183,2,FALSE)</f>
        <v>精调</v>
      </c>
    </row>
    <row r="293" spans="1:9" s="1" customFormat="1" ht="30.75" customHeight="1">
      <c r="A293" s="76" t="s">
        <v>772</v>
      </c>
      <c r="B293" s="2">
        <v>1</v>
      </c>
      <c r="C293" s="2" t="s">
        <v>724</v>
      </c>
      <c r="D293" s="56" t="s">
        <v>233</v>
      </c>
      <c r="E293" s="2">
        <v>1</v>
      </c>
      <c r="F293" s="2" t="s">
        <v>101</v>
      </c>
      <c r="G293" s="8" t="s">
        <v>818</v>
      </c>
      <c r="H293" s="2" t="s">
        <v>230</v>
      </c>
      <c r="I293" t="str">
        <f>VLOOKUP(A293,[1]辅助表!$A$2:$B$183,2,FALSE)</f>
        <v>尾门内板分总成点定</v>
      </c>
    </row>
    <row r="294" spans="1:9" s="1" customFormat="1" ht="29.25" customHeight="1">
      <c r="A294" s="76" t="str">
        <f t="shared" ref="A294:A299" si="46">A293</f>
        <v>W1BD1-010</v>
      </c>
      <c r="B294" s="2"/>
      <c r="C294" s="2" t="s">
        <v>232</v>
      </c>
      <c r="D294" s="56" t="s">
        <v>233</v>
      </c>
      <c r="E294" s="2">
        <v>1</v>
      </c>
      <c r="F294" s="2" t="s">
        <v>101</v>
      </c>
      <c r="G294" s="8" t="s">
        <v>819</v>
      </c>
      <c r="H294" s="2" t="s">
        <v>230</v>
      </c>
      <c r="I294" t="str">
        <f>VLOOKUP(A294,[1]辅助表!$A$2:$B$183,2,FALSE)</f>
        <v>尾门内板分总成点定</v>
      </c>
    </row>
    <row r="295" spans="1:9" s="1" customFormat="1" ht="24.9" customHeight="1">
      <c r="A295" s="76" t="str">
        <f t="shared" si="46"/>
        <v>W1BD1-010</v>
      </c>
      <c r="B295" s="2">
        <v>2</v>
      </c>
      <c r="C295" s="2" t="s">
        <v>234</v>
      </c>
      <c r="D295" s="3" t="s">
        <v>235</v>
      </c>
      <c r="E295" s="2">
        <v>1</v>
      </c>
      <c r="F295" s="2" t="s">
        <v>236</v>
      </c>
      <c r="G295" s="2"/>
      <c r="H295" s="2" t="s">
        <v>230</v>
      </c>
      <c r="I295" t="str">
        <f>VLOOKUP(A295,[1]辅助表!$A$2:$B$183,2,FALSE)</f>
        <v>尾门内板分总成点定</v>
      </c>
    </row>
    <row r="296" spans="1:9" s="1" customFormat="1" ht="24.9" customHeight="1">
      <c r="A296" s="76" t="str">
        <f t="shared" si="46"/>
        <v>W1BD1-010</v>
      </c>
      <c r="B296" s="2">
        <v>3</v>
      </c>
      <c r="C296" s="2" t="s">
        <v>237</v>
      </c>
      <c r="D296" s="3" t="s">
        <v>238</v>
      </c>
      <c r="E296" s="2">
        <v>1</v>
      </c>
      <c r="F296" s="2" t="s">
        <v>236</v>
      </c>
      <c r="G296" s="2"/>
      <c r="H296" s="2" t="s">
        <v>230</v>
      </c>
      <c r="I296" t="str">
        <f>VLOOKUP(A296,[1]辅助表!$A$2:$B$183,2,FALSE)</f>
        <v>尾门内板分总成点定</v>
      </c>
    </row>
    <row r="297" spans="1:9" s="1" customFormat="1" ht="24.9" customHeight="1">
      <c r="A297" s="76" t="str">
        <f t="shared" si="46"/>
        <v>W1BD1-010</v>
      </c>
      <c r="B297" s="2">
        <v>4</v>
      </c>
      <c r="C297" s="2" t="s">
        <v>239</v>
      </c>
      <c r="D297" s="3" t="s">
        <v>240</v>
      </c>
      <c r="E297" s="2">
        <v>1</v>
      </c>
      <c r="F297" s="2" t="s">
        <v>236</v>
      </c>
      <c r="G297" s="2"/>
      <c r="H297" s="2" t="s">
        <v>230</v>
      </c>
      <c r="I297" t="str">
        <f>VLOOKUP(A297,[1]辅助表!$A$2:$B$183,2,FALSE)</f>
        <v>尾门内板分总成点定</v>
      </c>
    </row>
    <row r="298" spans="1:9" s="1" customFormat="1" ht="24.9" customHeight="1">
      <c r="A298" s="76" t="str">
        <f t="shared" si="46"/>
        <v>W1BD1-010</v>
      </c>
      <c r="B298" s="2">
        <v>5</v>
      </c>
      <c r="C298" s="2" t="s">
        <v>241</v>
      </c>
      <c r="D298" s="3" t="s">
        <v>242</v>
      </c>
      <c r="E298" s="2">
        <v>2</v>
      </c>
      <c r="F298" s="2" t="s">
        <v>236</v>
      </c>
      <c r="G298" s="2"/>
      <c r="H298" s="2" t="s">
        <v>230</v>
      </c>
      <c r="I298" t="str">
        <f>VLOOKUP(A298,[1]辅助表!$A$2:$B$183,2,FALSE)</f>
        <v>尾门内板分总成点定</v>
      </c>
    </row>
    <row r="299" spans="1:9" s="1" customFormat="1" ht="24.9" customHeight="1">
      <c r="A299" s="76" t="str">
        <f t="shared" si="46"/>
        <v>W1BD1-010</v>
      </c>
      <c r="B299" s="2">
        <v>6</v>
      </c>
      <c r="C299" s="2" t="s">
        <v>243</v>
      </c>
      <c r="D299" s="3" t="s">
        <v>244</v>
      </c>
      <c r="E299" s="2">
        <v>1</v>
      </c>
      <c r="F299" s="2" t="s">
        <v>236</v>
      </c>
      <c r="G299" s="2"/>
      <c r="H299" s="2" t="s">
        <v>230</v>
      </c>
      <c r="I299" t="str">
        <f>VLOOKUP(A299,[1]辅助表!$A$2:$B$183,2,FALSE)</f>
        <v>尾门内板分总成点定</v>
      </c>
    </row>
    <row r="300" spans="1:9" s="1" customFormat="1" ht="24.9" customHeight="1">
      <c r="A300" s="76" t="s">
        <v>245</v>
      </c>
      <c r="B300" s="2">
        <v>1</v>
      </c>
      <c r="C300" s="2" t="s">
        <v>246</v>
      </c>
      <c r="D300" s="3" t="s">
        <v>247</v>
      </c>
      <c r="E300" s="2">
        <v>1</v>
      </c>
      <c r="F300" s="2" t="s">
        <v>236</v>
      </c>
      <c r="G300" s="2"/>
      <c r="H300" s="2" t="s">
        <v>230</v>
      </c>
      <c r="I300" t="str">
        <f>VLOOKUP(A300,[1]辅助表!$A$2:$B$183,2,FALSE)</f>
        <v>尾门内板总成点定</v>
      </c>
    </row>
    <row r="301" spans="1:9" s="1" customFormat="1" ht="24.9" customHeight="1">
      <c r="A301" s="76" t="str">
        <f t="shared" ref="A301:A302" si="47">A300</f>
        <v>W1BD1-020</v>
      </c>
      <c r="B301" s="2">
        <v>2</v>
      </c>
      <c r="C301" s="2" t="s">
        <v>248</v>
      </c>
      <c r="D301" s="3" t="s">
        <v>249</v>
      </c>
      <c r="E301" s="2">
        <v>1</v>
      </c>
      <c r="F301" s="2" t="s">
        <v>236</v>
      </c>
      <c r="G301" s="2"/>
      <c r="H301" s="2" t="s">
        <v>230</v>
      </c>
      <c r="I301" t="str">
        <f>VLOOKUP(A301,[1]辅助表!$A$2:$B$183,2,FALSE)</f>
        <v>尾门内板总成点定</v>
      </c>
    </row>
    <row r="302" spans="1:9" s="1" customFormat="1" ht="24.9" customHeight="1">
      <c r="A302" s="76" t="str">
        <f t="shared" si="47"/>
        <v>W1BD1-020</v>
      </c>
      <c r="B302" s="2">
        <v>3</v>
      </c>
      <c r="C302" s="2" t="s">
        <v>250</v>
      </c>
      <c r="D302" s="3" t="s">
        <v>251</v>
      </c>
      <c r="E302" s="2">
        <v>1</v>
      </c>
      <c r="F302" s="2" t="s">
        <v>236</v>
      </c>
      <c r="G302" s="2"/>
      <c r="H302" s="2" t="s">
        <v>230</v>
      </c>
      <c r="I302" t="str">
        <f>VLOOKUP(A302,[1]辅助表!$A$2:$B$183,2,FALSE)</f>
        <v>尾门内板总成点定</v>
      </c>
    </row>
    <row r="303" spans="1:9" s="1" customFormat="1" ht="24.9" customHeight="1">
      <c r="A303" s="76" t="s">
        <v>252</v>
      </c>
      <c r="B303" s="2">
        <v>1</v>
      </c>
      <c r="C303" s="2" t="s">
        <v>253</v>
      </c>
      <c r="D303" s="3" t="s">
        <v>254</v>
      </c>
      <c r="E303" s="2">
        <v>1</v>
      </c>
      <c r="F303" s="2" t="s">
        <v>101</v>
      </c>
      <c r="G303" s="2"/>
      <c r="H303" s="2" t="s">
        <v>230</v>
      </c>
      <c r="I303" t="str">
        <f>VLOOKUP(A303,[1]辅助表!$A$2:$B$183,2,FALSE)</f>
        <v>尾门外板总成点定</v>
      </c>
    </row>
    <row r="304" spans="1:9" s="1" customFormat="1" ht="24.9" customHeight="1">
      <c r="A304" s="76" t="str">
        <f t="shared" ref="A304:A305" si="48">A303</f>
        <v>W1BD1-030</v>
      </c>
      <c r="B304" s="2">
        <v>2</v>
      </c>
      <c r="C304" s="2" t="s">
        <v>255</v>
      </c>
      <c r="D304" s="3" t="s">
        <v>256</v>
      </c>
      <c r="E304" s="2">
        <v>1</v>
      </c>
      <c r="F304" s="2" t="s">
        <v>236</v>
      </c>
      <c r="G304" s="2"/>
      <c r="H304" s="2" t="s">
        <v>230</v>
      </c>
      <c r="I304" t="str">
        <f>VLOOKUP(A304,[1]辅助表!$A$2:$B$183,2,FALSE)</f>
        <v>尾门外板总成点定</v>
      </c>
    </row>
    <row r="305" spans="1:9" s="1" customFormat="1" ht="24.9" customHeight="1">
      <c r="A305" s="76" t="str">
        <f t="shared" si="48"/>
        <v>W1BD1-030</v>
      </c>
      <c r="B305" s="2">
        <v>3</v>
      </c>
      <c r="C305" s="2" t="s">
        <v>257</v>
      </c>
      <c r="D305" s="3" t="s">
        <v>258</v>
      </c>
      <c r="E305" s="2">
        <v>1</v>
      </c>
      <c r="F305" s="2" t="s">
        <v>236</v>
      </c>
      <c r="G305" s="2"/>
      <c r="H305" s="2" t="s">
        <v>230</v>
      </c>
      <c r="I305" t="str">
        <f>VLOOKUP(A305,[1]辅助表!$A$2:$B$183,2,FALSE)</f>
        <v>尾门外板总成点定</v>
      </c>
    </row>
    <row r="306" spans="1:9" s="1" customFormat="1" ht="24.9" customHeight="1">
      <c r="A306" s="76" t="s">
        <v>796</v>
      </c>
      <c r="B306" s="2">
        <v>1</v>
      </c>
      <c r="C306" s="2" t="s">
        <v>259</v>
      </c>
      <c r="D306" s="3" t="s">
        <v>260</v>
      </c>
      <c r="E306" s="2">
        <v>2</v>
      </c>
      <c r="F306" s="2" t="s">
        <v>236</v>
      </c>
      <c r="G306" s="2"/>
      <c r="H306" s="2" t="s">
        <v>230</v>
      </c>
      <c r="I306" t="str">
        <f>VLOOKUP(A306,[1]辅助表!$A$2:$B$183,2,FALSE)</f>
        <v>尾门总成人工补焊</v>
      </c>
    </row>
    <row r="307" spans="1:9" s="1" customFormat="1" ht="24.9" customHeight="1">
      <c r="A307" s="76" t="str">
        <f>A306</f>
        <v>W1BD1-065</v>
      </c>
      <c r="B307" s="2">
        <v>2</v>
      </c>
      <c r="C307" s="2" t="s">
        <v>261</v>
      </c>
      <c r="D307" s="3" t="s">
        <v>262</v>
      </c>
      <c r="E307" s="2">
        <v>4</v>
      </c>
      <c r="F307" s="2" t="s">
        <v>236</v>
      </c>
      <c r="G307" s="2"/>
      <c r="H307" s="2" t="s">
        <v>230</v>
      </c>
      <c r="I307" t="str">
        <f>VLOOKUP(A307,[1]辅助表!$A$2:$B$183,2,FALSE)</f>
        <v>尾门总成人工补焊</v>
      </c>
    </row>
    <row r="308" spans="1:9" s="1" customFormat="1" ht="24.9" customHeight="1">
      <c r="A308" s="76" t="s">
        <v>773</v>
      </c>
      <c r="B308" s="2">
        <v>1</v>
      </c>
      <c r="C308" s="2" t="s">
        <v>533</v>
      </c>
      <c r="D308" s="3" t="s">
        <v>263</v>
      </c>
      <c r="E308" s="2">
        <v>1</v>
      </c>
      <c r="F308" s="2" t="s">
        <v>101</v>
      </c>
      <c r="G308" s="2"/>
      <c r="H308" s="2" t="s">
        <v>230</v>
      </c>
      <c r="I308" t="str">
        <f>VLOOKUP(A308,[1]辅助表!$A$2:$B$183,2,FALSE)</f>
        <v>发动机盖内板总成点定</v>
      </c>
    </row>
    <row r="309" spans="1:9" s="1" customFormat="1" ht="24.9" customHeight="1">
      <c r="A309" s="76" t="str">
        <f t="shared" ref="A309:A313" si="49">A308</f>
        <v>W1HD1-010</v>
      </c>
      <c r="B309" s="2">
        <v>2</v>
      </c>
      <c r="C309" s="2" t="s">
        <v>264</v>
      </c>
      <c r="D309" s="3" t="s">
        <v>265</v>
      </c>
      <c r="E309" s="2">
        <v>1</v>
      </c>
      <c r="F309" s="2" t="s">
        <v>236</v>
      </c>
      <c r="G309" s="2"/>
      <c r="H309" s="2" t="s">
        <v>230</v>
      </c>
      <c r="I309" t="str">
        <f>VLOOKUP(A309,[1]辅助表!$A$2:$B$183,2,FALSE)</f>
        <v>发动机盖内板总成点定</v>
      </c>
    </row>
    <row r="310" spans="1:9" s="1" customFormat="1" ht="24.9" customHeight="1">
      <c r="A310" s="76" t="str">
        <f t="shared" si="49"/>
        <v>W1HD1-010</v>
      </c>
      <c r="B310" s="2">
        <v>3</v>
      </c>
      <c r="C310" s="2" t="s">
        <v>266</v>
      </c>
      <c r="D310" s="3" t="s">
        <v>267</v>
      </c>
      <c r="E310" s="2">
        <v>1</v>
      </c>
      <c r="F310" s="2" t="s">
        <v>236</v>
      </c>
      <c r="G310" s="2"/>
      <c r="H310" s="2" t="s">
        <v>230</v>
      </c>
      <c r="I310" t="str">
        <f>VLOOKUP(A310,[1]辅助表!$A$2:$B$183,2,FALSE)</f>
        <v>发动机盖内板总成点定</v>
      </c>
    </row>
    <row r="311" spans="1:9" s="1" customFormat="1" ht="24.9" customHeight="1">
      <c r="A311" s="76" t="str">
        <f t="shared" si="49"/>
        <v>W1HD1-010</v>
      </c>
      <c r="B311" s="2">
        <v>4</v>
      </c>
      <c r="C311" s="2" t="s">
        <v>268</v>
      </c>
      <c r="D311" s="3" t="s">
        <v>269</v>
      </c>
      <c r="E311" s="2">
        <v>1</v>
      </c>
      <c r="F311" s="2" t="s">
        <v>236</v>
      </c>
      <c r="G311" s="2"/>
      <c r="H311" s="2" t="s">
        <v>230</v>
      </c>
      <c r="I311" t="str">
        <f>VLOOKUP(A311,[1]辅助表!$A$2:$B$183,2,FALSE)</f>
        <v>发动机盖内板总成点定</v>
      </c>
    </row>
    <row r="312" spans="1:9" s="1" customFormat="1" ht="24.9" customHeight="1">
      <c r="A312" s="76" t="str">
        <f t="shared" si="49"/>
        <v>W1HD1-010</v>
      </c>
      <c r="B312" s="2">
        <v>5</v>
      </c>
      <c r="C312" s="2" t="s">
        <v>795</v>
      </c>
      <c r="D312" s="3" t="s">
        <v>270</v>
      </c>
      <c r="E312" s="2">
        <v>1</v>
      </c>
      <c r="F312" s="2" t="s">
        <v>236</v>
      </c>
      <c r="G312" s="2"/>
      <c r="H312" s="2" t="s">
        <v>230</v>
      </c>
      <c r="I312" t="str">
        <f>VLOOKUP(A312,[1]辅助表!$A$2:$B$183,2,FALSE)</f>
        <v>发动机盖内板总成点定</v>
      </c>
    </row>
    <row r="313" spans="1:9" s="1" customFormat="1" ht="24.9" customHeight="1">
      <c r="A313" s="76" t="str">
        <f t="shared" si="49"/>
        <v>W1HD1-010</v>
      </c>
      <c r="B313" s="2">
        <v>6</v>
      </c>
      <c r="C313" s="2" t="s">
        <v>271</v>
      </c>
      <c r="D313" s="3" t="s">
        <v>272</v>
      </c>
      <c r="E313" s="2">
        <v>2</v>
      </c>
      <c r="F313" s="2" t="s">
        <v>236</v>
      </c>
      <c r="G313" s="2"/>
      <c r="H313" s="2" t="s">
        <v>230</v>
      </c>
      <c r="I313" t="str">
        <f>VLOOKUP(A313,[1]辅助表!$A$2:$B$183,2,FALSE)</f>
        <v>发动机盖内板总成点定</v>
      </c>
    </row>
    <row r="314" spans="1:9" s="1" customFormat="1" ht="24.9" customHeight="1">
      <c r="A314" s="80" t="s">
        <v>748</v>
      </c>
      <c r="B314" s="25">
        <v>1</v>
      </c>
      <c r="C314" s="25" t="s">
        <v>273</v>
      </c>
      <c r="D314" s="29" t="s">
        <v>274</v>
      </c>
      <c r="E314" s="25">
        <v>1</v>
      </c>
      <c r="F314" s="25" t="s">
        <v>449</v>
      </c>
      <c r="G314" s="25"/>
      <c r="H314" s="25" t="s">
        <v>230</v>
      </c>
      <c r="I314" t="str">
        <f>VLOOKUP(A314,[1]辅助表!$A$2:$B$183,2,FALSE)</f>
        <v>发动机盖内板涂胶上件工位</v>
      </c>
    </row>
    <row r="315" spans="1:9" s="1" customFormat="1" ht="24.9" customHeight="1">
      <c r="A315" s="76" t="str">
        <f>A314</f>
        <v>W1HD1-020</v>
      </c>
      <c r="B315" s="2">
        <v>1</v>
      </c>
      <c r="C315" s="2" t="s">
        <v>534</v>
      </c>
      <c r="D315" s="3" t="s">
        <v>275</v>
      </c>
      <c r="E315" s="2">
        <v>1</v>
      </c>
      <c r="F315" s="2" t="s">
        <v>101</v>
      </c>
      <c r="G315" s="2"/>
      <c r="H315" s="2" t="s">
        <v>230</v>
      </c>
      <c r="I315" t="str">
        <f>VLOOKUP(A315,[1]辅助表!$A$2:$B$183,2,FALSE)</f>
        <v>发动机盖内板涂胶上件工位</v>
      </c>
    </row>
    <row r="316" spans="1:9" s="1" customFormat="1" ht="24.9" customHeight="1">
      <c r="A316" s="84" t="s">
        <v>802</v>
      </c>
      <c r="B316" s="51">
        <v>1</v>
      </c>
      <c r="C316" s="2" t="s">
        <v>276</v>
      </c>
      <c r="D316" s="3" t="s">
        <v>277</v>
      </c>
      <c r="E316" s="51">
        <v>1</v>
      </c>
      <c r="F316" s="51" t="s">
        <v>236</v>
      </c>
      <c r="G316" s="51"/>
      <c r="H316" s="2" t="s">
        <v>230</v>
      </c>
      <c r="I316" t="e">
        <f>VLOOKUP(A316,[1]辅助表!$A$2:$B$183,2,FALSE)</f>
        <v>#N/A</v>
      </c>
    </row>
    <row r="317" spans="1:9" s="1" customFormat="1" ht="24.9" customHeight="1">
      <c r="A317" s="84" t="str">
        <f t="shared" ref="A317:A321" si="50">A316</f>
        <v>W1RA2-010</v>
      </c>
      <c r="B317" s="51">
        <v>2</v>
      </c>
      <c r="C317" s="2" t="s">
        <v>278</v>
      </c>
      <c r="D317" s="3" t="s">
        <v>279</v>
      </c>
      <c r="E317" s="51">
        <v>1</v>
      </c>
      <c r="F317" s="51" t="s">
        <v>101</v>
      </c>
      <c r="G317" s="51"/>
      <c r="H317" s="2" t="s">
        <v>230</v>
      </c>
      <c r="I317" t="e">
        <f>VLOOKUP(A317,[1]辅助表!$A$2:$B$183,2,FALSE)</f>
        <v>#N/A</v>
      </c>
    </row>
    <row r="318" spans="1:9" s="1" customFormat="1" ht="24.9" customHeight="1">
      <c r="A318" s="84" t="str">
        <f t="shared" si="50"/>
        <v>W1RA2-010</v>
      </c>
      <c r="B318" s="51">
        <v>3</v>
      </c>
      <c r="C318" s="2" t="s">
        <v>280</v>
      </c>
      <c r="D318" s="3" t="s">
        <v>281</v>
      </c>
      <c r="E318" s="51">
        <v>1</v>
      </c>
      <c r="F318" s="51" t="s">
        <v>236</v>
      </c>
      <c r="G318" s="51"/>
      <c r="H318" s="2" t="s">
        <v>230</v>
      </c>
      <c r="I318" t="e">
        <f>VLOOKUP(A318,[1]辅助表!$A$2:$B$183,2,FALSE)</f>
        <v>#N/A</v>
      </c>
    </row>
    <row r="319" spans="1:9" s="1" customFormat="1" ht="24.9" customHeight="1">
      <c r="A319" s="84" t="str">
        <f t="shared" si="50"/>
        <v>W1RA2-010</v>
      </c>
      <c r="B319" s="51">
        <v>4</v>
      </c>
      <c r="C319" s="51" t="s">
        <v>282</v>
      </c>
      <c r="D319" s="7" t="s">
        <v>283</v>
      </c>
      <c r="E319" s="51">
        <v>1</v>
      </c>
      <c r="F319" s="51" t="s">
        <v>236</v>
      </c>
      <c r="G319" s="51"/>
      <c r="H319" s="2" t="s">
        <v>230</v>
      </c>
      <c r="I319" t="e">
        <f>VLOOKUP(A319,[1]辅助表!$A$2:$B$183,2,FALSE)</f>
        <v>#N/A</v>
      </c>
    </row>
    <row r="320" spans="1:9" s="1" customFormat="1" ht="24.9" customHeight="1">
      <c r="A320" s="84" t="str">
        <f t="shared" si="50"/>
        <v>W1RA2-010</v>
      </c>
      <c r="B320" s="51">
        <v>5</v>
      </c>
      <c r="C320" s="51" t="s">
        <v>284</v>
      </c>
      <c r="D320" s="7" t="s">
        <v>285</v>
      </c>
      <c r="E320" s="51">
        <v>1</v>
      </c>
      <c r="F320" s="51" t="s">
        <v>236</v>
      </c>
      <c r="G320" s="51"/>
      <c r="H320" s="2" t="s">
        <v>230</v>
      </c>
      <c r="I320" t="e">
        <f>VLOOKUP(A320,[1]辅助表!$A$2:$B$183,2,FALSE)</f>
        <v>#N/A</v>
      </c>
    </row>
    <row r="321" spans="1:9" s="1" customFormat="1" ht="24.9" customHeight="1">
      <c r="A321" s="84" t="str">
        <f t="shared" si="50"/>
        <v>W1RA2-010</v>
      </c>
      <c r="B321" s="51">
        <v>6</v>
      </c>
      <c r="C321" s="51" t="s">
        <v>286</v>
      </c>
      <c r="D321" s="7" t="s">
        <v>287</v>
      </c>
      <c r="E321" s="51">
        <v>1</v>
      </c>
      <c r="F321" s="51" t="s">
        <v>101</v>
      </c>
      <c r="G321" s="51"/>
      <c r="H321" s="2" t="s">
        <v>230</v>
      </c>
      <c r="I321" t="e">
        <f>VLOOKUP(A321,[1]辅助表!$A$2:$B$183,2,FALSE)</f>
        <v>#N/A</v>
      </c>
    </row>
    <row r="322" spans="1:9" s="1" customFormat="1" ht="24.9" customHeight="1">
      <c r="A322" s="76" t="s">
        <v>774</v>
      </c>
      <c r="B322" s="51">
        <v>1</v>
      </c>
      <c r="C322" s="51" t="s">
        <v>288</v>
      </c>
      <c r="D322" s="7" t="s">
        <v>289</v>
      </c>
      <c r="E322" s="51">
        <v>1</v>
      </c>
      <c r="F322" s="51" t="s">
        <v>101</v>
      </c>
      <c r="G322" s="51"/>
      <c r="H322" s="2" t="s">
        <v>230</v>
      </c>
      <c r="I322" t="str">
        <f>VLOOKUP(A322,[1]辅助表!$A$2:$B$183,2,FALSE)</f>
        <v>左前门内板分总成点定</v>
      </c>
    </row>
    <row r="323" spans="1:9" s="1" customFormat="1" ht="24.9" customHeight="1">
      <c r="A323" s="76" t="str">
        <f t="shared" ref="A323:A326" si="51">A322</f>
        <v>W1FD1-010L</v>
      </c>
      <c r="B323" s="51">
        <v>2</v>
      </c>
      <c r="C323" s="51" t="s">
        <v>290</v>
      </c>
      <c r="D323" s="7" t="s">
        <v>291</v>
      </c>
      <c r="E323" s="51">
        <v>1</v>
      </c>
      <c r="F323" s="51" t="s">
        <v>236</v>
      </c>
      <c r="G323" s="51"/>
      <c r="H323" s="2" t="s">
        <v>230</v>
      </c>
      <c r="I323" t="str">
        <f>VLOOKUP(A323,[1]辅助表!$A$2:$B$183,2,FALSE)</f>
        <v>左前门内板分总成点定</v>
      </c>
    </row>
    <row r="324" spans="1:9" ht="24.9" customHeight="1">
      <c r="A324" s="76" t="str">
        <f t="shared" si="51"/>
        <v>W1FD1-010L</v>
      </c>
      <c r="B324" s="51">
        <v>3</v>
      </c>
      <c r="C324" s="51" t="s">
        <v>292</v>
      </c>
      <c r="D324" s="7" t="s">
        <v>293</v>
      </c>
      <c r="E324" s="51">
        <v>1</v>
      </c>
      <c r="F324" s="51" t="s">
        <v>236</v>
      </c>
      <c r="G324" s="51"/>
      <c r="H324" s="2" t="s">
        <v>230</v>
      </c>
      <c r="I324" t="str">
        <f>VLOOKUP(A324,[1]辅助表!$A$2:$B$183,2,FALSE)</f>
        <v>左前门内板分总成点定</v>
      </c>
    </row>
    <row r="325" spans="1:9" ht="24.9" customHeight="1">
      <c r="A325" s="76" t="str">
        <f t="shared" si="51"/>
        <v>W1FD1-010L</v>
      </c>
      <c r="B325" s="51">
        <v>4</v>
      </c>
      <c r="C325" s="51" t="s">
        <v>294</v>
      </c>
      <c r="D325" s="7" t="s">
        <v>295</v>
      </c>
      <c r="E325" s="51">
        <v>1</v>
      </c>
      <c r="F325" s="51" t="s">
        <v>236</v>
      </c>
      <c r="G325" s="51"/>
      <c r="H325" s="2" t="s">
        <v>230</v>
      </c>
      <c r="I325" t="str">
        <f>VLOOKUP(A325,[1]辅助表!$A$2:$B$183,2,FALSE)</f>
        <v>左前门内板分总成点定</v>
      </c>
    </row>
    <row r="326" spans="1:9" ht="24.9" customHeight="1">
      <c r="A326" s="76" t="str">
        <f t="shared" si="51"/>
        <v>W1FD1-010L</v>
      </c>
      <c r="B326" s="51">
        <v>5</v>
      </c>
      <c r="C326" s="51" t="s">
        <v>296</v>
      </c>
      <c r="D326" s="7" t="s">
        <v>297</v>
      </c>
      <c r="E326" s="51">
        <v>2</v>
      </c>
      <c r="F326" s="51" t="s">
        <v>236</v>
      </c>
      <c r="G326" s="51"/>
      <c r="H326" s="2" t="s">
        <v>230</v>
      </c>
      <c r="I326" t="str">
        <f>VLOOKUP(A326,[1]辅助表!$A$2:$B$183,2,FALSE)</f>
        <v>左前门内板分总成点定</v>
      </c>
    </row>
    <row r="327" spans="1:9" ht="24.9" customHeight="1">
      <c r="A327" s="76" t="s">
        <v>298</v>
      </c>
      <c r="B327" s="51">
        <v>1</v>
      </c>
      <c r="C327" s="2" t="s">
        <v>299</v>
      </c>
      <c r="D327" s="7" t="s">
        <v>300</v>
      </c>
      <c r="E327" s="51">
        <v>1</v>
      </c>
      <c r="F327" s="51" t="s">
        <v>236</v>
      </c>
      <c r="G327" s="46" t="s">
        <v>813</v>
      </c>
      <c r="H327" s="46" t="s">
        <v>383</v>
      </c>
      <c r="I327" t="str">
        <f>VLOOKUP(A327,[1]辅助表!$A$2:$B$183,2,FALSE)</f>
        <v>左前门内板总成</v>
      </c>
    </row>
    <row r="328" spans="1:9" ht="24.9" customHeight="1">
      <c r="A328" s="80" t="str">
        <f t="shared" ref="A328:A331" si="52">A327</f>
        <v>W1FD1-030L</v>
      </c>
      <c r="B328" s="50">
        <v>2</v>
      </c>
      <c r="C328" s="25" t="s">
        <v>301</v>
      </c>
      <c r="D328" s="26" t="s">
        <v>302</v>
      </c>
      <c r="E328" s="50">
        <v>1</v>
      </c>
      <c r="F328" s="50" t="s">
        <v>382</v>
      </c>
      <c r="G328" s="50"/>
      <c r="H328" s="48"/>
      <c r="I328" t="str">
        <f>VLOOKUP(A328,[1]辅助表!$A$2:$B$183,2,FALSE)</f>
        <v>左前门内板总成</v>
      </c>
    </row>
    <row r="329" spans="1:9" ht="24.9" customHeight="1">
      <c r="A329" s="76" t="str">
        <f t="shared" si="52"/>
        <v>W1FD1-030L</v>
      </c>
      <c r="B329" s="51">
        <v>3</v>
      </c>
      <c r="C329" s="2" t="s">
        <v>303</v>
      </c>
      <c r="D329" s="7" t="s">
        <v>304</v>
      </c>
      <c r="E329" s="51">
        <v>1</v>
      </c>
      <c r="F329" s="51" t="s">
        <v>236</v>
      </c>
      <c r="G329" s="46" t="s">
        <v>814</v>
      </c>
      <c r="H329" s="46" t="s">
        <v>383</v>
      </c>
      <c r="I329" t="str">
        <f>VLOOKUP(A329,[1]辅助表!$A$2:$B$183,2,FALSE)</f>
        <v>左前门内板总成</v>
      </c>
    </row>
    <row r="330" spans="1:9" ht="24.9" customHeight="1">
      <c r="A330" s="76" t="str">
        <f t="shared" si="52"/>
        <v>W1FD1-030L</v>
      </c>
      <c r="B330" s="51">
        <v>4</v>
      </c>
      <c r="C330" s="2" t="s">
        <v>305</v>
      </c>
      <c r="D330" s="7" t="s">
        <v>306</v>
      </c>
      <c r="E330" s="51">
        <v>1</v>
      </c>
      <c r="F330" s="51" t="s">
        <v>236</v>
      </c>
      <c r="G330" s="51"/>
      <c r="H330" s="2" t="s">
        <v>230</v>
      </c>
      <c r="I330" t="str">
        <f>VLOOKUP(A330,[1]辅助表!$A$2:$B$183,2,FALSE)</f>
        <v>左前门内板总成</v>
      </c>
    </row>
    <row r="331" spans="1:9" ht="24.9" customHeight="1">
      <c r="A331" s="81" t="str">
        <f t="shared" si="52"/>
        <v>W1FD1-030L</v>
      </c>
      <c r="B331" s="23">
        <v>5</v>
      </c>
      <c r="C331" s="21" t="s">
        <v>307</v>
      </c>
      <c r="D331" s="24" t="s">
        <v>304</v>
      </c>
      <c r="E331" s="23">
        <v>1</v>
      </c>
      <c r="F331" s="23" t="s">
        <v>236</v>
      </c>
      <c r="G331" s="46" t="s">
        <v>815</v>
      </c>
      <c r="H331" s="2" t="s">
        <v>230</v>
      </c>
      <c r="I331" t="str">
        <f>VLOOKUP(A331,[1]辅助表!$A$2:$B$183,2,FALSE)</f>
        <v>左前门内板总成</v>
      </c>
    </row>
    <row r="332" spans="1:9" ht="24.9" customHeight="1">
      <c r="A332" s="82" t="s">
        <v>749</v>
      </c>
      <c r="B332" s="51">
        <v>1</v>
      </c>
      <c r="C332" s="51" t="s">
        <v>308</v>
      </c>
      <c r="D332" s="7" t="s">
        <v>309</v>
      </c>
      <c r="E332" s="51">
        <v>1</v>
      </c>
      <c r="F332" s="51" t="s">
        <v>382</v>
      </c>
      <c r="G332" s="46" t="s">
        <v>546</v>
      </c>
      <c r="H332" s="46" t="s">
        <v>383</v>
      </c>
      <c r="I332" t="str">
        <f>VLOOKUP(A332,[1]辅助表!$A$2:$B$183,2,FALSE)</f>
        <v>左前门内外板上件、涂胶</v>
      </c>
    </row>
    <row r="333" spans="1:9" ht="24.9" customHeight="1">
      <c r="A333" s="80" t="str">
        <f t="shared" ref="A333:A336" si="53">A332</f>
        <v>W1FD2-040L</v>
      </c>
      <c r="B333" s="19">
        <v>2</v>
      </c>
      <c r="C333" s="19" t="s">
        <v>310</v>
      </c>
      <c r="D333" s="20" t="s">
        <v>309</v>
      </c>
      <c r="E333" s="19">
        <v>1</v>
      </c>
      <c r="F333" s="19" t="s">
        <v>382</v>
      </c>
      <c r="G333" s="46" t="s">
        <v>547</v>
      </c>
      <c r="H333" s="2" t="s">
        <v>230</v>
      </c>
      <c r="I333" t="str">
        <f>VLOOKUP(A333,[1]辅助表!$A$2:$B$183,2,FALSE)</f>
        <v>左前门内外板上件、涂胶</v>
      </c>
    </row>
    <row r="334" spans="1:9" ht="34.5" customHeight="1">
      <c r="A334" s="80" t="str">
        <f t="shared" si="53"/>
        <v>W1FD2-040L</v>
      </c>
      <c r="B334" s="51">
        <v>3</v>
      </c>
      <c r="C334" s="51" t="s">
        <v>311</v>
      </c>
      <c r="D334" s="56" t="s">
        <v>312</v>
      </c>
      <c r="E334" s="51">
        <v>1</v>
      </c>
      <c r="F334" s="51" t="s">
        <v>101</v>
      </c>
      <c r="G334" s="8" t="s">
        <v>816</v>
      </c>
      <c r="H334" s="46" t="s">
        <v>383</v>
      </c>
      <c r="I334" t="str">
        <f>VLOOKUP(A334,[1]辅助表!$A$2:$B$183,2,FALSE)</f>
        <v>左前门内外板上件、涂胶</v>
      </c>
    </row>
    <row r="335" spans="1:9" ht="30" customHeight="1">
      <c r="A335" s="80" t="str">
        <f t="shared" si="53"/>
        <v>W1FD2-040L</v>
      </c>
      <c r="B335" s="67">
        <v>4</v>
      </c>
      <c r="C335" s="67" t="s">
        <v>313</v>
      </c>
      <c r="D335" s="56" t="s">
        <v>312</v>
      </c>
      <c r="E335" s="67">
        <v>1</v>
      </c>
      <c r="F335" s="67" t="s">
        <v>101</v>
      </c>
      <c r="G335" s="64" t="s">
        <v>815</v>
      </c>
      <c r="H335" s="66" t="s">
        <v>548</v>
      </c>
      <c r="I335" t="str">
        <f>VLOOKUP(A335,[1]辅助表!$A$2:$B$183,2,FALSE)</f>
        <v>左前门内外板上件、涂胶</v>
      </c>
    </row>
    <row r="336" spans="1:9" ht="30" customHeight="1">
      <c r="A336" s="80" t="str">
        <f t="shared" si="53"/>
        <v>W1FD2-040L</v>
      </c>
      <c r="B336" s="68">
        <v>5</v>
      </c>
      <c r="C336" s="68" t="s">
        <v>823</v>
      </c>
      <c r="D336" s="69" t="s">
        <v>824</v>
      </c>
      <c r="E336" s="68">
        <v>3</v>
      </c>
      <c r="F336" s="68" t="s">
        <v>825</v>
      </c>
      <c r="G336" s="65" t="s">
        <v>815</v>
      </c>
      <c r="H336" s="70" t="s">
        <v>548</v>
      </c>
      <c r="I336" t="str">
        <f>VLOOKUP(A336,[1]辅助表!$A$2:$B$183,2,FALSE)</f>
        <v>左前门内外板上件、涂胶</v>
      </c>
    </row>
    <row r="337" spans="1:9" ht="24.9" customHeight="1">
      <c r="A337" s="76" t="s">
        <v>775</v>
      </c>
      <c r="B337" s="51">
        <v>1</v>
      </c>
      <c r="C337" s="51" t="s">
        <v>314</v>
      </c>
      <c r="D337" s="7" t="s">
        <v>315</v>
      </c>
      <c r="E337" s="51">
        <v>1</v>
      </c>
      <c r="F337" s="51" t="s">
        <v>101</v>
      </c>
      <c r="G337" s="51"/>
      <c r="H337" s="2" t="s">
        <v>230</v>
      </c>
      <c r="I337" t="str">
        <f>VLOOKUP(A337,[1]辅助表!$A$2:$B$183,2,FALSE)</f>
        <v>右前门内板分总成点定</v>
      </c>
    </row>
    <row r="338" spans="1:9" ht="24.9" customHeight="1">
      <c r="A338" s="76" t="str">
        <f t="shared" ref="A338:A341" si="54">A337</f>
        <v>W1FD1-010R</v>
      </c>
      <c r="B338" s="51">
        <v>2</v>
      </c>
      <c r="C338" s="51" t="s">
        <v>316</v>
      </c>
      <c r="D338" s="7" t="s">
        <v>317</v>
      </c>
      <c r="E338" s="51">
        <v>1</v>
      </c>
      <c r="F338" s="51" t="s">
        <v>236</v>
      </c>
      <c r="G338" s="51"/>
      <c r="H338" s="2" t="s">
        <v>230</v>
      </c>
      <c r="I338" t="str">
        <f>VLOOKUP(A338,[1]辅助表!$A$2:$B$183,2,FALSE)</f>
        <v>右前门内板分总成点定</v>
      </c>
    </row>
    <row r="339" spans="1:9" ht="24.9" customHeight="1">
      <c r="A339" s="76" t="str">
        <f t="shared" si="54"/>
        <v>W1FD1-010R</v>
      </c>
      <c r="B339" s="51">
        <v>3</v>
      </c>
      <c r="C339" s="51" t="s">
        <v>318</v>
      </c>
      <c r="D339" s="7" t="s">
        <v>319</v>
      </c>
      <c r="E339" s="51">
        <v>1</v>
      </c>
      <c r="F339" s="51" t="s">
        <v>236</v>
      </c>
      <c r="G339" s="51"/>
      <c r="H339" s="2" t="s">
        <v>230</v>
      </c>
      <c r="I339" t="str">
        <f>VLOOKUP(A339,[1]辅助表!$A$2:$B$183,2,FALSE)</f>
        <v>右前门内板分总成点定</v>
      </c>
    </row>
    <row r="340" spans="1:9" ht="24.9" customHeight="1">
      <c r="A340" s="76" t="str">
        <f t="shared" si="54"/>
        <v>W1FD1-010R</v>
      </c>
      <c r="B340" s="51">
        <v>4</v>
      </c>
      <c r="C340" s="51" t="s">
        <v>320</v>
      </c>
      <c r="D340" s="7" t="s">
        <v>321</v>
      </c>
      <c r="E340" s="51">
        <v>1</v>
      </c>
      <c r="F340" s="51" t="s">
        <v>236</v>
      </c>
      <c r="G340" s="51"/>
      <c r="H340" s="2" t="s">
        <v>230</v>
      </c>
      <c r="I340" t="str">
        <f>VLOOKUP(A340,[1]辅助表!$A$2:$B$183,2,FALSE)</f>
        <v>右前门内板分总成点定</v>
      </c>
    </row>
    <row r="341" spans="1:9" ht="24.9" customHeight="1">
      <c r="A341" s="76" t="str">
        <f t="shared" si="54"/>
        <v>W1FD1-010R</v>
      </c>
      <c r="B341" s="51">
        <v>5</v>
      </c>
      <c r="C341" s="51" t="s">
        <v>296</v>
      </c>
      <c r="D341" s="7" t="s">
        <v>297</v>
      </c>
      <c r="E341" s="51">
        <v>2</v>
      </c>
      <c r="F341" s="51" t="s">
        <v>236</v>
      </c>
      <c r="G341" s="51"/>
      <c r="H341" s="2" t="s">
        <v>230</v>
      </c>
      <c r="I341" t="str">
        <f>VLOOKUP(A341,[1]辅助表!$A$2:$B$183,2,FALSE)</f>
        <v>右前门内板分总成点定</v>
      </c>
    </row>
    <row r="342" spans="1:9" ht="24.9" customHeight="1">
      <c r="A342" s="80" t="s">
        <v>322</v>
      </c>
      <c r="B342" s="23">
        <v>1</v>
      </c>
      <c r="C342" s="23" t="s">
        <v>323</v>
      </c>
      <c r="D342" s="24" t="s">
        <v>324</v>
      </c>
      <c r="E342" s="23">
        <v>1</v>
      </c>
      <c r="F342" s="23" t="s">
        <v>236</v>
      </c>
      <c r="G342" s="46" t="s">
        <v>816</v>
      </c>
      <c r="H342" s="49" t="s">
        <v>383</v>
      </c>
      <c r="I342" t="str">
        <f>VLOOKUP(A342,[1]辅助表!$A$2:$B$183,2,FALSE)</f>
        <v>右前门内板总成</v>
      </c>
    </row>
    <row r="343" spans="1:9" ht="24.9" customHeight="1">
      <c r="A343" s="80" t="str">
        <f t="shared" ref="A343:A346" si="55">A342</f>
        <v>W1FD1-030R</v>
      </c>
      <c r="B343" s="51">
        <v>2</v>
      </c>
      <c r="C343" s="51" t="s">
        <v>325</v>
      </c>
      <c r="D343" s="7" t="s">
        <v>326</v>
      </c>
      <c r="E343" s="51">
        <v>1</v>
      </c>
      <c r="F343" s="51" t="s">
        <v>382</v>
      </c>
      <c r="G343" s="51"/>
      <c r="H343" s="46"/>
      <c r="I343" t="str">
        <f>VLOOKUP(A343,[1]辅助表!$A$2:$B$183,2,FALSE)</f>
        <v>右前门内板总成</v>
      </c>
    </row>
    <row r="344" spans="1:9" ht="24.9" customHeight="1">
      <c r="A344" s="80" t="str">
        <f t="shared" si="55"/>
        <v>W1FD1-030R</v>
      </c>
      <c r="B344" s="51">
        <v>3</v>
      </c>
      <c r="C344" s="51" t="s">
        <v>327</v>
      </c>
      <c r="D344" s="56" t="s">
        <v>328</v>
      </c>
      <c r="E344" s="51">
        <v>1</v>
      </c>
      <c r="F344" s="51" t="s">
        <v>236</v>
      </c>
      <c r="G344" s="8" t="s">
        <v>817</v>
      </c>
      <c r="H344" s="49" t="s">
        <v>383</v>
      </c>
      <c r="I344" t="str">
        <f>VLOOKUP(A344,[1]辅助表!$A$2:$B$183,2,FALSE)</f>
        <v>右前门内板总成</v>
      </c>
    </row>
    <row r="345" spans="1:9" ht="30.75" customHeight="1">
      <c r="A345" s="80" t="str">
        <f t="shared" si="55"/>
        <v>W1FD1-030R</v>
      </c>
      <c r="B345" s="51">
        <v>4</v>
      </c>
      <c r="C345" s="51" t="s">
        <v>329</v>
      </c>
      <c r="D345" s="56" t="s">
        <v>328</v>
      </c>
      <c r="E345" s="51">
        <v>1</v>
      </c>
      <c r="F345" s="51" t="s">
        <v>236</v>
      </c>
      <c r="G345" s="8" t="s">
        <v>815</v>
      </c>
      <c r="H345" s="48" t="s">
        <v>548</v>
      </c>
      <c r="I345" t="str">
        <f>VLOOKUP(A345,[1]辅助表!$A$2:$B$183,2,FALSE)</f>
        <v>右前门内板总成</v>
      </c>
    </row>
    <row r="346" spans="1:9" ht="24.9" customHeight="1">
      <c r="A346" s="81" t="str">
        <f t="shared" si="55"/>
        <v>W1FD1-030R</v>
      </c>
      <c r="B346" s="51">
        <v>5</v>
      </c>
      <c r="C346" s="51" t="s">
        <v>330</v>
      </c>
      <c r="D346" s="7" t="s">
        <v>331</v>
      </c>
      <c r="E346" s="51">
        <v>1</v>
      </c>
      <c r="F346" s="51" t="s">
        <v>236</v>
      </c>
      <c r="G346" s="51"/>
      <c r="H346" s="2" t="s">
        <v>230</v>
      </c>
      <c r="I346" t="str">
        <f>VLOOKUP(A346,[1]辅助表!$A$2:$B$183,2,FALSE)</f>
        <v>右前门内板总成</v>
      </c>
    </row>
    <row r="347" spans="1:9" ht="24.9" customHeight="1">
      <c r="A347" s="82" t="s">
        <v>750</v>
      </c>
      <c r="B347" s="51">
        <v>1</v>
      </c>
      <c r="C347" s="51" t="s">
        <v>332</v>
      </c>
      <c r="D347" s="7" t="s">
        <v>333</v>
      </c>
      <c r="E347" s="51">
        <v>1</v>
      </c>
      <c r="F347" s="51" t="s">
        <v>382</v>
      </c>
      <c r="G347" s="46" t="s">
        <v>546</v>
      </c>
      <c r="H347" s="46" t="s">
        <v>383</v>
      </c>
      <c r="I347" t="str">
        <f>VLOOKUP(A347,[1]辅助表!$A$2:$B$183,2,FALSE)</f>
        <v>右前门内外板上件、涂胶</v>
      </c>
    </row>
    <row r="348" spans="1:9" ht="24.9" customHeight="1">
      <c r="A348" s="80" t="str">
        <f t="shared" ref="A348:A351" si="56">A347</f>
        <v>W1FD2-040R</v>
      </c>
      <c r="B348" s="51">
        <v>2</v>
      </c>
      <c r="C348" s="51" t="s">
        <v>334</v>
      </c>
      <c r="D348" s="7" t="s">
        <v>333</v>
      </c>
      <c r="E348" s="51">
        <v>1</v>
      </c>
      <c r="F348" s="51" t="s">
        <v>382</v>
      </c>
      <c r="G348" s="46" t="s">
        <v>547</v>
      </c>
      <c r="H348" s="2" t="s">
        <v>230</v>
      </c>
      <c r="I348" t="str">
        <f>VLOOKUP(A348,[1]辅助表!$A$2:$B$183,2,FALSE)</f>
        <v>右前门内外板上件、涂胶</v>
      </c>
    </row>
    <row r="349" spans="1:9" ht="24.9" customHeight="1">
      <c r="A349" s="80" t="str">
        <f t="shared" si="56"/>
        <v>W1FD2-040R</v>
      </c>
      <c r="B349" s="51">
        <v>3</v>
      </c>
      <c r="C349" s="51" t="s">
        <v>335</v>
      </c>
      <c r="D349" s="56" t="s">
        <v>336</v>
      </c>
      <c r="E349" s="51">
        <v>1</v>
      </c>
      <c r="F349" s="51" t="s">
        <v>101</v>
      </c>
      <c r="G349" s="62" t="s">
        <v>817</v>
      </c>
      <c r="H349" s="46" t="s">
        <v>383</v>
      </c>
      <c r="I349" t="str">
        <f>VLOOKUP(A349,[1]辅助表!$A$2:$B$183,2,FALSE)</f>
        <v>右前门内外板上件、涂胶</v>
      </c>
    </row>
    <row r="350" spans="1:9" ht="29.4" customHeight="1">
      <c r="A350" s="80" t="str">
        <f t="shared" si="56"/>
        <v>W1FD2-040R</v>
      </c>
      <c r="B350" s="67">
        <v>4</v>
      </c>
      <c r="C350" s="67" t="s">
        <v>337</v>
      </c>
      <c r="D350" s="56" t="s">
        <v>336</v>
      </c>
      <c r="E350" s="67">
        <v>1</v>
      </c>
      <c r="F350" s="67" t="s">
        <v>101</v>
      </c>
      <c r="G350" s="64" t="s">
        <v>815</v>
      </c>
      <c r="H350" s="2" t="s">
        <v>230</v>
      </c>
      <c r="I350" t="str">
        <f>VLOOKUP(A350,[1]辅助表!$A$2:$B$183,2,FALSE)</f>
        <v>右前门内外板上件、涂胶</v>
      </c>
    </row>
    <row r="351" spans="1:9" ht="30" customHeight="1">
      <c r="A351" s="80" t="str">
        <f t="shared" si="56"/>
        <v>W1FD2-040R</v>
      </c>
      <c r="B351" s="68">
        <v>5</v>
      </c>
      <c r="C351" s="68" t="s">
        <v>827</v>
      </c>
      <c r="D351" s="69" t="s">
        <v>828</v>
      </c>
      <c r="E351" s="68">
        <v>3</v>
      </c>
      <c r="F351" s="68" t="s">
        <v>825</v>
      </c>
      <c r="G351" s="65" t="s">
        <v>815</v>
      </c>
      <c r="H351" s="70" t="s">
        <v>548</v>
      </c>
      <c r="I351" t="str">
        <f>VLOOKUP(A351,[1]辅助表!$A$2:$B$183,2,FALSE)</f>
        <v>右前门内外板上件、涂胶</v>
      </c>
    </row>
    <row r="352" spans="1:9" ht="24.9" customHeight="1">
      <c r="A352" s="76" t="s">
        <v>776</v>
      </c>
      <c r="B352" s="51">
        <v>1</v>
      </c>
      <c r="C352" s="51" t="s">
        <v>338</v>
      </c>
      <c r="D352" s="7" t="s">
        <v>339</v>
      </c>
      <c r="E352" s="51">
        <v>1</v>
      </c>
      <c r="F352" s="51" t="s">
        <v>101</v>
      </c>
      <c r="G352" s="51"/>
      <c r="H352" s="2" t="s">
        <v>230</v>
      </c>
      <c r="I352" t="str">
        <f>VLOOKUP(A352,[1]辅助表!$A$2:$B$183,2,FALSE)</f>
        <v>左后门内板分总成点定</v>
      </c>
    </row>
    <row r="353" spans="1:9" ht="24.9" customHeight="1">
      <c r="A353" s="76" t="str">
        <f t="shared" ref="A353:A356" si="57">A352</f>
        <v>W1RD1-010L</v>
      </c>
      <c r="B353" s="51">
        <v>2</v>
      </c>
      <c r="C353" s="51" t="s">
        <v>340</v>
      </c>
      <c r="D353" s="7" t="s">
        <v>341</v>
      </c>
      <c r="E353" s="51">
        <v>1</v>
      </c>
      <c r="F353" s="51" t="s">
        <v>236</v>
      </c>
      <c r="G353" s="51"/>
      <c r="H353" s="2" t="s">
        <v>230</v>
      </c>
      <c r="I353" t="str">
        <f>VLOOKUP(A353,[1]辅助表!$A$2:$B$183,2,FALSE)</f>
        <v>左后门内板分总成点定</v>
      </c>
    </row>
    <row r="354" spans="1:9" ht="24.9" customHeight="1">
      <c r="A354" s="76" t="str">
        <f t="shared" si="57"/>
        <v>W1RD1-010L</v>
      </c>
      <c r="B354" s="51">
        <v>3</v>
      </c>
      <c r="C354" s="51" t="s">
        <v>342</v>
      </c>
      <c r="D354" s="7" t="s">
        <v>343</v>
      </c>
      <c r="E354" s="51">
        <v>1</v>
      </c>
      <c r="F354" s="51" t="s">
        <v>236</v>
      </c>
      <c r="G354" s="51"/>
      <c r="H354" s="2" t="s">
        <v>230</v>
      </c>
      <c r="I354" t="str">
        <f>VLOOKUP(A354,[1]辅助表!$A$2:$B$183,2,FALSE)</f>
        <v>左后门内板分总成点定</v>
      </c>
    </row>
    <row r="355" spans="1:9" ht="24.9" customHeight="1">
      <c r="A355" s="76" t="str">
        <f t="shared" si="57"/>
        <v>W1RD1-010L</v>
      </c>
      <c r="B355" s="51">
        <v>4</v>
      </c>
      <c r="C355" s="51" t="s">
        <v>344</v>
      </c>
      <c r="D355" s="7" t="s">
        <v>345</v>
      </c>
      <c r="E355" s="51">
        <v>1</v>
      </c>
      <c r="F355" s="51" t="s">
        <v>236</v>
      </c>
      <c r="G355" s="51"/>
      <c r="H355" s="2" t="s">
        <v>230</v>
      </c>
      <c r="I355" t="str">
        <f>VLOOKUP(A355,[1]辅助表!$A$2:$B$183,2,FALSE)</f>
        <v>左后门内板分总成点定</v>
      </c>
    </row>
    <row r="356" spans="1:9" ht="24.9" customHeight="1">
      <c r="A356" s="76" t="str">
        <f t="shared" si="57"/>
        <v>W1RD1-010L</v>
      </c>
      <c r="B356" s="51">
        <v>5</v>
      </c>
      <c r="C356" s="51" t="s">
        <v>296</v>
      </c>
      <c r="D356" s="7" t="s">
        <v>297</v>
      </c>
      <c r="E356" s="51">
        <v>2</v>
      </c>
      <c r="F356" s="51" t="s">
        <v>236</v>
      </c>
      <c r="G356" s="51"/>
      <c r="H356" s="2" t="s">
        <v>230</v>
      </c>
      <c r="I356" t="str">
        <f>VLOOKUP(A356,[1]辅助表!$A$2:$B$183,2,FALSE)</f>
        <v>左后门内板分总成点定</v>
      </c>
    </row>
    <row r="357" spans="1:9" ht="24.9" customHeight="1">
      <c r="A357" s="82" t="s">
        <v>535</v>
      </c>
      <c r="B357" s="51">
        <v>1</v>
      </c>
      <c r="C357" s="51" t="s">
        <v>346</v>
      </c>
      <c r="D357" s="7" t="s">
        <v>347</v>
      </c>
      <c r="E357" s="51">
        <v>1</v>
      </c>
      <c r="F357" s="51" t="s">
        <v>236</v>
      </c>
      <c r="G357" s="62" t="s">
        <v>817</v>
      </c>
      <c r="H357" s="46" t="s">
        <v>54</v>
      </c>
      <c r="I357" t="str">
        <f>VLOOKUP(A357,[1]辅助表!$A$2:$B$183,2,FALSE)</f>
        <v>左后门内板总成</v>
      </c>
    </row>
    <row r="358" spans="1:9" ht="24.9" customHeight="1">
      <c r="A358" s="80" t="str">
        <f t="shared" ref="A358:A361" si="58">A357</f>
        <v>W1RD1-020L</v>
      </c>
      <c r="B358" s="51">
        <v>2</v>
      </c>
      <c r="C358" s="51" t="s">
        <v>348</v>
      </c>
      <c r="D358" s="7" t="s">
        <v>349</v>
      </c>
      <c r="E358" s="51">
        <v>1</v>
      </c>
      <c r="F358" s="51" t="s">
        <v>382</v>
      </c>
      <c r="G358" s="51"/>
      <c r="H358" s="2" t="s">
        <v>230</v>
      </c>
      <c r="I358" t="str">
        <f>VLOOKUP(A358,[1]辅助表!$A$2:$B$183,2,FALSE)</f>
        <v>左后门内板总成</v>
      </c>
    </row>
    <row r="359" spans="1:9" ht="24.9" customHeight="1">
      <c r="A359" s="80" t="str">
        <f t="shared" si="58"/>
        <v>W1RD1-020L</v>
      </c>
      <c r="B359" s="51">
        <v>3</v>
      </c>
      <c r="C359" s="51" t="s">
        <v>350</v>
      </c>
      <c r="D359" s="7" t="s">
        <v>351</v>
      </c>
      <c r="E359" s="51">
        <v>1</v>
      </c>
      <c r="F359" s="51" t="s">
        <v>236</v>
      </c>
      <c r="G359" s="62" t="s">
        <v>817</v>
      </c>
      <c r="H359" s="46" t="s">
        <v>54</v>
      </c>
      <c r="I359" t="str">
        <f>VLOOKUP(A359,[1]辅助表!$A$2:$B$183,2,FALSE)</f>
        <v>左后门内板总成</v>
      </c>
    </row>
    <row r="360" spans="1:9" ht="30" customHeight="1">
      <c r="A360" s="80" t="str">
        <f t="shared" si="58"/>
        <v>W1RD1-020L</v>
      </c>
      <c r="B360" s="51">
        <v>4</v>
      </c>
      <c r="C360" s="51" t="s">
        <v>352</v>
      </c>
      <c r="D360" s="56" t="s">
        <v>536</v>
      </c>
      <c r="E360" s="51">
        <v>1</v>
      </c>
      <c r="F360" s="51" t="s">
        <v>236</v>
      </c>
      <c r="G360" s="62" t="s">
        <v>815</v>
      </c>
      <c r="H360" s="46" t="s">
        <v>229</v>
      </c>
      <c r="I360" t="str">
        <f>VLOOKUP(A360,[1]辅助表!$A$2:$B$183,2,FALSE)</f>
        <v>左后门内板总成</v>
      </c>
    </row>
    <row r="361" spans="1:9" ht="24.9" customHeight="1">
      <c r="A361" s="81" t="str">
        <f t="shared" si="58"/>
        <v>W1RD1-020L</v>
      </c>
      <c r="B361" s="51">
        <v>5</v>
      </c>
      <c r="C361" s="51" t="s">
        <v>353</v>
      </c>
      <c r="D361" s="7" t="s">
        <v>354</v>
      </c>
      <c r="E361" s="51">
        <v>1</v>
      </c>
      <c r="F361" s="51" t="s">
        <v>236</v>
      </c>
      <c r="G361" s="51"/>
      <c r="H361" s="2" t="s">
        <v>230</v>
      </c>
      <c r="I361" t="str">
        <f>VLOOKUP(A361,[1]辅助表!$A$2:$B$183,2,FALSE)</f>
        <v>左后门内板总成</v>
      </c>
    </row>
    <row r="362" spans="1:9" ht="24.9" customHeight="1">
      <c r="A362" s="82" t="s">
        <v>751</v>
      </c>
      <c r="B362" s="51">
        <v>1</v>
      </c>
      <c r="C362" s="51" t="s">
        <v>206</v>
      </c>
      <c r="D362" s="7" t="s">
        <v>207</v>
      </c>
      <c r="E362" s="51">
        <v>1</v>
      </c>
      <c r="F362" s="51" t="s">
        <v>382</v>
      </c>
      <c r="G362" s="46" t="s">
        <v>546</v>
      </c>
      <c r="H362" s="46" t="s">
        <v>383</v>
      </c>
      <c r="I362" t="str">
        <f>VLOOKUP(A362,[1]辅助表!$A$2:$B$183,2,FALSE)</f>
        <v>左后门滚边</v>
      </c>
    </row>
    <row r="363" spans="1:9" ht="24.9" customHeight="1">
      <c r="A363" s="80" t="str">
        <f t="shared" ref="A363:A365" si="59">A362</f>
        <v>W1RD2-040L</v>
      </c>
      <c r="B363" s="51">
        <v>2</v>
      </c>
      <c r="C363" s="51" t="s">
        <v>355</v>
      </c>
      <c r="D363" s="7" t="s">
        <v>207</v>
      </c>
      <c r="E363" s="51">
        <v>1</v>
      </c>
      <c r="F363" s="51" t="s">
        <v>382</v>
      </c>
      <c r="G363" s="46" t="s">
        <v>547</v>
      </c>
      <c r="H363" s="2" t="s">
        <v>230</v>
      </c>
      <c r="I363" t="str">
        <f>VLOOKUP(A363,[1]辅助表!$A$2:$B$183,2,FALSE)</f>
        <v>左后门滚边</v>
      </c>
    </row>
    <row r="364" spans="1:9" ht="24.9" customHeight="1">
      <c r="A364" s="80" t="str">
        <f t="shared" si="59"/>
        <v>W1RD2-040L</v>
      </c>
      <c r="B364" s="51">
        <v>3</v>
      </c>
      <c r="C364" s="51" t="s">
        <v>356</v>
      </c>
      <c r="D364" s="56" t="s">
        <v>357</v>
      </c>
      <c r="E364" s="51">
        <v>1</v>
      </c>
      <c r="F364" s="51" t="s">
        <v>101</v>
      </c>
      <c r="G364" s="62" t="s">
        <v>817</v>
      </c>
      <c r="H364" s="46" t="s">
        <v>542</v>
      </c>
      <c r="I364" t="str">
        <f>VLOOKUP(A364,[1]辅助表!$A$2:$B$183,2,FALSE)</f>
        <v>左后门滚边</v>
      </c>
    </row>
    <row r="365" spans="1:9" ht="33" customHeight="1">
      <c r="A365" s="81" t="str">
        <f t="shared" si="59"/>
        <v>W1RD2-040L</v>
      </c>
      <c r="B365" s="51">
        <v>4</v>
      </c>
      <c r="C365" s="51" t="s">
        <v>358</v>
      </c>
      <c r="D365" s="56" t="s">
        <v>357</v>
      </c>
      <c r="E365" s="51">
        <v>1</v>
      </c>
      <c r="F365" s="51" t="s">
        <v>101</v>
      </c>
      <c r="G365" s="62" t="s">
        <v>815</v>
      </c>
      <c r="H365" s="2" t="s">
        <v>230</v>
      </c>
      <c r="I365" t="str">
        <f>VLOOKUP(A365,[1]辅助表!$A$2:$B$183,2,FALSE)</f>
        <v>左后门滚边</v>
      </c>
    </row>
    <row r="366" spans="1:9" ht="24.9" customHeight="1">
      <c r="A366" s="76" t="s">
        <v>777</v>
      </c>
      <c r="B366" s="51">
        <v>1</v>
      </c>
      <c r="C366" s="51" t="s">
        <v>359</v>
      </c>
      <c r="D366" s="7" t="s">
        <v>360</v>
      </c>
      <c r="E366" s="51">
        <v>1</v>
      </c>
      <c r="F366" s="51" t="s">
        <v>101</v>
      </c>
      <c r="G366" s="51"/>
      <c r="H366" s="2" t="s">
        <v>230</v>
      </c>
      <c r="I366" t="str">
        <f>VLOOKUP(A366,[1]辅助表!$A$2:$B$183,2,FALSE)</f>
        <v>右后门内板分总成点定</v>
      </c>
    </row>
    <row r="367" spans="1:9" ht="24.9" customHeight="1">
      <c r="A367" s="76" t="str">
        <f t="shared" ref="A367:A370" si="60">A366</f>
        <v>W1RD1-010R</v>
      </c>
      <c r="B367" s="51">
        <v>2</v>
      </c>
      <c r="C367" s="51" t="s">
        <v>361</v>
      </c>
      <c r="D367" s="7" t="s">
        <v>362</v>
      </c>
      <c r="E367" s="51">
        <v>1</v>
      </c>
      <c r="F367" s="51" t="s">
        <v>236</v>
      </c>
      <c r="G367" s="51"/>
      <c r="H367" s="2" t="s">
        <v>230</v>
      </c>
      <c r="I367" t="str">
        <f>VLOOKUP(A367,[1]辅助表!$A$2:$B$183,2,FALSE)</f>
        <v>右后门内板分总成点定</v>
      </c>
    </row>
    <row r="368" spans="1:9" ht="24.9" customHeight="1">
      <c r="A368" s="76" t="str">
        <f t="shared" si="60"/>
        <v>W1RD1-010R</v>
      </c>
      <c r="B368" s="51">
        <v>3</v>
      </c>
      <c r="C368" s="51" t="s">
        <v>363</v>
      </c>
      <c r="D368" s="7" t="s">
        <v>364</v>
      </c>
      <c r="E368" s="51">
        <v>1</v>
      </c>
      <c r="F368" s="51" t="s">
        <v>236</v>
      </c>
      <c r="G368" s="51"/>
      <c r="H368" s="2" t="s">
        <v>230</v>
      </c>
      <c r="I368" t="str">
        <f>VLOOKUP(A368,[1]辅助表!$A$2:$B$183,2,FALSE)</f>
        <v>右后门内板分总成点定</v>
      </c>
    </row>
    <row r="369" spans="1:9" ht="24.9" customHeight="1">
      <c r="A369" s="76" t="str">
        <f t="shared" si="60"/>
        <v>W1RD1-010R</v>
      </c>
      <c r="B369" s="51">
        <v>4</v>
      </c>
      <c r="C369" s="51" t="s">
        <v>365</v>
      </c>
      <c r="D369" s="7" t="s">
        <v>366</v>
      </c>
      <c r="E369" s="51">
        <v>1</v>
      </c>
      <c r="F369" s="51" t="s">
        <v>236</v>
      </c>
      <c r="G369" s="51"/>
      <c r="H369" s="2" t="s">
        <v>230</v>
      </c>
      <c r="I369" t="str">
        <f>VLOOKUP(A369,[1]辅助表!$A$2:$B$183,2,FALSE)</f>
        <v>右后门内板分总成点定</v>
      </c>
    </row>
    <row r="370" spans="1:9" ht="24.9" customHeight="1">
      <c r="A370" s="76" t="str">
        <f t="shared" si="60"/>
        <v>W1RD1-010R</v>
      </c>
      <c r="B370" s="2">
        <v>5</v>
      </c>
      <c r="C370" s="51" t="s">
        <v>296</v>
      </c>
      <c r="D370" s="7" t="s">
        <v>297</v>
      </c>
      <c r="E370" s="51">
        <v>2</v>
      </c>
      <c r="F370" s="51" t="s">
        <v>236</v>
      </c>
      <c r="G370" s="51"/>
      <c r="H370" s="2" t="s">
        <v>230</v>
      </c>
      <c r="I370" t="str">
        <f>VLOOKUP(A370,[1]辅助表!$A$2:$B$183,2,FALSE)</f>
        <v>右后门内板分总成点定</v>
      </c>
    </row>
    <row r="371" spans="1:9" ht="24.9" customHeight="1">
      <c r="A371" s="76" t="s">
        <v>537</v>
      </c>
      <c r="B371" s="51">
        <v>1</v>
      </c>
      <c r="C371" s="51" t="s">
        <v>367</v>
      </c>
      <c r="D371" s="7" t="s">
        <v>368</v>
      </c>
      <c r="E371" s="51">
        <v>1</v>
      </c>
      <c r="F371" s="51" t="s">
        <v>236</v>
      </c>
      <c r="G371" s="51"/>
      <c r="H371" s="46" t="s">
        <v>383</v>
      </c>
      <c r="I371" t="str">
        <f>VLOOKUP(A371,[1]辅助表!$A$2:$B$183,2,FALSE)</f>
        <v>右后门内板总成</v>
      </c>
    </row>
    <row r="372" spans="1:9" ht="24.9" customHeight="1">
      <c r="A372" s="76" t="str">
        <f t="shared" ref="A372:A375" si="61">A371</f>
        <v>W1RD1-020R</v>
      </c>
      <c r="B372" s="51">
        <v>2</v>
      </c>
      <c r="C372" s="51" t="s">
        <v>369</v>
      </c>
      <c r="D372" s="7" t="s">
        <v>370</v>
      </c>
      <c r="E372" s="51">
        <v>1</v>
      </c>
      <c r="F372" s="51" t="s">
        <v>382</v>
      </c>
      <c r="G372" s="51"/>
      <c r="H372" s="2" t="s">
        <v>230</v>
      </c>
      <c r="I372" t="str">
        <f>VLOOKUP(A372,[1]辅助表!$A$2:$B$183,2,FALSE)</f>
        <v>右后门内板总成</v>
      </c>
    </row>
    <row r="373" spans="1:9" ht="24.9" customHeight="1">
      <c r="A373" s="76" t="str">
        <f t="shared" si="61"/>
        <v>W1RD1-020R</v>
      </c>
      <c r="B373" s="51">
        <v>3</v>
      </c>
      <c r="C373" s="51" t="s">
        <v>371</v>
      </c>
      <c r="D373" s="7" t="s">
        <v>372</v>
      </c>
      <c r="E373" s="51">
        <v>1</v>
      </c>
      <c r="F373" s="2" t="s">
        <v>373</v>
      </c>
      <c r="G373" s="62" t="s">
        <v>817</v>
      </c>
      <c r="H373" s="46" t="s">
        <v>383</v>
      </c>
      <c r="I373" t="str">
        <f>VLOOKUP(A373,[1]辅助表!$A$2:$B$183,2,FALSE)</f>
        <v>右后门内板总成</v>
      </c>
    </row>
    <row r="374" spans="1:9" ht="24.9" customHeight="1">
      <c r="A374" s="76" t="str">
        <f t="shared" si="61"/>
        <v>W1RD1-020R</v>
      </c>
      <c r="B374" s="51">
        <v>4</v>
      </c>
      <c r="C374" s="2" t="s">
        <v>538</v>
      </c>
      <c r="D374" s="56" t="s">
        <v>539</v>
      </c>
      <c r="E374" s="51">
        <v>1</v>
      </c>
      <c r="F374" s="2" t="s">
        <v>373</v>
      </c>
      <c r="G374" s="62" t="s">
        <v>815</v>
      </c>
      <c r="H374" s="6" t="s">
        <v>230</v>
      </c>
      <c r="I374" t="str">
        <f>VLOOKUP(A374,[1]辅助表!$A$2:$B$183,2,FALSE)</f>
        <v>右后门内板总成</v>
      </c>
    </row>
    <row r="375" spans="1:9" ht="24.9" customHeight="1">
      <c r="A375" s="76" t="str">
        <f t="shared" si="61"/>
        <v>W1RD1-020R</v>
      </c>
      <c r="B375" s="51">
        <v>5</v>
      </c>
      <c r="C375" s="51" t="s">
        <v>375</v>
      </c>
      <c r="D375" s="7" t="s">
        <v>376</v>
      </c>
      <c r="E375" s="51">
        <v>1</v>
      </c>
      <c r="F375" s="2" t="s">
        <v>373</v>
      </c>
      <c r="G375" s="2"/>
      <c r="H375" s="2" t="s">
        <v>230</v>
      </c>
      <c r="I375" t="str">
        <f>VLOOKUP(A375,[1]辅助表!$A$2:$B$183,2,FALSE)</f>
        <v>右后门内板总成</v>
      </c>
    </row>
    <row r="376" spans="1:9" ht="24.9" customHeight="1">
      <c r="A376" s="82" t="s">
        <v>377</v>
      </c>
      <c r="B376" s="51">
        <v>1</v>
      </c>
      <c r="C376" s="51" t="s">
        <v>378</v>
      </c>
      <c r="D376" s="7" t="s">
        <v>209</v>
      </c>
      <c r="E376" s="51">
        <v>1</v>
      </c>
      <c r="F376" s="51" t="s">
        <v>382</v>
      </c>
      <c r="G376" s="46" t="s">
        <v>546</v>
      </c>
      <c r="H376" s="46" t="s">
        <v>383</v>
      </c>
      <c r="I376" t="str">
        <f>VLOOKUP(A376,[1]辅助表!$A$2:$B$183,2,FALSE)</f>
        <v>右后门上件</v>
      </c>
    </row>
    <row r="377" spans="1:9" ht="24.9" customHeight="1">
      <c r="A377" s="80" t="str">
        <f t="shared" ref="A377:A379" si="62">A376</f>
        <v>W1RD2-030R</v>
      </c>
      <c r="B377" s="51">
        <v>2</v>
      </c>
      <c r="C377" s="51" t="s">
        <v>379</v>
      </c>
      <c r="D377" s="7" t="s">
        <v>209</v>
      </c>
      <c r="E377" s="51">
        <v>1</v>
      </c>
      <c r="F377" s="51" t="s">
        <v>382</v>
      </c>
      <c r="G377" s="46" t="s">
        <v>547</v>
      </c>
      <c r="H377" s="2" t="s">
        <v>230</v>
      </c>
      <c r="I377" t="str">
        <f>VLOOKUP(A377,[1]辅助表!$A$2:$B$183,2,FALSE)</f>
        <v>右后门上件</v>
      </c>
    </row>
    <row r="378" spans="1:9" ht="24.9" customHeight="1">
      <c r="A378" s="80" t="str">
        <f t="shared" si="62"/>
        <v>W1RD2-030R</v>
      </c>
      <c r="B378" s="51">
        <v>3</v>
      </c>
      <c r="C378" s="51" t="s">
        <v>380</v>
      </c>
      <c r="D378" s="56" t="s">
        <v>381</v>
      </c>
      <c r="E378" s="51">
        <v>1</v>
      </c>
      <c r="F378" s="51" t="s">
        <v>101</v>
      </c>
      <c r="G378" s="62" t="s">
        <v>817</v>
      </c>
      <c r="H378" s="46" t="s">
        <v>542</v>
      </c>
      <c r="I378" t="str">
        <f>VLOOKUP(A378,[1]辅助表!$A$2:$B$183,2,FALSE)</f>
        <v>右后门上件</v>
      </c>
    </row>
    <row r="379" spans="1:9" ht="37.5" customHeight="1">
      <c r="A379" s="81" t="str">
        <f t="shared" si="62"/>
        <v>W1RD2-030R</v>
      </c>
      <c r="B379" s="51">
        <v>4</v>
      </c>
      <c r="C379" s="51" t="s">
        <v>374</v>
      </c>
      <c r="D379" s="56" t="s">
        <v>381</v>
      </c>
      <c r="E379" s="51">
        <v>1</v>
      </c>
      <c r="F379" s="51" t="s">
        <v>101</v>
      </c>
      <c r="G379" s="62" t="s">
        <v>815</v>
      </c>
      <c r="H379" s="2" t="s">
        <v>230</v>
      </c>
      <c r="I379" t="str">
        <f>VLOOKUP(A379,[1]辅助表!$A$2:$B$183,2,FALSE)</f>
        <v>右后门上件</v>
      </c>
    </row>
  </sheetData>
  <autoFilter ref="A1:H379"/>
  <mergeCells count="3">
    <mergeCell ref="B215:B216"/>
    <mergeCell ref="B200:B201"/>
    <mergeCell ref="B154:B155"/>
  </mergeCells>
  <phoneticPr fontId="18" type="noConversion"/>
  <printOptions horizontalCentered="1" verticalCentered="1"/>
  <pageMargins left="0.74803149606299213" right="0.74803149606299213" top="0.98425196850393704" bottom="0.98425196850393704" header="0.51181102362204722" footer="0.51181102362204722"/>
  <pageSetup paperSize="9" scale="5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18"/>
  <sheetViews>
    <sheetView workbookViewId="0">
      <selection activeCell="C6" sqref="C6"/>
    </sheetView>
  </sheetViews>
  <sheetFormatPr defaultRowHeight="14.4"/>
  <cols>
    <col min="3" max="3" width="18.33203125" customWidth="1"/>
    <col min="4" max="4" width="8.21875" customWidth="1"/>
    <col min="5" max="5" width="67.33203125" customWidth="1"/>
    <col min="6" max="6" width="28.109375" customWidth="1"/>
  </cols>
  <sheetData>
    <row r="1" spans="1:6" ht="42" customHeight="1">
      <c r="A1" s="90" t="s">
        <v>384</v>
      </c>
      <c r="B1" s="90"/>
      <c r="C1" s="90"/>
      <c r="D1" s="90"/>
      <c r="E1" s="90"/>
      <c r="F1" s="90"/>
    </row>
    <row r="2" spans="1:6" ht="25.5" customHeight="1">
      <c r="A2" s="91" t="s">
        <v>385</v>
      </c>
      <c r="B2" s="91"/>
      <c r="C2" s="91"/>
      <c r="D2" s="91"/>
      <c r="E2" s="91"/>
      <c r="F2" s="91"/>
    </row>
    <row r="3" spans="1:6" ht="21.75" customHeight="1">
      <c r="A3" s="9" t="s">
        <v>386</v>
      </c>
      <c r="B3" s="9" t="s">
        <v>387</v>
      </c>
      <c r="C3" s="9" t="s">
        <v>388</v>
      </c>
      <c r="D3" s="10" t="s">
        <v>389</v>
      </c>
      <c r="E3" s="9" t="s">
        <v>390</v>
      </c>
      <c r="F3" s="9" t="s">
        <v>391</v>
      </c>
    </row>
    <row r="4" spans="1:6" ht="24.9" customHeight="1">
      <c r="A4" s="9">
        <v>1</v>
      </c>
      <c r="B4" s="11" t="s">
        <v>543</v>
      </c>
      <c r="C4" s="10" t="s">
        <v>544</v>
      </c>
      <c r="D4" s="10" t="s">
        <v>540</v>
      </c>
      <c r="E4" s="9" t="s">
        <v>541</v>
      </c>
      <c r="F4" s="9"/>
    </row>
    <row r="5" spans="1:6" ht="24.9" customHeight="1">
      <c r="A5" s="9">
        <v>2</v>
      </c>
      <c r="B5" s="11" t="s">
        <v>728</v>
      </c>
      <c r="C5" s="10" t="s">
        <v>730</v>
      </c>
      <c r="D5" s="10" t="s">
        <v>545</v>
      </c>
      <c r="E5" s="9" t="s">
        <v>727</v>
      </c>
      <c r="F5" s="9"/>
    </row>
    <row r="6" spans="1:6" ht="24.9" customHeight="1">
      <c r="A6" s="9">
        <v>3</v>
      </c>
      <c r="B6" s="11" t="s">
        <v>729</v>
      </c>
      <c r="C6" s="10" t="s">
        <v>731</v>
      </c>
      <c r="D6" s="10" t="s">
        <v>732</v>
      </c>
      <c r="E6" s="9" t="s">
        <v>733</v>
      </c>
      <c r="F6" s="9"/>
    </row>
    <row r="7" spans="1:6" ht="45" customHeight="1">
      <c r="A7" s="9">
        <v>4</v>
      </c>
      <c r="B7" s="11" t="s">
        <v>735</v>
      </c>
      <c r="C7" s="10" t="s">
        <v>736</v>
      </c>
      <c r="D7" s="10" t="s">
        <v>737</v>
      </c>
      <c r="E7" s="58" t="s">
        <v>740</v>
      </c>
      <c r="F7" s="9" t="s">
        <v>734</v>
      </c>
    </row>
    <row r="8" spans="1:6" ht="24.9" customHeight="1">
      <c r="A8" s="9">
        <v>5</v>
      </c>
      <c r="B8" s="11" t="s">
        <v>807</v>
      </c>
      <c r="C8" s="10" t="s">
        <v>808</v>
      </c>
      <c r="D8" s="10" t="s">
        <v>778</v>
      </c>
      <c r="E8" s="9" t="s">
        <v>779</v>
      </c>
      <c r="F8" s="9"/>
    </row>
    <row r="9" spans="1:6" ht="24.9" customHeight="1">
      <c r="A9" s="71">
        <v>6</v>
      </c>
      <c r="B9" s="72" t="s">
        <v>809</v>
      </c>
      <c r="C9" s="71" t="s">
        <v>810</v>
      </c>
      <c r="D9" s="73" t="s">
        <v>811</v>
      </c>
      <c r="E9" s="71" t="s">
        <v>812</v>
      </c>
      <c r="F9" s="71" t="s">
        <v>806</v>
      </c>
    </row>
    <row r="10" spans="1:6" ht="24.9" customHeight="1">
      <c r="A10" s="71">
        <v>7</v>
      </c>
      <c r="B10" s="72" t="s">
        <v>809</v>
      </c>
      <c r="C10" s="71" t="s">
        <v>810</v>
      </c>
      <c r="D10" s="73" t="s">
        <v>811</v>
      </c>
      <c r="E10" s="71" t="s">
        <v>820</v>
      </c>
      <c r="F10" s="71"/>
    </row>
    <row r="11" spans="1:6" ht="32.25" customHeight="1">
      <c r="A11" s="71">
        <v>8</v>
      </c>
      <c r="B11" s="72" t="s">
        <v>809</v>
      </c>
      <c r="C11" s="71" t="s">
        <v>821</v>
      </c>
      <c r="D11" s="73" t="s">
        <v>540</v>
      </c>
      <c r="E11" s="74" t="s">
        <v>830</v>
      </c>
      <c r="F11" s="71" t="s">
        <v>822</v>
      </c>
    </row>
    <row r="12" spans="1:6" ht="24.9" customHeight="1">
      <c r="A12" s="71">
        <v>9</v>
      </c>
      <c r="B12" s="72" t="s">
        <v>809</v>
      </c>
      <c r="C12" s="71" t="s">
        <v>821</v>
      </c>
      <c r="D12" s="73" t="s">
        <v>540</v>
      </c>
      <c r="E12" s="71" t="s">
        <v>829</v>
      </c>
      <c r="F12" s="71" t="s">
        <v>826</v>
      </c>
    </row>
    <row r="13" spans="1:6" ht="24.9" customHeight="1">
      <c r="A13" s="9">
        <v>10</v>
      </c>
      <c r="B13" s="9"/>
      <c r="C13" s="12"/>
      <c r="D13" s="10"/>
      <c r="E13" s="9"/>
      <c r="F13" s="9"/>
    </row>
    <row r="14" spans="1:6" ht="24.9" customHeight="1">
      <c r="A14" s="9">
        <v>11</v>
      </c>
      <c r="B14" s="9"/>
      <c r="C14" s="12"/>
      <c r="D14" s="10"/>
      <c r="E14" s="9"/>
      <c r="F14" s="9"/>
    </row>
    <row r="15" spans="1:6" ht="24.9" customHeight="1">
      <c r="A15" s="9">
        <v>12</v>
      </c>
      <c r="B15" s="9"/>
      <c r="C15" s="12"/>
      <c r="D15" s="10"/>
      <c r="E15" s="9"/>
      <c r="F15" s="9"/>
    </row>
    <row r="16" spans="1:6" ht="24.9" customHeight="1"/>
    <row r="17" ht="24.9" customHeight="1"/>
    <row r="18" ht="24.9" customHeight="1"/>
  </sheetData>
  <mergeCells count="2">
    <mergeCell ref="A1:F1"/>
    <mergeCell ref="A2:F2"/>
  </mergeCells>
  <phoneticPr fontId="10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C62XXP3.27(V7.0)</vt:lpstr>
      <vt:lpstr>修改记录 </vt:lpstr>
      <vt:lpstr>'C62XXP3.27(V7.0)'!Print_Area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李文娟</dc:creator>
  <cp:lastModifiedBy>Windows 用户</cp:lastModifiedBy>
  <cp:lastPrinted>2020-01-08T00:22:32Z</cp:lastPrinted>
  <dcterms:created xsi:type="dcterms:W3CDTF">2018-06-06T08:05:03Z</dcterms:created>
  <dcterms:modified xsi:type="dcterms:W3CDTF">2020-11-21T08:01:35Z</dcterms:modified>
</cp:coreProperties>
</file>