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-396" yWindow="168" windowWidth="21840" windowHeight="11148"/>
  </bookViews>
  <sheets>
    <sheet name="模具清单" sheetId="3" r:id="rId1"/>
    <sheet name="模具清单 (2)" sheetId="4" r:id="rId2"/>
  </sheets>
  <definedNames>
    <definedName name="_xlnm.Print_Area" localSheetId="1">'模具清单 (2)'!$A$1:$F$98</definedName>
    <definedName name="_xlnm.Print_Titles" localSheetId="0">模具清单!$1:$1</definedName>
    <definedName name="_xlnm.Print_Titles" localSheetId="1">'模具清单 (2)'!$1:$5</definedName>
  </definedNames>
  <calcPr calcId="152511"/>
  <fileRecoveryPr autoRecover="0"/>
</workbook>
</file>

<file path=xl/calcChain.xml><?xml version="1.0" encoding="utf-8"?>
<calcChain xmlns="http://schemas.openxmlformats.org/spreadsheetml/2006/main">
  <c r="AC87" i="3" l="1"/>
  <c r="AC83" i="3"/>
  <c r="S91" i="3" l="1"/>
  <c r="U91" i="3" s="1"/>
  <c r="S79" i="3"/>
  <c r="U79" i="3" s="1"/>
  <c r="S75" i="3"/>
  <c r="U75" i="3" s="1"/>
  <c r="AD73" i="3" l="1"/>
  <c r="AD72" i="3"/>
  <c r="AD71" i="3"/>
  <c r="AC71" i="3"/>
  <c r="U71" i="3"/>
  <c r="AD69" i="3" l="1"/>
  <c r="AD68" i="3"/>
  <c r="AD67" i="3"/>
  <c r="AC67" i="3"/>
  <c r="U67" i="3"/>
  <c r="AD65" i="3"/>
  <c r="AD64" i="3"/>
  <c r="AD63" i="3"/>
  <c r="AC63" i="3"/>
  <c r="U63" i="3"/>
  <c r="U61" i="3"/>
  <c r="U59" i="3"/>
  <c r="AD62" i="3" l="1"/>
  <c r="AD61" i="3"/>
  <c r="AD60" i="3"/>
  <c r="AD59" i="3"/>
  <c r="AC59" i="3"/>
  <c r="AD55" i="3"/>
  <c r="AC54" i="3"/>
  <c r="U57" i="3"/>
  <c r="U54" i="3"/>
  <c r="AD58" i="3"/>
  <c r="AD57" i="3"/>
  <c r="AD56" i="3"/>
  <c r="AD54" i="3"/>
  <c r="AD50" i="3"/>
  <c r="AC49" i="3"/>
  <c r="AD53" i="3"/>
  <c r="AD52" i="3"/>
  <c r="AD51" i="3"/>
  <c r="AD49" i="3"/>
  <c r="U49" i="3"/>
  <c r="AC45" i="3"/>
  <c r="AD48" i="3"/>
  <c r="AD47" i="3"/>
  <c r="AD46" i="3"/>
  <c r="AD45" i="3"/>
  <c r="U45" i="3"/>
  <c r="AD44" i="3"/>
  <c r="AD43" i="3"/>
  <c r="AD42" i="3"/>
  <c r="AD41" i="3"/>
  <c r="AC41" i="3"/>
  <c r="U41" i="3"/>
  <c r="AC37" i="3"/>
  <c r="AD37" i="3"/>
  <c r="AD40" i="3"/>
  <c r="AD39" i="3"/>
  <c r="AD38" i="3"/>
  <c r="U37" i="3"/>
  <c r="AC2" i="3"/>
  <c r="AC7" i="3"/>
  <c r="AC11" i="3"/>
  <c r="AC15" i="3"/>
  <c r="AC19" i="3"/>
  <c r="AC23" i="3"/>
  <c r="AC28" i="3"/>
  <c r="AC32" i="3"/>
  <c r="AD36" i="3"/>
  <c r="AD35" i="3"/>
  <c r="AD34" i="3"/>
  <c r="AD33" i="3"/>
  <c r="U32" i="3"/>
  <c r="AD28" i="3"/>
  <c r="U28" i="3"/>
  <c r="AD31" i="3"/>
  <c r="AD30" i="3"/>
  <c r="AD29" i="3"/>
  <c r="AD26" i="3"/>
  <c r="AD27" i="3" l="1"/>
  <c r="AD25" i="3"/>
  <c r="AD24" i="3"/>
  <c r="U23" i="3"/>
  <c r="AD19" i="3"/>
  <c r="AD22" i="3"/>
  <c r="AD21" i="3"/>
  <c r="AD20" i="3"/>
  <c r="U19" i="3"/>
  <c r="AD6" i="3"/>
  <c r="AD5" i="3"/>
  <c r="AD4" i="3"/>
  <c r="AD3" i="3"/>
  <c r="AD2" i="3"/>
  <c r="AD10" i="3"/>
  <c r="AD9" i="3"/>
  <c r="AD8" i="3"/>
  <c r="AD7" i="3"/>
  <c r="AD14" i="3"/>
  <c r="AD13" i="3"/>
  <c r="AD12" i="3"/>
  <c r="AD11" i="3"/>
  <c r="AD18" i="3"/>
  <c r="AD17" i="3"/>
  <c r="AD16" i="3"/>
  <c r="AD15" i="3"/>
  <c r="U15" i="3" l="1"/>
  <c r="U11" i="3"/>
  <c r="U7" i="3" l="1"/>
  <c r="U2" i="3" l="1"/>
</calcChain>
</file>

<file path=xl/comments1.xml><?xml version="1.0" encoding="utf-8"?>
<comments xmlns="http://schemas.openxmlformats.org/spreadsheetml/2006/main">
  <authors>
    <author>作者</author>
  </authors>
  <commentList>
    <comment ref="Y11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1650</t>
        </r>
        <r>
          <rPr>
            <sz val="9"/>
            <color indexed="81"/>
            <rFont val="宋体"/>
            <family val="3"/>
            <charset val="134"/>
          </rPr>
          <t>快夹</t>
        </r>
      </text>
    </comment>
  </commentList>
</comments>
</file>

<file path=xl/sharedStrings.xml><?xml version="1.0" encoding="utf-8"?>
<sst xmlns="http://schemas.openxmlformats.org/spreadsheetml/2006/main" count="585" uniqueCount="266">
  <si>
    <t>备注
Remark</t>
    <phoneticPr fontId="1" type="noConversion"/>
  </si>
  <si>
    <t>OP10</t>
    <phoneticPr fontId="1" type="noConversion"/>
  </si>
  <si>
    <t>零件信息</t>
    <phoneticPr fontId="1" type="noConversion"/>
  </si>
  <si>
    <t>工序数量</t>
    <phoneticPr fontId="1" type="noConversion"/>
  </si>
  <si>
    <t>工序名称</t>
    <phoneticPr fontId="1" type="noConversion"/>
  </si>
  <si>
    <t>OP05</t>
    <phoneticPr fontId="1" type="noConversion"/>
  </si>
  <si>
    <t>DR</t>
    <phoneticPr fontId="1" type="noConversion"/>
  </si>
  <si>
    <t>OP20</t>
    <phoneticPr fontId="1" type="noConversion"/>
  </si>
  <si>
    <t>OP30</t>
    <phoneticPr fontId="1" type="noConversion"/>
  </si>
  <si>
    <t>OP40</t>
    <phoneticPr fontId="1" type="noConversion"/>
  </si>
  <si>
    <t>左右-翼子板</t>
    <phoneticPr fontId="1" type="noConversion"/>
  </si>
  <si>
    <t>DR</t>
    <phoneticPr fontId="1" type="noConversion"/>
  </si>
  <si>
    <t>芜湖瑞鹄</t>
    <phoneticPr fontId="1" type="noConversion"/>
  </si>
  <si>
    <t>A线</t>
    <phoneticPr fontId="1" type="noConversion"/>
  </si>
  <si>
    <t>背门外板</t>
    <phoneticPr fontId="1" type="noConversion"/>
  </si>
  <si>
    <t>单件</t>
    <phoneticPr fontId="1" type="noConversion"/>
  </si>
  <si>
    <t>DC56D+Z FD</t>
    <phoneticPr fontId="1" type="noConversion"/>
  </si>
  <si>
    <t>右侧围</t>
    <phoneticPr fontId="1" type="noConversion"/>
  </si>
  <si>
    <t>右-后门内板</t>
    <phoneticPr fontId="1" type="noConversion"/>
  </si>
  <si>
    <t>左右-后门外板</t>
    <phoneticPr fontId="1" type="noConversion"/>
  </si>
  <si>
    <t>板料形状</t>
    <phoneticPr fontId="1" type="noConversion"/>
  </si>
  <si>
    <t>压边力(吨)</t>
    <phoneticPr fontId="1" type="noConversion"/>
  </si>
  <si>
    <t>顶出高度(mm)</t>
    <phoneticPr fontId="1" type="noConversion"/>
  </si>
  <si>
    <t>顶出行程(mm)</t>
    <phoneticPr fontId="1" type="noConversion"/>
  </si>
  <si>
    <t>左侧围</t>
    <phoneticPr fontId="1" type="noConversion"/>
  </si>
  <si>
    <t>零件名称</t>
    <phoneticPr fontId="1" type="noConversion"/>
  </si>
  <si>
    <t>零件号</t>
    <phoneticPr fontId="1" type="noConversion"/>
  </si>
  <si>
    <t>车型</t>
    <phoneticPr fontId="1" type="noConversion"/>
  </si>
  <si>
    <t>模具厂</t>
    <phoneticPr fontId="1" type="noConversion"/>
  </si>
  <si>
    <t>零件图片</t>
    <phoneticPr fontId="1" type="noConversion"/>
  </si>
  <si>
    <t>设计
SPM</t>
    <phoneticPr fontId="1" type="noConversion"/>
  </si>
  <si>
    <t>C62X</t>
    <phoneticPr fontId="1" type="noConversion"/>
  </si>
  <si>
    <t>品牌</t>
    <phoneticPr fontId="1" type="noConversion"/>
  </si>
  <si>
    <t>绅宝
A级SUV
绅宝X平台</t>
    <phoneticPr fontId="1" type="noConversion"/>
  </si>
  <si>
    <t>芜湖瑞鹄</t>
    <phoneticPr fontId="1" type="noConversion"/>
  </si>
  <si>
    <t>A00086438</t>
    <phoneticPr fontId="1" type="noConversion"/>
  </si>
  <si>
    <t>DC56D+Z FD</t>
    <phoneticPr fontId="1" type="noConversion"/>
  </si>
  <si>
    <t>落料</t>
    <phoneticPr fontId="1" type="noConversion"/>
  </si>
  <si>
    <t>板料利用率</t>
    <phoneticPr fontId="1" type="noConversion"/>
  </si>
  <si>
    <t>BL+PI</t>
    <phoneticPr fontId="1" type="noConversion"/>
  </si>
  <si>
    <t>单件</t>
    <phoneticPr fontId="1" type="noConversion"/>
  </si>
  <si>
    <t>A00086452</t>
    <phoneticPr fontId="1" type="noConversion"/>
  </si>
  <si>
    <t>A00083245
A00083296</t>
    <phoneticPr fontId="1" type="noConversion"/>
  </si>
  <si>
    <t>B/A</t>
    <phoneticPr fontId="1" type="noConversion"/>
  </si>
  <si>
    <t>DR</t>
    <phoneticPr fontId="1" type="noConversion"/>
  </si>
  <si>
    <t>TR+PI+FL+RST+CRST+CFL</t>
  </si>
  <si>
    <t>PI+CPI+CRST+CFL</t>
  </si>
  <si>
    <t>双件</t>
    <phoneticPr fontId="1" type="noConversion"/>
  </si>
  <si>
    <t>左右-前门外板</t>
    <phoneticPr fontId="1" type="noConversion"/>
  </si>
  <si>
    <t>泊头兴达</t>
    <phoneticPr fontId="1" type="noConversion"/>
  </si>
  <si>
    <t>470/1350</t>
    <phoneticPr fontId="1" type="noConversion"/>
  </si>
  <si>
    <t>梯形</t>
    <phoneticPr fontId="1" type="noConversion"/>
  </si>
  <si>
    <t>方料</t>
    <phoneticPr fontId="1" type="noConversion"/>
  </si>
  <si>
    <t>FL+TR</t>
    <phoneticPr fontId="1" type="noConversion"/>
  </si>
  <si>
    <t>A00083656
A00083670</t>
    <phoneticPr fontId="1" type="noConversion"/>
  </si>
  <si>
    <t>OP40</t>
    <phoneticPr fontId="1" type="noConversion"/>
  </si>
  <si>
    <t>A00083304
A00083312</t>
    <phoneticPr fontId="1" type="noConversion"/>
  </si>
  <si>
    <t>2078/2890</t>
    <phoneticPr fontId="1" type="noConversion"/>
  </si>
  <si>
    <t>梯形</t>
    <phoneticPr fontId="1" type="noConversion"/>
  </si>
  <si>
    <t>DR</t>
    <phoneticPr fontId="1" type="noConversion"/>
  </si>
  <si>
    <t>TR+PI</t>
    <phoneticPr fontId="1" type="noConversion"/>
  </si>
  <si>
    <t xml:space="preserve">FL+TR </t>
    <phoneticPr fontId="1" type="noConversion"/>
  </si>
  <si>
    <t>左-前门内板</t>
    <phoneticPr fontId="1" type="noConversion"/>
  </si>
  <si>
    <t>A00083648</t>
    <phoneticPr fontId="1" type="noConversion"/>
  </si>
  <si>
    <t>DC06</t>
    <phoneticPr fontId="1" type="noConversion"/>
  </si>
  <si>
    <t>落料</t>
    <phoneticPr fontId="1" type="noConversion"/>
  </si>
  <si>
    <t>OP05</t>
    <phoneticPr fontId="1" type="noConversion"/>
  </si>
  <si>
    <t>BL+PI</t>
    <phoneticPr fontId="1" type="noConversion"/>
  </si>
  <si>
    <t>OP10</t>
    <phoneticPr fontId="1" type="noConversion"/>
  </si>
  <si>
    <t>OP20</t>
    <phoneticPr fontId="1" type="noConversion"/>
  </si>
  <si>
    <t>TR+CTR+PI+CPI</t>
    <phoneticPr fontId="1" type="noConversion"/>
  </si>
  <si>
    <t>OP30</t>
    <phoneticPr fontId="1" type="noConversion"/>
  </si>
  <si>
    <t>OP40</t>
    <phoneticPr fontId="19" type="noConversion"/>
  </si>
  <si>
    <t>A</t>
    <phoneticPr fontId="1" type="noConversion"/>
  </si>
  <si>
    <t>单件</t>
    <phoneticPr fontId="1" type="noConversion"/>
  </si>
  <si>
    <t>绅宝
A级SUV
绅宝X平台</t>
    <phoneticPr fontId="1" type="noConversion"/>
  </si>
  <si>
    <t>右-前门内板</t>
    <phoneticPr fontId="1" type="noConversion"/>
  </si>
  <si>
    <t>A00083659</t>
    <phoneticPr fontId="1" type="noConversion"/>
  </si>
  <si>
    <t>左-后门内板</t>
    <phoneticPr fontId="1" type="noConversion"/>
  </si>
  <si>
    <t>A00083309</t>
    <phoneticPr fontId="1" type="noConversion"/>
  </si>
  <si>
    <t>A00083317</t>
    <phoneticPr fontId="1" type="noConversion"/>
  </si>
  <si>
    <t>N0</t>
    <phoneticPr fontId="1" type="noConversion"/>
  </si>
  <si>
    <t>DC04</t>
    <phoneticPr fontId="1" type="noConversion"/>
  </si>
  <si>
    <t>方料</t>
    <phoneticPr fontId="1" type="noConversion"/>
  </si>
  <si>
    <t>C62X</t>
    <phoneticPr fontId="1" type="noConversion"/>
  </si>
  <si>
    <t>C62X</t>
    <phoneticPr fontId="1" type="noConversion"/>
  </si>
  <si>
    <t>绅宝
A级SUV
绅宝X平台</t>
    <phoneticPr fontId="1" type="noConversion"/>
  </si>
  <si>
    <t>北汽兴东方</t>
    <phoneticPr fontId="1" type="noConversion"/>
  </si>
  <si>
    <t>机盖外板</t>
    <phoneticPr fontId="1" type="noConversion"/>
  </si>
  <si>
    <t>北汽兴东方</t>
    <phoneticPr fontId="1" type="noConversion"/>
  </si>
  <si>
    <t>北汽兴东方</t>
    <phoneticPr fontId="1" type="noConversion"/>
  </si>
  <si>
    <t>HC180B FD</t>
    <phoneticPr fontId="1" type="noConversion"/>
  </si>
  <si>
    <t>绅宝
A级SUV
绅宝X平台</t>
    <phoneticPr fontId="1" type="noConversion"/>
  </si>
  <si>
    <t>A00083087</t>
    <phoneticPr fontId="1" type="noConversion"/>
  </si>
  <si>
    <t>背门内板
（电动版/非电动版）</t>
    <phoneticPr fontId="1" type="noConversion"/>
  </si>
  <si>
    <t>A00083088
A00091326</t>
    <phoneticPr fontId="1" type="noConversion"/>
  </si>
  <si>
    <t>REST+UP REST</t>
    <phoneticPr fontId="1" type="noConversion"/>
  </si>
  <si>
    <t>前围板
（MT/AT)</t>
    <phoneticPr fontId="1" type="noConversion"/>
  </si>
  <si>
    <t>瑞鹄浩博</t>
    <phoneticPr fontId="1" type="noConversion"/>
  </si>
  <si>
    <t>A00085709/725</t>
    <phoneticPr fontId="1" type="noConversion"/>
  </si>
  <si>
    <t>TR+PI+CTR+CPI</t>
    <phoneticPr fontId="1" type="noConversion"/>
  </si>
  <si>
    <t>B/A</t>
    <phoneticPr fontId="1" type="noConversion"/>
  </si>
  <si>
    <t>前地板</t>
    <phoneticPr fontId="1" type="noConversion"/>
  </si>
  <si>
    <t>A00085311</t>
    <phoneticPr fontId="1" type="noConversion"/>
  </si>
  <si>
    <t>1510/1680</t>
    <phoneticPr fontId="1" type="noConversion"/>
  </si>
  <si>
    <t>绅宝
A级SUV
绅宝X平台</t>
    <phoneticPr fontId="1" type="noConversion"/>
  </si>
  <si>
    <t>瑞鹄浩博</t>
    <phoneticPr fontId="1" type="noConversion"/>
  </si>
  <si>
    <t>后地板</t>
    <phoneticPr fontId="1" type="noConversion"/>
  </si>
  <si>
    <t xml:space="preserve">DC04  </t>
    <phoneticPr fontId="1" type="noConversion"/>
  </si>
  <si>
    <t>后地板前补板</t>
    <phoneticPr fontId="1" type="noConversion"/>
  </si>
  <si>
    <t>A00084803</t>
    <phoneticPr fontId="1" type="noConversion"/>
  </si>
  <si>
    <t xml:space="preserve">DC01  </t>
    <phoneticPr fontId="1" type="noConversion"/>
  </si>
  <si>
    <t>A00084861
国六</t>
    <phoneticPr fontId="1" type="noConversion"/>
  </si>
  <si>
    <t>C62X
国六</t>
    <phoneticPr fontId="1" type="noConversion"/>
  </si>
  <si>
    <t>HC180B
FD</t>
    <phoneticPr fontId="1" type="noConversion"/>
  </si>
  <si>
    <t>生产线
主/副</t>
    <phoneticPr fontId="1" type="noConversion"/>
  </si>
  <si>
    <t>成型压力(吨)</t>
    <phoneticPr fontId="1" type="noConversion"/>
  </si>
  <si>
    <t xml:space="preserve">数模版本号：006
</t>
    <phoneticPr fontId="1" type="noConversion"/>
  </si>
  <si>
    <t>数模版本号 007
GDT L: 002</t>
    <phoneticPr fontId="1" type="noConversion"/>
  </si>
  <si>
    <t>数模版本号 004
GDT L: 003</t>
    <phoneticPr fontId="1" type="noConversion"/>
  </si>
  <si>
    <t>数模版本号 007
GDT L: 004</t>
    <phoneticPr fontId="1" type="noConversion"/>
  </si>
  <si>
    <t>数模版本号：006
GDT版本号：004</t>
    <phoneticPr fontId="1" type="noConversion"/>
  </si>
  <si>
    <t>数模版本号：008
GDT版本号：002</t>
    <phoneticPr fontId="1" type="noConversion"/>
  </si>
  <si>
    <t>数模版本号：008</t>
    <phoneticPr fontId="1" type="noConversion"/>
  </si>
  <si>
    <t>数模版本号：007
GDT版本号：003</t>
    <phoneticPr fontId="1" type="noConversion"/>
  </si>
  <si>
    <t>数模版本号：007</t>
    <phoneticPr fontId="1" type="noConversion"/>
  </si>
  <si>
    <t>数模版本号：005</t>
    <phoneticPr fontId="1" type="noConversion"/>
  </si>
  <si>
    <t>数模版本号：005
GDT版本号：002</t>
    <phoneticPr fontId="1" type="noConversion"/>
  </si>
  <si>
    <t>数模版本号：006
GDT版本号：004</t>
    <phoneticPr fontId="1" type="noConversion"/>
  </si>
  <si>
    <t>DC06</t>
    <phoneticPr fontId="1" type="noConversion"/>
  </si>
  <si>
    <t>数模版本号：004
GDT版本号：未找到</t>
    <phoneticPr fontId="1" type="noConversion"/>
  </si>
  <si>
    <t>导板+导柱</t>
    <phoneticPr fontId="1" type="noConversion"/>
  </si>
  <si>
    <t>FL+CFL+REST+CUT</t>
    <phoneticPr fontId="1" type="noConversion"/>
  </si>
  <si>
    <t>TR+CTR+CPI+REST+CREST+CFL</t>
    <phoneticPr fontId="1" type="noConversion"/>
  </si>
  <si>
    <t>箱式，导板+导柱</t>
    <phoneticPr fontId="1" type="noConversion"/>
  </si>
  <si>
    <t>箱式+单导板</t>
    <phoneticPr fontId="1" type="noConversion"/>
  </si>
  <si>
    <t>TR+CTR+PI+CPI</t>
    <phoneticPr fontId="1" type="noConversion"/>
  </si>
  <si>
    <t>内导向 导板+导柱</t>
    <phoneticPr fontId="1" type="noConversion"/>
  </si>
  <si>
    <t>TR+CRST</t>
    <phoneticPr fontId="1" type="noConversion"/>
  </si>
  <si>
    <t>导板+导柱</t>
    <phoneticPr fontId="1" type="noConversion"/>
  </si>
  <si>
    <t>TR+CTR+PI+RST</t>
    <phoneticPr fontId="1" type="noConversion"/>
  </si>
  <si>
    <t>导板+导柱</t>
    <phoneticPr fontId="1" type="noConversion"/>
  </si>
  <si>
    <t>导板+导柱</t>
    <phoneticPr fontId="1" type="noConversion"/>
  </si>
  <si>
    <t>TR+CRST</t>
    <phoneticPr fontId="1" type="noConversion"/>
  </si>
  <si>
    <t>TR+CTR+PI+RST</t>
    <phoneticPr fontId="1" type="noConversion"/>
  </si>
  <si>
    <t>PI+CPI+CFL+UP FL</t>
    <phoneticPr fontId="1" type="noConversion"/>
  </si>
  <si>
    <t>PI+CPI+REST+CFL+UP FL</t>
    <phoneticPr fontId="1" type="noConversion"/>
  </si>
  <si>
    <t>内导向 导板+导柱</t>
    <phoneticPr fontId="1" type="noConversion"/>
  </si>
  <si>
    <t>内导向 导板+导柱</t>
    <phoneticPr fontId="1" type="noConversion"/>
  </si>
  <si>
    <t>导板+导柱</t>
    <phoneticPr fontId="1" type="noConversion"/>
  </si>
  <si>
    <t>导板+导柱</t>
    <phoneticPr fontId="1" type="noConversion"/>
  </si>
  <si>
    <t>TR+CTR+PI+SEP</t>
    <phoneticPr fontId="1" type="noConversion"/>
  </si>
  <si>
    <t>内导向 导板+导柱</t>
    <phoneticPr fontId="1" type="noConversion"/>
  </si>
  <si>
    <t>TR+PI</t>
    <phoneticPr fontId="1" type="noConversion"/>
  </si>
  <si>
    <t>TR+CTR+PI+SEP</t>
    <phoneticPr fontId="1" type="noConversion"/>
  </si>
  <si>
    <t>导板+导柱</t>
    <phoneticPr fontId="1" type="noConversion"/>
  </si>
  <si>
    <t>导板+导柱</t>
    <phoneticPr fontId="1" type="noConversion"/>
  </si>
  <si>
    <t>TR+REST+FL(BUR)+PI</t>
    <phoneticPr fontId="1" type="noConversion"/>
  </si>
  <si>
    <t>CTR+PI+CPI+RST+CBUR</t>
    <phoneticPr fontId="1" type="noConversion"/>
  </si>
  <si>
    <t>A</t>
    <phoneticPr fontId="1" type="noConversion"/>
  </si>
  <si>
    <t>箱式 导板</t>
    <phoneticPr fontId="1" type="noConversion"/>
  </si>
  <si>
    <t>箱式 导板</t>
    <phoneticPr fontId="1" type="noConversion"/>
  </si>
  <si>
    <t>导板+导柱</t>
    <phoneticPr fontId="1" type="noConversion"/>
  </si>
  <si>
    <t>TR+PI+CTR+CPI+FL</t>
    <phoneticPr fontId="1" type="noConversion"/>
  </si>
  <si>
    <t>导板+导柱</t>
    <phoneticPr fontId="1" type="noConversion"/>
  </si>
  <si>
    <t>FL+RST+CBUR</t>
    <phoneticPr fontId="1" type="noConversion"/>
  </si>
  <si>
    <t>导板+导柱</t>
    <phoneticPr fontId="1" type="noConversion"/>
  </si>
  <si>
    <t>导板+导柱</t>
    <phoneticPr fontId="1" type="noConversion"/>
  </si>
  <si>
    <t>TR+UP-FL+REST</t>
    <phoneticPr fontId="1" type="noConversion"/>
  </si>
  <si>
    <t>箱式 导板</t>
    <phoneticPr fontId="1" type="noConversion"/>
  </si>
  <si>
    <t>TR+PI+FL+REST</t>
    <phoneticPr fontId="1" type="noConversion"/>
  </si>
  <si>
    <t>内导向 导板+导柱</t>
    <phoneticPr fontId="1" type="noConversion"/>
  </si>
  <si>
    <t>箱式 导板</t>
    <phoneticPr fontId="1" type="noConversion"/>
  </si>
  <si>
    <t>TR+CTR+PI</t>
    <phoneticPr fontId="1" type="noConversion"/>
  </si>
  <si>
    <t>箱式 导板+导柱</t>
    <phoneticPr fontId="1" type="noConversion"/>
  </si>
  <si>
    <t>箱式 导板+导柱</t>
    <phoneticPr fontId="1" type="noConversion"/>
  </si>
  <si>
    <t>TR+CTR+PI+RST</t>
    <phoneticPr fontId="1" type="noConversion"/>
  </si>
  <si>
    <t>导板+导柱</t>
    <phoneticPr fontId="1" type="noConversion"/>
  </si>
  <si>
    <t>导板+导柱</t>
    <phoneticPr fontId="1" type="noConversion"/>
  </si>
  <si>
    <t>TR+PI+FL+CFL+RST+CRST</t>
    <phoneticPr fontId="1" type="noConversion"/>
  </si>
  <si>
    <t>TR+CTR+PI+CPI+RST+FL+CFL+BUR</t>
    <phoneticPr fontId="1" type="noConversion"/>
  </si>
  <si>
    <t>上海宏旭</t>
    <phoneticPr fontId="1" type="noConversion"/>
  </si>
  <si>
    <t>A00085113
天窗版</t>
    <phoneticPr fontId="1" type="noConversion"/>
  </si>
  <si>
    <t>顶盖
天窗版</t>
    <phoneticPr fontId="1" type="noConversion"/>
  </si>
  <si>
    <t>A00085088</t>
    <phoneticPr fontId="1" type="noConversion"/>
  </si>
  <si>
    <t>顶盖
非天窗版</t>
    <phoneticPr fontId="1" type="noConversion"/>
  </si>
  <si>
    <t>绅宝
A级SUV
绅宝X平台</t>
    <phoneticPr fontId="1" type="noConversion"/>
  </si>
  <si>
    <t>C62XP</t>
    <phoneticPr fontId="1" type="noConversion"/>
  </si>
  <si>
    <t>左右前门外板</t>
    <phoneticPr fontId="1" type="noConversion"/>
  </si>
  <si>
    <t>左右后门外板</t>
    <phoneticPr fontId="1" type="noConversion"/>
  </si>
  <si>
    <t>泊头兴达</t>
    <phoneticPr fontId="1" type="noConversion"/>
  </si>
  <si>
    <t>泊头兴达</t>
    <phoneticPr fontId="1" type="noConversion"/>
  </si>
  <si>
    <t>后地板</t>
    <phoneticPr fontId="1" type="noConversion"/>
  </si>
  <si>
    <t>C62XP</t>
    <phoneticPr fontId="1" type="noConversion"/>
  </si>
  <si>
    <t>C62XP</t>
    <phoneticPr fontId="1" type="noConversion"/>
  </si>
  <si>
    <t>北汽兴东方</t>
    <phoneticPr fontId="1" type="noConversion"/>
  </si>
  <si>
    <t>A00093103</t>
    <phoneticPr fontId="1" type="noConversion"/>
  </si>
  <si>
    <t>TR+PI+FL+RST</t>
    <phoneticPr fontId="1" type="noConversion"/>
  </si>
  <si>
    <t>DC04</t>
    <phoneticPr fontId="1" type="noConversion"/>
  </si>
  <si>
    <t>A00098740</t>
    <phoneticPr fontId="1" type="noConversion"/>
  </si>
  <si>
    <t>HC180B FD</t>
  </si>
  <si>
    <t>TR+PI+CTR</t>
    <phoneticPr fontId="1" type="noConversion"/>
  </si>
  <si>
    <t>A</t>
    <phoneticPr fontId="1" type="noConversion"/>
  </si>
  <si>
    <t>方料</t>
    <phoneticPr fontId="1" type="noConversion"/>
  </si>
  <si>
    <t>方料</t>
    <phoneticPr fontId="1" type="noConversion"/>
  </si>
  <si>
    <t>B/A</t>
    <phoneticPr fontId="1" type="noConversion"/>
  </si>
  <si>
    <t>数模版本号：005
GDT版本号：002</t>
    <phoneticPr fontId="1" type="noConversion"/>
  </si>
  <si>
    <t>数模版本号：002   GDT版本号：001</t>
    <phoneticPr fontId="1" type="noConversion"/>
  </si>
  <si>
    <t>数模版本号：004   GDT版本号：001</t>
    <phoneticPr fontId="1" type="noConversion"/>
  </si>
  <si>
    <t>数模版本号：003   GDT版本号：001</t>
    <phoneticPr fontId="1" type="noConversion"/>
  </si>
  <si>
    <t>数模版本号：002  GDT版本号：001</t>
    <phoneticPr fontId="1" type="noConversion"/>
  </si>
  <si>
    <t>A00098493/492</t>
    <phoneticPr fontId="1" type="noConversion"/>
  </si>
  <si>
    <t>A00098494/495</t>
    <phoneticPr fontId="1" type="noConversion"/>
  </si>
  <si>
    <t>TR+PI</t>
    <phoneticPr fontId="1" type="noConversion"/>
  </si>
  <si>
    <t>DR</t>
    <phoneticPr fontId="1" type="noConversion"/>
  </si>
  <si>
    <t>TR+PI+FL</t>
    <phoneticPr fontId="1" type="noConversion"/>
  </si>
  <si>
    <t>TR+FL+CFL</t>
    <phoneticPr fontId="1" type="noConversion"/>
  </si>
  <si>
    <t>FL+CFL</t>
    <phoneticPr fontId="1" type="noConversion"/>
  </si>
  <si>
    <t>UST</t>
    <phoneticPr fontId="1" type="noConversion"/>
  </si>
  <si>
    <t>梯形</t>
    <phoneticPr fontId="1" type="noConversion"/>
  </si>
  <si>
    <t>机盖内板</t>
    <phoneticPr fontId="1" type="noConversion"/>
  </si>
  <si>
    <t>A00098742</t>
    <phoneticPr fontId="1" type="noConversion"/>
  </si>
  <si>
    <t>HC180B
FD</t>
    <phoneticPr fontId="1" type="noConversion"/>
  </si>
  <si>
    <t>方料</t>
    <phoneticPr fontId="1" type="noConversion"/>
  </si>
  <si>
    <t>OP10</t>
    <phoneticPr fontId="1" type="noConversion"/>
  </si>
  <si>
    <t>DR</t>
    <phoneticPr fontId="1" type="noConversion"/>
  </si>
  <si>
    <t>内导向 导板+导柱</t>
    <phoneticPr fontId="1" type="noConversion"/>
  </si>
  <si>
    <t>B/A</t>
    <phoneticPr fontId="1" type="noConversion"/>
  </si>
  <si>
    <t>双件</t>
    <phoneticPr fontId="1" type="noConversion"/>
  </si>
  <si>
    <t>OP20</t>
    <phoneticPr fontId="1" type="noConversion"/>
  </si>
  <si>
    <t>TR+PI</t>
    <phoneticPr fontId="1" type="noConversion"/>
  </si>
  <si>
    <t>导板+导柱</t>
    <phoneticPr fontId="1" type="noConversion"/>
  </si>
  <si>
    <t>OP30</t>
    <phoneticPr fontId="1" type="noConversion"/>
  </si>
  <si>
    <t>TR+CTR+CPI+FL</t>
    <phoneticPr fontId="1" type="noConversion"/>
  </si>
  <si>
    <t>OP40</t>
    <phoneticPr fontId="1" type="noConversion"/>
  </si>
  <si>
    <t xml:space="preserve">FL+TR </t>
    <phoneticPr fontId="1" type="noConversion"/>
  </si>
  <si>
    <t>2070/2880</t>
    <phoneticPr fontId="1" type="noConversion"/>
  </si>
  <si>
    <t>梯形</t>
    <phoneticPr fontId="1" type="noConversion"/>
  </si>
  <si>
    <t>TR</t>
    <phoneticPr fontId="1" type="noConversion"/>
  </si>
  <si>
    <t>自编序号</t>
    <phoneticPr fontId="1" type="noConversion"/>
  </si>
  <si>
    <t>备注Remark</t>
    <phoneticPr fontId="1" type="noConversion"/>
  </si>
  <si>
    <t>材料牌号</t>
    <phoneticPr fontId="1" type="noConversion"/>
  </si>
  <si>
    <t>整车尺寸长_X</t>
  </si>
  <si>
    <t>整车尺寸宽_Y</t>
  </si>
  <si>
    <t>整车尺寸高_Z</t>
  </si>
  <si>
    <t>零件尺寸宽_Y</t>
  </si>
  <si>
    <t>零件尺寸高_Z</t>
  </si>
  <si>
    <t>零件重量_kg</t>
    <phoneticPr fontId="1" type="noConversion"/>
  </si>
  <si>
    <t>材料尺寸卷宽_L</t>
    <phoneticPr fontId="1" type="noConversion"/>
  </si>
  <si>
    <t>材料尺寸步距_W</t>
    <phoneticPr fontId="1" type="noConversion"/>
  </si>
  <si>
    <t>材料尺寸厚_T</t>
    <phoneticPr fontId="1" type="noConversion"/>
  </si>
  <si>
    <t>板料重量_kg</t>
    <phoneticPr fontId="1" type="noConversion"/>
  </si>
  <si>
    <t>station</t>
    <phoneticPr fontId="1" type="noConversion"/>
  </si>
  <si>
    <t>模具尺寸长L</t>
    <phoneticPr fontId="1" type="noConversion"/>
  </si>
  <si>
    <t>模具尺寸宽W</t>
    <phoneticPr fontId="1" type="noConversion"/>
  </si>
  <si>
    <t>模具尺寸高H</t>
    <phoneticPr fontId="1" type="noConversion"/>
  </si>
  <si>
    <t>模具重量（T）</t>
    <phoneticPr fontId="1" type="noConversion"/>
  </si>
  <si>
    <t>模具总重量（T）</t>
    <phoneticPr fontId="1" type="noConversion"/>
  </si>
  <si>
    <t>挖空系数</t>
    <phoneticPr fontId="1" type="noConversion"/>
  </si>
  <si>
    <t>送料高度</t>
    <phoneticPr fontId="1" type="noConversion"/>
  </si>
  <si>
    <t>模具导向</t>
    <phoneticPr fontId="1" type="noConversion"/>
  </si>
  <si>
    <t>生产线主/副</t>
    <phoneticPr fontId="1" type="noConversion"/>
  </si>
  <si>
    <t>设计SPM</t>
    <phoneticPr fontId="1" type="noConversion"/>
  </si>
  <si>
    <t>实际SPM</t>
    <phoneticPr fontId="1" type="noConversion"/>
  </si>
  <si>
    <t>对件方式</t>
    <phoneticPr fontId="1" type="noConversion"/>
  </si>
  <si>
    <t>零件尺寸长_X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</si>
</sst>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 "/>
    <numFmt numFmtId="177" formatCode="0_ "/>
    <numFmt numFmtId="178" formatCode="0.00_ "/>
    <numFmt numFmtId="179" formatCode="0.00_);[Red]\(0.00\)"/>
    <numFmt numFmtId="180" formatCode="0_);[Red]\(0\)"/>
  </numFmts>
  <fonts count="21">
    <font>
      <sz val="12"/>
      <name val="宋体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b/>
      <sz val="20"/>
      <name val="宋体"/>
      <family val="3"/>
      <charset val="134"/>
    </font>
    <font>
      <sz val="20"/>
      <name val="宋体"/>
      <family val="3"/>
      <charset val="134"/>
    </font>
    <font>
      <b/>
      <sz val="24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0"/>
      <name val="宋体"/>
      <family val="3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2"/>
      <name val="新細明體"/>
      <family val="1"/>
      <charset val="134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/>
      <right style="thin">
        <color indexed="64"/>
      </right>
      <top/>
      <bottom/>
      <diagonal/>
    </border>
    <border>
      <left style="thin">
        <color indexed="0"/>
      </left>
      <right style="thin">
        <color indexed="0"/>
      </right>
      <top/>
      <bottom/>
      <diagonal/>
    </border>
  </borders>
  <cellStyleXfs count="7">
    <xf numFmtId="0" fontId="0" fillId="0" borderId="0"/>
    <xf numFmtId="0" fontId="2" fillId="0" borderId="0"/>
    <xf numFmtId="0" fontId="12" fillId="0" borderId="0"/>
    <xf numFmtId="0" fontId="9" fillId="0" borderId="0"/>
    <xf numFmtId="0" fontId="17" fillId="0" borderId="0">
      <alignment vertical="center"/>
    </xf>
    <xf numFmtId="0" fontId="2" fillId="0" borderId="0"/>
    <xf numFmtId="0" fontId="12" fillId="0" borderId="0">
      <alignment vertical="center"/>
    </xf>
  </cellStyleXfs>
  <cellXfs count="230">
    <xf numFmtId="0" fontId="0" fillId="0" borderId="0" xfId="0"/>
    <xf numFmtId="0" fontId="0" fillId="2" borderId="0" xfId="0" applyFill="1" applyAlignment="1">
      <alignment vertical="center"/>
    </xf>
    <xf numFmtId="0" fontId="5" fillId="2" borderId="0" xfId="0" applyFont="1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176" fontId="0" fillId="2" borderId="0" xfId="0" applyNumberFormat="1" applyFill="1" applyAlignment="1">
      <alignment vertical="center"/>
    </xf>
    <xf numFmtId="0" fontId="8" fillId="2" borderId="3" xfId="0" applyFont="1" applyFill="1" applyBorder="1" applyAlignment="1">
      <alignment vertical="center"/>
    </xf>
    <xf numFmtId="0" fontId="8" fillId="2" borderId="4" xfId="0" applyFont="1" applyFill="1" applyBorder="1" applyAlignment="1">
      <alignment vertical="center"/>
    </xf>
    <xf numFmtId="0" fontId="8" fillId="2" borderId="11" xfId="0" applyFont="1" applyFill="1" applyBorder="1" applyAlignment="1">
      <alignment vertical="center"/>
    </xf>
    <xf numFmtId="0" fontId="8" fillId="2" borderId="12" xfId="0" applyFont="1" applyFill="1" applyBorder="1" applyAlignment="1">
      <alignment vertical="center"/>
    </xf>
    <xf numFmtId="176" fontId="0" fillId="2" borderId="0" xfId="0" applyNumberFormat="1" applyFill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77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</xf>
    <xf numFmtId="0" fontId="11" fillId="3" borderId="1" xfId="0" applyFont="1" applyFill="1" applyBorder="1" applyAlignment="1" applyProtection="1">
      <alignment horizontal="center" vertical="center"/>
    </xf>
    <xf numFmtId="0" fontId="3" fillId="3" borderId="5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177" fontId="11" fillId="3" borderId="1" xfId="0" applyNumberFormat="1" applyFont="1" applyFill="1" applyBorder="1" applyAlignment="1" applyProtection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11" fillId="3" borderId="1" xfId="2" applyFont="1" applyFill="1" applyBorder="1" applyAlignment="1">
      <alignment horizontal="center" vertical="center"/>
    </xf>
    <xf numFmtId="0" fontId="18" fillId="0" borderId="1" xfId="4" applyFont="1" applyFill="1" applyBorder="1" applyAlignment="1">
      <alignment horizontal="center" vertical="center"/>
    </xf>
    <xf numFmtId="0" fontId="18" fillId="0" borderId="1" xfId="5" applyFont="1" applyFill="1" applyBorder="1" applyAlignment="1">
      <alignment horizontal="center" vertical="center" wrapText="1"/>
    </xf>
    <xf numFmtId="180" fontId="12" fillId="0" borderId="1" xfId="3" applyNumberFormat="1" applyFont="1" applyFill="1" applyBorder="1" applyAlignment="1">
      <alignment horizontal="center" vertical="center" wrapText="1"/>
    </xf>
    <xf numFmtId="177" fontId="5" fillId="0" borderId="1" xfId="2" applyNumberFormat="1" applyFont="1" applyFill="1" applyBorder="1" applyAlignment="1">
      <alignment horizontal="center" vertical="center" wrapText="1"/>
    </xf>
    <xf numFmtId="180" fontId="5" fillId="0" borderId="1" xfId="4" applyNumberFormat="1" applyFont="1" applyFill="1" applyBorder="1" applyAlignment="1">
      <alignment horizontal="center" vertical="center"/>
    </xf>
    <xf numFmtId="180" fontId="5" fillId="0" borderId="1" xfId="4" applyNumberFormat="1" applyFont="1" applyFill="1" applyBorder="1" applyAlignment="1">
      <alignment horizontal="center" vertical="center" wrapText="1"/>
    </xf>
    <xf numFmtId="178" fontId="5" fillId="0" borderId="6" xfId="4" applyNumberFormat="1" applyFont="1" applyFill="1" applyBorder="1" applyAlignment="1">
      <alignment horizontal="center" vertical="center" wrapText="1"/>
    </xf>
    <xf numFmtId="176" fontId="5" fillId="0" borderId="6" xfId="4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vertical="center"/>
    </xf>
    <xf numFmtId="0" fontId="11" fillId="0" borderId="15" xfId="3" applyFont="1" applyFill="1" applyBorder="1" applyAlignment="1">
      <alignment horizontal="center" vertical="center"/>
    </xf>
    <xf numFmtId="0" fontId="3" fillId="3" borderId="1" xfId="1" applyFont="1" applyFill="1" applyBorder="1" applyAlignment="1">
      <alignment vertical="center"/>
    </xf>
    <xf numFmtId="178" fontId="5" fillId="3" borderId="6" xfId="4" applyNumberFormat="1" applyFont="1" applyFill="1" applyBorder="1" applyAlignment="1">
      <alignment horizontal="center" vertical="center" wrapText="1"/>
    </xf>
    <xf numFmtId="180" fontId="5" fillId="0" borderId="8" xfId="4" applyNumberFormat="1" applyFont="1" applyFill="1" applyBorder="1" applyAlignment="1">
      <alignment horizontal="center" vertical="center" wrapText="1"/>
    </xf>
    <xf numFmtId="180" fontId="12" fillId="0" borderId="1" xfId="2" applyNumberFormat="1" applyFont="1" applyFill="1" applyBorder="1" applyAlignment="1">
      <alignment horizontal="center" vertical="center"/>
    </xf>
    <xf numFmtId="177" fontId="18" fillId="0" borderId="1" xfId="5" applyNumberFormat="1" applyFont="1" applyFill="1" applyBorder="1" applyAlignment="1">
      <alignment horizontal="center" vertical="center"/>
    </xf>
    <xf numFmtId="176" fontId="5" fillId="0" borderId="1" xfId="4" applyNumberFormat="1" applyFont="1" applyFill="1" applyBorder="1" applyAlignment="1">
      <alignment horizontal="center" vertical="center"/>
    </xf>
    <xf numFmtId="0" fontId="11" fillId="0" borderId="1" xfId="5" applyFont="1" applyFill="1" applyBorder="1" applyAlignment="1">
      <alignment horizontal="center" vertical="center" wrapText="1"/>
    </xf>
    <xf numFmtId="176" fontId="5" fillId="0" borderId="6" xfId="4" applyNumberFormat="1" applyFont="1" applyFill="1" applyBorder="1" applyAlignment="1">
      <alignment horizontal="center" vertical="center"/>
    </xf>
    <xf numFmtId="0" fontId="5" fillId="0" borderId="1" xfId="4" applyFont="1" applyFill="1" applyBorder="1" applyAlignment="1">
      <alignment horizontal="center" vertical="center"/>
    </xf>
    <xf numFmtId="180" fontId="12" fillId="0" borderId="8" xfId="2" applyNumberFormat="1" applyFont="1" applyFill="1" applyBorder="1" applyAlignment="1">
      <alignment horizontal="center" vertical="center"/>
    </xf>
    <xf numFmtId="177" fontId="5" fillId="0" borderId="1" xfId="4" applyNumberFormat="1" applyFont="1" applyFill="1" applyBorder="1" applyAlignment="1">
      <alignment horizontal="center" vertical="center" wrapText="1"/>
    </xf>
    <xf numFmtId="0" fontId="5" fillId="0" borderId="8" xfId="4" applyFont="1" applyFill="1" applyBorder="1" applyAlignment="1">
      <alignment horizontal="center" vertical="center"/>
    </xf>
    <xf numFmtId="0" fontId="11" fillId="0" borderId="1" xfId="4" applyFont="1" applyFill="1" applyBorder="1" applyAlignment="1">
      <alignment horizontal="center" vertical="center" wrapText="1"/>
    </xf>
    <xf numFmtId="0" fontId="11" fillId="0" borderId="1" xfId="4" applyFont="1" applyFill="1" applyBorder="1" applyAlignment="1">
      <alignment horizontal="center" vertical="center"/>
    </xf>
    <xf numFmtId="177" fontId="12" fillId="0" borderId="1" xfId="2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0" fillId="0" borderId="1" xfId="4" applyFont="1" applyFill="1" applyBorder="1" applyAlignment="1">
      <alignment horizontal="center" vertical="center"/>
    </xf>
    <xf numFmtId="0" fontId="20" fillId="0" borderId="1" xfId="2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 vertical="center" shrinkToFit="1"/>
    </xf>
    <xf numFmtId="0" fontId="5" fillId="3" borderId="1" xfId="4" applyFont="1" applyFill="1" applyBorder="1" applyAlignment="1">
      <alignment horizontal="center" vertical="center"/>
    </xf>
    <xf numFmtId="0" fontId="18" fillId="3" borderId="1" xfId="5" applyFont="1" applyFill="1" applyBorder="1" applyAlignment="1">
      <alignment horizontal="center" vertical="center" wrapText="1"/>
    </xf>
    <xf numFmtId="180" fontId="5" fillId="0" borderId="8" xfId="4" applyNumberFormat="1" applyFont="1" applyFill="1" applyBorder="1" applyAlignment="1">
      <alignment horizontal="center" vertical="center"/>
    </xf>
    <xf numFmtId="180" fontId="5" fillId="3" borderId="8" xfId="4" applyNumberFormat="1" applyFont="1" applyFill="1" applyBorder="1" applyAlignment="1">
      <alignment horizontal="center" vertical="center" wrapText="1"/>
    </xf>
    <xf numFmtId="180" fontId="12" fillId="3" borderId="1" xfId="2" applyNumberFormat="1" applyFont="1" applyFill="1" applyBorder="1" applyAlignment="1">
      <alignment horizontal="center" vertical="center"/>
    </xf>
    <xf numFmtId="177" fontId="18" fillId="3" borderId="1" xfId="5" applyNumberFormat="1" applyFont="1" applyFill="1" applyBorder="1" applyAlignment="1">
      <alignment horizontal="center" vertical="center"/>
    </xf>
    <xf numFmtId="180" fontId="5" fillId="3" borderId="1" xfId="4" applyNumberFormat="1" applyFont="1" applyFill="1" applyBorder="1" applyAlignment="1">
      <alignment horizontal="center" vertical="center" wrapText="1"/>
    </xf>
    <xf numFmtId="177" fontId="12" fillId="3" borderId="1" xfId="2" applyNumberFormat="1" applyFont="1" applyFill="1" applyBorder="1" applyAlignment="1">
      <alignment horizontal="center" vertical="center"/>
    </xf>
    <xf numFmtId="180" fontId="5" fillId="3" borderId="8" xfId="4" applyNumberFormat="1" applyFont="1" applyFill="1" applyBorder="1" applyAlignment="1">
      <alignment horizontal="center" vertical="center"/>
    </xf>
    <xf numFmtId="177" fontId="5" fillId="3" borderId="1" xfId="4" applyNumberFormat="1" applyFont="1" applyFill="1" applyBorder="1" applyAlignment="1">
      <alignment horizontal="center" vertical="center" wrapText="1"/>
    </xf>
    <xf numFmtId="176" fontId="5" fillId="3" borderId="6" xfId="4" applyNumberFormat="1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/>
    </xf>
    <xf numFmtId="0" fontId="11" fillId="3" borderId="1" xfId="2" applyFont="1" applyFill="1" applyBorder="1" applyAlignment="1">
      <alignment horizontal="center" vertical="center" shrinkToFit="1"/>
    </xf>
    <xf numFmtId="0" fontId="11" fillId="3" borderId="15" xfId="3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20" fillId="3" borderId="1" xfId="2" applyNumberFormat="1" applyFont="1" applyFill="1" applyBorder="1" applyAlignment="1">
      <alignment horizontal="center" vertical="center"/>
    </xf>
    <xf numFmtId="0" fontId="18" fillId="2" borderId="1" xfId="5" applyFont="1" applyFill="1" applyBorder="1" applyAlignment="1">
      <alignment horizontal="center" vertical="center" wrapText="1"/>
    </xf>
    <xf numFmtId="0" fontId="11" fillId="0" borderId="1" xfId="3" applyNumberFormat="1" applyFont="1" applyFill="1" applyBorder="1" applyAlignment="1">
      <alignment horizontal="center" vertical="center"/>
    </xf>
    <xf numFmtId="0" fontId="11" fillId="0" borderId="1" xfId="6" applyFont="1" applyFill="1" applyBorder="1" applyAlignment="1" applyProtection="1">
      <alignment horizontal="center" vertical="center"/>
      <protection locked="0"/>
    </xf>
    <xf numFmtId="0" fontId="11" fillId="3" borderId="1" xfId="6" applyFont="1" applyFill="1" applyBorder="1" applyAlignment="1" applyProtection="1">
      <alignment horizontal="center" vertical="center"/>
      <protection locked="0"/>
    </xf>
    <xf numFmtId="178" fontId="5" fillId="0" borderId="2" xfId="4" applyNumberFormat="1" applyFont="1" applyFill="1" applyBorder="1" applyAlignment="1">
      <alignment horizontal="center" vertical="center" wrapText="1"/>
    </xf>
    <xf numFmtId="0" fontId="11" fillId="0" borderId="9" xfId="6" applyFont="1" applyFill="1" applyBorder="1" applyAlignment="1" applyProtection="1">
      <alignment horizontal="center" vertical="center"/>
      <protection locked="0"/>
    </xf>
    <xf numFmtId="0" fontId="11" fillId="3" borderId="1" xfId="3" applyNumberFormat="1" applyFont="1" applyFill="1" applyBorder="1" applyAlignment="1">
      <alignment horizontal="center" vertical="center"/>
    </xf>
    <xf numFmtId="176" fontId="5" fillId="3" borderId="1" xfId="4" applyNumberFormat="1" applyFont="1" applyFill="1" applyBorder="1" applyAlignment="1">
      <alignment horizontal="center" vertical="center"/>
    </xf>
    <xf numFmtId="0" fontId="11" fillId="2" borderId="1" xfId="6" applyFont="1" applyFill="1" applyBorder="1" applyAlignment="1" applyProtection="1">
      <alignment horizontal="center" vertical="center"/>
      <protection locked="0"/>
    </xf>
    <xf numFmtId="178" fontId="5" fillId="3" borderId="2" xfId="4" applyNumberFormat="1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3" borderId="5" xfId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11" xfId="0" applyFont="1" applyFill="1" applyBorder="1" applyAlignment="1">
      <alignment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3" fillId="3" borderId="9" xfId="1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11" fillId="2" borderId="1" xfId="3" applyNumberFormat="1" applyFont="1" applyFill="1" applyBorder="1" applyAlignment="1">
      <alignment horizontal="center" vertical="center"/>
    </xf>
    <xf numFmtId="0" fontId="1" fillId="3" borderId="13" xfId="1" applyFont="1" applyFill="1" applyBorder="1" applyAlignment="1">
      <alignment horizontal="left" vertical="center" wrapText="1"/>
    </xf>
    <xf numFmtId="0" fontId="5" fillId="3" borderId="13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3" fillId="0" borderId="9" xfId="1" applyFont="1" applyFill="1" applyBorder="1" applyAlignment="1">
      <alignment horizontal="center" vertical="center"/>
    </xf>
    <xf numFmtId="0" fontId="5" fillId="0" borderId="9" xfId="4" applyFont="1" applyFill="1" applyBorder="1" applyAlignment="1">
      <alignment horizontal="center" vertical="center"/>
    </xf>
    <xf numFmtId="0" fontId="20" fillId="3" borderId="9" xfId="2" applyFont="1" applyFill="1" applyBorder="1" applyAlignment="1">
      <alignment horizontal="center" vertical="center"/>
    </xf>
    <xf numFmtId="0" fontId="20" fillId="0" borderId="9" xfId="2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 shrinkToFit="1"/>
    </xf>
    <xf numFmtId="0" fontId="11" fillId="0" borderId="1" xfId="0" applyFont="1" applyFill="1" applyBorder="1" applyAlignment="1" applyProtection="1">
      <alignment horizontal="center" vertical="center"/>
    </xf>
    <xf numFmtId="177" fontId="11" fillId="0" borderId="1" xfId="0" applyNumberFormat="1" applyFont="1" applyFill="1" applyBorder="1" applyAlignment="1" applyProtection="1">
      <alignment horizontal="center" vertical="center"/>
    </xf>
    <xf numFmtId="2" fontId="11" fillId="0" borderId="1" xfId="0" applyNumberFormat="1" applyFont="1" applyFill="1" applyBorder="1" applyAlignment="1" applyProtection="1">
      <alignment horizontal="center" vertical="center"/>
    </xf>
    <xf numFmtId="0" fontId="5" fillId="0" borderId="1" xfId="2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 shrinkToFit="1"/>
    </xf>
    <xf numFmtId="176" fontId="5" fillId="3" borderId="1" xfId="4" applyNumberFormat="1" applyFont="1" applyFill="1" applyBorder="1" applyAlignment="1">
      <alignment horizontal="center"/>
    </xf>
    <xf numFmtId="0" fontId="11" fillId="3" borderId="1" xfId="5" applyFont="1" applyFill="1" applyBorder="1" applyAlignment="1">
      <alignment horizontal="center" vertical="center" wrapText="1"/>
    </xf>
    <xf numFmtId="0" fontId="5" fillId="3" borderId="9" xfId="4" applyFont="1" applyFill="1" applyBorder="1" applyAlignment="1">
      <alignment horizontal="center" vertical="center"/>
    </xf>
    <xf numFmtId="180" fontId="12" fillId="3" borderId="8" xfId="2" applyNumberFormat="1" applyFont="1" applyFill="1" applyBorder="1" applyAlignment="1">
      <alignment horizontal="center" vertical="center"/>
    </xf>
    <xf numFmtId="0" fontId="5" fillId="3" borderId="8" xfId="4" applyFont="1" applyFill="1" applyBorder="1" applyAlignment="1">
      <alignment horizontal="center" vertical="center"/>
    </xf>
    <xf numFmtId="177" fontId="5" fillId="3" borderId="1" xfId="4" applyNumberFormat="1" applyFont="1" applyFill="1" applyBorder="1" applyAlignment="1">
      <alignment horizontal="center" vertical="center"/>
    </xf>
    <xf numFmtId="0" fontId="11" fillId="3" borderId="1" xfId="4" applyFont="1" applyFill="1" applyBorder="1" applyAlignment="1">
      <alignment horizontal="center" vertical="center" wrapText="1"/>
    </xf>
    <xf numFmtId="0" fontId="11" fillId="3" borderId="1" xfId="4" applyFont="1" applyFill="1" applyBorder="1" applyAlignment="1">
      <alignment horizontal="center" vertical="center"/>
    </xf>
    <xf numFmtId="0" fontId="18" fillId="3" borderId="1" xfId="4" applyFont="1" applyFill="1" applyBorder="1" applyAlignment="1">
      <alignment horizontal="center" vertical="center"/>
    </xf>
    <xf numFmtId="0" fontId="20" fillId="0" borderId="1" xfId="2" applyNumberFormat="1" applyFont="1" applyFill="1" applyBorder="1" applyAlignment="1">
      <alignment horizontal="center" vertical="center"/>
    </xf>
    <xf numFmtId="0" fontId="18" fillId="3" borderId="9" xfId="4" applyFont="1" applyFill="1" applyBorder="1" applyAlignment="1">
      <alignment horizontal="center" vertical="center"/>
    </xf>
    <xf numFmtId="180" fontId="5" fillId="3" borderId="4" xfId="4" applyNumberFormat="1" applyFont="1" applyFill="1" applyBorder="1" applyAlignment="1">
      <alignment horizontal="center" vertical="center" wrapText="1"/>
    </xf>
    <xf numFmtId="180" fontId="12" fillId="3" borderId="9" xfId="2" applyNumberFormat="1" applyFont="1" applyFill="1" applyBorder="1" applyAlignment="1">
      <alignment horizontal="center" vertical="center"/>
    </xf>
    <xf numFmtId="177" fontId="18" fillId="3" borderId="9" xfId="5" applyNumberFormat="1" applyFont="1" applyFill="1" applyBorder="1" applyAlignment="1">
      <alignment horizontal="center" vertical="center"/>
    </xf>
    <xf numFmtId="176" fontId="5" fillId="3" borderId="2" xfId="4" applyNumberFormat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vertical="center"/>
    </xf>
    <xf numFmtId="0" fontId="11" fillId="0" borderId="17" xfId="3" applyFont="1" applyFill="1" applyBorder="1" applyAlignment="1">
      <alignment horizontal="center" vertical="center"/>
    </xf>
    <xf numFmtId="0" fontId="3" fillId="0" borderId="9" xfId="1" applyFont="1" applyFill="1" applyBorder="1" applyAlignment="1">
      <alignment vertical="center"/>
    </xf>
    <xf numFmtId="0" fontId="13" fillId="3" borderId="14" xfId="3" applyFont="1" applyFill="1" applyBorder="1" applyAlignment="1">
      <alignment horizontal="center" vertical="center"/>
    </xf>
    <xf numFmtId="0" fontId="18" fillId="0" borderId="9" xfId="5" applyFont="1" applyFill="1" applyBorder="1" applyAlignment="1">
      <alignment horizontal="center" vertical="center" wrapText="1"/>
    </xf>
    <xf numFmtId="0" fontId="18" fillId="2" borderId="1" xfId="4" applyFont="1" applyFill="1" applyBorder="1" applyAlignment="1">
      <alignment horizontal="center" vertical="center"/>
    </xf>
    <xf numFmtId="0" fontId="5" fillId="2" borderId="1" xfId="4" applyFont="1" applyFill="1" applyBorder="1" applyAlignment="1">
      <alignment horizontal="center" vertical="center"/>
    </xf>
    <xf numFmtId="177" fontId="5" fillId="2" borderId="1" xfId="4" applyNumberFormat="1" applyFont="1" applyFill="1" applyBorder="1" applyAlignment="1">
      <alignment horizontal="center" vertical="center" wrapText="1"/>
    </xf>
    <xf numFmtId="176" fontId="5" fillId="2" borderId="6" xfId="4" applyNumberFormat="1" applyFont="1" applyFill="1" applyBorder="1" applyAlignment="1">
      <alignment horizontal="center" vertical="center"/>
    </xf>
    <xf numFmtId="178" fontId="5" fillId="2" borderId="6" xfId="4" applyNumberFormat="1" applyFont="1" applyFill="1" applyBorder="1" applyAlignment="1">
      <alignment horizontal="center" vertical="center" wrapText="1"/>
    </xf>
    <xf numFmtId="0" fontId="20" fillId="2" borderId="1" xfId="4" applyFont="1" applyFill="1" applyBorder="1" applyAlignment="1">
      <alignment horizontal="center" vertical="center"/>
    </xf>
    <xf numFmtId="0" fontId="20" fillId="2" borderId="1" xfId="2" applyFont="1" applyFill="1" applyBorder="1" applyAlignment="1">
      <alignment horizontal="center" vertical="center"/>
    </xf>
    <xf numFmtId="176" fontId="5" fillId="2" borderId="6" xfId="4" applyNumberFormat="1" applyFont="1" applyFill="1" applyBorder="1" applyAlignment="1">
      <alignment horizontal="center" vertical="center" wrapText="1"/>
    </xf>
    <xf numFmtId="176" fontId="5" fillId="2" borderId="1" xfId="4" applyNumberFormat="1" applyFont="1" applyFill="1" applyBorder="1" applyAlignment="1">
      <alignment horizontal="center" vertical="center"/>
    </xf>
    <xf numFmtId="177" fontId="5" fillId="2" borderId="1" xfId="4" applyNumberFormat="1" applyFont="1" applyFill="1" applyBorder="1" applyAlignment="1">
      <alignment horizontal="center" vertical="center"/>
    </xf>
    <xf numFmtId="0" fontId="3" fillId="3" borderId="13" xfId="1" applyFont="1" applyFill="1" applyBorder="1" applyAlignment="1">
      <alignment horizontal="center" vertical="center"/>
    </xf>
    <xf numFmtId="0" fontId="3" fillId="0" borderId="13" xfId="1" applyFont="1" applyFill="1" applyBorder="1" applyAlignment="1">
      <alignment horizontal="center" vertical="center"/>
    </xf>
    <xf numFmtId="0" fontId="1" fillId="3" borderId="13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vertical="center" wrapText="1"/>
    </xf>
    <xf numFmtId="0" fontId="4" fillId="2" borderId="9" xfId="1" applyFont="1" applyFill="1" applyBorder="1" applyAlignment="1">
      <alignment vertical="center" wrapText="1"/>
    </xf>
    <xf numFmtId="0" fontId="10" fillId="2" borderId="1" xfId="1" applyFont="1" applyFill="1" applyBorder="1" applyAlignment="1">
      <alignment vertical="center" wrapText="1"/>
    </xf>
    <xf numFmtId="176" fontId="4" fillId="2" borderId="1" xfId="1" applyNumberFormat="1" applyFont="1" applyFill="1" applyBorder="1" applyAlignment="1">
      <alignment vertical="center" wrapText="1"/>
    </xf>
    <xf numFmtId="0" fontId="4" fillId="2" borderId="13" xfId="0" applyFont="1" applyFill="1" applyBorder="1" applyAlignment="1">
      <alignment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 wrapText="1"/>
    </xf>
    <xf numFmtId="0" fontId="5" fillId="3" borderId="13" xfId="1" applyFont="1" applyFill="1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 wrapText="1"/>
    </xf>
    <xf numFmtId="0" fontId="3" fillId="3" borderId="9" xfId="1" applyFont="1" applyFill="1" applyBorder="1" applyAlignment="1">
      <alignment horizontal="center" vertical="center" wrapText="1"/>
    </xf>
    <xf numFmtId="0" fontId="3" fillId="3" borderId="13" xfId="1" applyFont="1" applyFill="1" applyBorder="1" applyAlignment="1">
      <alignment horizontal="center" vertical="center" wrapText="1"/>
    </xf>
    <xf numFmtId="0" fontId="3" fillId="3" borderId="5" xfId="1" applyFont="1" applyFill="1" applyBorder="1" applyAlignment="1">
      <alignment horizontal="center" vertical="center" wrapText="1"/>
    </xf>
    <xf numFmtId="0" fontId="3" fillId="3" borderId="9" xfId="1" applyFont="1" applyFill="1" applyBorder="1" applyAlignment="1">
      <alignment horizontal="center" vertical="center"/>
    </xf>
    <xf numFmtId="0" fontId="3" fillId="3" borderId="13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3" fillId="0" borderId="9" xfId="1" applyFont="1" applyFill="1" applyBorder="1" applyAlignment="1">
      <alignment horizontal="center" vertical="center" wrapText="1"/>
    </xf>
    <xf numFmtId="0" fontId="3" fillId="0" borderId="13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center" vertical="center" wrapText="1"/>
    </xf>
    <xf numFmtId="0" fontId="5" fillId="0" borderId="13" xfId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3" fillId="2" borderId="13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179" fontId="5" fillId="3" borderId="9" xfId="1" applyNumberFormat="1" applyFont="1" applyFill="1" applyBorder="1" applyAlignment="1">
      <alignment horizontal="center" vertical="center" wrapText="1"/>
    </xf>
    <xf numFmtId="179" fontId="5" fillId="3" borderId="13" xfId="1" applyNumberFormat="1" applyFont="1" applyFill="1" applyBorder="1" applyAlignment="1">
      <alignment horizontal="center" vertical="center" wrapText="1"/>
    </xf>
    <xf numFmtId="179" fontId="5" fillId="3" borderId="5" xfId="1" applyNumberFormat="1" applyFont="1" applyFill="1" applyBorder="1" applyAlignment="1">
      <alignment horizontal="center" vertical="center" wrapText="1"/>
    </xf>
    <xf numFmtId="0" fontId="3" fillId="0" borderId="9" xfId="1" applyFont="1" applyFill="1" applyBorder="1" applyAlignment="1">
      <alignment horizontal="center" vertical="center"/>
    </xf>
    <xf numFmtId="0" fontId="3" fillId="0" borderId="13" xfId="1" applyFont="1" applyFill="1" applyBorder="1" applyAlignment="1">
      <alignment horizontal="center" vertical="center"/>
    </xf>
    <xf numFmtId="179" fontId="5" fillId="0" borderId="9" xfId="1" applyNumberFormat="1" applyFont="1" applyFill="1" applyBorder="1" applyAlignment="1">
      <alignment horizontal="center" vertical="center" wrapText="1"/>
    </xf>
    <xf numFmtId="179" fontId="5" fillId="0" borderId="13" xfId="1" applyNumberFormat="1" applyFont="1" applyFill="1" applyBorder="1" applyAlignment="1">
      <alignment horizontal="center" vertical="center" wrapText="1"/>
    </xf>
    <xf numFmtId="10" fontId="5" fillId="2" borderId="9" xfId="1" applyNumberFormat="1" applyFont="1" applyFill="1" applyBorder="1" applyAlignment="1">
      <alignment horizontal="center" vertical="center" wrapText="1"/>
    </xf>
    <xf numFmtId="10" fontId="5" fillId="2" borderId="13" xfId="1" applyNumberFormat="1" applyFont="1" applyFill="1" applyBorder="1" applyAlignment="1">
      <alignment horizontal="center" vertical="center" wrapText="1"/>
    </xf>
    <xf numFmtId="10" fontId="5" fillId="2" borderId="5" xfId="1" applyNumberFormat="1" applyFont="1" applyFill="1" applyBorder="1" applyAlignment="1">
      <alignment horizontal="center" vertical="center" wrapText="1"/>
    </xf>
    <xf numFmtId="179" fontId="5" fillId="2" borderId="9" xfId="1" applyNumberFormat="1" applyFont="1" applyFill="1" applyBorder="1" applyAlignment="1">
      <alignment horizontal="center" vertical="center" wrapText="1"/>
    </xf>
    <xf numFmtId="179" fontId="5" fillId="2" borderId="13" xfId="1" applyNumberFormat="1" applyFont="1" applyFill="1" applyBorder="1" applyAlignment="1">
      <alignment horizontal="center" vertical="center" wrapText="1"/>
    </xf>
    <xf numFmtId="179" fontId="5" fillId="2" borderId="5" xfId="1" applyNumberFormat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3" borderId="5" xfId="1" applyFont="1" applyFill="1" applyBorder="1" applyAlignment="1">
      <alignment horizontal="center" vertical="center"/>
    </xf>
    <xf numFmtId="0" fontId="1" fillId="0" borderId="9" xfId="1" applyFont="1" applyFill="1" applyBorder="1" applyAlignment="1">
      <alignment horizontal="left" vertical="center" wrapText="1"/>
    </xf>
    <xf numFmtId="0" fontId="1" fillId="0" borderId="13" xfId="1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10" fontId="5" fillId="3" borderId="9" xfId="1" applyNumberFormat="1" applyFont="1" applyFill="1" applyBorder="1" applyAlignment="1">
      <alignment horizontal="center" vertical="center" wrapText="1"/>
    </xf>
    <xf numFmtId="10" fontId="5" fillId="3" borderId="13" xfId="1" applyNumberFormat="1" applyFont="1" applyFill="1" applyBorder="1" applyAlignment="1">
      <alignment horizontal="center" vertical="center" wrapText="1"/>
    </xf>
    <xf numFmtId="10" fontId="5" fillId="3" borderId="5" xfId="1" applyNumberFormat="1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179" fontId="5" fillId="0" borderId="16" xfId="1" applyNumberFormat="1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10" fontId="5" fillId="0" borderId="9" xfId="1" applyNumberFormat="1" applyFont="1" applyFill="1" applyBorder="1" applyAlignment="1">
      <alignment horizontal="center" vertical="center" wrapText="1"/>
    </xf>
    <xf numFmtId="10" fontId="5" fillId="0" borderId="13" xfId="1" applyNumberFormat="1" applyFont="1" applyFill="1" applyBorder="1" applyAlignment="1">
      <alignment horizontal="center" vertical="center" wrapText="1"/>
    </xf>
    <xf numFmtId="10" fontId="5" fillId="0" borderId="5" xfId="1" applyNumberFormat="1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left" vertical="center" wrapText="1"/>
    </xf>
    <xf numFmtId="0" fontId="1" fillId="2" borderId="13" xfId="1" applyFont="1" applyFill="1" applyBorder="1" applyAlignment="1">
      <alignment horizontal="left" vertical="center" wrapText="1"/>
    </xf>
    <xf numFmtId="179" fontId="5" fillId="2" borderId="16" xfId="1" applyNumberFormat="1" applyFont="1" applyFill="1" applyBorder="1" applyAlignment="1">
      <alignment horizontal="center" vertical="center" wrapText="1"/>
    </xf>
    <xf numFmtId="0" fontId="1" fillId="3" borderId="9" xfId="1" applyFont="1" applyFill="1" applyBorder="1" applyAlignment="1">
      <alignment horizontal="left" vertical="center" wrapText="1"/>
    </xf>
    <xf numFmtId="0" fontId="1" fillId="3" borderId="13" xfId="1" applyFont="1" applyFill="1" applyBorder="1" applyAlignment="1">
      <alignment horizontal="left" vertical="center" wrapText="1"/>
    </xf>
    <xf numFmtId="10" fontId="5" fillId="3" borderId="1" xfId="4" applyNumberFormat="1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1" fillId="3" borderId="5" xfId="1" applyFont="1" applyFill="1" applyBorder="1" applyAlignment="1">
      <alignment horizontal="left" vertical="center" wrapText="1"/>
    </xf>
    <xf numFmtId="0" fontId="4" fillId="3" borderId="9" xfId="1" applyFont="1" applyFill="1" applyBorder="1" applyAlignment="1">
      <alignment horizontal="center" vertical="center" wrapText="1"/>
    </xf>
    <xf numFmtId="0" fontId="4" fillId="3" borderId="13" xfId="1" applyFont="1" applyFill="1" applyBorder="1" applyAlignment="1">
      <alignment horizontal="center" vertical="center" wrapText="1"/>
    </xf>
    <xf numFmtId="0" fontId="4" fillId="3" borderId="5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4" fillId="2" borderId="13" xfId="1" applyFont="1" applyFill="1" applyBorder="1" applyAlignment="1">
      <alignment horizontal="center" vertical="center" wrapText="1"/>
    </xf>
  </cellXfs>
  <cellStyles count="7">
    <cellStyle name="常规" xfId="0" builtinId="0"/>
    <cellStyle name="常规 2" xfId="2"/>
    <cellStyle name="常规 2 2" xfId="4"/>
    <cellStyle name="常规 3" xfId="3"/>
    <cellStyle name="常规 4" xfId="6"/>
    <cellStyle name="常规_Sheet2" xfId="1"/>
    <cellStyle name="样式 1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jpe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jpe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66675</xdr:colOff>
      <xdr:row>1</xdr:row>
      <xdr:rowOff>76199</xdr:rowOff>
    </xdr:from>
    <xdr:to>
      <xdr:col>7</xdr:col>
      <xdr:colOff>325755</xdr:colOff>
      <xdr:row>5</xdr:row>
      <xdr:rowOff>39614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52875" y="1362074"/>
          <a:ext cx="1447800" cy="763515"/>
        </a:xfrm>
        <a:prstGeom prst="rect">
          <a:avLst/>
        </a:prstGeom>
      </xdr:spPr>
    </xdr:pic>
    <xdr:clientData/>
  </xdr:twoCellAnchor>
  <xdr:twoCellAnchor editAs="oneCell">
    <xdr:from>
      <xdr:col>6</xdr:col>
      <xdr:colOff>114299</xdr:colOff>
      <xdr:row>6</xdr:row>
      <xdr:rowOff>66674</xdr:rowOff>
    </xdr:from>
    <xdr:to>
      <xdr:col>7</xdr:col>
      <xdr:colOff>287654</xdr:colOff>
      <xdr:row>9</xdr:row>
      <xdr:rowOff>102212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00499" y="5553074"/>
          <a:ext cx="1362075" cy="63561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28575</xdr:colOff>
      <xdr:row>10</xdr:row>
      <xdr:rowOff>152400</xdr:rowOff>
    </xdr:from>
    <xdr:to>
      <xdr:col>6</xdr:col>
      <xdr:colOff>788833</xdr:colOff>
      <xdr:row>13</xdr:row>
      <xdr:rowOff>105012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775" y="9239250"/>
          <a:ext cx="760258" cy="552687"/>
        </a:xfrm>
        <a:prstGeom prst="rect">
          <a:avLst/>
        </a:prstGeom>
      </xdr:spPr>
    </xdr:pic>
    <xdr:clientData/>
  </xdr:twoCellAnchor>
  <xdr:twoCellAnchor editAs="oneCell">
    <xdr:from>
      <xdr:col>6</xdr:col>
      <xdr:colOff>809624</xdr:colOff>
      <xdr:row>10</xdr:row>
      <xdr:rowOff>161846</xdr:rowOff>
    </xdr:from>
    <xdr:to>
      <xdr:col>7</xdr:col>
      <xdr:colOff>324279</xdr:colOff>
      <xdr:row>13</xdr:row>
      <xdr:rowOff>146154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695824" y="9248696"/>
          <a:ext cx="703375" cy="584383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14</xdr:row>
      <xdr:rowOff>119805</xdr:rowOff>
    </xdr:from>
    <xdr:to>
      <xdr:col>6</xdr:col>
      <xdr:colOff>764503</xdr:colOff>
      <xdr:row>17</xdr:row>
      <xdr:rowOff>90673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543300" y="13407180"/>
          <a:ext cx="688303" cy="570943"/>
        </a:xfrm>
        <a:prstGeom prst="rect">
          <a:avLst/>
        </a:prstGeom>
      </xdr:spPr>
    </xdr:pic>
    <xdr:clientData/>
  </xdr:twoCellAnchor>
  <xdr:twoCellAnchor editAs="oneCell">
    <xdr:from>
      <xdr:col>6</xdr:col>
      <xdr:colOff>839228</xdr:colOff>
      <xdr:row>14</xdr:row>
      <xdr:rowOff>114301</xdr:rowOff>
    </xdr:from>
    <xdr:to>
      <xdr:col>7</xdr:col>
      <xdr:colOff>316407</xdr:colOff>
      <xdr:row>17</xdr:row>
      <xdr:rowOff>85726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306328" y="13401676"/>
          <a:ext cx="665899" cy="5715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18</xdr:row>
      <xdr:rowOff>57150</xdr:rowOff>
    </xdr:from>
    <xdr:to>
      <xdr:col>6</xdr:col>
      <xdr:colOff>767647</xdr:colOff>
      <xdr:row>21</xdr:row>
      <xdr:rowOff>114300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3552825" y="16744950"/>
          <a:ext cx="681922" cy="657225"/>
        </a:xfrm>
        <a:prstGeom prst="rect">
          <a:avLst/>
        </a:prstGeom>
      </xdr:spPr>
    </xdr:pic>
    <xdr:clientData/>
  </xdr:twoCellAnchor>
  <xdr:twoCellAnchor editAs="oneCell">
    <xdr:from>
      <xdr:col>6</xdr:col>
      <xdr:colOff>847725</xdr:colOff>
      <xdr:row>18</xdr:row>
      <xdr:rowOff>57150</xdr:rowOff>
    </xdr:from>
    <xdr:to>
      <xdr:col>7</xdr:col>
      <xdr:colOff>335840</xdr:colOff>
      <xdr:row>21</xdr:row>
      <xdr:rowOff>114300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4314825" y="16744950"/>
          <a:ext cx="676835" cy="65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295274</xdr:colOff>
      <xdr:row>22</xdr:row>
      <xdr:rowOff>66675</xdr:rowOff>
    </xdr:from>
    <xdr:to>
      <xdr:col>6</xdr:col>
      <xdr:colOff>1085849</xdr:colOff>
      <xdr:row>26</xdr:row>
      <xdr:rowOff>163963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3762374" y="20154900"/>
          <a:ext cx="790575" cy="897388"/>
        </a:xfrm>
        <a:prstGeom prst="rect">
          <a:avLst/>
        </a:prstGeom>
      </xdr:spPr>
    </xdr:pic>
    <xdr:clientData/>
  </xdr:twoCellAnchor>
  <xdr:twoCellAnchor editAs="oneCell">
    <xdr:from>
      <xdr:col>6</xdr:col>
      <xdr:colOff>438151</xdr:colOff>
      <xdr:row>27</xdr:row>
      <xdr:rowOff>57150</xdr:rowOff>
    </xdr:from>
    <xdr:to>
      <xdr:col>6</xdr:col>
      <xdr:colOff>1095375</xdr:colOff>
      <xdr:row>31</xdr:row>
      <xdr:rowOff>4348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4324351" y="23831550"/>
          <a:ext cx="657224" cy="747298"/>
        </a:xfrm>
        <a:prstGeom prst="rect">
          <a:avLst/>
        </a:prstGeom>
      </xdr:spPr>
    </xdr:pic>
    <xdr:clientData/>
  </xdr:twoCellAnchor>
  <xdr:twoCellAnchor editAs="oneCell">
    <xdr:from>
      <xdr:col>6</xdr:col>
      <xdr:colOff>371475</xdr:colOff>
      <xdr:row>31</xdr:row>
      <xdr:rowOff>38100</xdr:rowOff>
    </xdr:from>
    <xdr:to>
      <xdr:col>6</xdr:col>
      <xdr:colOff>1115041</xdr:colOff>
      <xdr:row>35</xdr:row>
      <xdr:rowOff>155625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4257675" y="27127200"/>
          <a:ext cx="743566" cy="917625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36</xdr:row>
      <xdr:rowOff>47626</xdr:rowOff>
    </xdr:from>
    <xdr:to>
      <xdr:col>6</xdr:col>
      <xdr:colOff>962025</xdr:colOff>
      <xdr:row>39</xdr:row>
      <xdr:rowOff>164674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3829050" y="30737176"/>
          <a:ext cx="600075" cy="717123"/>
        </a:xfrm>
        <a:prstGeom prst="rect">
          <a:avLst/>
        </a:prstGeom>
      </xdr:spPr>
    </xdr:pic>
    <xdr:clientData/>
  </xdr:twoCellAnchor>
  <xdr:twoCellAnchor editAs="oneCell">
    <xdr:from>
      <xdr:col>6</xdr:col>
      <xdr:colOff>238124</xdr:colOff>
      <xdr:row>40</xdr:row>
      <xdr:rowOff>38100</xdr:rowOff>
    </xdr:from>
    <xdr:to>
      <xdr:col>7</xdr:col>
      <xdr:colOff>124553</xdr:colOff>
      <xdr:row>43</xdr:row>
      <xdr:rowOff>122703</xdr:rowOff>
    </xdr:to>
    <xdr:pic>
      <xdr:nvPicPr>
        <xdr:cNvPr id="2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4124324" y="34128075"/>
          <a:ext cx="1075149" cy="68467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285750</xdr:colOff>
      <xdr:row>44</xdr:row>
      <xdr:rowOff>76199</xdr:rowOff>
    </xdr:from>
    <xdr:to>
      <xdr:col>6</xdr:col>
      <xdr:colOff>1171575</xdr:colOff>
      <xdr:row>47</xdr:row>
      <xdr:rowOff>150449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4277700" y="34860524"/>
          <a:ext cx="674325" cy="88582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48</xdr:row>
      <xdr:rowOff>104774</xdr:rowOff>
    </xdr:from>
    <xdr:to>
      <xdr:col>7</xdr:col>
      <xdr:colOff>94572</xdr:colOff>
      <xdr:row>52</xdr:row>
      <xdr:rowOff>47625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0" y="12477749"/>
          <a:ext cx="978492" cy="742951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228601</xdr:colOff>
      <xdr:row>53</xdr:row>
      <xdr:rowOff>57151</xdr:rowOff>
    </xdr:from>
    <xdr:to>
      <xdr:col>7</xdr:col>
      <xdr:colOff>116205</xdr:colOff>
      <xdr:row>57</xdr:row>
      <xdr:rowOff>73598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1" y="54349651"/>
          <a:ext cx="1076324" cy="816547"/>
        </a:xfrm>
        <a:prstGeom prst="rect">
          <a:avLst/>
        </a:prstGeom>
      </xdr:spPr>
    </xdr:pic>
    <xdr:clientData/>
  </xdr:twoCellAnchor>
  <xdr:twoCellAnchor editAs="oneCell">
    <xdr:from>
      <xdr:col>6</xdr:col>
      <xdr:colOff>276225</xdr:colOff>
      <xdr:row>58</xdr:row>
      <xdr:rowOff>38100</xdr:rowOff>
    </xdr:from>
    <xdr:to>
      <xdr:col>7</xdr:col>
      <xdr:colOff>182880</xdr:colOff>
      <xdr:row>61</xdr:row>
      <xdr:rowOff>130498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2425" y="58816875"/>
          <a:ext cx="1095375" cy="692473"/>
        </a:xfrm>
        <a:prstGeom prst="rect">
          <a:avLst/>
        </a:prstGeom>
      </xdr:spPr>
    </xdr:pic>
    <xdr:clientData/>
  </xdr:twoCellAnchor>
  <xdr:twoCellAnchor editAs="oneCell">
    <xdr:from>
      <xdr:col>6</xdr:col>
      <xdr:colOff>390526</xdr:colOff>
      <xdr:row>62</xdr:row>
      <xdr:rowOff>38100</xdr:rowOff>
    </xdr:from>
    <xdr:to>
      <xdr:col>6</xdr:col>
      <xdr:colOff>1143000</xdr:colOff>
      <xdr:row>65</xdr:row>
      <xdr:rowOff>143876</xdr:rowOff>
    </xdr:to>
    <xdr:pic>
      <xdr:nvPicPr>
        <xdr:cNvPr id="4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4276726" y="62131575"/>
          <a:ext cx="752474" cy="70585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238126</xdr:colOff>
      <xdr:row>66</xdr:row>
      <xdr:rowOff>85726</xdr:rowOff>
    </xdr:from>
    <xdr:to>
      <xdr:col>7</xdr:col>
      <xdr:colOff>135256</xdr:colOff>
      <xdr:row>69</xdr:row>
      <xdr:rowOff>159074</xdr:rowOff>
    </xdr:to>
    <xdr:pic>
      <xdr:nvPicPr>
        <xdr:cNvPr id="4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4124326" y="65579626"/>
          <a:ext cx="1085850" cy="6734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219074</xdr:colOff>
      <xdr:row>70</xdr:row>
      <xdr:rowOff>82888</xdr:rowOff>
    </xdr:from>
    <xdr:to>
      <xdr:col>7</xdr:col>
      <xdr:colOff>169283</xdr:colOff>
      <xdr:row>73</xdr:row>
      <xdr:rowOff>117662</xdr:rowOff>
    </xdr:to>
    <xdr:pic>
      <xdr:nvPicPr>
        <xdr:cNvPr id="3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4105274" y="18456613"/>
          <a:ext cx="1138929" cy="6348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295274</xdr:colOff>
      <xdr:row>74</xdr:row>
      <xdr:rowOff>47626</xdr:rowOff>
    </xdr:from>
    <xdr:to>
      <xdr:col>7</xdr:col>
      <xdr:colOff>49529</xdr:colOff>
      <xdr:row>77</xdr:row>
      <xdr:rowOff>164775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7574" y="16021051"/>
          <a:ext cx="942975" cy="717224"/>
        </a:xfrm>
        <a:prstGeom prst="rect">
          <a:avLst/>
        </a:prstGeom>
      </xdr:spPr>
    </xdr:pic>
    <xdr:clientData/>
  </xdr:twoCellAnchor>
  <xdr:twoCellAnchor editAs="oneCell">
    <xdr:from>
      <xdr:col>6</xdr:col>
      <xdr:colOff>298796</xdr:colOff>
      <xdr:row>78</xdr:row>
      <xdr:rowOff>76200</xdr:rowOff>
    </xdr:from>
    <xdr:to>
      <xdr:col>7</xdr:col>
      <xdr:colOff>11430</xdr:colOff>
      <xdr:row>81</xdr:row>
      <xdr:rowOff>161508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1096" y="16849725"/>
          <a:ext cx="901354" cy="685383"/>
        </a:xfrm>
        <a:prstGeom prst="rect">
          <a:avLst/>
        </a:prstGeom>
      </xdr:spPr>
    </xdr:pic>
    <xdr:clientData/>
  </xdr:twoCellAnchor>
  <xdr:twoCellAnchor editAs="oneCell">
    <xdr:from>
      <xdr:col>6</xdr:col>
      <xdr:colOff>219075</xdr:colOff>
      <xdr:row>90</xdr:row>
      <xdr:rowOff>85393</xdr:rowOff>
    </xdr:from>
    <xdr:to>
      <xdr:col>6</xdr:col>
      <xdr:colOff>1104900</xdr:colOff>
      <xdr:row>93</xdr:row>
      <xdr:rowOff>109058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>
          <a:off x="3381375" y="19259218"/>
          <a:ext cx="885825" cy="6237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57150</xdr:colOff>
      <xdr:row>82</xdr:row>
      <xdr:rowOff>81755</xdr:rowOff>
    </xdr:from>
    <xdr:to>
      <xdr:col>6</xdr:col>
      <xdr:colOff>760359</xdr:colOff>
      <xdr:row>85</xdr:row>
      <xdr:rowOff>19050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/>
        <a:srcRect/>
        <a:stretch>
          <a:fillRect/>
        </a:stretch>
      </xdr:blipFill>
      <xdr:spPr bwMode="auto">
        <a:xfrm>
          <a:off x="3581400" y="17655380"/>
          <a:ext cx="703209" cy="53737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838200</xdr:colOff>
      <xdr:row>82</xdr:row>
      <xdr:rowOff>72230</xdr:rowOff>
    </xdr:from>
    <xdr:to>
      <xdr:col>7</xdr:col>
      <xdr:colOff>354330</xdr:colOff>
      <xdr:row>85</xdr:row>
      <xdr:rowOff>9525</xdr:rowOff>
    </xdr:to>
    <xdr:pic>
      <xdr:nvPicPr>
        <xdr:cNvPr id="3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 bwMode="auto">
        <a:xfrm flipH="1">
          <a:off x="4362450" y="17645855"/>
          <a:ext cx="704850" cy="53737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86</xdr:row>
      <xdr:rowOff>158800</xdr:rowOff>
    </xdr:from>
    <xdr:to>
      <xdr:col>6</xdr:col>
      <xdr:colOff>718790</xdr:colOff>
      <xdr:row>89</xdr:row>
      <xdr:rowOff>95250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/>
        <a:srcRect/>
        <a:stretch>
          <a:fillRect/>
        </a:stretch>
      </xdr:blipFill>
      <xdr:spPr bwMode="auto">
        <a:xfrm flipH="1">
          <a:off x="3609975" y="18532525"/>
          <a:ext cx="633065" cy="536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804514</xdr:colOff>
      <xdr:row>86</xdr:row>
      <xdr:rowOff>158800</xdr:rowOff>
    </xdr:from>
    <xdr:to>
      <xdr:col>7</xdr:col>
      <xdr:colOff>259080</xdr:colOff>
      <xdr:row>89</xdr:row>
      <xdr:rowOff>95250</xdr:rowOff>
    </xdr:to>
    <xdr:pic>
      <xdr:nvPicPr>
        <xdr:cNvPr id="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/>
        <a:srcRect/>
        <a:stretch>
          <a:fillRect/>
        </a:stretch>
      </xdr:blipFill>
      <xdr:spPr bwMode="auto">
        <a:xfrm>
          <a:off x="4328764" y="18532525"/>
          <a:ext cx="643286" cy="5365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106969</xdr:colOff>
      <xdr:row>0</xdr:row>
      <xdr:rowOff>39849</xdr:rowOff>
    </xdr:from>
    <xdr:to>
      <xdr:col>3</xdr:col>
      <xdr:colOff>0</xdr:colOff>
      <xdr:row>1</xdr:row>
      <xdr:rowOff>195682</xdr:rowOff>
    </xdr:to>
    <xdr:pic>
      <xdr:nvPicPr>
        <xdr:cNvPr id="2" name="图片 2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069" y="39849"/>
          <a:ext cx="2264756" cy="4415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O1144"/>
  <sheetViews>
    <sheetView tabSelected="1" view="pageBreakPreview" topLeftCell="AF1" zoomScaleNormal="100" zoomScaleSheetLayoutView="100" workbookViewId="0">
      <selection activeCell="AJ1" sqref="AJ1"/>
    </sheetView>
  </sheetViews>
  <sheetFormatPr defaultColWidth="9" defaultRowHeight="15.6"/>
  <cols>
    <col min="1" max="1" width="9" style="2" bestFit="1" customWidth="1"/>
    <col min="2" max="2" width="13.3984375" style="2" bestFit="1" customWidth="1"/>
    <col min="3" max="3" width="13.3984375" style="1" bestFit="1" customWidth="1"/>
    <col min="4" max="4" width="5.8984375" style="1" bestFit="1" customWidth="1"/>
    <col min="5" max="5" width="9.5" style="1" customWidth="1"/>
    <col min="6" max="6" width="10.3984375" style="1" bestFit="1" customWidth="1"/>
    <col min="7" max="7" width="15.59765625" style="1" customWidth="1"/>
    <col min="8" max="8" width="18.796875" style="1" customWidth="1"/>
    <col min="9" max="9" width="12.296875" style="1" customWidth="1"/>
    <col min="10" max="10" width="12.3984375" style="1" customWidth="1"/>
    <col min="11" max="11" width="16.19921875" style="1" customWidth="1"/>
    <col min="12" max="12" width="14" style="1" customWidth="1"/>
    <col min="13" max="13" width="17.796875" style="1" customWidth="1"/>
    <col min="14" max="14" width="12.8984375" style="1" customWidth="1"/>
    <col min="15" max="15" width="10.3984375" style="1" bestFit="1" customWidth="1"/>
    <col min="16" max="16" width="15.8984375" style="1" customWidth="1"/>
    <col min="17" max="17" width="18.59765625" style="1" customWidth="1"/>
    <col min="18" max="18" width="13.69921875" style="1" customWidth="1"/>
    <col min="19" max="19" width="15.5" style="1" customWidth="1"/>
    <col min="20" max="20" width="9.59765625" style="1" customWidth="1"/>
    <col min="21" max="21" width="14.296875" style="1" customWidth="1"/>
    <col min="22" max="22" width="13" style="1" customWidth="1"/>
    <col min="23" max="23" width="8.3984375" style="3" bestFit="1" customWidth="1"/>
    <col min="24" max="24" width="28.09765625" style="4" bestFit="1" customWidth="1"/>
    <col min="25" max="25" width="13" style="1" customWidth="1"/>
    <col min="26" max="26" width="13.5" style="1" customWidth="1"/>
    <col min="27" max="27" width="14" style="1" customWidth="1"/>
    <col min="28" max="28" width="18" style="1" customWidth="1"/>
    <col min="29" max="29" width="19.5" style="1" customWidth="1"/>
    <col min="30" max="30" width="10.296875" style="5" customWidth="1"/>
    <col min="31" max="31" width="11.19921875" style="10" customWidth="1"/>
    <col min="32" max="32" width="21.69921875" style="10" customWidth="1"/>
    <col min="33" max="33" width="15.19921875" style="5" customWidth="1"/>
    <col min="34" max="34" width="9.19921875" style="5" customWidth="1"/>
    <col min="35" max="35" width="9.69921875" style="5" customWidth="1"/>
    <col min="36" max="36" width="9.8984375" style="1" customWidth="1"/>
    <col min="37" max="37" width="17.69921875" style="5" customWidth="1"/>
    <col min="38" max="38" width="11.09765625" style="5" customWidth="1"/>
    <col min="39" max="39" width="12.3984375" style="5" customWidth="1"/>
    <col min="40" max="40" width="13.8984375" style="1" customWidth="1"/>
    <col min="41" max="41" width="27.19921875" style="1" bestFit="1" customWidth="1"/>
    <col min="42" max="16384" width="9" style="1"/>
  </cols>
  <sheetData>
    <row r="1" spans="1:41" ht="33" customHeight="1">
      <c r="A1" s="150" t="s">
        <v>239</v>
      </c>
      <c r="B1" s="146" t="s">
        <v>25</v>
      </c>
      <c r="C1" s="146" t="s">
        <v>26</v>
      </c>
      <c r="D1" s="146" t="s">
        <v>27</v>
      </c>
      <c r="E1" s="147" t="s">
        <v>32</v>
      </c>
      <c r="F1" s="146" t="s">
        <v>28</v>
      </c>
      <c r="G1" s="146" t="s">
        <v>29</v>
      </c>
      <c r="H1" s="146" t="s">
        <v>242</v>
      </c>
      <c r="I1" s="146" t="s">
        <v>243</v>
      </c>
      <c r="J1" s="146" t="s">
        <v>244</v>
      </c>
      <c r="K1" s="146" t="s">
        <v>265</v>
      </c>
      <c r="L1" s="146" t="s">
        <v>245</v>
      </c>
      <c r="M1" s="146" t="s">
        <v>246</v>
      </c>
      <c r="N1" s="148" t="s">
        <v>247</v>
      </c>
      <c r="O1" s="146" t="s">
        <v>241</v>
      </c>
      <c r="P1" s="146" t="s">
        <v>248</v>
      </c>
      <c r="Q1" s="146" t="s">
        <v>249</v>
      </c>
      <c r="R1" s="146" t="s">
        <v>250</v>
      </c>
      <c r="S1" s="148" t="s">
        <v>251</v>
      </c>
      <c r="T1" s="146" t="s">
        <v>20</v>
      </c>
      <c r="U1" s="146" t="s">
        <v>38</v>
      </c>
      <c r="V1" s="146" t="s">
        <v>3</v>
      </c>
      <c r="W1" s="146" t="s">
        <v>252</v>
      </c>
      <c r="X1" s="146" t="s">
        <v>4</v>
      </c>
      <c r="Y1" s="146" t="s">
        <v>253</v>
      </c>
      <c r="Z1" s="146" t="s">
        <v>254</v>
      </c>
      <c r="AA1" s="146" t="s">
        <v>255</v>
      </c>
      <c r="AB1" s="146" t="s">
        <v>256</v>
      </c>
      <c r="AC1" s="149" t="s">
        <v>257</v>
      </c>
      <c r="AD1" s="149" t="s">
        <v>258</v>
      </c>
      <c r="AE1" s="146" t="s">
        <v>259</v>
      </c>
      <c r="AF1" s="147" t="s">
        <v>260</v>
      </c>
      <c r="AG1" s="146" t="s">
        <v>261</v>
      </c>
      <c r="AH1" s="146" t="s">
        <v>262</v>
      </c>
      <c r="AI1" s="146" t="s">
        <v>263</v>
      </c>
      <c r="AJ1" s="146" t="s">
        <v>264</v>
      </c>
      <c r="AK1" s="148" t="s">
        <v>116</v>
      </c>
      <c r="AL1" s="148" t="s">
        <v>21</v>
      </c>
      <c r="AM1" s="148" t="s">
        <v>22</v>
      </c>
      <c r="AN1" s="148" t="s">
        <v>23</v>
      </c>
      <c r="AO1" s="147" t="s">
        <v>240</v>
      </c>
    </row>
    <row r="2" spans="1:41" s="20" customFormat="1" ht="15.9" customHeight="1">
      <c r="A2" s="193">
        <v>1</v>
      </c>
      <c r="B2" s="155" t="s">
        <v>24</v>
      </c>
      <c r="C2" s="158" t="s">
        <v>35</v>
      </c>
      <c r="D2" s="155" t="s">
        <v>31</v>
      </c>
      <c r="E2" s="154" t="s">
        <v>33</v>
      </c>
      <c r="F2" s="155" t="s">
        <v>34</v>
      </c>
      <c r="G2" s="155"/>
      <c r="H2" s="154">
        <v>4670</v>
      </c>
      <c r="I2" s="154">
        <v>1880</v>
      </c>
      <c r="J2" s="154">
        <v>1690</v>
      </c>
      <c r="K2" s="155">
        <v>3153</v>
      </c>
      <c r="L2" s="155">
        <v>441</v>
      </c>
      <c r="M2" s="155">
        <v>1381</v>
      </c>
      <c r="N2" s="154">
        <v>13.901999999999999</v>
      </c>
      <c r="O2" s="155" t="s">
        <v>36</v>
      </c>
      <c r="P2" s="155">
        <v>1665</v>
      </c>
      <c r="Q2" s="155">
        <v>3400</v>
      </c>
      <c r="R2" s="155">
        <v>0.7</v>
      </c>
      <c r="S2" s="155">
        <v>25.2</v>
      </c>
      <c r="T2" s="155" t="s">
        <v>37</v>
      </c>
      <c r="U2" s="197">
        <f>N2/S2</f>
        <v>0.55166666666666664</v>
      </c>
      <c r="V2" s="155">
        <v>4</v>
      </c>
      <c r="W2" s="87" t="s">
        <v>5</v>
      </c>
      <c r="X2" s="82" t="s">
        <v>39</v>
      </c>
      <c r="Y2" s="82">
        <v>5200</v>
      </c>
      <c r="Z2" s="14">
        <v>2500</v>
      </c>
      <c r="AA2" s="15">
        <v>900</v>
      </c>
      <c r="AB2" s="16">
        <v>25.716600000000003</v>
      </c>
      <c r="AC2" s="175">
        <f>AB2+AB3+AB4+AB5+AB6</f>
        <v>170.31659999999999</v>
      </c>
      <c r="AD2" s="35">
        <f t="shared" ref="AD2:AD22" si="0">AB2/Y2/Z2/AA2/0.00000000785</f>
        <v>0.27999999999999997</v>
      </c>
      <c r="AE2" s="18"/>
      <c r="AF2" s="19"/>
      <c r="AG2" s="161" t="s">
        <v>13</v>
      </c>
      <c r="AH2" s="160">
        <v>8</v>
      </c>
      <c r="AI2" s="160"/>
      <c r="AJ2" s="158" t="s">
        <v>40</v>
      </c>
      <c r="AK2" s="19">
        <v>1920</v>
      </c>
      <c r="AL2" s="19">
        <v>240</v>
      </c>
      <c r="AM2" s="19">
        <v>300</v>
      </c>
      <c r="AN2" s="19">
        <v>240</v>
      </c>
      <c r="AO2" s="211" t="s">
        <v>121</v>
      </c>
    </row>
    <row r="3" spans="1:41" s="20" customFormat="1" ht="15.9" customHeight="1">
      <c r="A3" s="194"/>
      <c r="B3" s="155"/>
      <c r="C3" s="158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97"/>
      <c r="V3" s="155"/>
      <c r="W3" s="88" t="s">
        <v>1</v>
      </c>
      <c r="X3" s="89" t="s">
        <v>11</v>
      </c>
      <c r="Y3" s="17">
        <v>4580</v>
      </c>
      <c r="Z3" s="17">
        <v>2520</v>
      </c>
      <c r="AA3" s="21">
        <v>1150</v>
      </c>
      <c r="AB3" s="16">
        <v>41.8</v>
      </c>
      <c r="AC3" s="175"/>
      <c r="AD3" s="35">
        <f t="shared" si="0"/>
        <v>0.40118322561947628</v>
      </c>
      <c r="AE3" s="22">
        <v>905</v>
      </c>
      <c r="AF3" s="19" t="s">
        <v>175</v>
      </c>
      <c r="AG3" s="161"/>
      <c r="AH3" s="161"/>
      <c r="AI3" s="161"/>
      <c r="AJ3" s="158"/>
      <c r="AK3" s="19"/>
      <c r="AL3" s="19"/>
      <c r="AM3" s="19"/>
      <c r="AN3" s="19"/>
      <c r="AO3" s="212"/>
    </row>
    <row r="4" spans="1:41" s="20" customFormat="1" ht="15.9" customHeight="1">
      <c r="A4" s="194"/>
      <c r="B4" s="155"/>
      <c r="C4" s="158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97"/>
      <c r="V4" s="155"/>
      <c r="W4" s="88" t="s">
        <v>7</v>
      </c>
      <c r="X4" s="89" t="s">
        <v>176</v>
      </c>
      <c r="Y4" s="17">
        <v>4440</v>
      </c>
      <c r="Z4" s="17">
        <v>2405</v>
      </c>
      <c r="AA4" s="21">
        <v>1200</v>
      </c>
      <c r="AB4" s="16">
        <v>31.5</v>
      </c>
      <c r="AC4" s="175"/>
      <c r="AD4" s="35">
        <f t="shared" si="0"/>
        <v>0.31315662233203978</v>
      </c>
      <c r="AE4" s="22">
        <v>900</v>
      </c>
      <c r="AF4" s="19" t="s">
        <v>178</v>
      </c>
      <c r="AG4" s="161"/>
      <c r="AH4" s="161"/>
      <c r="AI4" s="161"/>
      <c r="AJ4" s="158"/>
      <c r="AK4" s="19"/>
      <c r="AL4" s="19"/>
      <c r="AM4" s="19"/>
      <c r="AN4" s="19"/>
      <c r="AO4" s="212"/>
    </row>
    <row r="5" spans="1:41" s="20" customFormat="1" ht="15.9" customHeight="1">
      <c r="A5" s="194"/>
      <c r="B5" s="155"/>
      <c r="C5" s="158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97"/>
      <c r="V5" s="155"/>
      <c r="W5" s="88" t="s">
        <v>8</v>
      </c>
      <c r="X5" s="89" t="s">
        <v>179</v>
      </c>
      <c r="Y5" s="17">
        <v>4420</v>
      </c>
      <c r="Z5" s="17">
        <v>2480</v>
      </c>
      <c r="AA5" s="21">
        <v>1200</v>
      </c>
      <c r="AB5" s="16">
        <v>39.1</v>
      </c>
      <c r="AC5" s="175"/>
      <c r="AD5" s="35">
        <f t="shared" si="0"/>
        <v>0.37866215696501299</v>
      </c>
      <c r="AE5" s="22">
        <v>900</v>
      </c>
      <c r="AF5" s="19" t="s">
        <v>166</v>
      </c>
      <c r="AG5" s="161"/>
      <c r="AH5" s="161"/>
      <c r="AI5" s="161"/>
      <c r="AJ5" s="158"/>
      <c r="AK5" s="19"/>
      <c r="AL5" s="19"/>
      <c r="AM5" s="19"/>
      <c r="AN5" s="19"/>
      <c r="AO5" s="212"/>
    </row>
    <row r="6" spans="1:41" s="20" customFormat="1" ht="15.9" customHeight="1">
      <c r="A6" s="194"/>
      <c r="B6" s="155"/>
      <c r="C6" s="159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98"/>
      <c r="V6" s="156"/>
      <c r="W6" s="88" t="s">
        <v>9</v>
      </c>
      <c r="X6" s="107" t="s">
        <v>180</v>
      </c>
      <c r="Y6" s="17">
        <v>4500</v>
      </c>
      <c r="Z6" s="17">
        <v>2480</v>
      </c>
      <c r="AA6" s="21">
        <v>1200</v>
      </c>
      <c r="AB6" s="16">
        <v>32.200000000000003</v>
      </c>
      <c r="AC6" s="176"/>
      <c r="AD6" s="35">
        <f t="shared" si="0"/>
        <v>0.30629561141169936</v>
      </c>
      <c r="AE6" s="22">
        <v>900</v>
      </c>
      <c r="AF6" s="19" t="s">
        <v>166</v>
      </c>
      <c r="AG6" s="190"/>
      <c r="AH6" s="190"/>
      <c r="AI6" s="190"/>
      <c r="AJ6" s="159"/>
      <c r="AK6" s="19"/>
      <c r="AL6" s="19"/>
      <c r="AM6" s="19"/>
      <c r="AN6" s="19"/>
      <c r="AO6" s="216"/>
    </row>
    <row r="7" spans="1:41" s="20" customFormat="1" ht="15.9" customHeight="1">
      <c r="A7" s="214">
        <v>2</v>
      </c>
      <c r="B7" s="168" t="s">
        <v>17</v>
      </c>
      <c r="C7" s="166" t="s">
        <v>41</v>
      </c>
      <c r="D7" s="169" t="s">
        <v>31</v>
      </c>
      <c r="E7" s="168" t="s">
        <v>33</v>
      </c>
      <c r="F7" s="169" t="s">
        <v>12</v>
      </c>
      <c r="G7" s="169"/>
      <c r="H7" s="168">
        <v>4670</v>
      </c>
      <c r="I7" s="168">
        <v>1880</v>
      </c>
      <c r="J7" s="168">
        <v>1690</v>
      </c>
      <c r="K7" s="169">
        <v>3153</v>
      </c>
      <c r="L7" s="169">
        <v>441</v>
      </c>
      <c r="M7" s="169">
        <v>1381</v>
      </c>
      <c r="N7" s="168">
        <v>14.021000000000001</v>
      </c>
      <c r="O7" s="169" t="s">
        <v>16</v>
      </c>
      <c r="P7" s="169">
        <v>1665</v>
      </c>
      <c r="Q7" s="169">
        <v>3400</v>
      </c>
      <c r="R7" s="169">
        <v>0.7</v>
      </c>
      <c r="S7" s="169">
        <v>25.2</v>
      </c>
      <c r="T7" s="169" t="s">
        <v>37</v>
      </c>
      <c r="U7" s="206">
        <f>N7/S7</f>
        <v>0.55638888888888893</v>
      </c>
      <c r="V7" s="166">
        <v>4</v>
      </c>
      <c r="W7" s="90" t="s">
        <v>1</v>
      </c>
      <c r="X7" s="91" t="s">
        <v>6</v>
      </c>
      <c r="Y7" s="108">
        <v>4580</v>
      </c>
      <c r="Z7" s="108">
        <v>2520</v>
      </c>
      <c r="AA7" s="109">
        <v>1150</v>
      </c>
      <c r="AB7" s="110">
        <v>41.8</v>
      </c>
      <c r="AC7" s="180">
        <f>AB7+AB8+AB9+AB10</f>
        <v>144.60000000000002</v>
      </c>
      <c r="AD7" s="30">
        <f t="shared" si="0"/>
        <v>0.40118322561947628</v>
      </c>
      <c r="AE7" s="111">
        <v>905</v>
      </c>
      <c r="AF7" s="68" t="s">
        <v>175</v>
      </c>
      <c r="AG7" s="177" t="s">
        <v>13</v>
      </c>
      <c r="AH7" s="177">
        <v>8</v>
      </c>
      <c r="AI7" s="177"/>
      <c r="AJ7" s="165" t="s">
        <v>40</v>
      </c>
      <c r="AK7" s="68">
        <v>1920</v>
      </c>
      <c r="AL7" s="68">
        <v>240</v>
      </c>
      <c r="AM7" s="68">
        <v>300</v>
      </c>
      <c r="AN7" s="68">
        <v>240</v>
      </c>
      <c r="AO7" s="191" t="s">
        <v>117</v>
      </c>
    </row>
    <row r="8" spans="1:41" s="20" customFormat="1" ht="15.9" customHeight="1">
      <c r="A8" s="215"/>
      <c r="B8" s="169"/>
      <c r="C8" s="166"/>
      <c r="D8" s="169"/>
      <c r="E8" s="169"/>
      <c r="F8" s="169"/>
      <c r="G8" s="169"/>
      <c r="H8" s="169"/>
      <c r="I8" s="169"/>
      <c r="J8" s="169"/>
      <c r="K8" s="169"/>
      <c r="L8" s="169"/>
      <c r="M8" s="169"/>
      <c r="N8" s="169"/>
      <c r="O8" s="169"/>
      <c r="P8" s="169"/>
      <c r="Q8" s="169"/>
      <c r="R8" s="169"/>
      <c r="S8" s="169"/>
      <c r="T8" s="169"/>
      <c r="U8" s="206"/>
      <c r="V8" s="166"/>
      <c r="W8" s="90" t="s">
        <v>7</v>
      </c>
      <c r="X8" s="91" t="s">
        <v>176</v>
      </c>
      <c r="Y8" s="108">
        <v>4440</v>
      </c>
      <c r="Z8" s="108">
        <v>2405</v>
      </c>
      <c r="AA8" s="109">
        <v>1200</v>
      </c>
      <c r="AB8" s="110">
        <v>31.5</v>
      </c>
      <c r="AC8" s="180"/>
      <c r="AD8" s="30">
        <f t="shared" si="0"/>
        <v>0.31315662233203978</v>
      </c>
      <c r="AE8" s="111">
        <v>900</v>
      </c>
      <c r="AF8" s="68" t="s">
        <v>178</v>
      </c>
      <c r="AG8" s="178"/>
      <c r="AH8" s="178"/>
      <c r="AI8" s="178"/>
      <c r="AJ8" s="166"/>
      <c r="AK8" s="68"/>
      <c r="AL8" s="68"/>
      <c r="AM8" s="68"/>
      <c r="AN8" s="68"/>
      <c r="AO8" s="192"/>
    </row>
    <row r="9" spans="1:41" s="20" customFormat="1" ht="15.9" customHeight="1">
      <c r="A9" s="215"/>
      <c r="B9" s="169"/>
      <c r="C9" s="166"/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169"/>
      <c r="P9" s="169"/>
      <c r="Q9" s="169"/>
      <c r="R9" s="169"/>
      <c r="S9" s="169"/>
      <c r="T9" s="169"/>
      <c r="U9" s="206"/>
      <c r="V9" s="166"/>
      <c r="W9" s="88" t="s">
        <v>8</v>
      </c>
      <c r="X9" s="89" t="s">
        <v>179</v>
      </c>
      <c r="Y9" s="17">
        <v>4420</v>
      </c>
      <c r="Z9" s="17">
        <v>2480</v>
      </c>
      <c r="AA9" s="21">
        <v>1200</v>
      </c>
      <c r="AB9" s="16">
        <v>39.1</v>
      </c>
      <c r="AC9" s="180"/>
      <c r="AD9" s="30">
        <f t="shared" si="0"/>
        <v>0.37866215696501299</v>
      </c>
      <c r="AE9" s="111">
        <v>900</v>
      </c>
      <c r="AF9" s="68" t="s">
        <v>166</v>
      </c>
      <c r="AG9" s="178"/>
      <c r="AH9" s="178"/>
      <c r="AI9" s="178"/>
      <c r="AJ9" s="166"/>
      <c r="AK9" s="68"/>
      <c r="AL9" s="68"/>
      <c r="AM9" s="68"/>
      <c r="AN9" s="68"/>
      <c r="AO9" s="192"/>
    </row>
    <row r="10" spans="1:41" s="20" customFormat="1" ht="15.9" customHeight="1">
      <c r="A10" s="215"/>
      <c r="B10" s="170"/>
      <c r="C10" s="166"/>
      <c r="D10" s="169"/>
      <c r="E10" s="169"/>
      <c r="F10" s="169"/>
      <c r="G10" s="169"/>
      <c r="H10" s="169"/>
      <c r="I10" s="169"/>
      <c r="J10" s="169"/>
      <c r="K10" s="169"/>
      <c r="L10" s="169"/>
      <c r="M10" s="169"/>
      <c r="N10" s="169"/>
      <c r="O10" s="169"/>
      <c r="P10" s="169"/>
      <c r="Q10" s="169"/>
      <c r="R10" s="169"/>
      <c r="S10" s="169"/>
      <c r="T10" s="169"/>
      <c r="U10" s="206"/>
      <c r="V10" s="166"/>
      <c r="W10" s="95" t="s">
        <v>9</v>
      </c>
      <c r="X10" s="112" t="s">
        <v>180</v>
      </c>
      <c r="Y10" s="108">
        <v>4500</v>
      </c>
      <c r="Z10" s="108">
        <v>2480</v>
      </c>
      <c r="AA10" s="109">
        <v>1200</v>
      </c>
      <c r="AB10" s="110">
        <v>32.200000000000003</v>
      </c>
      <c r="AC10" s="180"/>
      <c r="AD10" s="30">
        <f t="shared" si="0"/>
        <v>0.30629561141169936</v>
      </c>
      <c r="AE10" s="111">
        <v>900</v>
      </c>
      <c r="AF10" s="68" t="s">
        <v>166</v>
      </c>
      <c r="AG10" s="220"/>
      <c r="AH10" s="178"/>
      <c r="AI10" s="178"/>
      <c r="AJ10" s="167"/>
      <c r="AK10" s="68"/>
      <c r="AL10" s="68"/>
      <c r="AM10" s="68"/>
      <c r="AN10" s="68"/>
      <c r="AO10" s="192"/>
    </row>
    <row r="11" spans="1:41" s="20" customFormat="1" ht="15.9" customHeight="1">
      <c r="A11" s="193">
        <v>3</v>
      </c>
      <c r="B11" s="155" t="s">
        <v>10</v>
      </c>
      <c r="C11" s="157" t="s">
        <v>42</v>
      </c>
      <c r="D11" s="154" t="s">
        <v>31</v>
      </c>
      <c r="E11" s="154" t="s">
        <v>33</v>
      </c>
      <c r="F11" s="154" t="s">
        <v>12</v>
      </c>
      <c r="G11" s="154"/>
      <c r="H11" s="154">
        <v>4670</v>
      </c>
      <c r="I11" s="154">
        <v>1880</v>
      </c>
      <c r="J11" s="154">
        <v>1690</v>
      </c>
      <c r="K11" s="154">
        <v>954</v>
      </c>
      <c r="L11" s="154">
        <v>221</v>
      </c>
      <c r="M11" s="154">
        <v>865</v>
      </c>
      <c r="N11" s="154">
        <v>2.2919999999999998</v>
      </c>
      <c r="O11" s="154" t="s">
        <v>114</v>
      </c>
      <c r="P11" s="154">
        <v>1300</v>
      </c>
      <c r="Q11" s="154" t="s">
        <v>50</v>
      </c>
      <c r="R11" s="154">
        <v>0.65</v>
      </c>
      <c r="S11" s="154">
        <v>6.0359999999999996</v>
      </c>
      <c r="T11" s="154" t="s">
        <v>51</v>
      </c>
      <c r="U11" s="196">
        <f>(N11+N13)/(S11+S13)</f>
        <v>0.3797216699801193</v>
      </c>
      <c r="V11" s="157">
        <v>4</v>
      </c>
      <c r="W11" s="88" t="s">
        <v>1</v>
      </c>
      <c r="X11" s="131" t="s">
        <v>44</v>
      </c>
      <c r="Y11" s="17">
        <v>4170</v>
      </c>
      <c r="Z11" s="17">
        <v>2180</v>
      </c>
      <c r="AA11" s="21">
        <v>1100</v>
      </c>
      <c r="AB11" s="16">
        <v>28.9</v>
      </c>
      <c r="AC11" s="174">
        <f>AB11+AB12+AB13+AB14</f>
        <v>103.93622000000001</v>
      </c>
      <c r="AD11" s="35">
        <f t="shared" si="0"/>
        <v>0.36816538386508962</v>
      </c>
      <c r="AE11" s="23">
        <v>900</v>
      </c>
      <c r="AF11" s="19" t="s">
        <v>174</v>
      </c>
      <c r="AG11" s="160" t="s">
        <v>43</v>
      </c>
      <c r="AH11" s="160">
        <v>11</v>
      </c>
      <c r="AI11" s="160"/>
      <c r="AJ11" s="157" t="s">
        <v>47</v>
      </c>
      <c r="AK11" s="19">
        <v>960</v>
      </c>
      <c r="AL11" s="19">
        <v>220</v>
      </c>
      <c r="AM11" s="19">
        <v>150</v>
      </c>
      <c r="AN11" s="19">
        <v>130</v>
      </c>
      <c r="AO11" s="211" t="s">
        <v>118</v>
      </c>
    </row>
    <row r="12" spans="1:41" s="20" customFormat="1" ht="15.9" customHeight="1">
      <c r="A12" s="194"/>
      <c r="B12" s="155"/>
      <c r="C12" s="158"/>
      <c r="D12" s="155"/>
      <c r="E12" s="155"/>
      <c r="F12" s="155"/>
      <c r="G12" s="155"/>
      <c r="H12" s="155"/>
      <c r="I12" s="155"/>
      <c r="J12" s="155"/>
      <c r="K12" s="155"/>
      <c r="L12" s="155"/>
      <c r="M12" s="155"/>
      <c r="N12" s="156"/>
      <c r="O12" s="155"/>
      <c r="P12" s="155"/>
      <c r="Q12" s="155"/>
      <c r="R12" s="155"/>
      <c r="S12" s="156"/>
      <c r="T12" s="155"/>
      <c r="U12" s="197"/>
      <c r="V12" s="158"/>
      <c r="W12" s="88" t="s">
        <v>7</v>
      </c>
      <c r="X12" s="131" t="s">
        <v>173</v>
      </c>
      <c r="Y12" s="17">
        <v>4200</v>
      </c>
      <c r="Z12" s="17">
        <v>2300</v>
      </c>
      <c r="AA12" s="21">
        <v>1100</v>
      </c>
      <c r="AB12" s="16">
        <v>25.3</v>
      </c>
      <c r="AC12" s="175"/>
      <c r="AD12" s="35">
        <f t="shared" si="0"/>
        <v>0.30330603579011217</v>
      </c>
      <c r="AE12" s="23">
        <v>800</v>
      </c>
      <c r="AF12" s="19" t="s">
        <v>177</v>
      </c>
      <c r="AG12" s="161"/>
      <c r="AH12" s="161"/>
      <c r="AI12" s="161"/>
      <c r="AJ12" s="158"/>
      <c r="AK12" s="19"/>
      <c r="AL12" s="19"/>
      <c r="AM12" s="19"/>
      <c r="AN12" s="19"/>
      <c r="AO12" s="212"/>
    </row>
    <row r="13" spans="1:41" s="20" customFormat="1" ht="15.9" customHeight="1">
      <c r="A13" s="194"/>
      <c r="B13" s="155"/>
      <c r="C13" s="158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4">
        <v>2.2919999999999998</v>
      </c>
      <c r="O13" s="155"/>
      <c r="P13" s="155"/>
      <c r="Q13" s="155"/>
      <c r="R13" s="155"/>
      <c r="S13" s="154">
        <v>6.0359999999999996</v>
      </c>
      <c r="T13" s="155"/>
      <c r="U13" s="197"/>
      <c r="V13" s="158"/>
      <c r="W13" s="88" t="s">
        <v>8</v>
      </c>
      <c r="X13" s="131" t="s">
        <v>45</v>
      </c>
      <c r="Y13" s="17">
        <v>4300</v>
      </c>
      <c r="Z13" s="17">
        <v>1940</v>
      </c>
      <c r="AA13" s="21">
        <v>1100</v>
      </c>
      <c r="AB13" s="16">
        <v>23.936219999999999</v>
      </c>
      <c r="AC13" s="175"/>
      <c r="AD13" s="35">
        <f t="shared" si="0"/>
        <v>0.33229441380963792</v>
      </c>
      <c r="AE13" s="23">
        <v>800</v>
      </c>
      <c r="AF13" s="19" t="s">
        <v>166</v>
      </c>
      <c r="AG13" s="161"/>
      <c r="AH13" s="161"/>
      <c r="AI13" s="161"/>
      <c r="AJ13" s="158"/>
      <c r="AK13" s="19"/>
      <c r="AL13" s="19"/>
      <c r="AM13" s="19"/>
      <c r="AN13" s="19"/>
      <c r="AO13" s="212"/>
    </row>
    <row r="14" spans="1:41" s="20" customFormat="1" ht="15.9" customHeight="1">
      <c r="A14" s="194"/>
      <c r="B14" s="155"/>
      <c r="C14" s="158"/>
      <c r="D14" s="155"/>
      <c r="E14" s="155"/>
      <c r="F14" s="155"/>
      <c r="G14" s="155"/>
      <c r="H14" s="155"/>
      <c r="I14" s="155"/>
      <c r="J14" s="155"/>
      <c r="K14" s="155"/>
      <c r="L14" s="155"/>
      <c r="M14" s="155"/>
      <c r="N14" s="156"/>
      <c r="O14" s="156"/>
      <c r="P14" s="156"/>
      <c r="Q14" s="156"/>
      <c r="R14" s="156"/>
      <c r="S14" s="156"/>
      <c r="T14" s="156"/>
      <c r="U14" s="198"/>
      <c r="V14" s="159"/>
      <c r="W14" s="88" t="s">
        <v>9</v>
      </c>
      <c r="X14" s="131" t="s">
        <v>46</v>
      </c>
      <c r="Y14" s="17">
        <v>4240</v>
      </c>
      <c r="Z14" s="17">
        <v>2180</v>
      </c>
      <c r="AA14" s="21">
        <v>1100</v>
      </c>
      <c r="AB14" s="16">
        <v>25.8</v>
      </c>
      <c r="AC14" s="176"/>
      <c r="AD14" s="35">
        <f t="shared" si="0"/>
        <v>0.32324738026791744</v>
      </c>
      <c r="AE14" s="23">
        <v>800</v>
      </c>
      <c r="AF14" s="19" t="s">
        <v>166</v>
      </c>
      <c r="AG14" s="190"/>
      <c r="AH14" s="161"/>
      <c r="AI14" s="161"/>
      <c r="AJ14" s="159"/>
      <c r="AK14" s="19"/>
      <c r="AL14" s="19"/>
      <c r="AM14" s="19"/>
      <c r="AN14" s="19"/>
      <c r="AO14" s="212"/>
    </row>
    <row r="15" spans="1:41" ht="15.9" customHeight="1">
      <c r="A15" s="199">
        <v>4</v>
      </c>
      <c r="B15" s="162" t="s">
        <v>48</v>
      </c>
      <c r="C15" s="171" t="s">
        <v>54</v>
      </c>
      <c r="D15" s="162" t="s">
        <v>31</v>
      </c>
      <c r="E15" s="162" t="s">
        <v>33</v>
      </c>
      <c r="F15" s="162" t="s">
        <v>49</v>
      </c>
      <c r="G15" s="162"/>
      <c r="H15" s="162">
        <v>4670</v>
      </c>
      <c r="I15" s="162">
        <v>1880</v>
      </c>
      <c r="J15" s="162">
        <v>1690</v>
      </c>
      <c r="K15" s="162">
        <v>1124</v>
      </c>
      <c r="L15" s="162">
        <v>137</v>
      </c>
      <c r="M15" s="162">
        <v>866</v>
      </c>
      <c r="N15" s="162">
        <v>5.359</v>
      </c>
      <c r="O15" s="163" t="s">
        <v>114</v>
      </c>
      <c r="P15" s="163">
        <v>1345</v>
      </c>
      <c r="Q15" s="163">
        <v>2630</v>
      </c>
      <c r="R15" s="163">
        <v>0.7</v>
      </c>
      <c r="S15" s="162">
        <v>19.437999999999999</v>
      </c>
      <c r="T15" s="163" t="s">
        <v>52</v>
      </c>
      <c r="U15" s="182">
        <f>(N15+N17)/(S15+S17)</f>
        <v>0.55139417635559218</v>
      </c>
      <c r="V15" s="172">
        <v>4</v>
      </c>
      <c r="W15" s="49" t="s">
        <v>1</v>
      </c>
      <c r="X15" s="24" t="s">
        <v>44</v>
      </c>
      <c r="Y15" s="26">
        <v>3760</v>
      </c>
      <c r="Z15" s="26">
        <v>1740</v>
      </c>
      <c r="AA15" s="27">
        <v>1150</v>
      </c>
      <c r="AB15" s="140">
        <v>20.6</v>
      </c>
      <c r="AC15" s="185">
        <f>AB15+AB16+AB17+AB18</f>
        <v>80.599999999999994</v>
      </c>
      <c r="AD15" s="30">
        <f t="shared" si="0"/>
        <v>0.34878887971653155</v>
      </c>
      <c r="AE15" s="13">
        <v>885</v>
      </c>
      <c r="AF15" s="11" t="s">
        <v>148</v>
      </c>
      <c r="AG15" s="187" t="s">
        <v>43</v>
      </c>
      <c r="AH15" s="187">
        <v>8</v>
      </c>
      <c r="AI15" s="187"/>
      <c r="AJ15" s="171" t="s">
        <v>47</v>
      </c>
      <c r="AK15" s="11">
        <v>900</v>
      </c>
      <c r="AL15" s="11">
        <v>200</v>
      </c>
      <c r="AM15" s="11">
        <v>200</v>
      </c>
      <c r="AN15" s="11">
        <v>65</v>
      </c>
      <c r="AO15" s="208" t="s">
        <v>119</v>
      </c>
    </row>
    <row r="16" spans="1:41" ht="15.9" customHeight="1">
      <c r="A16" s="200"/>
      <c r="B16" s="163"/>
      <c r="C16" s="172"/>
      <c r="D16" s="163"/>
      <c r="E16" s="163"/>
      <c r="F16" s="163"/>
      <c r="G16" s="163"/>
      <c r="H16" s="163"/>
      <c r="I16" s="163"/>
      <c r="J16" s="163"/>
      <c r="K16" s="163"/>
      <c r="L16" s="163"/>
      <c r="M16" s="163"/>
      <c r="N16" s="164"/>
      <c r="O16" s="163"/>
      <c r="P16" s="163"/>
      <c r="Q16" s="163"/>
      <c r="R16" s="163"/>
      <c r="S16" s="163"/>
      <c r="T16" s="163"/>
      <c r="U16" s="182"/>
      <c r="V16" s="172"/>
      <c r="W16" s="49" t="s">
        <v>7</v>
      </c>
      <c r="X16" s="25" t="s">
        <v>153</v>
      </c>
      <c r="Y16" s="28">
        <v>3640</v>
      </c>
      <c r="Z16" s="29">
        <v>1870</v>
      </c>
      <c r="AA16" s="27">
        <v>1150</v>
      </c>
      <c r="AB16" s="31">
        <v>19.399999999999999</v>
      </c>
      <c r="AC16" s="185"/>
      <c r="AD16" s="30">
        <f t="shared" si="0"/>
        <v>0.31571211136917227</v>
      </c>
      <c r="AE16" s="13">
        <v>820</v>
      </c>
      <c r="AF16" s="11" t="s">
        <v>150</v>
      </c>
      <c r="AG16" s="188"/>
      <c r="AH16" s="188"/>
      <c r="AI16" s="188"/>
      <c r="AJ16" s="172"/>
      <c r="AK16" s="33">
        <v>240</v>
      </c>
      <c r="AL16" s="32"/>
      <c r="AM16" s="32"/>
      <c r="AN16" s="32"/>
      <c r="AO16" s="209"/>
    </row>
    <row r="17" spans="1:41" ht="15.9" customHeight="1">
      <c r="A17" s="200"/>
      <c r="B17" s="163"/>
      <c r="C17" s="172"/>
      <c r="D17" s="163"/>
      <c r="E17" s="163"/>
      <c r="F17" s="163"/>
      <c r="G17" s="163"/>
      <c r="H17" s="163"/>
      <c r="I17" s="163"/>
      <c r="J17" s="163"/>
      <c r="K17" s="163"/>
      <c r="L17" s="163"/>
      <c r="M17" s="163"/>
      <c r="N17" s="162">
        <v>5.359</v>
      </c>
      <c r="O17" s="163"/>
      <c r="P17" s="163"/>
      <c r="Q17" s="163"/>
      <c r="R17" s="163"/>
      <c r="S17" s="163"/>
      <c r="T17" s="163"/>
      <c r="U17" s="182"/>
      <c r="V17" s="172"/>
      <c r="W17" s="49" t="s">
        <v>8</v>
      </c>
      <c r="X17" s="24" t="s">
        <v>151</v>
      </c>
      <c r="Y17" s="28">
        <v>3600</v>
      </c>
      <c r="Z17" s="29">
        <v>1870</v>
      </c>
      <c r="AA17" s="27">
        <v>1150</v>
      </c>
      <c r="AB17" s="31">
        <v>18.5</v>
      </c>
      <c r="AC17" s="185"/>
      <c r="AD17" s="30">
        <f t="shared" si="0"/>
        <v>0.30441084735968016</v>
      </c>
      <c r="AE17" s="13">
        <v>800</v>
      </c>
      <c r="AF17" s="11" t="s">
        <v>149</v>
      </c>
      <c r="AG17" s="188"/>
      <c r="AH17" s="188"/>
      <c r="AI17" s="188"/>
      <c r="AJ17" s="172"/>
      <c r="AK17" s="33">
        <v>180</v>
      </c>
      <c r="AL17" s="32"/>
      <c r="AM17" s="32"/>
      <c r="AN17" s="32"/>
      <c r="AO17" s="209"/>
    </row>
    <row r="18" spans="1:41" ht="15.9" customHeight="1">
      <c r="A18" s="200"/>
      <c r="B18" s="164"/>
      <c r="C18" s="173"/>
      <c r="D18" s="164"/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3"/>
      <c r="P18" s="163"/>
      <c r="Q18" s="163"/>
      <c r="R18" s="163"/>
      <c r="S18" s="163"/>
      <c r="T18" s="163"/>
      <c r="U18" s="182"/>
      <c r="V18" s="172"/>
      <c r="W18" s="96" t="s">
        <v>9</v>
      </c>
      <c r="X18" s="132" t="s">
        <v>53</v>
      </c>
      <c r="Y18" s="28">
        <v>3960</v>
      </c>
      <c r="Z18" s="29">
        <v>2100</v>
      </c>
      <c r="AA18" s="27">
        <v>1150</v>
      </c>
      <c r="AB18" s="31">
        <v>22.1</v>
      </c>
      <c r="AC18" s="185"/>
      <c r="AD18" s="30">
        <f t="shared" si="0"/>
        <v>0.29438135226005618</v>
      </c>
      <c r="AE18" s="13">
        <v>790</v>
      </c>
      <c r="AF18" s="11" t="s">
        <v>149</v>
      </c>
      <c r="AG18" s="189"/>
      <c r="AH18" s="188"/>
      <c r="AI18" s="188"/>
      <c r="AJ18" s="173"/>
      <c r="AK18" s="33">
        <v>240</v>
      </c>
      <c r="AL18" s="32"/>
      <c r="AM18" s="32"/>
      <c r="AN18" s="32"/>
      <c r="AO18" s="209"/>
    </row>
    <row r="19" spans="1:41" ht="15.9" customHeight="1">
      <c r="A19" s="199">
        <v>5</v>
      </c>
      <c r="B19" s="155" t="s">
        <v>19</v>
      </c>
      <c r="C19" s="158" t="s">
        <v>56</v>
      </c>
      <c r="D19" s="155" t="s">
        <v>31</v>
      </c>
      <c r="E19" s="155" t="s">
        <v>33</v>
      </c>
      <c r="F19" s="155" t="s">
        <v>49</v>
      </c>
      <c r="G19" s="155"/>
      <c r="H19" s="155">
        <v>4670</v>
      </c>
      <c r="I19" s="155">
        <v>1880</v>
      </c>
      <c r="J19" s="155">
        <v>1690</v>
      </c>
      <c r="K19" s="155">
        <v>1116</v>
      </c>
      <c r="L19" s="155">
        <v>165</v>
      </c>
      <c r="M19" s="155">
        <v>933</v>
      </c>
      <c r="N19" s="154">
        <v>5.1219999999999999</v>
      </c>
      <c r="O19" s="154" t="s">
        <v>114</v>
      </c>
      <c r="P19" s="154">
        <v>1115</v>
      </c>
      <c r="Q19" s="154" t="s">
        <v>57</v>
      </c>
      <c r="R19" s="154">
        <v>0.7</v>
      </c>
      <c r="S19" s="154">
        <v>15.218999999999999</v>
      </c>
      <c r="T19" s="154" t="s">
        <v>219</v>
      </c>
      <c r="U19" s="196">
        <f>(N19+N21)/(S19+S21)</f>
        <v>0.67310598593862936</v>
      </c>
      <c r="V19" s="157">
        <v>4</v>
      </c>
      <c r="W19" s="88" t="s">
        <v>1</v>
      </c>
      <c r="X19" s="121" t="s">
        <v>59</v>
      </c>
      <c r="Y19" s="56">
        <v>3760</v>
      </c>
      <c r="Z19" s="57">
        <v>2020</v>
      </c>
      <c r="AA19" s="58">
        <v>1150</v>
      </c>
      <c r="AB19" s="77">
        <v>23.7</v>
      </c>
      <c r="AC19" s="174">
        <f>AB19+AB20+AB21+AB22</f>
        <v>80.5</v>
      </c>
      <c r="AD19" s="35">
        <f t="shared" si="0"/>
        <v>0.34565403781962706</v>
      </c>
      <c r="AE19" s="114">
        <v>860</v>
      </c>
      <c r="AF19" s="19" t="s">
        <v>152</v>
      </c>
      <c r="AG19" s="160" t="s">
        <v>43</v>
      </c>
      <c r="AH19" s="160">
        <v>8</v>
      </c>
      <c r="AI19" s="160"/>
      <c r="AJ19" s="157" t="s">
        <v>47</v>
      </c>
      <c r="AK19" s="19">
        <v>900</v>
      </c>
      <c r="AL19" s="19">
        <v>200</v>
      </c>
      <c r="AM19" s="19">
        <v>200</v>
      </c>
      <c r="AN19" s="19">
        <v>70</v>
      </c>
      <c r="AO19" s="211" t="s">
        <v>120</v>
      </c>
    </row>
    <row r="20" spans="1:41" ht="15.9" customHeight="1">
      <c r="A20" s="200"/>
      <c r="B20" s="155"/>
      <c r="C20" s="158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6"/>
      <c r="O20" s="155"/>
      <c r="P20" s="155"/>
      <c r="Q20" s="155"/>
      <c r="R20" s="155"/>
      <c r="S20" s="155"/>
      <c r="T20" s="155"/>
      <c r="U20" s="197"/>
      <c r="V20" s="158"/>
      <c r="W20" s="88" t="s">
        <v>7</v>
      </c>
      <c r="X20" s="54" t="s">
        <v>60</v>
      </c>
      <c r="Y20" s="56">
        <v>3860</v>
      </c>
      <c r="Z20" s="59">
        <v>2160</v>
      </c>
      <c r="AA20" s="58">
        <v>1150</v>
      </c>
      <c r="AB20" s="77">
        <v>14.1</v>
      </c>
      <c r="AC20" s="175"/>
      <c r="AD20" s="35">
        <f t="shared" si="0"/>
        <v>0.1873313917829596</v>
      </c>
      <c r="AE20" s="114">
        <v>825</v>
      </c>
      <c r="AF20" s="19" t="s">
        <v>150</v>
      </c>
      <c r="AG20" s="161"/>
      <c r="AH20" s="161"/>
      <c r="AI20" s="161"/>
      <c r="AJ20" s="158"/>
      <c r="AK20" s="67">
        <v>240</v>
      </c>
      <c r="AL20" s="34"/>
      <c r="AM20" s="34"/>
      <c r="AN20" s="34"/>
      <c r="AO20" s="212"/>
    </row>
    <row r="21" spans="1:41" ht="15.9" customHeight="1">
      <c r="A21" s="200"/>
      <c r="B21" s="155"/>
      <c r="C21" s="158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4">
        <v>5.1219999999999999</v>
      </c>
      <c r="O21" s="155"/>
      <c r="P21" s="155"/>
      <c r="Q21" s="155"/>
      <c r="R21" s="155"/>
      <c r="S21" s="155"/>
      <c r="T21" s="155"/>
      <c r="U21" s="197"/>
      <c r="V21" s="158"/>
      <c r="W21" s="88" t="s">
        <v>8</v>
      </c>
      <c r="X21" s="121" t="s">
        <v>154</v>
      </c>
      <c r="Y21" s="56">
        <v>3600</v>
      </c>
      <c r="Z21" s="59">
        <v>2080</v>
      </c>
      <c r="AA21" s="58">
        <v>1150</v>
      </c>
      <c r="AB21" s="77">
        <v>19.2</v>
      </c>
      <c r="AC21" s="175"/>
      <c r="AD21" s="35">
        <f t="shared" si="0"/>
        <v>0.28403240809776392</v>
      </c>
      <c r="AE21" s="114">
        <v>800</v>
      </c>
      <c r="AF21" s="19" t="s">
        <v>150</v>
      </c>
      <c r="AG21" s="161"/>
      <c r="AH21" s="161"/>
      <c r="AI21" s="161"/>
      <c r="AJ21" s="158"/>
      <c r="AK21" s="67">
        <v>180</v>
      </c>
      <c r="AL21" s="34"/>
      <c r="AM21" s="34"/>
      <c r="AN21" s="34"/>
      <c r="AO21" s="212"/>
    </row>
    <row r="22" spans="1:41" ht="15.9" customHeight="1">
      <c r="A22" s="200"/>
      <c r="B22" s="155"/>
      <c r="C22" s="158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97"/>
      <c r="V22" s="158"/>
      <c r="W22" s="88" t="s">
        <v>9</v>
      </c>
      <c r="X22" s="54" t="s">
        <v>61</v>
      </c>
      <c r="Y22" s="56">
        <v>3920</v>
      </c>
      <c r="Z22" s="59">
        <v>2180</v>
      </c>
      <c r="AA22" s="58">
        <v>1150</v>
      </c>
      <c r="AB22" s="113">
        <v>23.5</v>
      </c>
      <c r="AC22" s="176"/>
      <c r="AD22" s="35">
        <f t="shared" si="0"/>
        <v>0.30461957267084888</v>
      </c>
      <c r="AE22" s="114">
        <v>750</v>
      </c>
      <c r="AF22" s="19" t="s">
        <v>155</v>
      </c>
      <c r="AG22" s="190"/>
      <c r="AH22" s="161"/>
      <c r="AI22" s="161"/>
      <c r="AJ22" s="159"/>
      <c r="AK22" s="67">
        <v>240</v>
      </c>
      <c r="AL22" s="34"/>
      <c r="AM22" s="34"/>
      <c r="AN22" s="34"/>
      <c r="AO22" s="212"/>
    </row>
    <row r="23" spans="1:41" ht="15.9" customHeight="1">
      <c r="A23" s="151">
        <v>6</v>
      </c>
      <c r="B23" s="162" t="s">
        <v>62</v>
      </c>
      <c r="C23" s="171" t="s">
        <v>63</v>
      </c>
      <c r="D23" s="162" t="s">
        <v>31</v>
      </c>
      <c r="E23" s="162" t="s">
        <v>33</v>
      </c>
      <c r="F23" s="162" t="s">
        <v>49</v>
      </c>
      <c r="G23" s="162"/>
      <c r="H23" s="162">
        <v>4670</v>
      </c>
      <c r="I23" s="162">
        <v>1880</v>
      </c>
      <c r="J23" s="162">
        <v>1690</v>
      </c>
      <c r="K23" s="162">
        <v>1181</v>
      </c>
      <c r="L23" s="162">
        <v>324</v>
      </c>
      <c r="M23" s="162">
        <v>1267</v>
      </c>
      <c r="N23" s="162">
        <v>6.6559999999999997</v>
      </c>
      <c r="O23" s="162" t="s">
        <v>64</v>
      </c>
      <c r="P23" s="162">
        <v>1545</v>
      </c>
      <c r="Q23" s="162">
        <v>1425</v>
      </c>
      <c r="R23" s="162">
        <v>0.7</v>
      </c>
      <c r="S23" s="162">
        <v>10.169</v>
      </c>
      <c r="T23" s="168" t="s">
        <v>65</v>
      </c>
      <c r="U23" s="181">
        <f>(N23+N25)/(S23+S25)</f>
        <v>0.65453830268462965</v>
      </c>
      <c r="V23" s="171">
        <v>4</v>
      </c>
      <c r="W23" s="42" t="s">
        <v>66</v>
      </c>
      <c r="X23" s="133" t="s">
        <v>67</v>
      </c>
      <c r="Y23" s="36"/>
      <c r="Z23" s="37"/>
      <c r="AA23" s="38"/>
      <c r="AB23" s="39"/>
      <c r="AC23" s="185">
        <f>AB23+AB24+AB25+AB26+AB27</f>
        <v>63.4</v>
      </c>
      <c r="AD23" s="30"/>
      <c r="AE23" s="40"/>
      <c r="AF23" s="11"/>
      <c r="AG23" s="187" t="s">
        <v>73</v>
      </c>
      <c r="AH23" s="187">
        <v>8</v>
      </c>
      <c r="AI23" s="187"/>
      <c r="AJ23" s="171" t="s">
        <v>74</v>
      </c>
      <c r="AK23" s="33"/>
      <c r="AL23" s="33"/>
      <c r="AM23" s="33"/>
      <c r="AN23" s="33"/>
      <c r="AO23" s="208" t="s">
        <v>122</v>
      </c>
    </row>
    <row r="24" spans="1:41" ht="15.9" customHeight="1">
      <c r="A24" s="152"/>
      <c r="B24" s="163"/>
      <c r="C24" s="172"/>
      <c r="D24" s="163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9"/>
      <c r="U24" s="182"/>
      <c r="V24" s="172"/>
      <c r="W24" s="42" t="s">
        <v>68</v>
      </c>
      <c r="X24" s="70" t="s">
        <v>59</v>
      </c>
      <c r="Y24" s="43">
        <v>2590</v>
      </c>
      <c r="Z24" s="37">
        <v>2345</v>
      </c>
      <c r="AA24" s="135">
        <v>1100</v>
      </c>
      <c r="AB24" s="141">
        <v>18.600000000000001</v>
      </c>
      <c r="AC24" s="185"/>
      <c r="AD24" s="30">
        <f t="shared" ref="AD24:AD31" si="1">AB24/Y24/Z24/AA24/0.00000000785</f>
        <v>0.354656555001509</v>
      </c>
      <c r="AE24" s="46">
        <v>850</v>
      </c>
      <c r="AF24" s="11" t="s">
        <v>172</v>
      </c>
      <c r="AG24" s="188"/>
      <c r="AH24" s="188"/>
      <c r="AI24" s="188"/>
      <c r="AJ24" s="172"/>
      <c r="AK24" s="33">
        <v>960</v>
      </c>
      <c r="AL24" s="33">
        <v>120</v>
      </c>
      <c r="AM24" s="33">
        <v>200</v>
      </c>
      <c r="AN24" s="33">
        <v>185</v>
      </c>
      <c r="AO24" s="209"/>
    </row>
    <row r="25" spans="1:41" ht="15.9" customHeight="1">
      <c r="A25" s="152"/>
      <c r="B25" s="163"/>
      <c r="C25" s="172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9"/>
      <c r="U25" s="182"/>
      <c r="V25" s="172"/>
      <c r="W25" s="42" t="s">
        <v>69</v>
      </c>
      <c r="X25" s="133" t="s">
        <v>70</v>
      </c>
      <c r="Y25" s="36">
        <v>2440</v>
      </c>
      <c r="Z25" s="37">
        <v>2185</v>
      </c>
      <c r="AA25" s="135">
        <v>1200</v>
      </c>
      <c r="AB25" s="141">
        <v>14.5</v>
      </c>
      <c r="AC25" s="185"/>
      <c r="AD25" s="30">
        <f t="shared" si="1"/>
        <v>0.28871931043156007</v>
      </c>
      <c r="AE25" s="46">
        <v>880</v>
      </c>
      <c r="AF25" s="11" t="s">
        <v>156</v>
      </c>
      <c r="AG25" s="188"/>
      <c r="AH25" s="188"/>
      <c r="AI25" s="188"/>
      <c r="AJ25" s="172"/>
      <c r="AK25" s="33">
        <v>480</v>
      </c>
      <c r="AL25" s="32"/>
      <c r="AM25" s="32"/>
      <c r="AN25" s="32"/>
      <c r="AO25" s="209"/>
    </row>
    <row r="26" spans="1:41" ht="15.9" customHeight="1">
      <c r="A26" s="152"/>
      <c r="B26" s="163"/>
      <c r="C26" s="172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9"/>
      <c r="U26" s="182"/>
      <c r="V26" s="172"/>
      <c r="W26" s="42" t="s">
        <v>71</v>
      </c>
      <c r="X26" s="70" t="s">
        <v>157</v>
      </c>
      <c r="Y26" s="45">
        <v>2440</v>
      </c>
      <c r="Z26" s="42">
        <v>2170</v>
      </c>
      <c r="AA26" s="142">
        <v>1150</v>
      </c>
      <c r="AB26" s="141">
        <v>13.9</v>
      </c>
      <c r="AC26" s="185"/>
      <c r="AD26" s="30">
        <f t="shared" si="1"/>
        <v>0.29080223696796448</v>
      </c>
      <c r="AE26" s="47">
        <v>785</v>
      </c>
      <c r="AF26" s="11" t="s">
        <v>149</v>
      </c>
      <c r="AG26" s="188"/>
      <c r="AH26" s="188"/>
      <c r="AI26" s="188"/>
      <c r="AJ26" s="172"/>
      <c r="AK26" s="33">
        <v>600</v>
      </c>
      <c r="AL26" s="32"/>
      <c r="AM26" s="32"/>
      <c r="AN26" s="32"/>
      <c r="AO26" s="209"/>
    </row>
    <row r="27" spans="1:41" ht="15.9" customHeight="1">
      <c r="A27" s="152"/>
      <c r="B27" s="163"/>
      <c r="C27" s="172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9"/>
      <c r="U27" s="182"/>
      <c r="V27" s="172"/>
      <c r="W27" s="104" t="s">
        <v>72</v>
      </c>
      <c r="X27" s="133" t="s">
        <v>158</v>
      </c>
      <c r="Y27" s="36">
        <v>2540</v>
      </c>
      <c r="Z27" s="37">
        <v>2270</v>
      </c>
      <c r="AA27" s="135">
        <v>1150</v>
      </c>
      <c r="AB27" s="141">
        <v>16.399999999999999</v>
      </c>
      <c r="AC27" s="210"/>
      <c r="AD27" s="30">
        <f t="shared" si="1"/>
        <v>0.31507705473538755</v>
      </c>
      <c r="AE27" s="46">
        <v>840</v>
      </c>
      <c r="AF27" s="11" t="s">
        <v>149</v>
      </c>
      <c r="AG27" s="189"/>
      <c r="AH27" s="188"/>
      <c r="AI27" s="188"/>
      <c r="AJ27" s="173"/>
      <c r="AK27" s="33">
        <v>480</v>
      </c>
      <c r="AL27" s="32"/>
      <c r="AM27" s="32"/>
      <c r="AN27" s="32"/>
      <c r="AO27" s="209"/>
    </row>
    <row r="28" spans="1:41" ht="15.9" customHeight="1">
      <c r="A28" s="193">
        <v>7</v>
      </c>
      <c r="B28" s="154" t="s">
        <v>76</v>
      </c>
      <c r="C28" s="157" t="s">
        <v>77</v>
      </c>
      <c r="D28" s="154" t="s">
        <v>31</v>
      </c>
      <c r="E28" s="154" t="s">
        <v>75</v>
      </c>
      <c r="F28" s="154" t="s">
        <v>49</v>
      </c>
      <c r="G28" s="154"/>
      <c r="H28" s="154">
        <v>4670</v>
      </c>
      <c r="I28" s="154">
        <v>1880</v>
      </c>
      <c r="J28" s="154">
        <v>1690</v>
      </c>
      <c r="K28" s="154">
        <v>1181</v>
      </c>
      <c r="L28" s="154">
        <v>324</v>
      </c>
      <c r="M28" s="154">
        <v>1267</v>
      </c>
      <c r="N28" s="154">
        <v>6.6559999999999997</v>
      </c>
      <c r="O28" s="154" t="s">
        <v>64</v>
      </c>
      <c r="P28" s="154">
        <v>1545</v>
      </c>
      <c r="Q28" s="154">
        <v>1425</v>
      </c>
      <c r="R28" s="154">
        <v>0.7</v>
      </c>
      <c r="S28" s="154">
        <v>10.169</v>
      </c>
      <c r="T28" s="154" t="s">
        <v>65</v>
      </c>
      <c r="U28" s="196">
        <f>(N28+N30)/(S28+S30)</f>
        <v>0.65453830268462965</v>
      </c>
      <c r="V28" s="157">
        <v>4</v>
      </c>
      <c r="W28" s="53" t="s">
        <v>68</v>
      </c>
      <c r="X28" s="54" t="s">
        <v>6</v>
      </c>
      <c r="Y28" s="116">
        <v>2590</v>
      </c>
      <c r="Z28" s="57">
        <v>2345</v>
      </c>
      <c r="AA28" s="62">
        <v>1100</v>
      </c>
      <c r="AB28" s="77">
        <v>18.600000000000001</v>
      </c>
      <c r="AC28" s="174">
        <f>AB28+AB29+AB30+AB31</f>
        <v>63.4</v>
      </c>
      <c r="AD28" s="35">
        <f t="shared" si="1"/>
        <v>0.354656555001509</v>
      </c>
      <c r="AE28" s="119">
        <v>850</v>
      </c>
      <c r="AF28" s="19" t="s">
        <v>160</v>
      </c>
      <c r="AG28" s="160" t="s">
        <v>159</v>
      </c>
      <c r="AH28" s="160">
        <v>8</v>
      </c>
      <c r="AI28" s="160"/>
      <c r="AJ28" s="157" t="s">
        <v>74</v>
      </c>
      <c r="AK28" s="67"/>
      <c r="AL28" s="67"/>
      <c r="AM28" s="67"/>
      <c r="AN28" s="67"/>
      <c r="AO28" s="211" t="s">
        <v>123</v>
      </c>
    </row>
    <row r="29" spans="1:41" ht="15.9" customHeight="1">
      <c r="A29" s="194"/>
      <c r="B29" s="155"/>
      <c r="C29" s="158"/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  <c r="S29" s="155"/>
      <c r="T29" s="155"/>
      <c r="U29" s="197"/>
      <c r="V29" s="158"/>
      <c r="W29" s="53" t="s">
        <v>69</v>
      </c>
      <c r="X29" s="121" t="s">
        <v>70</v>
      </c>
      <c r="Y29" s="56">
        <v>2440</v>
      </c>
      <c r="Z29" s="57">
        <v>2185</v>
      </c>
      <c r="AA29" s="62">
        <v>1200</v>
      </c>
      <c r="AB29" s="77">
        <v>14.5</v>
      </c>
      <c r="AC29" s="175"/>
      <c r="AD29" s="35">
        <f t="shared" si="1"/>
        <v>0.28871931043156007</v>
      </c>
      <c r="AE29" s="119">
        <v>880</v>
      </c>
      <c r="AF29" s="19" t="s">
        <v>156</v>
      </c>
      <c r="AG29" s="161"/>
      <c r="AH29" s="161"/>
      <c r="AI29" s="161"/>
      <c r="AJ29" s="158"/>
      <c r="AK29" s="67">
        <v>960</v>
      </c>
      <c r="AL29" s="67">
        <v>120</v>
      </c>
      <c r="AM29" s="67">
        <v>200</v>
      </c>
      <c r="AN29" s="67">
        <v>185</v>
      </c>
      <c r="AO29" s="212"/>
    </row>
    <row r="30" spans="1:41" ht="15.9" customHeight="1">
      <c r="A30" s="194"/>
      <c r="B30" s="155"/>
      <c r="C30" s="158"/>
      <c r="D30" s="155"/>
      <c r="E30" s="155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155"/>
      <c r="R30" s="155"/>
      <c r="S30" s="155"/>
      <c r="T30" s="155"/>
      <c r="U30" s="197"/>
      <c r="V30" s="158"/>
      <c r="W30" s="53" t="s">
        <v>71</v>
      </c>
      <c r="X30" s="54" t="s">
        <v>157</v>
      </c>
      <c r="Y30" s="117">
        <v>2440</v>
      </c>
      <c r="Z30" s="53">
        <v>2170</v>
      </c>
      <c r="AA30" s="118">
        <v>1150</v>
      </c>
      <c r="AB30" s="77">
        <v>13.9</v>
      </c>
      <c r="AC30" s="175"/>
      <c r="AD30" s="35">
        <f t="shared" si="1"/>
        <v>0.29080223696796448</v>
      </c>
      <c r="AE30" s="120">
        <v>785</v>
      </c>
      <c r="AF30" s="19" t="s">
        <v>149</v>
      </c>
      <c r="AG30" s="161"/>
      <c r="AH30" s="161"/>
      <c r="AI30" s="161"/>
      <c r="AJ30" s="158"/>
      <c r="AK30" s="67">
        <v>480</v>
      </c>
      <c r="AL30" s="34"/>
      <c r="AM30" s="34"/>
      <c r="AN30" s="34"/>
      <c r="AO30" s="212"/>
    </row>
    <row r="31" spans="1:41" ht="15.9" customHeight="1">
      <c r="A31" s="194"/>
      <c r="B31" s="155"/>
      <c r="C31" s="158"/>
      <c r="D31" s="155"/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155"/>
      <c r="R31" s="155"/>
      <c r="S31" s="155"/>
      <c r="T31" s="155"/>
      <c r="U31" s="197"/>
      <c r="V31" s="158"/>
      <c r="W31" s="115" t="s">
        <v>72</v>
      </c>
      <c r="X31" s="121" t="s">
        <v>158</v>
      </c>
      <c r="Y31" s="56">
        <v>2540</v>
      </c>
      <c r="Z31" s="57">
        <v>2270</v>
      </c>
      <c r="AA31" s="62">
        <v>1150</v>
      </c>
      <c r="AB31" s="77">
        <v>16.399999999999999</v>
      </c>
      <c r="AC31" s="176"/>
      <c r="AD31" s="35">
        <f t="shared" si="1"/>
        <v>0.31507705473538755</v>
      </c>
      <c r="AE31" s="119">
        <v>840</v>
      </c>
      <c r="AF31" s="19" t="s">
        <v>149</v>
      </c>
      <c r="AG31" s="190"/>
      <c r="AH31" s="161"/>
      <c r="AI31" s="161"/>
      <c r="AJ31" s="159"/>
      <c r="AK31" s="67">
        <v>480</v>
      </c>
      <c r="AL31" s="34"/>
      <c r="AM31" s="34"/>
      <c r="AN31" s="34"/>
      <c r="AO31" s="212"/>
    </row>
    <row r="32" spans="1:41" ht="15.9" customHeight="1">
      <c r="A32" s="151">
        <v>8</v>
      </c>
      <c r="B32" s="162" t="s">
        <v>78</v>
      </c>
      <c r="C32" s="171" t="s">
        <v>79</v>
      </c>
      <c r="D32" s="162" t="s">
        <v>31</v>
      </c>
      <c r="E32" s="162" t="s">
        <v>33</v>
      </c>
      <c r="F32" s="162" t="s">
        <v>49</v>
      </c>
      <c r="G32" s="162"/>
      <c r="H32" s="162">
        <v>4670</v>
      </c>
      <c r="I32" s="162">
        <v>1880</v>
      </c>
      <c r="J32" s="162">
        <v>1690</v>
      </c>
      <c r="K32" s="162">
        <v>1112</v>
      </c>
      <c r="L32" s="162">
        <v>341</v>
      </c>
      <c r="M32" s="162">
        <v>1268</v>
      </c>
      <c r="N32" s="162">
        <v>6.1</v>
      </c>
      <c r="O32" s="162" t="s">
        <v>64</v>
      </c>
      <c r="P32" s="162">
        <v>1555</v>
      </c>
      <c r="Q32" s="162">
        <v>1410</v>
      </c>
      <c r="R32" s="162">
        <v>0.7</v>
      </c>
      <c r="S32" s="162">
        <v>10.567</v>
      </c>
      <c r="T32" s="168" t="s">
        <v>65</v>
      </c>
      <c r="U32" s="181">
        <f>(N32+N34)/(S32+S34)</f>
        <v>0.57726885587205445</v>
      </c>
      <c r="V32" s="171">
        <v>4</v>
      </c>
      <c r="W32" s="42" t="s">
        <v>66</v>
      </c>
      <c r="X32" s="133" t="s">
        <v>67</v>
      </c>
      <c r="Y32" s="36"/>
      <c r="Z32" s="37"/>
      <c r="AA32" s="38"/>
      <c r="AB32" s="39"/>
      <c r="AC32" s="185">
        <f>AB32+AB33+AB34+AB35+AB36</f>
        <v>67.3</v>
      </c>
      <c r="AD32" s="30"/>
      <c r="AE32" s="40"/>
      <c r="AF32" s="11"/>
      <c r="AG32" s="187" t="s">
        <v>73</v>
      </c>
      <c r="AH32" s="187">
        <v>8</v>
      </c>
      <c r="AI32" s="187"/>
      <c r="AJ32" s="171" t="s">
        <v>74</v>
      </c>
      <c r="AK32" s="33"/>
      <c r="AL32" s="33"/>
      <c r="AM32" s="33"/>
      <c r="AN32" s="33"/>
      <c r="AO32" s="208" t="s">
        <v>124</v>
      </c>
    </row>
    <row r="33" spans="1:41" ht="15.9" customHeight="1">
      <c r="A33" s="152"/>
      <c r="B33" s="163"/>
      <c r="C33" s="172"/>
      <c r="D33" s="163"/>
      <c r="E33" s="163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9"/>
      <c r="U33" s="182"/>
      <c r="V33" s="172"/>
      <c r="W33" s="42" t="s">
        <v>68</v>
      </c>
      <c r="X33" s="70" t="s">
        <v>59</v>
      </c>
      <c r="Y33" s="36">
        <v>2470</v>
      </c>
      <c r="Z33" s="37">
        <v>2460</v>
      </c>
      <c r="AA33" s="38">
        <v>1100</v>
      </c>
      <c r="AB33" s="39">
        <v>19</v>
      </c>
      <c r="AC33" s="185"/>
      <c r="AD33" s="30">
        <f t="shared" ref="AD33:AD40" si="2">AB33/Y33/Z33/AA33/0.00000000785</f>
        <v>0.36212557573439969</v>
      </c>
      <c r="AE33" s="46">
        <v>840</v>
      </c>
      <c r="AF33" s="11" t="s">
        <v>160</v>
      </c>
      <c r="AG33" s="188"/>
      <c r="AH33" s="188"/>
      <c r="AI33" s="188"/>
      <c r="AJ33" s="172"/>
      <c r="AK33" s="33">
        <v>1020</v>
      </c>
      <c r="AL33" s="33">
        <v>120</v>
      </c>
      <c r="AM33" s="33">
        <v>200</v>
      </c>
      <c r="AN33" s="33">
        <v>180</v>
      </c>
      <c r="AO33" s="209"/>
    </row>
    <row r="34" spans="1:41" ht="15.9" customHeight="1">
      <c r="A34" s="152"/>
      <c r="B34" s="163"/>
      <c r="C34" s="172"/>
      <c r="D34" s="163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9"/>
      <c r="U34" s="182"/>
      <c r="V34" s="172"/>
      <c r="W34" s="42" t="s">
        <v>69</v>
      </c>
      <c r="X34" s="133" t="s">
        <v>70</v>
      </c>
      <c r="Y34" s="36">
        <v>2500</v>
      </c>
      <c r="Z34" s="37">
        <v>2320</v>
      </c>
      <c r="AA34" s="38">
        <v>1200</v>
      </c>
      <c r="AB34" s="39">
        <v>17.600000000000001</v>
      </c>
      <c r="AC34" s="185"/>
      <c r="AD34" s="30">
        <f t="shared" si="2"/>
        <v>0.32213192766673987</v>
      </c>
      <c r="AE34" s="46">
        <v>870</v>
      </c>
      <c r="AF34" s="11" t="s">
        <v>156</v>
      </c>
      <c r="AG34" s="188"/>
      <c r="AH34" s="188"/>
      <c r="AI34" s="188"/>
      <c r="AJ34" s="172"/>
      <c r="AK34" s="33">
        <v>300</v>
      </c>
      <c r="AL34" s="32"/>
      <c r="AM34" s="32"/>
      <c r="AN34" s="32"/>
      <c r="AO34" s="209"/>
    </row>
    <row r="35" spans="1:41" ht="15.9" customHeight="1">
      <c r="A35" s="152"/>
      <c r="B35" s="163"/>
      <c r="C35" s="172"/>
      <c r="D35" s="163"/>
      <c r="E35" s="163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3"/>
      <c r="R35" s="163"/>
      <c r="S35" s="163"/>
      <c r="T35" s="169"/>
      <c r="U35" s="182"/>
      <c r="V35" s="172"/>
      <c r="W35" s="42" t="s">
        <v>71</v>
      </c>
      <c r="X35" s="70" t="s">
        <v>157</v>
      </c>
      <c r="Y35" s="36">
        <v>2540</v>
      </c>
      <c r="Z35" s="37">
        <v>2160</v>
      </c>
      <c r="AA35" s="38">
        <v>1150</v>
      </c>
      <c r="AB35" s="39">
        <v>14.4</v>
      </c>
      <c r="AC35" s="185"/>
      <c r="AD35" s="30">
        <f t="shared" si="2"/>
        <v>0.29074183506070322</v>
      </c>
      <c r="AE35" s="46">
        <v>830</v>
      </c>
      <c r="AF35" s="11" t="s">
        <v>156</v>
      </c>
      <c r="AG35" s="188"/>
      <c r="AH35" s="188"/>
      <c r="AI35" s="188"/>
      <c r="AJ35" s="172"/>
      <c r="AK35" s="33">
        <v>300</v>
      </c>
      <c r="AL35" s="32"/>
      <c r="AM35" s="32"/>
      <c r="AN35" s="32"/>
      <c r="AO35" s="209"/>
    </row>
    <row r="36" spans="1:41" ht="15.9" customHeight="1">
      <c r="A36" s="153"/>
      <c r="B36" s="164"/>
      <c r="C36" s="173"/>
      <c r="D36" s="164"/>
      <c r="E36" s="164"/>
      <c r="F36" s="164"/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70"/>
      <c r="U36" s="183"/>
      <c r="V36" s="173"/>
      <c r="W36" s="42" t="s">
        <v>55</v>
      </c>
      <c r="X36" s="133" t="s">
        <v>158</v>
      </c>
      <c r="Y36" s="36">
        <v>2540</v>
      </c>
      <c r="Z36" s="29">
        <v>2130</v>
      </c>
      <c r="AA36" s="48">
        <v>1150</v>
      </c>
      <c r="AB36" s="39">
        <v>16.3</v>
      </c>
      <c r="AC36" s="210"/>
      <c r="AD36" s="30">
        <f t="shared" si="2"/>
        <v>0.33373886700630023</v>
      </c>
      <c r="AE36" s="46">
        <v>865</v>
      </c>
      <c r="AF36" s="11" t="s">
        <v>150</v>
      </c>
      <c r="AG36" s="189"/>
      <c r="AH36" s="188"/>
      <c r="AI36" s="188"/>
      <c r="AJ36" s="173"/>
      <c r="AK36" s="33">
        <v>250</v>
      </c>
      <c r="AL36" s="32"/>
      <c r="AM36" s="32"/>
      <c r="AN36" s="32"/>
      <c r="AO36" s="209"/>
    </row>
    <row r="37" spans="1:41" ht="15.9" customHeight="1">
      <c r="A37" s="194">
        <v>9</v>
      </c>
      <c r="B37" s="155" t="s">
        <v>18</v>
      </c>
      <c r="C37" s="158" t="s">
        <v>80</v>
      </c>
      <c r="D37" s="155" t="s">
        <v>31</v>
      </c>
      <c r="E37" s="155" t="s">
        <v>33</v>
      </c>
      <c r="F37" s="155" t="s">
        <v>49</v>
      </c>
      <c r="G37" s="155"/>
      <c r="H37" s="155">
        <v>4670</v>
      </c>
      <c r="I37" s="155">
        <v>1880</v>
      </c>
      <c r="J37" s="155">
        <v>1690</v>
      </c>
      <c r="K37" s="155">
        <v>1112</v>
      </c>
      <c r="L37" s="155">
        <v>341</v>
      </c>
      <c r="M37" s="155">
        <v>1268</v>
      </c>
      <c r="N37" s="155">
        <v>6.1</v>
      </c>
      <c r="O37" s="155" t="s">
        <v>64</v>
      </c>
      <c r="P37" s="155">
        <v>1555</v>
      </c>
      <c r="Q37" s="155">
        <v>1410</v>
      </c>
      <c r="R37" s="155">
        <v>0.7</v>
      </c>
      <c r="S37" s="155">
        <v>10.567</v>
      </c>
      <c r="T37" s="155" t="s">
        <v>65</v>
      </c>
      <c r="U37" s="197">
        <f>(N37+N39)/(S37+S39)</f>
        <v>0.57726885587205445</v>
      </c>
      <c r="V37" s="158">
        <v>4</v>
      </c>
      <c r="W37" s="53" t="s">
        <v>68</v>
      </c>
      <c r="X37" s="54" t="s">
        <v>6</v>
      </c>
      <c r="Y37" s="56">
        <v>2470</v>
      </c>
      <c r="Z37" s="57">
        <v>2460</v>
      </c>
      <c r="AA37" s="58">
        <v>1100</v>
      </c>
      <c r="AB37" s="77">
        <v>19</v>
      </c>
      <c r="AC37" s="174">
        <f>AB37+AB38+AB39+AB40</f>
        <v>67.3</v>
      </c>
      <c r="AD37" s="35">
        <f t="shared" si="2"/>
        <v>0.36212557573439969</v>
      </c>
      <c r="AE37" s="119">
        <v>840</v>
      </c>
      <c r="AF37" s="19" t="s">
        <v>160</v>
      </c>
      <c r="AG37" s="160" t="s">
        <v>73</v>
      </c>
      <c r="AH37" s="160">
        <v>8</v>
      </c>
      <c r="AI37" s="160"/>
      <c r="AJ37" s="157" t="s">
        <v>74</v>
      </c>
      <c r="AK37" s="67">
        <v>1020</v>
      </c>
      <c r="AL37" s="67">
        <v>120</v>
      </c>
      <c r="AM37" s="67">
        <v>200</v>
      </c>
      <c r="AN37" s="67">
        <v>180</v>
      </c>
      <c r="AO37" s="211" t="s">
        <v>125</v>
      </c>
    </row>
    <row r="38" spans="1:41" ht="15.9" customHeight="1">
      <c r="A38" s="194"/>
      <c r="B38" s="155"/>
      <c r="C38" s="158"/>
      <c r="D38" s="155"/>
      <c r="E38" s="155"/>
      <c r="F38" s="155"/>
      <c r="G38" s="155"/>
      <c r="H38" s="155"/>
      <c r="I38" s="155"/>
      <c r="J38" s="155"/>
      <c r="K38" s="155"/>
      <c r="L38" s="155"/>
      <c r="M38" s="155"/>
      <c r="N38" s="155"/>
      <c r="O38" s="155"/>
      <c r="P38" s="155"/>
      <c r="Q38" s="155"/>
      <c r="R38" s="155"/>
      <c r="S38" s="155"/>
      <c r="T38" s="155"/>
      <c r="U38" s="197"/>
      <c r="V38" s="158"/>
      <c r="W38" s="53" t="s">
        <v>69</v>
      </c>
      <c r="X38" s="121" t="s">
        <v>70</v>
      </c>
      <c r="Y38" s="56">
        <v>2500</v>
      </c>
      <c r="Z38" s="57">
        <v>2320</v>
      </c>
      <c r="AA38" s="58">
        <v>1200</v>
      </c>
      <c r="AB38" s="77">
        <v>17.600000000000001</v>
      </c>
      <c r="AC38" s="175"/>
      <c r="AD38" s="35">
        <f t="shared" si="2"/>
        <v>0.32213192766673987</v>
      </c>
      <c r="AE38" s="119">
        <v>870</v>
      </c>
      <c r="AF38" s="19" t="s">
        <v>156</v>
      </c>
      <c r="AG38" s="161"/>
      <c r="AH38" s="161"/>
      <c r="AI38" s="161"/>
      <c r="AJ38" s="158"/>
      <c r="AK38" s="67">
        <v>300</v>
      </c>
      <c r="AL38" s="67"/>
      <c r="AM38" s="67"/>
      <c r="AN38" s="67"/>
      <c r="AO38" s="212"/>
    </row>
    <row r="39" spans="1:41" ht="15.9" customHeight="1">
      <c r="A39" s="194"/>
      <c r="B39" s="155"/>
      <c r="C39" s="158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155"/>
      <c r="O39" s="155"/>
      <c r="P39" s="155"/>
      <c r="Q39" s="155"/>
      <c r="R39" s="155"/>
      <c r="S39" s="155"/>
      <c r="T39" s="155"/>
      <c r="U39" s="197"/>
      <c r="V39" s="158"/>
      <c r="W39" s="53" t="s">
        <v>71</v>
      </c>
      <c r="X39" s="54" t="s">
        <v>157</v>
      </c>
      <c r="Y39" s="56">
        <v>2540</v>
      </c>
      <c r="Z39" s="57">
        <v>2160</v>
      </c>
      <c r="AA39" s="58">
        <v>1150</v>
      </c>
      <c r="AB39" s="77">
        <v>14.4</v>
      </c>
      <c r="AC39" s="175"/>
      <c r="AD39" s="35">
        <f t="shared" si="2"/>
        <v>0.29074183506070322</v>
      </c>
      <c r="AE39" s="119">
        <v>830</v>
      </c>
      <c r="AF39" s="19" t="s">
        <v>156</v>
      </c>
      <c r="AG39" s="161"/>
      <c r="AH39" s="161"/>
      <c r="AI39" s="161"/>
      <c r="AJ39" s="158"/>
      <c r="AK39" s="67">
        <v>300</v>
      </c>
      <c r="AL39" s="34"/>
      <c r="AM39" s="34"/>
      <c r="AN39" s="34"/>
      <c r="AO39" s="212"/>
    </row>
    <row r="40" spans="1:41" ht="15.9" customHeight="1">
      <c r="A40" s="194"/>
      <c r="B40" s="155"/>
      <c r="C40" s="158"/>
      <c r="D40" s="155"/>
      <c r="E40" s="155"/>
      <c r="F40" s="155"/>
      <c r="G40" s="155"/>
      <c r="H40" s="155"/>
      <c r="I40" s="155"/>
      <c r="J40" s="155"/>
      <c r="K40" s="155"/>
      <c r="L40" s="155"/>
      <c r="M40" s="155"/>
      <c r="N40" s="155"/>
      <c r="O40" s="155"/>
      <c r="P40" s="155"/>
      <c r="Q40" s="155"/>
      <c r="R40" s="155"/>
      <c r="S40" s="155"/>
      <c r="T40" s="155"/>
      <c r="U40" s="197"/>
      <c r="V40" s="158"/>
      <c r="W40" s="53" t="s">
        <v>55</v>
      </c>
      <c r="X40" s="121" t="s">
        <v>158</v>
      </c>
      <c r="Y40" s="56">
        <v>2540</v>
      </c>
      <c r="Z40" s="59">
        <v>2130</v>
      </c>
      <c r="AA40" s="60">
        <v>1150</v>
      </c>
      <c r="AB40" s="77">
        <v>16.3</v>
      </c>
      <c r="AC40" s="176"/>
      <c r="AD40" s="35">
        <f t="shared" si="2"/>
        <v>0.33373886700630023</v>
      </c>
      <c r="AE40" s="119">
        <v>865</v>
      </c>
      <c r="AF40" s="19" t="s">
        <v>150</v>
      </c>
      <c r="AG40" s="190"/>
      <c r="AH40" s="161"/>
      <c r="AI40" s="161"/>
      <c r="AJ40" s="159"/>
      <c r="AK40" s="67">
        <v>250</v>
      </c>
      <c r="AL40" s="34"/>
      <c r="AM40" s="34"/>
      <c r="AN40" s="34"/>
      <c r="AO40" s="212"/>
    </row>
    <row r="41" spans="1:41" ht="15.9" customHeight="1">
      <c r="A41" s="203">
        <v>10</v>
      </c>
      <c r="B41" s="162" t="s">
        <v>183</v>
      </c>
      <c r="C41" s="171" t="s">
        <v>182</v>
      </c>
      <c r="D41" s="162" t="s">
        <v>84</v>
      </c>
      <c r="E41" s="162" t="s">
        <v>75</v>
      </c>
      <c r="F41" s="162" t="s">
        <v>89</v>
      </c>
      <c r="G41" s="162"/>
      <c r="H41" s="162">
        <v>4670</v>
      </c>
      <c r="I41" s="162">
        <v>1880</v>
      </c>
      <c r="J41" s="162">
        <v>1690</v>
      </c>
      <c r="K41" s="162">
        <v>2139</v>
      </c>
      <c r="L41" s="162">
        <v>1236</v>
      </c>
      <c r="M41" s="162">
        <v>174</v>
      </c>
      <c r="N41" s="162">
        <v>7.4589999999999996</v>
      </c>
      <c r="O41" s="162" t="s">
        <v>82</v>
      </c>
      <c r="P41" s="162">
        <v>1420</v>
      </c>
      <c r="Q41" s="162">
        <v>2380</v>
      </c>
      <c r="R41" s="162">
        <v>0.7</v>
      </c>
      <c r="S41" s="162">
        <v>18.571000000000002</v>
      </c>
      <c r="T41" s="168" t="s">
        <v>83</v>
      </c>
      <c r="U41" s="181">
        <f>(N41+N43)/(S41+S43)</f>
        <v>0.40164773033223838</v>
      </c>
      <c r="V41" s="171">
        <v>4</v>
      </c>
      <c r="W41" s="42" t="s">
        <v>68</v>
      </c>
      <c r="X41" s="24" t="s">
        <v>59</v>
      </c>
      <c r="Y41" s="36">
        <v>3470</v>
      </c>
      <c r="Z41" s="37">
        <v>2410</v>
      </c>
      <c r="AA41" s="38">
        <v>1150</v>
      </c>
      <c r="AB41" s="39">
        <v>23.6</v>
      </c>
      <c r="AC41" s="185">
        <f>AB41+AB42+AB43+AB44</f>
        <v>96.6</v>
      </c>
      <c r="AD41" s="30">
        <f t="shared" ref="AD41:AD48" si="3">AB41/Y41/Z41/AA41/0.00000000785</f>
        <v>0.31260648882918429</v>
      </c>
      <c r="AE41" s="13">
        <v>941</v>
      </c>
      <c r="AF41" s="11" t="s">
        <v>147</v>
      </c>
      <c r="AG41" s="187" t="s">
        <v>73</v>
      </c>
      <c r="AH41" s="187"/>
      <c r="AI41" s="187"/>
      <c r="AJ41" s="171" t="s">
        <v>74</v>
      </c>
      <c r="AK41" s="52">
        <v>600</v>
      </c>
      <c r="AL41" s="52">
        <v>200</v>
      </c>
      <c r="AM41" s="52">
        <v>350</v>
      </c>
      <c r="AN41" s="52">
        <v>126</v>
      </c>
      <c r="AO41" s="208" t="s">
        <v>126</v>
      </c>
    </row>
    <row r="42" spans="1:41" ht="15.9" customHeight="1">
      <c r="A42" s="204"/>
      <c r="B42" s="163"/>
      <c r="C42" s="172"/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9"/>
      <c r="U42" s="182"/>
      <c r="V42" s="172"/>
      <c r="W42" s="42" t="s">
        <v>69</v>
      </c>
      <c r="X42" s="25" t="s">
        <v>138</v>
      </c>
      <c r="Y42" s="36">
        <v>4200</v>
      </c>
      <c r="Z42" s="37">
        <v>2480</v>
      </c>
      <c r="AA42" s="38">
        <v>1150</v>
      </c>
      <c r="AB42" s="39">
        <v>29.4</v>
      </c>
      <c r="AC42" s="185"/>
      <c r="AD42" s="30">
        <f t="shared" si="3"/>
        <v>0.31266470730116752</v>
      </c>
      <c r="AE42" s="50">
        <v>797</v>
      </c>
      <c r="AF42" s="11" t="s">
        <v>139</v>
      </c>
      <c r="AG42" s="188"/>
      <c r="AH42" s="188"/>
      <c r="AI42" s="188"/>
      <c r="AJ42" s="172"/>
      <c r="AK42" s="33"/>
      <c r="AL42" s="33"/>
      <c r="AM42" s="33"/>
      <c r="AN42" s="33"/>
      <c r="AO42" s="209"/>
    </row>
    <row r="43" spans="1:41" ht="15.9" customHeight="1">
      <c r="A43" s="204"/>
      <c r="B43" s="163"/>
      <c r="C43" s="172"/>
      <c r="D43" s="163"/>
      <c r="E43" s="163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63"/>
      <c r="T43" s="169"/>
      <c r="U43" s="182"/>
      <c r="V43" s="172"/>
      <c r="W43" s="42" t="s">
        <v>71</v>
      </c>
      <c r="X43" s="24" t="s">
        <v>140</v>
      </c>
      <c r="Y43" s="36">
        <v>3400</v>
      </c>
      <c r="Z43" s="37">
        <v>2480</v>
      </c>
      <c r="AA43" s="38">
        <v>1150</v>
      </c>
      <c r="AB43" s="39">
        <v>20.2</v>
      </c>
      <c r="AC43" s="185"/>
      <c r="AD43" s="30">
        <f t="shared" si="3"/>
        <v>0.26537088602872205</v>
      </c>
      <c r="AE43" s="50">
        <v>790</v>
      </c>
      <c r="AF43" s="11" t="s">
        <v>139</v>
      </c>
      <c r="AG43" s="188"/>
      <c r="AH43" s="188"/>
      <c r="AI43" s="188"/>
      <c r="AJ43" s="172"/>
      <c r="AK43" s="33"/>
      <c r="AL43" s="32"/>
      <c r="AM43" s="32"/>
      <c r="AN43" s="32"/>
      <c r="AO43" s="209"/>
    </row>
    <row r="44" spans="1:41" ht="15.9" customHeight="1">
      <c r="A44" s="204"/>
      <c r="B44" s="163"/>
      <c r="C44" s="172"/>
      <c r="D44" s="163"/>
      <c r="E44" s="163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3"/>
      <c r="R44" s="163"/>
      <c r="S44" s="163"/>
      <c r="T44" s="169"/>
      <c r="U44" s="182"/>
      <c r="V44" s="172"/>
      <c r="W44" s="42" t="s">
        <v>55</v>
      </c>
      <c r="X44" s="25" t="s">
        <v>146</v>
      </c>
      <c r="Y44" s="36">
        <v>3200</v>
      </c>
      <c r="Z44" s="29">
        <v>2420</v>
      </c>
      <c r="AA44" s="48">
        <v>1150</v>
      </c>
      <c r="AB44" s="39">
        <v>23.4</v>
      </c>
      <c r="AC44" s="210"/>
      <c r="AD44" s="30">
        <f t="shared" si="3"/>
        <v>0.33472104291066551</v>
      </c>
      <c r="AE44" s="51">
        <v>795</v>
      </c>
      <c r="AF44" s="11" t="s">
        <v>141</v>
      </c>
      <c r="AG44" s="189"/>
      <c r="AH44" s="188"/>
      <c r="AI44" s="188"/>
      <c r="AJ44" s="173"/>
      <c r="AK44" s="33"/>
      <c r="AL44" s="32"/>
      <c r="AM44" s="32"/>
      <c r="AN44" s="32"/>
      <c r="AO44" s="209"/>
    </row>
    <row r="45" spans="1:41" s="20" customFormat="1" ht="15.9" customHeight="1">
      <c r="A45" s="199">
        <v>11</v>
      </c>
      <c r="B45" s="154" t="s">
        <v>185</v>
      </c>
      <c r="C45" s="157" t="s">
        <v>184</v>
      </c>
      <c r="D45" s="154" t="s">
        <v>85</v>
      </c>
      <c r="E45" s="154" t="s">
        <v>86</v>
      </c>
      <c r="F45" s="154" t="s">
        <v>87</v>
      </c>
      <c r="G45" s="217"/>
      <c r="H45" s="154">
        <v>4670</v>
      </c>
      <c r="I45" s="154">
        <v>1880</v>
      </c>
      <c r="J45" s="154">
        <v>1690</v>
      </c>
      <c r="K45" s="154">
        <v>2139</v>
      </c>
      <c r="L45" s="154">
        <v>1236</v>
      </c>
      <c r="M45" s="154">
        <v>196</v>
      </c>
      <c r="N45" s="154">
        <v>13.58</v>
      </c>
      <c r="O45" s="154" t="s">
        <v>82</v>
      </c>
      <c r="P45" s="154">
        <v>1420</v>
      </c>
      <c r="Q45" s="154">
        <v>2380</v>
      </c>
      <c r="R45" s="154">
        <v>0.7</v>
      </c>
      <c r="S45" s="154">
        <v>18.571000000000002</v>
      </c>
      <c r="T45" s="154" t="s">
        <v>83</v>
      </c>
      <c r="U45" s="196">
        <f>(N45+N47)/(S45+S47)</f>
        <v>0.73124764417640398</v>
      </c>
      <c r="V45" s="157">
        <v>4</v>
      </c>
      <c r="W45" s="53" t="s">
        <v>68</v>
      </c>
      <c r="X45" s="54" t="s">
        <v>59</v>
      </c>
      <c r="Y45" s="56">
        <v>3470</v>
      </c>
      <c r="Z45" s="57">
        <v>2410</v>
      </c>
      <c r="AA45" s="58">
        <v>1150</v>
      </c>
      <c r="AB45" s="63">
        <v>23.6</v>
      </c>
      <c r="AC45" s="174">
        <f>AB45+AB46+AB47+AB48</f>
        <v>93.9</v>
      </c>
      <c r="AD45" s="35">
        <f t="shared" si="3"/>
        <v>0.31260648882918429</v>
      </c>
      <c r="AE45" s="64">
        <v>941</v>
      </c>
      <c r="AF45" s="19" t="s">
        <v>137</v>
      </c>
      <c r="AG45" s="160" t="s">
        <v>73</v>
      </c>
      <c r="AH45" s="160"/>
      <c r="AI45" s="160"/>
      <c r="AJ45" s="157" t="s">
        <v>74</v>
      </c>
      <c r="AK45" s="66">
        <v>600</v>
      </c>
      <c r="AL45" s="66">
        <v>200</v>
      </c>
      <c r="AM45" s="66">
        <v>350</v>
      </c>
      <c r="AN45" s="66">
        <v>126</v>
      </c>
      <c r="AO45" s="211" t="s">
        <v>127</v>
      </c>
    </row>
    <row r="46" spans="1:41" s="20" customFormat="1" ht="15.9" customHeight="1">
      <c r="A46" s="200"/>
      <c r="B46" s="155"/>
      <c r="C46" s="158"/>
      <c r="D46" s="155"/>
      <c r="E46" s="155"/>
      <c r="F46" s="155"/>
      <c r="G46" s="218"/>
      <c r="H46" s="155"/>
      <c r="I46" s="155"/>
      <c r="J46" s="155"/>
      <c r="K46" s="155"/>
      <c r="L46" s="155"/>
      <c r="M46" s="155"/>
      <c r="N46" s="155"/>
      <c r="O46" s="155"/>
      <c r="P46" s="155"/>
      <c r="Q46" s="155"/>
      <c r="R46" s="155"/>
      <c r="S46" s="155"/>
      <c r="T46" s="155"/>
      <c r="U46" s="197"/>
      <c r="V46" s="158"/>
      <c r="W46" s="53" t="s">
        <v>69</v>
      </c>
      <c r="X46" s="121" t="s">
        <v>143</v>
      </c>
      <c r="Y46" s="56">
        <v>4200</v>
      </c>
      <c r="Z46" s="59">
        <v>2480</v>
      </c>
      <c r="AA46" s="60">
        <v>1150</v>
      </c>
      <c r="AB46" s="63">
        <v>29.2</v>
      </c>
      <c r="AC46" s="175"/>
      <c r="AD46" s="35">
        <f t="shared" si="3"/>
        <v>0.31053773650320038</v>
      </c>
      <c r="AE46" s="64">
        <v>798</v>
      </c>
      <c r="AF46" s="19" t="s">
        <v>142</v>
      </c>
      <c r="AG46" s="161"/>
      <c r="AH46" s="161"/>
      <c r="AI46" s="161"/>
      <c r="AJ46" s="158"/>
      <c r="AK46" s="67"/>
      <c r="AL46" s="67"/>
      <c r="AM46" s="67"/>
      <c r="AN46" s="67"/>
      <c r="AO46" s="212"/>
    </row>
    <row r="47" spans="1:41" s="20" customFormat="1" ht="15.9" customHeight="1">
      <c r="A47" s="200"/>
      <c r="B47" s="155"/>
      <c r="C47" s="158"/>
      <c r="D47" s="155"/>
      <c r="E47" s="155"/>
      <c r="F47" s="155"/>
      <c r="G47" s="218"/>
      <c r="H47" s="155"/>
      <c r="I47" s="155"/>
      <c r="J47" s="155"/>
      <c r="K47" s="155"/>
      <c r="L47" s="155"/>
      <c r="M47" s="155"/>
      <c r="N47" s="155"/>
      <c r="O47" s="155"/>
      <c r="P47" s="155"/>
      <c r="Q47" s="155"/>
      <c r="R47" s="155"/>
      <c r="S47" s="155"/>
      <c r="T47" s="155"/>
      <c r="U47" s="197"/>
      <c r="V47" s="158"/>
      <c r="W47" s="53" t="s">
        <v>71</v>
      </c>
      <c r="X47" s="54" t="s">
        <v>144</v>
      </c>
      <c r="Y47" s="61">
        <v>3440</v>
      </c>
      <c r="Z47" s="59">
        <v>2480</v>
      </c>
      <c r="AA47" s="62">
        <v>1150</v>
      </c>
      <c r="AB47" s="63">
        <v>19.600000000000001</v>
      </c>
      <c r="AC47" s="175"/>
      <c r="AD47" s="35">
        <f t="shared" si="3"/>
        <v>0.25449452919862481</v>
      </c>
      <c r="AE47" s="64">
        <v>790</v>
      </c>
      <c r="AF47" s="19" t="s">
        <v>139</v>
      </c>
      <c r="AG47" s="161"/>
      <c r="AH47" s="161"/>
      <c r="AI47" s="161"/>
      <c r="AJ47" s="158"/>
      <c r="AK47" s="67"/>
      <c r="AL47" s="34"/>
      <c r="AM47" s="34"/>
      <c r="AN47" s="34"/>
      <c r="AO47" s="212"/>
    </row>
    <row r="48" spans="1:41" s="20" customFormat="1" ht="15.9" customHeight="1">
      <c r="A48" s="201"/>
      <c r="B48" s="156"/>
      <c r="C48" s="159"/>
      <c r="D48" s="156"/>
      <c r="E48" s="156"/>
      <c r="F48" s="156"/>
      <c r="G48" s="219"/>
      <c r="H48" s="156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98"/>
      <c r="V48" s="159"/>
      <c r="W48" s="53" t="s">
        <v>55</v>
      </c>
      <c r="X48" s="121" t="s">
        <v>145</v>
      </c>
      <c r="Y48" s="56">
        <v>3200</v>
      </c>
      <c r="Z48" s="57">
        <v>2420</v>
      </c>
      <c r="AA48" s="58">
        <v>1150</v>
      </c>
      <c r="AB48" s="63">
        <v>21.5</v>
      </c>
      <c r="AC48" s="176"/>
      <c r="AD48" s="35">
        <f t="shared" si="3"/>
        <v>0.30754283857176529</v>
      </c>
      <c r="AE48" s="65">
        <v>785</v>
      </c>
      <c r="AF48" s="19" t="s">
        <v>141</v>
      </c>
      <c r="AG48" s="190"/>
      <c r="AH48" s="190"/>
      <c r="AI48" s="190"/>
      <c r="AJ48" s="159"/>
      <c r="AK48" s="67"/>
      <c r="AL48" s="34"/>
      <c r="AM48" s="34"/>
      <c r="AN48" s="34"/>
      <c r="AO48" s="216"/>
    </row>
    <row r="49" spans="1:41" s="20" customFormat="1" ht="15.9" customHeight="1">
      <c r="A49" s="214">
        <v>12</v>
      </c>
      <c r="B49" s="168" t="s">
        <v>14</v>
      </c>
      <c r="C49" s="166" t="s">
        <v>93</v>
      </c>
      <c r="D49" s="169" t="s">
        <v>85</v>
      </c>
      <c r="E49" s="168" t="s">
        <v>186</v>
      </c>
      <c r="F49" s="169" t="s">
        <v>90</v>
      </c>
      <c r="G49" s="169"/>
      <c r="H49" s="168">
        <v>4670</v>
      </c>
      <c r="I49" s="168">
        <v>1880</v>
      </c>
      <c r="J49" s="168">
        <v>1690</v>
      </c>
      <c r="K49" s="169">
        <v>714</v>
      </c>
      <c r="L49" s="169">
        <v>1318</v>
      </c>
      <c r="M49" s="169">
        <v>928</v>
      </c>
      <c r="N49" s="168">
        <v>6.5780000000000003</v>
      </c>
      <c r="O49" s="169" t="s">
        <v>91</v>
      </c>
      <c r="P49" s="169">
        <v>1545</v>
      </c>
      <c r="Q49" s="169">
        <v>1660</v>
      </c>
      <c r="R49" s="169">
        <v>0.7</v>
      </c>
      <c r="S49" s="168">
        <v>13.577999999999999</v>
      </c>
      <c r="T49" s="169" t="s">
        <v>65</v>
      </c>
      <c r="U49" s="206">
        <f>(N49+N52)/(S49+S52)</f>
        <v>0.48446015613492416</v>
      </c>
      <c r="V49" s="166">
        <v>4</v>
      </c>
      <c r="W49" s="42" t="s">
        <v>66</v>
      </c>
      <c r="X49" s="25" t="s">
        <v>67</v>
      </c>
      <c r="Y49" s="36">
        <v>3500</v>
      </c>
      <c r="Z49" s="37">
        <v>2100</v>
      </c>
      <c r="AA49" s="38">
        <v>900</v>
      </c>
      <c r="AB49" s="41">
        <v>15.5</v>
      </c>
      <c r="AC49" s="180">
        <f>AB49+AB50+AB51+AB52+AB53</f>
        <v>103.5</v>
      </c>
      <c r="AD49" s="30">
        <f t="shared" ref="AD49:AD65" si="4">AB49/Y49/Z49/AA49/0.00000000785</f>
        <v>0.29849165426963425</v>
      </c>
      <c r="AE49" s="50"/>
      <c r="AF49" s="68"/>
      <c r="AG49" s="177" t="s">
        <v>73</v>
      </c>
      <c r="AH49" s="177"/>
      <c r="AI49" s="177"/>
      <c r="AJ49" s="165" t="s">
        <v>15</v>
      </c>
      <c r="AK49" s="50">
        <v>690</v>
      </c>
      <c r="AL49" s="50">
        <v>140</v>
      </c>
      <c r="AM49" s="50">
        <v>250</v>
      </c>
      <c r="AN49" s="50">
        <v>200</v>
      </c>
      <c r="AO49" s="191" t="s">
        <v>128</v>
      </c>
    </row>
    <row r="50" spans="1:41" s="20" customFormat="1" ht="15.9" customHeight="1">
      <c r="A50" s="215"/>
      <c r="B50" s="169"/>
      <c r="C50" s="166"/>
      <c r="D50" s="169"/>
      <c r="E50" s="169"/>
      <c r="F50" s="169"/>
      <c r="G50" s="169"/>
      <c r="H50" s="169"/>
      <c r="I50" s="169"/>
      <c r="J50" s="169"/>
      <c r="K50" s="169"/>
      <c r="L50" s="169"/>
      <c r="M50" s="169"/>
      <c r="N50" s="169"/>
      <c r="O50" s="169"/>
      <c r="P50" s="169"/>
      <c r="Q50" s="169"/>
      <c r="R50" s="169"/>
      <c r="S50" s="169"/>
      <c r="T50" s="169"/>
      <c r="U50" s="206"/>
      <c r="V50" s="166"/>
      <c r="W50" s="42" t="s">
        <v>68</v>
      </c>
      <c r="X50" s="24" t="s">
        <v>59</v>
      </c>
      <c r="Y50" s="36">
        <v>2820</v>
      </c>
      <c r="Z50" s="29">
        <v>2460</v>
      </c>
      <c r="AA50" s="48">
        <v>1150</v>
      </c>
      <c r="AB50" s="41">
        <v>23</v>
      </c>
      <c r="AC50" s="180"/>
      <c r="AD50" s="30">
        <f t="shared" si="4"/>
        <v>0.36726210872354009</v>
      </c>
      <c r="AE50" s="50">
        <v>930</v>
      </c>
      <c r="AF50" s="68" t="s">
        <v>134</v>
      </c>
      <c r="AG50" s="178"/>
      <c r="AH50" s="178"/>
      <c r="AI50" s="178"/>
      <c r="AJ50" s="166"/>
      <c r="AK50" s="122"/>
      <c r="AL50" s="122"/>
      <c r="AM50" s="122"/>
      <c r="AN50" s="122"/>
      <c r="AO50" s="192"/>
    </row>
    <row r="51" spans="1:41" s="20" customFormat="1" ht="15.9" customHeight="1">
      <c r="A51" s="215"/>
      <c r="B51" s="169"/>
      <c r="C51" s="166"/>
      <c r="D51" s="169"/>
      <c r="E51" s="169"/>
      <c r="F51" s="169"/>
      <c r="G51" s="169"/>
      <c r="H51" s="169"/>
      <c r="I51" s="169"/>
      <c r="J51" s="169"/>
      <c r="K51" s="169"/>
      <c r="L51" s="169"/>
      <c r="M51" s="169"/>
      <c r="N51" s="169"/>
      <c r="O51" s="169"/>
      <c r="P51" s="169"/>
      <c r="Q51" s="169"/>
      <c r="R51" s="169"/>
      <c r="S51" s="169"/>
      <c r="T51" s="169"/>
      <c r="U51" s="206"/>
      <c r="V51" s="166"/>
      <c r="W51" s="42" t="s">
        <v>69</v>
      </c>
      <c r="X51" s="25" t="s">
        <v>70</v>
      </c>
      <c r="Y51" s="55">
        <v>2990</v>
      </c>
      <c r="Z51" s="29">
        <v>2180</v>
      </c>
      <c r="AA51" s="44">
        <v>1150</v>
      </c>
      <c r="AB51" s="41">
        <v>20.100000000000001</v>
      </c>
      <c r="AC51" s="180"/>
      <c r="AD51" s="30">
        <f t="shared" si="4"/>
        <v>0.34158664156950869</v>
      </c>
      <c r="AE51" s="50">
        <v>905</v>
      </c>
      <c r="AF51" s="68" t="s">
        <v>131</v>
      </c>
      <c r="AG51" s="178"/>
      <c r="AH51" s="178"/>
      <c r="AI51" s="178"/>
      <c r="AJ51" s="166"/>
      <c r="AK51" s="68"/>
      <c r="AL51" s="68"/>
      <c r="AM51" s="68"/>
      <c r="AN51" s="68"/>
      <c r="AO51" s="192"/>
    </row>
    <row r="52" spans="1:41" s="20" customFormat="1" ht="15.9" customHeight="1">
      <c r="A52" s="215"/>
      <c r="B52" s="169"/>
      <c r="C52" s="166"/>
      <c r="D52" s="169"/>
      <c r="E52" s="169"/>
      <c r="F52" s="169"/>
      <c r="G52" s="169"/>
      <c r="H52" s="169"/>
      <c r="I52" s="169"/>
      <c r="J52" s="169"/>
      <c r="K52" s="169"/>
      <c r="L52" s="169"/>
      <c r="M52" s="169"/>
      <c r="N52" s="169"/>
      <c r="O52" s="169"/>
      <c r="P52" s="169"/>
      <c r="Q52" s="169"/>
      <c r="R52" s="169"/>
      <c r="S52" s="169"/>
      <c r="T52" s="169"/>
      <c r="U52" s="206"/>
      <c r="V52" s="166"/>
      <c r="W52" s="42" t="s">
        <v>71</v>
      </c>
      <c r="X52" s="24" t="s">
        <v>132</v>
      </c>
      <c r="Y52" s="36">
        <v>3200</v>
      </c>
      <c r="Z52" s="37">
        <v>2500</v>
      </c>
      <c r="AA52" s="38">
        <v>1200</v>
      </c>
      <c r="AB52" s="41">
        <v>28.8</v>
      </c>
      <c r="AC52" s="180"/>
      <c r="AD52" s="30">
        <f t="shared" si="4"/>
        <v>0.38216560509554143</v>
      </c>
      <c r="AE52" s="50">
        <v>880</v>
      </c>
      <c r="AF52" s="68" t="s">
        <v>131</v>
      </c>
      <c r="AG52" s="178"/>
      <c r="AH52" s="178"/>
      <c r="AI52" s="178"/>
      <c r="AJ52" s="166"/>
      <c r="AK52" s="68"/>
      <c r="AL52" s="68"/>
      <c r="AM52" s="68"/>
      <c r="AN52" s="68"/>
      <c r="AO52" s="192"/>
    </row>
    <row r="53" spans="1:41" s="20" customFormat="1" ht="15.9" customHeight="1">
      <c r="A53" s="215"/>
      <c r="B53" s="169"/>
      <c r="C53" s="166"/>
      <c r="D53" s="169"/>
      <c r="E53" s="169"/>
      <c r="F53" s="169"/>
      <c r="G53" s="169"/>
      <c r="H53" s="169"/>
      <c r="I53" s="169"/>
      <c r="J53" s="169"/>
      <c r="K53" s="169"/>
      <c r="L53" s="169"/>
      <c r="M53" s="169"/>
      <c r="N53" s="169"/>
      <c r="O53" s="169"/>
      <c r="P53" s="169"/>
      <c r="Q53" s="169"/>
      <c r="R53" s="169"/>
      <c r="S53" s="169"/>
      <c r="T53" s="169"/>
      <c r="U53" s="206"/>
      <c r="V53" s="166"/>
      <c r="W53" s="42" t="s">
        <v>55</v>
      </c>
      <c r="X53" s="25" t="s">
        <v>133</v>
      </c>
      <c r="Y53" s="36">
        <v>2510</v>
      </c>
      <c r="Z53" s="37">
        <v>2180</v>
      </c>
      <c r="AA53" s="38">
        <v>1150</v>
      </c>
      <c r="AB53" s="41">
        <v>16.100000000000001</v>
      </c>
      <c r="AC53" s="180"/>
      <c r="AD53" s="74">
        <f t="shared" si="4"/>
        <v>0.32593287226248402</v>
      </c>
      <c r="AE53" s="106">
        <v>895</v>
      </c>
      <c r="AF53" s="97" t="s">
        <v>131</v>
      </c>
      <c r="AG53" s="178"/>
      <c r="AH53" s="178"/>
      <c r="AI53" s="178"/>
      <c r="AJ53" s="166"/>
      <c r="AK53" s="68"/>
      <c r="AL53" s="68"/>
      <c r="AM53" s="68"/>
      <c r="AN53" s="68"/>
      <c r="AO53" s="192"/>
    </row>
    <row r="54" spans="1:41" ht="15.75" customHeight="1">
      <c r="A54" s="193">
        <v>13</v>
      </c>
      <c r="B54" s="154" t="s">
        <v>94</v>
      </c>
      <c r="C54" s="157" t="s">
        <v>95</v>
      </c>
      <c r="D54" s="154" t="s">
        <v>31</v>
      </c>
      <c r="E54" s="154" t="s">
        <v>92</v>
      </c>
      <c r="F54" s="154" t="s">
        <v>90</v>
      </c>
      <c r="G54" s="154"/>
      <c r="H54" s="154">
        <v>4670</v>
      </c>
      <c r="I54" s="154">
        <v>1880</v>
      </c>
      <c r="J54" s="154">
        <v>1690</v>
      </c>
      <c r="K54" s="154">
        <v>696</v>
      </c>
      <c r="L54" s="154">
        <v>1314</v>
      </c>
      <c r="M54" s="154">
        <v>925</v>
      </c>
      <c r="N54" s="154">
        <v>5.5129999999999999</v>
      </c>
      <c r="O54" s="154" t="s">
        <v>64</v>
      </c>
      <c r="P54" s="154">
        <v>1410</v>
      </c>
      <c r="Q54" s="154">
        <v>1630</v>
      </c>
      <c r="R54" s="154">
        <v>0.7</v>
      </c>
      <c r="S54" s="154">
        <v>12.266999999999999</v>
      </c>
      <c r="T54" s="154" t="s">
        <v>65</v>
      </c>
      <c r="U54" s="213">
        <f>N54/S54</f>
        <v>0.44941713540392925</v>
      </c>
      <c r="V54" s="157">
        <v>4</v>
      </c>
      <c r="W54" s="53" t="s">
        <v>66</v>
      </c>
      <c r="X54" s="121" t="s">
        <v>67</v>
      </c>
      <c r="Y54" s="61">
        <v>3500</v>
      </c>
      <c r="Z54" s="59">
        <v>2100</v>
      </c>
      <c r="AA54" s="62">
        <v>900</v>
      </c>
      <c r="AB54" s="63">
        <v>15.5</v>
      </c>
      <c r="AC54" s="174">
        <f>AB54+AB55+AB56+AB57+AB58</f>
        <v>96.6</v>
      </c>
      <c r="AD54" s="35">
        <f t="shared" si="4"/>
        <v>0.29849165426963425</v>
      </c>
      <c r="AE54" s="64"/>
      <c r="AF54" s="19"/>
      <c r="AG54" s="160" t="s">
        <v>73</v>
      </c>
      <c r="AH54" s="160"/>
      <c r="AI54" s="160"/>
      <c r="AJ54" s="157" t="s">
        <v>15</v>
      </c>
      <c r="AK54" s="69"/>
      <c r="AL54" s="69"/>
      <c r="AM54" s="69"/>
      <c r="AN54" s="69"/>
      <c r="AO54" s="211" t="s">
        <v>124</v>
      </c>
    </row>
    <row r="55" spans="1:41" ht="15.75" customHeight="1">
      <c r="A55" s="194"/>
      <c r="B55" s="155"/>
      <c r="C55" s="158"/>
      <c r="D55" s="155"/>
      <c r="E55" s="155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5"/>
      <c r="T55" s="155"/>
      <c r="U55" s="213"/>
      <c r="V55" s="158"/>
      <c r="W55" s="53" t="s">
        <v>68</v>
      </c>
      <c r="X55" s="54" t="s">
        <v>59</v>
      </c>
      <c r="Y55" s="56">
        <v>2470</v>
      </c>
      <c r="Z55" s="57">
        <v>2470</v>
      </c>
      <c r="AA55" s="58">
        <v>1150</v>
      </c>
      <c r="AB55" s="63">
        <v>20.7</v>
      </c>
      <c r="AC55" s="175"/>
      <c r="AD55" s="35">
        <f t="shared" si="4"/>
        <v>0.37584514261391727</v>
      </c>
      <c r="AE55" s="64">
        <v>923</v>
      </c>
      <c r="AF55" s="19" t="s">
        <v>135</v>
      </c>
      <c r="AG55" s="161"/>
      <c r="AH55" s="161"/>
      <c r="AI55" s="161"/>
      <c r="AJ55" s="158"/>
      <c r="AK55" s="64">
        <v>644</v>
      </c>
      <c r="AL55" s="64">
        <v>100</v>
      </c>
      <c r="AM55" s="64">
        <v>250</v>
      </c>
      <c r="AN55" s="64">
        <v>126</v>
      </c>
      <c r="AO55" s="212"/>
    </row>
    <row r="56" spans="1:41" ht="15.9" customHeight="1">
      <c r="A56" s="194"/>
      <c r="B56" s="155"/>
      <c r="C56" s="158"/>
      <c r="D56" s="155"/>
      <c r="E56" s="155"/>
      <c r="F56" s="155"/>
      <c r="G56" s="155"/>
      <c r="H56" s="155"/>
      <c r="I56" s="155"/>
      <c r="J56" s="155"/>
      <c r="K56" s="155"/>
      <c r="L56" s="155"/>
      <c r="M56" s="155"/>
      <c r="N56" s="155"/>
      <c r="O56" s="155"/>
      <c r="P56" s="155"/>
      <c r="Q56" s="155"/>
      <c r="R56" s="155"/>
      <c r="S56" s="155"/>
      <c r="T56" s="155"/>
      <c r="U56" s="213"/>
      <c r="V56" s="158"/>
      <c r="W56" s="53" t="s">
        <v>69</v>
      </c>
      <c r="X56" s="121" t="s">
        <v>70</v>
      </c>
      <c r="Y56" s="56">
        <v>2880</v>
      </c>
      <c r="Z56" s="57">
        <v>2335</v>
      </c>
      <c r="AA56" s="58">
        <v>1200</v>
      </c>
      <c r="AB56" s="63">
        <v>20.3</v>
      </c>
      <c r="AC56" s="175"/>
      <c r="AD56" s="35">
        <f t="shared" si="4"/>
        <v>0.32045404834177182</v>
      </c>
      <c r="AE56" s="64">
        <v>870</v>
      </c>
      <c r="AF56" s="19" t="s">
        <v>131</v>
      </c>
      <c r="AG56" s="161"/>
      <c r="AH56" s="161"/>
      <c r="AI56" s="161"/>
      <c r="AJ56" s="158"/>
      <c r="AK56" s="19"/>
      <c r="AL56" s="19"/>
      <c r="AM56" s="19"/>
      <c r="AN56" s="19"/>
      <c r="AO56" s="212"/>
    </row>
    <row r="57" spans="1:41" ht="15.9" customHeight="1">
      <c r="A57" s="194"/>
      <c r="B57" s="155"/>
      <c r="C57" s="158"/>
      <c r="D57" s="155"/>
      <c r="E57" s="155"/>
      <c r="F57" s="155"/>
      <c r="G57" s="155"/>
      <c r="H57" s="155"/>
      <c r="I57" s="155"/>
      <c r="J57" s="155"/>
      <c r="K57" s="155"/>
      <c r="L57" s="155"/>
      <c r="M57" s="155"/>
      <c r="N57" s="154">
        <v>5.5170000000000003</v>
      </c>
      <c r="O57" s="155"/>
      <c r="P57" s="155"/>
      <c r="Q57" s="155"/>
      <c r="R57" s="155"/>
      <c r="S57" s="155"/>
      <c r="T57" s="155"/>
      <c r="U57" s="196">
        <f>N57/S54</f>
        <v>0.4497432134996332</v>
      </c>
      <c r="V57" s="158"/>
      <c r="W57" s="53" t="s">
        <v>71</v>
      </c>
      <c r="X57" s="54" t="s">
        <v>96</v>
      </c>
      <c r="Y57" s="56">
        <v>2400</v>
      </c>
      <c r="Z57" s="57">
        <v>2170</v>
      </c>
      <c r="AA57" s="58">
        <v>1150</v>
      </c>
      <c r="AB57" s="63">
        <v>17.600000000000001</v>
      </c>
      <c r="AC57" s="175"/>
      <c r="AD57" s="35">
        <f t="shared" si="4"/>
        <v>0.37434686044221421</v>
      </c>
      <c r="AE57" s="64">
        <v>760</v>
      </c>
      <c r="AF57" s="19" t="s">
        <v>131</v>
      </c>
      <c r="AG57" s="161"/>
      <c r="AH57" s="161"/>
      <c r="AI57" s="161"/>
      <c r="AJ57" s="158"/>
      <c r="AK57" s="19"/>
      <c r="AL57" s="19"/>
      <c r="AM57" s="19"/>
      <c r="AN57" s="19"/>
      <c r="AO57" s="212"/>
    </row>
    <row r="58" spans="1:41" ht="15.9" customHeight="1">
      <c r="A58" s="194"/>
      <c r="B58" s="155"/>
      <c r="C58" s="158"/>
      <c r="D58" s="155"/>
      <c r="E58" s="155"/>
      <c r="F58" s="155"/>
      <c r="G58" s="155"/>
      <c r="H58" s="155"/>
      <c r="I58" s="155"/>
      <c r="J58" s="155"/>
      <c r="K58" s="155"/>
      <c r="L58" s="155"/>
      <c r="M58" s="155"/>
      <c r="N58" s="155"/>
      <c r="O58" s="155"/>
      <c r="P58" s="155"/>
      <c r="Q58" s="155"/>
      <c r="R58" s="155"/>
      <c r="S58" s="155"/>
      <c r="T58" s="155"/>
      <c r="U58" s="197"/>
      <c r="V58" s="158"/>
      <c r="W58" s="115" t="s">
        <v>55</v>
      </c>
      <c r="X58" s="123" t="s">
        <v>136</v>
      </c>
      <c r="Y58" s="124">
        <v>2780</v>
      </c>
      <c r="Z58" s="125">
        <v>2480</v>
      </c>
      <c r="AA58" s="126">
        <v>1150</v>
      </c>
      <c r="AB58" s="127">
        <v>22.5</v>
      </c>
      <c r="AC58" s="175"/>
      <c r="AD58" s="79">
        <f t="shared" si="4"/>
        <v>0.36150852591347737</v>
      </c>
      <c r="AE58" s="105">
        <v>830</v>
      </c>
      <c r="AF58" s="94" t="s">
        <v>131</v>
      </c>
      <c r="AG58" s="161"/>
      <c r="AH58" s="161"/>
      <c r="AI58" s="161"/>
      <c r="AJ58" s="159"/>
      <c r="AK58" s="19"/>
      <c r="AL58" s="19"/>
      <c r="AM58" s="19"/>
      <c r="AN58" s="19"/>
      <c r="AO58" s="212"/>
    </row>
    <row r="59" spans="1:41" ht="15.9" customHeight="1">
      <c r="A59" s="199">
        <v>14</v>
      </c>
      <c r="B59" s="162" t="s">
        <v>97</v>
      </c>
      <c r="C59" s="171" t="s">
        <v>99</v>
      </c>
      <c r="D59" s="162" t="s">
        <v>31</v>
      </c>
      <c r="E59" s="162" t="s">
        <v>33</v>
      </c>
      <c r="F59" s="162" t="s">
        <v>98</v>
      </c>
      <c r="G59" s="162"/>
      <c r="H59" s="162">
        <v>4670</v>
      </c>
      <c r="I59" s="162">
        <v>1880</v>
      </c>
      <c r="J59" s="162">
        <v>1690</v>
      </c>
      <c r="K59" s="162">
        <v>441</v>
      </c>
      <c r="L59" s="162">
        <v>1438</v>
      </c>
      <c r="M59" s="162">
        <v>678</v>
      </c>
      <c r="N59" s="162">
        <v>7.2240000000000002</v>
      </c>
      <c r="O59" s="162" t="s">
        <v>129</v>
      </c>
      <c r="P59" s="162">
        <v>1005</v>
      </c>
      <c r="Q59" s="162">
        <v>1780</v>
      </c>
      <c r="R59" s="162">
        <v>0.8</v>
      </c>
      <c r="S59" s="162">
        <v>11.234</v>
      </c>
      <c r="T59" s="168" t="s">
        <v>83</v>
      </c>
      <c r="U59" s="181">
        <f>N59/S59</f>
        <v>0.64304789033291798</v>
      </c>
      <c r="V59" s="171">
        <v>4</v>
      </c>
      <c r="W59" s="42" t="s">
        <v>68</v>
      </c>
      <c r="X59" s="24" t="s">
        <v>59</v>
      </c>
      <c r="Y59" s="36">
        <v>2760</v>
      </c>
      <c r="Z59" s="37">
        <v>2014</v>
      </c>
      <c r="AA59" s="38">
        <v>1100</v>
      </c>
      <c r="AB59" s="41">
        <v>16.5</v>
      </c>
      <c r="AC59" s="184">
        <f>AB59+AB60+AB61+AB62</f>
        <v>62.72</v>
      </c>
      <c r="AD59" s="30">
        <f t="shared" si="4"/>
        <v>0.34375819003887764</v>
      </c>
      <c r="AE59" s="71">
        <v>760</v>
      </c>
      <c r="AF59" s="11" t="s">
        <v>161</v>
      </c>
      <c r="AG59" s="187" t="s">
        <v>101</v>
      </c>
      <c r="AH59" s="187"/>
      <c r="AI59" s="187"/>
      <c r="AJ59" s="171" t="s">
        <v>74</v>
      </c>
      <c r="AK59" s="98">
        <v>990</v>
      </c>
      <c r="AL59" s="71">
        <v>100</v>
      </c>
      <c r="AM59" s="71">
        <v>250</v>
      </c>
      <c r="AN59" s="71">
        <v>200</v>
      </c>
      <c r="AO59" s="208" t="s">
        <v>130</v>
      </c>
    </row>
    <row r="60" spans="1:41" ht="15.9" customHeight="1">
      <c r="A60" s="200"/>
      <c r="B60" s="163"/>
      <c r="C60" s="172"/>
      <c r="D60" s="163"/>
      <c r="E60" s="163"/>
      <c r="F60" s="163"/>
      <c r="G60" s="163"/>
      <c r="H60" s="163"/>
      <c r="I60" s="163"/>
      <c r="J60" s="163"/>
      <c r="K60" s="163"/>
      <c r="L60" s="163"/>
      <c r="M60" s="163"/>
      <c r="N60" s="164"/>
      <c r="O60" s="163"/>
      <c r="P60" s="163"/>
      <c r="Q60" s="163"/>
      <c r="R60" s="163"/>
      <c r="S60" s="163"/>
      <c r="T60" s="169"/>
      <c r="U60" s="183"/>
      <c r="V60" s="172"/>
      <c r="W60" s="42" t="s">
        <v>69</v>
      </c>
      <c r="X60" s="25" t="s">
        <v>100</v>
      </c>
      <c r="Y60" s="36">
        <v>2880</v>
      </c>
      <c r="Z60" s="37">
        <v>2100</v>
      </c>
      <c r="AA60" s="38">
        <v>1150</v>
      </c>
      <c r="AB60" s="41">
        <v>16.5</v>
      </c>
      <c r="AC60" s="185"/>
      <c r="AD60" s="30">
        <f t="shared" si="4"/>
        <v>0.30220710087782915</v>
      </c>
      <c r="AE60" s="72">
        <v>900</v>
      </c>
      <c r="AF60" s="11" t="s">
        <v>162</v>
      </c>
      <c r="AG60" s="188"/>
      <c r="AH60" s="188"/>
      <c r="AI60" s="188"/>
      <c r="AJ60" s="172"/>
      <c r="AK60" s="33"/>
      <c r="AL60" s="33"/>
      <c r="AM60" s="33"/>
      <c r="AN60" s="33"/>
      <c r="AO60" s="209"/>
    </row>
    <row r="61" spans="1:41" ht="15.9" customHeight="1">
      <c r="A61" s="200"/>
      <c r="B61" s="163"/>
      <c r="C61" s="172"/>
      <c r="D61" s="163"/>
      <c r="E61" s="163"/>
      <c r="F61" s="163"/>
      <c r="G61" s="163"/>
      <c r="H61" s="163"/>
      <c r="I61" s="163"/>
      <c r="J61" s="163"/>
      <c r="K61" s="163"/>
      <c r="L61" s="163"/>
      <c r="M61" s="163"/>
      <c r="N61" s="162">
        <v>7.2590000000000003</v>
      </c>
      <c r="O61" s="163"/>
      <c r="P61" s="163"/>
      <c r="Q61" s="163"/>
      <c r="R61" s="163"/>
      <c r="S61" s="163"/>
      <c r="T61" s="169"/>
      <c r="U61" s="181">
        <f>N61/S59</f>
        <v>0.64616343243724406</v>
      </c>
      <c r="V61" s="172"/>
      <c r="W61" s="42" t="s">
        <v>71</v>
      </c>
      <c r="X61" s="24" t="s">
        <v>163</v>
      </c>
      <c r="Y61" s="36">
        <v>2620</v>
      </c>
      <c r="Z61" s="29">
        <v>2100</v>
      </c>
      <c r="AA61" s="48">
        <v>1150</v>
      </c>
      <c r="AB61" s="41">
        <v>18.2</v>
      </c>
      <c r="AC61" s="185"/>
      <c r="AD61" s="30">
        <f t="shared" si="4"/>
        <v>0.36642348830932903</v>
      </c>
      <c r="AE61" s="72">
        <v>820</v>
      </c>
      <c r="AF61" s="11" t="s">
        <v>164</v>
      </c>
      <c r="AG61" s="188"/>
      <c r="AH61" s="188"/>
      <c r="AI61" s="188"/>
      <c r="AJ61" s="172"/>
      <c r="AK61" s="33"/>
      <c r="AL61" s="32"/>
      <c r="AM61" s="32"/>
      <c r="AN61" s="32"/>
      <c r="AO61" s="209"/>
    </row>
    <row r="62" spans="1:41" ht="15.9" customHeight="1">
      <c r="A62" s="200"/>
      <c r="B62" s="163"/>
      <c r="C62" s="172"/>
      <c r="D62" s="163"/>
      <c r="E62" s="163"/>
      <c r="F62" s="163"/>
      <c r="G62" s="163"/>
      <c r="H62" s="163"/>
      <c r="I62" s="163"/>
      <c r="J62" s="163"/>
      <c r="K62" s="163"/>
      <c r="L62" s="163"/>
      <c r="M62" s="163"/>
      <c r="N62" s="163"/>
      <c r="O62" s="163"/>
      <c r="P62" s="163"/>
      <c r="Q62" s="163"/>
      <c r="R62" s="163"/>
      <c r="S62" s="163"/>
      <c r="T62" s="169"/>
      <c r="U62" s="182"/>
      <c r="V62" s="172"/>
      <c r="W62" s="42" t="s">
        <v>55</v>
      </c>
      <c r="X62" s="25" t="s">
        <v>165</v>
      </c>
      <c r="Y62" s="55">
        <v>2550</v>
      </c>
      <c r="Z62" s="29">
        <v>1540</v>
      </c>
      <c r="AA62" s="44">
        <v>1150</v>
      </c>
      <c r="AB62" s="39">
        <v>11.52</v>
      </c>
      <c r="AC62" s="210"/>
      <c r="AD62" s="30">
        <f t="shared" si="4"/>
        <v>0.32495564122781601</v>
      </c>
      <c r="AE62" s="72">
        <v>780</v>
      </c>
      <c r="AF62" s="11" t="s">
        <v>164</v>
      </c>
      <c r="AG62" s="189"/>
      <c r="AH62" s="188"/>
      <c r="AI62" s="188"/>
      <c r="AJ62" s="173"/>
      <c r="AK62" s="33"/>
      <c r="AL62" s="32"/>
      <c r="AM62" s="32"/>
      <c r="AN62" s="32"/>
      <c r="AO62" s="209"/>
    </row>
    <row r="63" spans="1:41" ht="15.9" customHeight="1">
      <c r="A63" s="199">
        <v>15</v>
      </c>
      <c r="B63" s="154" t="s">
        <v>102</v>
      </c>
      <c r="C63" s="157" t="s">
        <v>103</v>
      </c>
      <c r="D63" s="154" t="s">
        <v>31</v>
      </c>
      <c r="E63" s="154" t="s">
        <v>33</v>
      </c>
      <c r="F63" s="154" t="s">
        <v>98</v>
      </c>
      <c r="G63" s="154"/>
      <c r="H63" s="154">
        <v>4670</v>
      </c>
      <c r="I63" s="154">
        <v>1880</v>
      </c>
      <c r="J63" s="154">
        <v>1690</v>
      </c>
      <c r="K63" s="154">
        <v>1336</v>
      </c>
      <c r="L63" s="154">
        <v>1333</v>
      </c>
      <c r="M63" s="154">
        <v>201</v>
      </c>
      <c r="N63" s="154">
        <v>11.205</v>
      </c>
      <c r="O63" s="154" t="s">
        <v>64</v>
      </c>
      <c r="P63" s="154">
        <v>1505</v>
      </c>
      <c r="Q63" s="154" t="s">
        <v>104</v>
      </c>
      <c r="R63" s="154">
        <v>0.7</v>
      </c>
      <c r="S63" s="154">
        <v>13.191000000000001</v>
      </c>
      <c r="T63" s="154" t="s">
        <v>58</v>
      </c>
      <c r="U63" s="196">
        <f>N63/S63</f>
        <v>0.84944280191039345</v>
      </c>
      <c r="V63" s="157">
        <v>3</v>
      </c>
      <c r="W63" s="53" t="s">
        <v>68</v>
      </c>
      <c r="X63" s="54" t="s">
        <v>59</v>
      </c>
      <c r="Y63" s="56">
        <v>2720</v>
      </c>
      <c r="Z63" s="59">
        <v>2500</v>
      </c>
      <c r="AA63" s="60">
        <v>1100</v>
      </c>
      <c r="AB63" s="63">
        <v>20.04</v>
      </c>
      <c r="AC63" s="174">
        <f>AB63+AB64+AB65+AB66</f>
        <v>49.04</v>
      </c>
      <c r="AD63" s="35">
        <f t="shared" si="4"/>
        <v>0.34129227834735509</v>
      </c>
      <c r="AE63" s="76">
        <v>760</v>
      </c>
      <c r="AF63" s="19" t="s">
        <v>169</v>
      </c>
      <c r="AG63" s="160" t="s">
        <v>73</v>
      </c>
      <c r="AH63" s="160"/>
      <c r="AI63" s="160"/>
      <c r="AJ63" s="157" t="s">
        <v>74</v>
      </c>
      <c r="AK63" s="76">
        <v>990</v>
      </c>
      <c r="AL63" s="76">
        <v>90</v>
      </c>
      <c r="AM63" s="76">
        <v>250</v>
      </c>
      <c r="AN63" s="76">
        <v>215</v>
      </c>
      <c r="AO63" s="211" t="s">
        <v>127</v>
      </c>
    </row>
    <row r="64" spans="1:41" ht="15.9" customHeight="1">
      <c r="A64" s="200"/>
      <c r="B64" s="155"/>
      <c r="C64" s="158"/>
      <c r="D64" s="155"/>
      <c r="E64" s="155"/>
      <c r="F64" s="155"/>
      <c r="G64" s="155"/>
      <c r="H64" s="155"/>
      <c r="I64" s="155"/>
      <c r="J64" s="155"/>
      <c r="K64" s="155"/>
      <c r="L64" s="155"/>
      <c r="M64" s="155"/>
      <c r="N64" s="155"/>
      <c r="O64" s="155"/>
      <c r="P64" s="155"/>
      <c r="Q64" s="155"/>
      <c r="R64" s="155"/>
      <c r="S64" s="155"/>
      <c r="T64" s="155"/>
      <c r="U64" s="197"/>
      <c r="V64" s="158"/>
      <c r="W64" s="53" t="s">
        <v>69</v>
      </c>
      <c r="X64" s="121" t="s">
        <v>60</v>
      </c>
      <c r="Y64" s="61">
        <v>2520</v>
      </c>
      <c r="Z64" s="59">
        <v>2205</v>
      </c>
      <c r="AA64" s="62">
        <v>1150</v>
      </c>
      <c r="AB64" s="63">
        <v>14.5</v>
      </c>
      <c r="AC64" s="175"/>
      <c r="AD64" s="35">
        <f t="shared" si="4"/>
        <v>0.2890622445007478</v>
      </c>
      <c r="AE64" s="73">
        <v>900</v>
      </c>
      <c r="AF64" s="19" t="s">
        <v>167</v>
      </c>
      <c r="AG64" s="161"/>
      <c r="AH64" s="161"/>
      <c r="AI64" s="161"/>
      <c r="AJ64" s="158"/>
      <c r="AK64" s="67"/>
      <c r="AL64" s="67"/>
      <c r="AM64" s="67"/>
      <c r="AN64" s="67"/>
      <c r="AO64" s="212"/>
    </row>
    <row r="65" spans="1:41" ht="15.9" customHeight="1">
      <c r="A65" s="200"/>
      <c r="B65" s="155"/>
      <c r="C65" s="158"/>
      <c r="D65" s="155"/>
      <c r="E65" s="155"/>
      <c r="F65" s="155"/>
      <c r="G65" s="155"/>
      <c r="H65" s="155"/>
      <c r="I65" s="155"/>
      <c r="J65" s="155"/>
      <c r="K65" s="155"/>
      <c r="L65" s="155"/>
      <c r="M65" s="155"/>
      <c r="N65" s="155"/>
      <c r="O65" s="155"/>
      <c r="P65" s="155"/>
      <c r="Q65" s="155"/>
      <c r="R65" s="155"/>
      <c r="S65" s="155"/>
      <c r="T65" s="155"/>
      <c r="U65" s="197"/>
      <c r="V65" s="158"/>
      <c r="W65" s="53" t="s">
        <v>71</v>
      </c>
      <c r="X65" s="54" t="s">
        <v>168</v>
      </c>
      <c r="Y65" s="56">
        <v>2380</v>
      </c>
      <c r="Z65" s="57">
        <v>2180</v>
      </c>
      <c r="AA65" s="58">
        <v>1150</v>
      </c>
      <c r="AB65" s="63">
        <v>14.5</v>
      </c>
      <c r="AC65" s="175"/>
      <c r="AD65" s="35">
        <f t="shared" si="4"/>
        <v>0.3095758360559816</v>
      </c>
      <c r="AE65" s="73">
        <v>820</v>
      </c>
      <c r="AF65" s="19" t="s">
        <v>166</v>
      </c>
      <c r="AG65" s="161"/>
      <c r="AH65" s="161"/>
      <c r="AI65" s="161"/>
      <c r="AJ65" s="158"/>
      <c r="AK65" s="67"/>
      <c r="AL65" s="34"/>
      <c r="AM65" s="34"/>
      <c r="AN65" s="34"/>
      <c r="AO65" s="212"/>
    </row>
    <row r="66" spans="1:41" ht="15.9" customHeight="1">
      <c r="A66" s="201"/>
      <c r="B66" s="156"/>
      <c r="C66" s="159"/>
      <c r="D66" s="156"/>
      <c r="E66" s="156"/>
      <c r="F66" s="156"/>
      <c r="G66" s="156"/>
      <c r="H66" s="156"/>
      <c r="I66" s="156"/>
      <c r="J66" s="156"/>
      <c r="K66" s="156"/>
      <c r="L66" s="156"/>
      <c r="M66" s="156"/>
      <c r="N66" s="156"/>
      <c r="O66" s="156"/>
      <c r="P66" s="156"/>
      <c r="Q66" s="156"/>
      <c r="R66" s="156"/>
      <c r="S66" s="156"/>
      <c r="T66" s="156"/>
      <c r="U66" s="198"/>
      <c r="V66" s="159"/>
      <c r="W66" s="53"/>
      <c r="X66" s="54"/>
      <c r="Y66" s="61"/>
      <c r="Z66" s="59"/>
      <c r="AA66" s="62"/>
      <c r="AB66" s="77"/>
      <c r="AC66" s="176"/>
      <c r="AD66" s="35"/>
      <c r="AE66" s="73"/>
      <c r="AF66" s="19"/>
      <c r="AG66" s="190"/>
      <c r="AH66" s="161"/>
      <c r="AI66" s="161"/>
      <c r="AJ66" s="159"/>
      <c r="AK66" s="67"/>
      <c r="AL66" s="34"/>
      <c r="AM66" s="34"/>
      <c r="AN66" s="34"/>
      <c r="AO66" s="212"/>
    </row>
    <row r="67" spans="1:41" ht="15.9" customHeight="1">
      <c r="A67" s="199">
        <v>16</v>
      </c>
      <c r="B67" s="162" t="s">
        <v>107</v>
      </c>
      <c r="C67" s="171" t="s">
        <v>112</v>
      </c>
      <c r="D67" s="162" t="s">
        <v>31</v>
      </c>
      <c r="E67" s="162" t="s">
        <v>105</v>
      </c>
      <c r="F67" s="162" t="s">
        <v>106</v>
      </c>
      <c r="G67" s="162"/>
      <c r="H67" s="162">
        <v>4670</v>
      </c>
      <c r="I67" s="162">
        <v>1880</v>
      </c>
      <c r="J67" s="162">
        <v>1690</v>
      </c>
      <c r="K67" s="162">
        <v>835</v>
      </c>
      <c r="L67" s="162">
        <v>1201</v>
      </c>
      <c r="M67" s="162">
        <v>126</v>
      </c>
      <c r="N67" s="162">
        <v>5.88</v>
      </c>
      <c r="O67" s="162" t="s">
        <v>108</v>
      </c>
      <c r="P67" s="162">
        <v>1270</v>
      </c>
      <c r="Q67" s="162">
        <v>1010</v>
      </c>
      <c r="R67" s="162">
        <v>0.7</v>
      </c>
      <c r="S67" s="162">
        <v>7.048</v>
      </c>
      <c r="T67" s="168" t="s">
        <v>83</v>
      </c>
      <c r="U67" s="181">
        <f>N67/S67</f>
        <v>0.83427922814982969</v>
      </c>
      <c r="V67" s="171">
        <v>3</v>
      </c>
      <c r="W67" s="42" t="s">
        <v>68</v>
      </c>
      <c r="X67" s="70" t="s">
        <v>59</v>
      </c>
      <c r="Y67" s="36">
        <v>2120</v>
      </c>
      <c r="Z67" s="29">
        <v>1660</v>
      </c>
      <c r="AA67" s="48">
        <v>1100</v>
      </c>
      <c r="AB67" s="41">
        <v>10.3</v>
      </c>
      <c r="AC67" s="185">
        <f>AB67+AB68+AB69+AB70</f>
        <v>28.97</v>
      </c>
      <c r="AD67" s="30">
        <f>AB67/Y67/Z67/AA67/0.00000000785</f>
        <v>0.33894632840832251</v>
      </c>
      <c r="AE67" s="71">
        <v>732</v>
      </c>
      <c r="AF67" s="11" t="s">
        <v>171</v>
      </c>
      <c r="AG67" s="187" t="s">
        <v>101</v>
      </c>
      <c r="AH67" s="187"/>
      <c r="AI67" s="187"/>
      <c r="AJ67" s="171" t="s">
        <v>74</v>
      </c>
      <c r="AK67" s="98">
        <v>418</v>
      </c>
      <c r="AL67" s="71">
        <v>80</v>
      </c>
      <c r="AM67" s="78">
        <v>200</v>
      </c>
      <c r="AN67" s="72">
        <v>100</v>
      </c>
      <c r="AO67" s="208" t="s">
        <v>127</v>
      </c>
    </row>
    <row r="68" spans="1:41" ht="15.9" customHeight="1">
      <c r="A68" s="200"/>
      <c r="B68" s="163"/>
      <c r="C68" s="172"/>
      <c r="D68" s="163"/>
      <c r="E68" s="163"/>
      <c r="F68" s="163"/>
      <c r="G68" s="163"/>
      <c r="H68" s="163"/>
      <c r="I68" s="163"/>
      <c r="J68" s="163"/>
      <c r="K68" s="163"/>
      <c r="L68" s="163"/>
      <c r="M68" s="163"/>
      <c r="N68" s="163"/>
      <c r="O68" s="163"/>
      <c r="P68" s="163"/>
      <c r="Q68" s="163"/>
      <c r="R68" s="163"/>
      <c r="S68" s="163"/>
      <c r="T68" s="169"/>
      <c r="U68" s="182"/>
      <c r="V68" s="172"/>
      <c r="W68" s="42" t="s">
        <v>69</v>
      </c>
      <c r="X68" s="133" t="s">
        <v>60</v>
      </c>
      <c r="Y68" s="55">
        <v>2010</v>
      </c>
      <c r="Z68" s="29">
        <v>1530</v>
      </c>
      <c r="AA68" s="44">
        <v>1150</v>
      </c>
      <c r="AB68" s="41">
        <v>10</v>
      </c>
      <c r="AC68" s="185"/>
      <c r="AD68" s="30">
        <f>AB68/Y68/Z68/AA68/0.00000000785</f>
        <v>0.36020108333537521</v>
      </c>
      <c r="AE68" s="71">
        <v>792</v>
      </c>
      <c r="AF68" s="11" t="s">
        <v>166</v>
      </c>
      <c r="AG68" s="188"/>
      <c r="AH68" s="188"/>
      <c r="AI68" s="188"/>
      <c r="AJ68" s="172"/>
      <c r="AK68" s="33"/>
      <c r="AL68" s="33"/>
      <c r="AM68" s="33"/>
      <c r="AN68" s="33"/>
      <c r="AO68" s="209"/>
    </row>
    <row r="69" spans="1:41" ht="15.9" customHeight="1">
      <c r="A69" s="200"/>
      <c r="B69" s="163"/>
      <c r="C69" s="172"/>
      <c r="D69" s="163"/>
      <c r="E69" s="163"/>
      <c r="F69" s="163"/>
      <c r="G69" s="163"/>
      <c r="H69" s="163"/>
      <c r="I69" s="163"/>
      <c r="J69" s="163"/>
      <c r="K69" s="163"/>
      <c r="L69" s="163"/>
      <c r="M69" s="163"/>
      <c r="N69" s="163"/>
      <c r="O69" s="163"/>
      <c r="P69" s="163"/>
      <c r="Q69" s="163"/>
      <c r="R69" s="163"/>
      <c r="S69" s="163"/>
      <c r="T69" s="169"/>
      <c r="U69" s="182"/>
      <c r="V69" s="172"/>
      <c r="W69" s="42" t="s">
        <v>71</v>
      </c>
      <c r="X69" s="70" t="s">
        <v>170</v>
      </c>
      <c r="Y69" s="36">
        <v>2010</v>
      </c>
      <c r="Z69" s="37">
        <v>1530</v>
      </c>
      <c r="AA69" s="38">
        <v>1150</v>
      </c>
      <c r="AB69" s="41">
        <v>8.67</v>
      </c>
      <c r="AC69" s="185"/>
      <c r="AD69" s="30">
        <f>AB69/Y69/Z69/AA69/0.00000000785</f>
        <v>0.3122943392517703</v>
      </c>
      <c r="AE69" s="71">
        <v>792</v>
      </c>
      <c r="AF69" s="11" t="s">
        <v>166</v>
      </c>
      <c r="AG69" s="188"/>
      <c r="AH69" s="188"/>
      <c r="AI69" s="188"/>
      <c r="AJ69" s="172"/>
      <c r="AK69" s="33"/>
      <c r="AL69" s="32"/>
      <c r="AM69" s="32"/>
      <c r="AN69" s="32"/>
      <c r="AO69" s="209"/>
    </row>
    <row r="70" spans="1:41" ht="15.9" customHeight="1">
      <c r="A70" s="200"/>
      <c r="B70" s="163"/>
      <c r="C70" s="173"/>
      <c r="D70" s="164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164"/>
      <c r="Q70" s="164"/>
      <c r="R70" s="164"/>
      <c r="S70" s="164"/>
      <c r="T70" s="170"/>
      <c r="U70" s="183"/>
      <c r="V70" s="173"/>
      <c r="W70" s="42"/>
      <c r="X70" s="70"/>
      <c r="Y70" s="55"/>
      <c r="Z70" s="29"/>
      <c r="AA70" s="44"/>
      <c r="AB70" s="39"/>
      <c r="AC70" s="210"/>
      <c r="AD70" s="74"/>
      <c r="AE70" s="75"/>
      <c r="AF70" s="12"/>
      <c r="AG70" s="188"/>
      <c r="AH70" s="188"/>
      <c r="AI70" s="188"/>
      <c r="AJ70" s="172"/>
      <c r="AK70" s="33"/>
      <c r="AL70" s="32"/>
      <c r="AM70" s="32"/>
      <c r="AN70" s="32"/>
      <c r="AO70" s="209"/>
    </row>
    <row r="71" spans="1:41" ht="15.9" customHeight="1">
      <c r="A71" s="199">
        <v>17</v>
      </c>
      <c r="B71" s="162" t="s">
        <v>109</v>
      </c>
      <c r="C71" s="165" t="s">
        <v>110</v>
      </c>
      <c r="D71" s="168" t="s">
        <v>31</v>
      </c>
      <c r="E71" s="168" t="s">
        <v>75</v>
      </c>
      <c r="F71" s="168" t="s">
        <v>98</v>
      </c>
      <c r="G71" s="168"/>
      <c r="H71" s="168">
        <v>4670</v>
      </c>
      <c r="I71" s="168">
        <v>1880</v>
      </c>
      <c r="J71" s="168">
        <v>1690</v>
      </c>
      <c r="K71" s="168">
        <v>656</v>
      </c>
      <c r="L71" s="168">
        <v>1466</v>
      </c>
      <c r="M71" s="168">
        <v>194</v>
      </c>
      <c r="N71" s="168">
        <v>4.9800000000000004</v>
      </c>
      <c r="O71" s="168" t="s">
        <v>111</v>
      </c>
      <c r="P71" s="168">
        <v>1640</v>
      </c>
      <c r="Q71" s="168">
        <v>865</v>
      </c>
      <c r="R71" s="168">
        <v>0.7</v>
      </c>
      <c r="S71" s="168">
        <v>7.7949999999999999</v>
      </c>
      <c r="T71" s="168" t="s">
        <v>83</v>
      </c>
      <c r="U71" s="205">
        <f>N71/S71</f>
        <v>0.63887107119948694</v>
      </c>
      <c r="V71" s="166">
        <v>3</v>
      </c>
      <c r="W71" s="42" t="s">
        <v>68</v>
      </c>
      <c r="X71" s="70" t="s">
        <v>214</v>
      </c>
      <c r="Y71" s="55">
        <v>2480</v>
      </c>
      <c r="Z71" s="29">
        <v>1505</v>
      </c>
      <c r="AA71" s="44">
        <v>1100</v>
      </c>
      <c r="AB71" s="41">
        <v>11.1</v>
      </c>
      <c r="AC71" s="180">
        <f>AB71+AB72+AB73+AB74</f>
        <v>30.3</v>
      </c>
      <c r="AD71" s="30">
        <f>AB71/Y71/Z71/AA71/0.00000000785</f>
        <v>0.34440738565814416</v>
      </c>
      <c r="AE71" s="71">
        <v>800</v>
      </c>
      <c r="AF71" s="68" t="s">
        <v>137</v>
      </c>
      <c r="AG71" s="177" t="s">
        <v>101</v>
      </c>
      <c r="AH71" s="177"/>
      <c r="AI71" s="177"/>
      <c r="AJ71" s="165" t="s">
        <v>74</v>
      </c>
      <c r="AK71" s="13">
        <v>720</v>
      </c>
      <c r="AL71" s="71">
        <v>160</v>
      </c>
      <c r="AM71" s="71">
        <v>200</v>
      </c>
      <c r="AN71" s="71">
        <v>95</v>
      </c>
      <c r="AO71" s="191" t="s">
        <v>206</v>
      </c>
    </row>
    <row r="72" spans="1:41" ht="15.9" customHeight="1">
      <c r="A72" s="200"/>
      <c r="B72" s="163"/>
      <c r="C72" s="166"/>
      <c r="D72" s="169"/>
      <c r="E72" s="169"/>
      <c r="F72" s="169"/>
      <c r="G72" s="169"/>
      <c r="H72" s="169"/>
      <c r="I72" s="169"/>
      <c r="J72" s="169"/>
      <c r="K72" s="169"/>
      <c r="L72" s="169"/>
      <c r="M72" s="169"/>
      <c r="N72" s="169"/>
      <c r="O72" s="169"/>
      <c r="P72" s="169"/>
      <c r="Q72" s="169"/>
      <c r="R72" s="169"/>
      <c r="S72" s="169"/>
      <c r="T72" s="169"/>
      <c r="U72" s="206"/>
      <c r="V72" s="166"/>
      <c r="W72" s="42" t="s">
        <v>69</v>
      </c>
      <c r="X72" s="70" t="s">
        <v>213</v>
      </c>
      <c r="Y72" s="36">
        <v>2550</v>
      </c>
      <c r="Z72" s="37">
        <v>1550</v>
      </c>
      <c r="AA72" s="38">
        <v>1150</v>
      </c>
      <c r="AB72" s="41">
        <v>9.9</v>
      </c>
      <c r="AC72" s="180"/>
      <c r="AD72" s="30">
        <f>AB72/Y72/Z72/AA72/0.00000000785</f>
        <v>0.27745708479834702</v>
      </c>
      <c r="AE72" s="72">
        <v>835</v>
      </c>
      <c r="AF72" s="68" t="s">
        <v>131</v>
      </c>
      <c r="AG72" s="178"/>
      <c r="AH72" s="178"/>
      <c r="AI72" s="178"/>
      <c r="AJ72" s="166"/>
      <c r="AK72" s="33"/>
      <c r="AL72" s="33"/>
      <c r="AM72" s="33"/>
      <c r="AN72" s="33"/>
      <c r="AO72" s="192"/>
    </row>
    <row r="73" spans="1:41" ht="15.9" customHeight="1">
      <c r="A73" s="200"/>
      <c r="B73" s="163"/>
      <c r="C73" s="166"/>
      <c r="D73" s="169"/>
      <c r="E73" s="169"/>
      <c r="F73" s="169"/>
      <c r="G73" s="169"/>
      <c r="H73" s="169"/>
      <c r="I73" s="169"/>
      <c r="J73" s="169"/>
      <c r="K73" s="169"/>
      <c r="L73" s="169"/>
      <c r="M73" s="169"/>
      <c r="N73" s="169"/>
      <c r="O73" s="169"/>
      <c r="P73" s="169"/>
      <c r="Q73" s="169"/>
      <c r="R73" s="169"/>
      <c r="S73" s="169"/>
      <c r="T73" s="169"/>
      <c r="U73" s="206"/>
      <c r="V73" s="166"/>
      <c r="W73" s="42" t="s">
        <v>71</v>
      </c>
      <c r="X73" s="70" t="s">
        <v>215</v>
      </c>
      <c r="Y73" s="36">
        <v>2380</v>
      </c>
      <c r="Z73" s="37">
        <v>1540</v>
      </c>
      <c r="AA73" s="38">
        <v>1150</v>
      </c>
      <c r="AB73" s="41">
        <v>9.3000000000000007</v>
      </c>
      <c r="AC73" s="180"/>
      <c r="AD73" s="30">
        <f>AB73/Y73/Z73/AA73/0.00000000785</f>
        <v>0.28107212271379184</v>
      </c>
      <c r="AE73" s="72">
        <v>850</v>
      </c>
      <c r="AF73" s="68" t="s">
        <v>131</v>
      </c>
      <c r="AG73" s="178"/>
      <c r="AH73" s="178"/>
      <c r="AI73" s="178"/>
      <c r="AJ73" s="166"/>
      <c r="AK73" s="33"/>
      <c r="AL73" s="128"/>
      <c r="AM73" s="128"/>
      <c r="AN73" s="128"/>
      <c r="AO73" s="192"/>
    </row>
    <row r="74" spans="1:41" ht="15.9" customHeight="1">
      <c r="A74" s="201"/>
      <c r="B74" s="164"/>
      <c r="C74" s="167"/>
      <c r="D74" s="170"/>
      <c r="E74" s="170"/>
      <c r="F74" s="170"/>
      <c r="G74" s="170"/>
      <c r="H74" s="170"/>
      <c r="I74" s="170"/>
      <c r="J74" s="170"/>
      <c r="K74" s="170"/>
      <c r="L74" s="170"/>
      <c r="M74" s="170"/>
      <c r="N74" s="170"/>
      <c r="O74" s="170"/>
      <c r="P74" s="170"/>
      <c r="Q74" s="170"/>
      <c r="R74" s="170"/>
      <c r="S74" s="170"/>
      <c r="T74" s="170"/>
      <c r="U74" s="207"/>
      <c r="V74" s="166"/>
      <c r="W74" s="42"/>
      <c r="X74" s="70"/>
      <c r="Y74" s="55"/>
      <c r="Z74" s="29"/>
      <c r="AA74" s="44"/>
      <c r="AB74" s="39"/>
      <c r="AC74" s="202"/>
      <c r="AD74" s="74"/>
      <c r="AE74" s="75"/>
      <c r="AF74" s="103"/>
      <c r="AG74" s="178"/>
      <c r="AH74" s="178"/>
      <c r="AI74" s="178"/>
      <c r="AJ74" s="166"/>
      <c r="AK74" s="129"/>
      <c r="AL74" s="130"/>
      <c r="AM74" s="130"/>
      <c r="AN74" s="130"/>
      <c r="AO74" s="192"/>
    </row>
    <row r="75" spans="1:41" ht="15.9" customHeight="1">
      <c r="A75" s="151">
        <v>18</v>
      </c>
      <c r="B75" s="162" t="s">
        <v>88</v>
      </c>
      <c r="C75" s="165" t="s">
        <v>199</v>
      </c>
      <c r="D75" s="162" t="s">
        <v>113</v>
      </c>
      <c r="E75" s="162" t="s">
        <v>33</v>
      </c>
      <c r="F75" s="162" t="s">
        <v>181</v>
      </c>
      <c r="G75" s="162"/>
      <c r="H75" s="162">
        <v>4670</v>
      </c>
      <c r="I75" s="162">
        <v>1880</v>
      </c>
      <c r="J75" s="162">
        <v>1690</v>
      </c>
      <c r="K75" s="162">
        <v>1214</v>
      </c>
      <c r="L75" s="162">
        <v>1695</v>
      </c>
      <c r="M75" s="162">
        <v>203</v>
      </c>
      <c r="N75" s="162">
        <v>9.14</v>
      </c>
      <c r="O75" s="162" t="s">
        <v>200</v>
      </c>
      <c r="P75" s="162">
        <v>1560</v>
      </c>
      <c r="Q75" s="162">
        <v>1920</v>
      </c>
      <c r="R75" s="162">
        <v>0.65</v>
      </c>
      <c r="S75" s="168">
        <f>P75*Q75*R75*0.00000785</f>
        <v>15.283007999999999</v>
      </c>
      <c r="T75" s="168" t="s">
        <v>203</v>
      </c>
      <c r="U75" s="181">
        <f>N75/S75</f>
        <v>0.5980498079959129</v>
      </c>
      <c r="V75" s="171">
        <v>4</v>
      </c>
      <c r="W75" s="134" t="s">
        <v>68</v>
      </c>
      <c r="X75" s="70" t="s">
        <v>214</v>
      </c>
      <c r="Y75" s="55">
        <v>2820</v>
      </c>
      <c r="Z75" s="29">
        <v>2455</v>
      </c>
      <c r="AA75" s="44">
        <v>1100</v>
      </c>
      <c r="AB75" s="41"/>
      <c r="AC75" s="184"/>
      <c r="AD75" s="137"/>
      <c r="AE75" s="138"/>
      <c r="AF75" s="11"/>
      <c r="AG75" s="187" t="s">
        <v>202</v>
      </c>
      <c r="AH75" s="187"/>
      <c r="AI75" s="187"/>
      <c r="AJ75" s="171" t="s">
        <v>74</v>
      </c>
      <c r="AK75" s="139">
        <v>780</v>
      </c>
      <c r="AL75" s="139">
        <v>220</v>
      </c>
      <c r="AM75" s="139"/>
      <c r="AN75" s="139">
        <v>130</v>
      </c>
      <c r="AO75" s="191" t="s">
        <v>208</v>
      </c>
    </row>
    <row r="76" spans="1:41" ht="15.9" customHeight="1">
      <c r="A76" s="152"/>
      <c r="B76" s="163"/>
      <c r="C76" s="166"/>
      <c r="D76" s="163"/>
      <c r="E76" s="163"/>
      <c r="F76" s="163"/>
      <c r="G76" s="163"/>
      <c r="H76" s="163"/>
      <c r="I76" s="163"/>
      <c r="J76" s="163"/>
      <c r="K76" s="163"/>
      <c r="L76" s="163"/>
      <c r="M76" s="163"/>
      <c r="N76" s="163"/>
      <c r="O76" s="163"/>
      <c r="P76" s="163"/>
      <c r="Q76" s="163"/>
      <c r="R76" s="163"/>
      <c r="S76" s="169"/>
      <c r="T76" s="169"/>
      <c r="U76" s="182"/>
      <c r="V76" s="172"/>
      <c r="W76" s="134" t="s">
        <v>69</v>
      </c>
      <c r="X76" s="70" t="s">
        <v>201</v>
      </c>
      <c r="Y76" s="36">
        <v>3370</v>
      </c>
      <c r="Z76" s="37">
        <v>2460</v>
      </c>
      <c r="AA76" s="38">
        <v>1150</v>
      </c>
      <c r="AB76" s="41"/>
      <c r="AC76" s="185"/>
      <c r="AD76" s="137"/>
      <c r="AE76" s="138"/>
      <c r="AF76" s="11"/>
      <c r="AG76" s="188"/>
      <c r="AH76" s="188"/>
      <c r="AI76" s="188"/>
      <c r="AJ76" s="172"/>
      <c r="AK76" s="11"/>
      <c r="AL76" s="11"/>
      <c r="AM76" s="11"/>
      <c r="AN76" s="11"/>
      <c r="AO76" s="192"/>
    </row>
    <row r="77" spans="1:41" ht="15.9" customHeight="1">
      <c r="A77" s="152"/>
      <c r="B77" s="163"/>
      <c r="C77" s="166"/>
      <c r="D77" s="163"/>
      <c r="E77" s="163"/>
      <c r="F77" s="163"/>
      <c r="G77" s="163"/>
      <c r="H77" s="163"/>
      <c r="I77" s="163"/>
      <c r="J77" s="163"/>
      <c r="K77" s="163"/>
      <c r="L77" s="163"/>
      <c r="M77" s="163"/>
      <c r="N77" s="163"/>
      <c r="O77" s="163"/>
      <c r="P77" s="163"/>
      <c r="Q77" s="163"/>
      <c r="R77" s="163"/>
      <c r="S77" s="169"/>
      <c r="T77" s="169"/>
      <c r="U77" s="182"/>
      <c r="V77" s="172"/>
      <c r="W77" s="134" t="s">
        <v>71</v>
      </c>
      <c r="X77" s="70" t="s">
        <v>216</v>
      </c>
      <c r="Y77" s="36">
        <v>2940</v>
      </c>
      <c r="Z77" s="37">
        <v>2005</v>
      </c>
      <c r="AA77" s="38">
        <v>1150</v>
      </c>
      <c r="AB77" s="41"/>
      <c r="AC77" s="185"/>
      <c r="AD77" s="137"/>
      <c r="AE77" s="138"/>
      <c r="AF77" s="11"/>
      <c r="AG77" s="188"/>
      <c r="AH77" s="188"/>
      <c r="AI77" s="188"/>
      <c r="AJ77" s="172"/>
      <c r="AK77" s="11"/>
      <c r="AL77" s="11"/>
      <c r="AM77" s="11"/>
      <c r="AN77" s="11"/>
      <c r="AO77" s="192"/>
    </row>
    <row r="78" spans="1:41" ht="15.9" customHeight="1">
      <c r="A78" s="152"/>
      <c r="B78" s="164"/>
      <c r="C78" s="167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4"/>
      <c r="S78" s="170"/>
      <c r="T78" s="170"/>
      <c r="U78" s="183"/>
      <c r="V78" s="173"/>
      <c r="W78" s="134" t="s">
        <v>55</v>
      </c>
      <c r="X78" s="70" t="s">
        <v>217</v>
      </c>
      <c r="Y78" s="36">
        <v>3100</v>
      </c>
      <c r="Z78" s="37">
        <v>2290</v>
      </c>
      <c r="AA78" s="38">
        <v>1150</v>
      </c>
      <c r="AB78" s="136"/>
      <c r="AC78" s="186"/>
      <c r="AD78" s="137"/>
      <c r="AE78" s="139"/>
      <c r="AF78" s="11"/>
      <c r="AG78" s="189"/>
      <c r="AH78" s="189"/>
      <c r="AI78" s="189"/>
      <c r="AJ78" s="173"/>
      <c r="AK78" s="11"/>
      <c r="AL78" s="11"/>
      <c r="AM78" s="11"/>
      <c r="AN78" s="11"/>
      <c r="AO78" s="192"/>
    </row>
    <row r="79" spans="1:41" s="20" customFormat="1" ht="15.9" customHeight="1">
      <c r="A79" s="193">
        <v>19</v>
      </c>
      <c r="B79" s="154" t="s">
        <v>220</v>
      </c>
      <c r="C79" s="157" t="s">
        <v>221</v>
      </c>
      <c r="D79" s="154" t="s">
        <v>113</v>
      </c>
      <c r="E79" s="154" t="s">
        <v>33</v>
      </c>
      <c r="F79" s="154" t="s">
        <v>181</v>
      </c>
      <c r="G79" s="154"/>
      <c r="H79" s="154">
        <v>4670</v>
      </c>
      <c r="I79" s="154">
        <v>1880</v>
      </c>
      <c r="J79" s="154">
        <v>1690</v>
      </c>
      <c r="K79" s="154">
        <v>1210</v>
      </c>
      <c r="L79" s="154">
        <v>1692</v>
      </c>
      <c r="M79" s="154">
        <v>223</v>
      </c>
      <c r="N79" s="154">
        <v>7.14</v>
      </c>
      <c r="O79" s="154" t="s">
        <v>64</v>
      </c>
      <c r="P79" s="154">
        <v>1500</v>
      </c>
      <c r="Q79" s="154">
        <v>1890</v>
      </c>
      <c r="R79" s="154">
        <v>0.6</v>
      </c>
      <c r="S79" s="154">
        <f>P79*Q79*R79*0.00000785</f>
        <v>13.352849999999998</v>
      </c>
      <c r="T79" s="154" t="s">
        <v>204</v>
      </c>
      <c r="U79" s="196">
        <f>N79/S79</f>
        <v>0.53471730754108682</v>
      </c>
      <c r="V79" s="157">
        <v>4</v>
      </c>
      <c r="W79" s="53" t="s">
        <v>68</v>
      </c>
      <c r="X79" s="121" t="s">
        <v>59</v>
      </c>
      <c r="Y79" s="121">
        <v>2850</v>
      </c>
      <c r="Z79" s="121">
        <v>2340</v>
      </c>
      <c r="AA79" s="121">
        <v>1100</v>
      </c>
      <c r="AB79" s="63"/>
      <c r="AC79" s="174"/>
      <c r="AD79" s="35"/>
      <c r="AE79" s="64"/>
      <c r="AF79" s="19"/>
      <c r="AG79" s="160" t="s">
        <v>202</v>
      </c>
      <c r="AH79" s="160"/>
      <c r="AI79" s="160"/>
      <c r="AJ79" s="157" t="s">
        <v>74</v>
      </c>
      <c r="AK79" s="65">
        <v>960</v>
      </c>
      <c r="AL79" s="65">
        <v>100</v>
      </c>
      <c r="AM79" s="65"/>
      <c r="AN79" s="65">
        <v>135</v>
      </c>
      <c r="AO79" s="191" t="s">
        <v>209</v>
      </c>
    </row>
    <row r="80" spans="1:41" s="20" customFormat="1" ht="15.9" customHeight="1">
      <c r="A80" s="194"/>
      <c r="B80" s="155"/>
      <c r="C80" s="158"/>
      <c r="D80" s="155"/>
      <c r="E80" s="155"/>
      <c r="F80" s="155"/>
      <c r="G80" s="155"/>
      <c r="H80" s="155"/>
      <c r="I80" s="155"/>
      <c r="J80" s="155"/>
      <c r="K80" s="155"/>
      <c r="L80" s="155"/>
      <c r="M80" s="155"/>
      <c r="N80" s="155"/>
      <c r="O80" s="155"/>
      <c r="P80" s="155"/>
      <c r="Q80" s="155"/>
      <c r="R80" s="155"/>
      <c r="S80" s="155"/>
      <c r="T80" s="155"/>
      <c r="U80" s="197"/>
      <c r="V80" s="158"/>
      <c r="W80" s="53" t="s">
        <v>69</v>
      </c>
      <c r="X80" s="121" t="s">
        <v>201</v>
      </c>
      <c r="Y80" s="121">
        <v>3070</v>
      </c>
      <c r="Z80" s="121">
        <v>2160</v>
      </c>
      <c r="AA80" s="121">
        <v>1150</v>
      </c>
      <c r="AB80" s="63"/>
      <c r="AC80" s="175"/>
      <c r="AD80" s="35"/>
      <c r="AE80" s="64"/>
      <c r="AF80" s="19"/>
      <c r="AG80" s="161"/>
      <c r="AH80" s="161"/>
      <c r="AI80" s="161"/>
      <c r="AJ80" s="158"/>
      <c r="AK80" s="19"/>
      <c r="AL80" s="19"/>
      <c r="AM80" s="19"/>
      <c r="AN80" s="19"/>
      <c r="AO80" s="192"/>
    </row>
    <row r="81" spans="1:41" s="20" customFormat="1" ht="15.9" customHeight="1">
      <c r="A81" s="194"/>
      <c r="B81" s="155"/>
      <c r="C81" s="158"/>
      <c r="D81" s="155"/>
      <c r="E81" s="155"/>
      <c r="F81" s="155"/>
      <c r="G81" s="155"/>
      <c r="H81" s="155"/>
      <c r="I81" s="155"/>
      <c r="J81" s="155"/>
      <c r="K81" s="155"/>
      <c r="L81" s="155"/>
      <c r="M81" s="155"/>
      <c r="N81" s="155"/>
      <c r="O81" s="155"/>
      <c r="P81" s="155"/>
      <c r="Q81" s="155"/>
      <c r="R81" s="155"/>
      <c r="S81" s="155"/>
      <c r="T81" s="155"/>
      <c r="U81" s="197"/>
      <c r="V81" s="158"/>
      <c r="W81" s="53" t="s">
        <v>71</v>
      </c>
      <c r="X81" s="121" t="s">
        <v>201</v>
      </c>
      <c r="Y81" s="121">
        <v>3160</v>
      </c>
      <c r="Z81" s="121">
        <v>2100</v>
      </c>
      <c r="AA81" s="121">
        <v>1150</v>
      </c>
      <c r="AB81" s="63"/>
      <c r="AC81" s="175"/>
      <c r="AD81" s="35"/>
      <c r="AE81" s="64"/>
      <c r="AF81" s="19"/>
      <c r="AG81" s="161"/>
      <c r="AH81" s="161"/>
      <c r="AI81" s="161"/>
      <c r="AJ81" s="158"/>
      <c r="AK81" s="19"/>
      <c r="AL81" s="19"/>
      <c r="AM81" s="19"/>
      <c r="AN81" s="19"/>
      <c r="AO81" s="192"/>
    </row>
    <row r="82" spans="1:41" s="20" customFormat="1" ht="15.9" customHeight="1">
      <c r="A82" s="195"/>
      <c r="B82" s="156"/>
      <c r="C82" s="159"/>
      <c r="D82" s="156"/>
      <c r="E82" s="156"/>
      <c r="F82" s="156"/>
      <c r="G82" s="156"/>
      <c r="H82" s="155"/>
      <c r="I82" s="155"/>
      <c r="J82" s="155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98"/>
      <c r="V82" s="159"/>
      <c r="W82" s="53" t="s">
        <v>55</v>
      </c>
      <c r="X82" s="121" t="s">
        <v>218</v>
      </c>
      <c r="Y82" s="121">
        <v>2630</v>
      </c>
      <c r="Z82" s="121">
        <v>2000</v>
      </c>
      <c r="AA82" s="121">
        <v>1150</v>
      </c>
      <c r="AB82" s="63"/>
      <c r="AC82" s="176"/>
      <c r="AD82" s="35"/>
      <c r="AE82" s="65"/>
      <c r="AF82" s="19"/>
      <c r="AG82" s="190"/>
      <c r="AH82" s="161"/>
      <c r="AI82" s="161"/>
      <c r="AJ82" s="159"/>
      <c r="AK82" s="19"/>
      <c r="AL82" s="19"/>
      <c r="AM82" s="19"/>
      <c r="AN82" s="19"/>
      <c r="AO82" s="192"/>
    </row>
    <row r="83" spans="1:41" ht="15.9" customHeight="1">
      <c r="A83" s="151">
        <v>1</v>
      </c>
      <c r="B83" s="162" t="s">
        <v>188</v>
      </c>
      <c r="C83" s="165" t="s">
        <v>211</v>
      </c>
      <c r="D83" s="162" t="s">
        <v>187</v>
      </c>
      <c r="E83" s="162"/>
      <c r="F83" s="162" t="s">
        <v>190</v>
      </c>
      <c r="G83" s="162"/>
      <c r="H83" s="101"/>
      <c r="I83" s="101"/>
      <c r="J83" s="101"/>
      <c r="K83" s="168">
        <v>1124</v>
      </c>
      <c r="L83" s="168">
        <v>137</v>
      </c>
      <c r="M83" s="168">
        <v>866</v>
      </c>
      <c r="N83" s="168">
        <v>5.327</v>
      </c>
      <c r="O83" s="169" t="s">
        <v>222</v>
      </c>
      <c r="P83" s="169">
        <v>1045</v>
      </c>
      <c r="Q83" s="169">
        <v>2630</v>
      </c>
      <c r="R83" s="169">
        <v>0.7</v>
      </c>
      <c r="S83" s="168">
        <v>15.06</v>
      </c>
      <c r="T83" s="168" t="s">
        <v>223</v>
      </c>
      <c r="U83" s="205">
        <v>0.70743691899070382</v>
      </c>
      <c r="V83" s="171">
        <v>4</v>
      </c>
      <c r="W83" s="42" t="s">
        <v>224</v>
      </c>
      <c r="X83" s="25" t="s">
        <v>225</v>
      </c>
      <c r="Y83" s="26">
        <v>3750</v>
      </c>
      <c r="Z83" s="26">
        <v>1740</v>
      </c>
      <c r="AA83" s="27">
        <v>1150</v>
      </c>
      <c r="AB83" s="41">
        <v>21.98</v>
      </c>
      <c r="AC83" s="179">
        <f>AB83+AB84+AB85+AB86</f>
        <v>85.83</v>
      </c>
      <c r="AD83" s="30">
        <v>0.37314675995335667</v>
      </c>
      <c r="AE83" s="51"/>
      <c r="AF83" s="68" t="s">
        <v>226</v>
      </c>
      <c r="AG83" s="177" t="s">
        <v>227</v>
      </c>
      <c r="AH83" s="177">
        <v>8</v>
      </c>
      <c r="AI83" s="144"/>
      <c r="AJ83" s="165" t="s">
        <v>228</v>
      </c>
      <c r="AK83" s="68">
        <v>900</v>
      </c>
      <c r="AL83" s="68">
        <v>200</v>
      </c>
      <c r="AM83" s="68">
        <v>200</v>
      </c>
      <c r="AN83" s="68">
        <v>65</v>
      </c>
      <c r="AO83" s="191" t="s">
        <v>210</v>
      </c>
    </row>
    <row r="84" spans="1:41" ht="15.9" customHeight="1">
      <c r="A84" s="152"/>
      <c r="B84" s="163"/>
      <c r="C84" s="166"/>
      <c r="D84" s="163"/>
      <c r="E84" s="163"/>
      <c r="F84" s="163"/>
      <c r="G84" s="163"/>
      <c r="H84" s="101"/>
      <c r="I84" s="101"/>
      <c r="J84" s="101"/>
      <c r="K84" s="169"/>
      <c r="L84" s="169"/>
      <c r="M84" s="169"/>
      <c r="N84" s="169"/>
      <c r="O84" s="169"/>
      <c r="P84" s="169"/>
      <c r="Q84" s="169"/>
      <c r="R84" s="169"/>
      <c r="S84" s="169"/>
      <c r="T84" s="169"/>
      <c r="U84" s="206"/>
      <c r="V84" s="172"/>
      <c r="W84" s="42" t="s">
        <v>229</v>
      </c>
      <c r="X84" s="25" t="s">
        <v>230</v>
      </c>
      <c r="Y84" s="26">
        <v>3640</v>
      </c>
      <c r="Z84" s="26">
        <v>1870</v>
      </c>
      <c r="AA84" s="26">
        <v>1150</v>
      </c>
      <c r="AB84" s="41">
        <v>19.57</v>
      </c>
      <c r="AC84" s="180"/>
      <c r="AD84" s="30">
        <v>0.31847866079869597</v>
      </c>
      <c r="AE84" s="51"/>
      <c r="AF84" s="68" t="s">
        <v>231</v>
      </c>
      <c r="AG84" s="178"/>
      <c r="AH84" s="178"/>
      <c r="AI84" s="144"/>
      <c r="AJ84" s="166"/>
      <c r="AK84" s="33">
        <v>240</v>
      </c>
      <c r="AL84" s="128"/>
      <c r="AM84" s="128"/>
      <c r="AN84" s="128"/>
      <c r="AO84" s="192"/>
    </row>
    <row r="85" spans="1:41" ht="15.9" customHeight="1">
      <c r="A85" s="152"/>
      <c r="B85" s="163"/>
      <c r="C85" s="166"/>
      <c r="D85" s="163"/>
      <c r="E85" s="163"/>
      <c r="F85" s="163"/>
      <c r="G85" s="163"/>
      <c r="H85" s="101"/>
      <c r="I85" s="101"/>
      <c r="J85" s="101"/>
      <c r="K85" s="169"/>
      <c r="L85" s="169"/>
      <c r="M85" s="169"/>
      <c r="N85" s="168">
        <v>5.327</v>
      </c>
      <c r="O85" s="169"/>
      <c r="P85" s="169"/>
      <c r="Q85" s="169"/>
      <c r="R85" s="169"/>
      <c r="S85" s="169"/>
      <c r="T85" s="169"/>
      <c r="U85" s="206"/>
      <c r="V85" s="172"/>
      <c r="W85" s="42" t="s">
        <v>232</v>
      </c>
      <c r="X85" s="25" t="s">
        <v>233</v>
      </c>
      <c r="Y85" s="26">
        <v>3600</v>
      </c>
      <c r="Z85" s="26">
        <v>1990</v>
      </c>
      <c r="AA85" s="26">
        <v>1150</v>
      </c>
      <c r="AB85" s="41">
        <v>20.7</v>
      </c>
      <c r="AC85" s="180"/>
      <c r="AD85" s="30">
        <v>0.32007169605991737</v>
      </c>
      <c r="AE85" s="51"/>
      <c r="AF85" s="68" t="s">
        <v>231</v>
      </c>
      <c r="AG85" s="178"/>
      <c r="AH85" s="178"/>
      <c r="AI85" s="144"/>
      <c r="AJ85" s="166"/>
      <c r="AK85" s="33">
        <v>180</v>
      </c>
      <c r="AL85" s="128"/>
      <c r="AM85" s="128"/>
      <c r="AN85" s="128"/>
      <c r="AO85" s="192"/>
    </row>
    <row r="86" spans="1:41" ht="15.9" customHeight="1">
      <c r="A86" s="153"/>
      <c r="B86" s="164"/>
      <c r="C86" s="167"/>
      <c r="D86" s="164"/>
      <c r="E86" s="164"/>
      <c r="F86" s="164"/>
      <c r="G86" s="164"/>
      <c r="H86" s="102"/>
      <c r="I86" s="102"/>
      <c r="J86" s="102"/>
      <c r="K86" s="170"/>
      <c r="L86" s="170"/>
      <c r="M86" s="170"/>
      <c r="N86" s="169"/>
      <c r="O86" s="169"/>
      <c r="P86" s="169"/>
      <c r="Q86" s="169"/>
      <c r="R86" s="169"/>
      <c r="S86" s="169"/>
      <c r="T86" s="169"/>
      <c r="U86" s="207"/>
      <c r="V86" s="173"/>
      <c r="W86" s="42" t="s">
        <v>234</v>
      </c>
      <c r="X86" s="25" t="s">
        <v>235</v>
      </c>
      <c r="Y86" s="26">
        <v>3960</v>
      </c>
      <c r="Z86" s="26">
        <v>2100</v>
      </c>
      <c r="AA86" s="26">
        <v>1150</v>
      </c>
      <c r="AB86" s="41">
        <v>23.58</v>
      </c>
      <c r="AC86" s="180"/>
      <c r="AD86" s="30">
        <v>0.3140955785652545</v>
      </c>
      <c r="AE86" s="51"/>
      <c r="AF86" s="68" t="s">
        <v>231</v>
      </c>
      <c r="AG86" s="178"/>
      <c r="AH86" s="178"/>
      <c r="AI86" s="144"/>
      <c r="AJ86" s="167"/>
      <c r="AK86" s="33">
        <v>240</v>
      </c>
      <c r="AL86" s="128"/>
      <c r="AM86" s="128"/>
      <c r="AN86" s="128"/>
      <c r="AO86" s="192"/>
    </row>
    <row r="87" spans="1:41" s="20" customFormat="1" ht="15.9" customHeight="1">
      <c r="A87" s="151">
        <v>2</v>
      </c>
      <c r="B87" s="154" t="s">
        <v>189</v>
      </c>
      <c r="C87" s="157" t="s">
        <v>212</v>
      </c>
      <c r="D87" s="154" t="s">
        <v>193</v>
      </c>
      <c r="E87" s="154"/>
      <c r="F87" s="154" t="s">
        <v>191</v>
      </c>
      <c r="G87" s="100"/>
      <c r="H87" s="100"/>
      <c r="I87" s="100"/>
      <c r="J87" s="100"/>
      <c r="K87" s="155">
        <v>1116</v>
      </c>
      <c r="L87" s="155">
        <v>165</v>
      </c>
      <c r="M87" s="155">
        <v>933</v>
      </c>
      <c r="N87" s="154">
        <v>5.0839999999999996</v>
      </c>
      <c r="O87" s="154" t="s">
        <v>222</v>
      </c>
      <c r="P87" s="154">
        <v>1120</v>
      </c>
      <c r="Q87" s="154" t="s">
        <v>236</v>
      </c>
      <c r="R87" s="154">
        <v>0.7</v>
      </c>
      <c r="S87" s="154">
        <v>15.1</v>
      </c>
      <c r="T87" s="154" t="s">
        <v>237</v>
      </c>
      <c r="U87" s="196">
        <v>0.67337748344370862</v>
      </c>
      <c r="V87" s="157">
        <v>4</v>
      </c>
      <c r="W87" s="53" t="s">
        <v>224</v>
      </c>
      <c r="X87" s="121" t="s">
        <v>225</v>
      </c>
      <c r="Y87" s="56">
        <v>3760</v>
      </c>
      <c r="Z87" s="57">
        <v>2020</v>
      </c>
      <c r="AA87" s="58">
        <v>1150</v>
      </c>
      <c r="AB87" s="77">
        <v>23.82</v>
      </c>
      <c r="AC87" s="179">
        <f>AB87+AB88+AB89+AB90</f>
        <v>89.09</v>
      </c>
      <c r="AD87" s="30">
        <v>0.34740418484656194</v>
      </c>
      <c r="AE87" s="65"/>
      <c r="AF87" s="19" t="s">
        <v>226</v>
      </c>
      <c r="AG87" s="161" t="s">
        <v>227</v>
      </c>
      <c r="AH87" s="160">
        <v>8</v>
      </c>
      <c r="AI87" s="143"/>
      <c r="AJ87" s="157" t="s">
        <v>228</v>
      </c>
      <c r="AK87" s="19">
        <v>900</v>
      </c>
      <c r="AL87" s="19">
        <v>200</v>
      </c>
      <c r="AM87" s="19">
        <v>200</v>
      </c>
      <c r="AN87" s="19">
        <v>70</v>
      </c>
      <c r="AO87" s="99"/>
    </row>
    <row r="88" spans="1:41" s="20" customFormat="1" ht="15.9" customHeight="1">
      <c r="A88" s="152"/>
      <c r="B88" s="155"/>
      <c r="C88" s="158"/>
      <c r="D88" s="155"/>
      <c r="E88" s="155"/>
      <c r="F88" s="155"/>
      <c r="G88" s="100"/>
      <c r="H88" s="100"/>
      <c r="I88" s="100"/>
      <c r="J88" s="100"/>
      <c r="K88" s="155"/>
      <c r="L88" s="155"/>
      <c r="M88" s="155"/>
      <c r="N88" s="155"/>
      <c r="O88" s="155"/>
      <c r="P88" s="155"/>
      <c r="Q88" s="155"/>
      <c r="R88" s="155"/>
      <c r="S88" s="155"/>
      <c r="T88" s="155"/>
      <c r="U88" s="197"/>
      <c r="V88" s="158"/>
      <c r="W88" s="53" t="s">
        <v>229</v>
      </c>
      <c r="X88" s="54" t="s">
        <v>238</v>
      </c>
      <c r="Y88" s="56">
        <v>3900</v>
      </c>
      <c r="Z88" s="57">
        <v>2160</v>
      </c>
      <c r="AA88" s="58">
        <v>1150</v>
      </c>
      <c r="AB88" s="63">
        <v>15.87</v>
      </c>
      <c r="AC88" s="180"/>
      <c r="AD88" s="30">
        <v>0.20868492206071823</v>
      </c>
      <c r="AE88" s="65"/>
      <c r="AF88" s="19" t="s">
        <v>231</v>
      </c>
      <c r="AG88" s="161"/>
      <c r="AH88" s="161"/>
      <c r="AI88" s="143"/>
      <c r="AJ88" s="158"/>
      <c r="AK88" s="67">
        <v>240</v>
      </c>
      <c r="AL88" s="34"/>
      <c r="AM88" s="34"/>
      <c r="AN88" s="34"/>
      <c r="AO88" s="99"/>
    </row>
    <row r="89" spans="1:41" s="20" customFormat="1" ht="15.9" customHeight="1">
      <c r="A89" s="152"/>
      <c r="B89" s="155"/>
      <c r="C89" s="158"/>
      <c r="D89" s="155"/>
      <c r="E89" s="155"/>
      <c r="F89" s="155"/>
      <c r="G89" s="100"/>
      <c r="H89" s="100"/>
      <c r="I89" s="100"/>
      <c r="J89" s="100"/>
      <c r="K89" s="155"/>
      <c r="L89" s="155"/>
      <c r="M89" s="155"/>
      <c r="N89" s="154">
        <v>5.0839999999999996</v>
      </c>
      <c r="O89" s="155"/>
      <c r="P89" s="155"/>
      <c r="Q89" s="155"/>
      <c r="R89" s="155"/>
      <c r="S89" s="155"/>
      <c r="T89" s="155"/>
      <c r="U89" s="197"/>
      <c r="V89" s="158"/>
      <c r="W89" s="53" t="s">
        <v>232</v>
      </c>
      <c r="X89" s="121" t="s">
        <v>233</v>
      </c>
      <c r="Y89" s="56">
        <v>3600</v>
      </c>
      <c r="Z89" s="57">
        <v>2080</v>
      </c>
      <c r="AA89" s="58">
        <v>1150</v>
      </c>
      <c r="AB89" s="63">
        <v>21.9</v>
      </c>
      <c r="AC89" s="180"/>
      <c r="AD89" s="30">
        <v>0.32397446548651199</v>
      </c>
      <c r="AE89" s="65"/>
      <c r="AF89" s="19" t="s">
        <v>231</v>
      </c>
      <c r="AG89" s="161"/>
      <c r="AH89" s="161"/>
      <c r="AI89" s="143"/>
      <c r="AJ89" s="158"/>
      <c r="AK89" s="67">
        <v>180</v>
      </c>
      <c r="AL89" s="34"/>
      <c r="AM89" s="34"/>
      <c r="AN89" s="34"/>
      <c r="AO89" s="99"/>
    </row>
    <row r="90" spans="1:41" s="20" customFormat="1" ht="15.9" customHeight="1">
      <c r="A90" s="153"/>
      <c r="B90" s="156"/>
      <c r="C90" s="159"/>
      <c r="D90" s="156"/>
      <c r="E90" s="156"/>
      <c r="F90" s="156"/>
      <c r="G90" s="100"/>
      <c r="H90" s="100"/>
      <c r="I90" s="100"/>
      <c r="J90" s="100"/>
      <c r="K90" s="155"/>
      <c r="L90" s="155"/>
      <c r="M90" s="155"/>
      <c r="N90" s="155"/>
      <c r="O90" s="155"/>
      <c r="P90" s="155"/>
      <c r="Q90" s="155"/>
      <c r="R90" s="155"/>
      <c r="S90" s="155"/>
      <c r="T90" s="156"/>
      <c r="U90" s="198"/>
      <c r="V90" s="159"/>
      <c r="W90" s="53" t="s">
        <v>234</v>
      </c>
      <c r="X90" s="54" t="s">
        <v>235</v>
      </c>
      <c r="Y90" s="56">
        <v>3920</v>
      </c>
      <c r="Z90" s="57">
        <v>2180</v>
      </c>
      <c r="AA90" s="58">
        <v>1150</v>
      </c>
      <c r="AB90" s="63">
        <v>27.5</v>
      </c>
      <c r="AC90" s="180"/>
      <c r="AD90" s="30">
        <v>0.35646971269992955</v>
      </c>
      <c r="AE90" s="65"/>
      <c r="AF90" s="19" t="s">
        <v>231</v>
      </c>
      <c r="AG90" s="190"/>
      <c r="AH90" s="161"/>
      <c r="AI90" s="143"/>
      <c r="AJ90" s="159"/>
      <c r="AK90" s="67">
        <v>240</v>
      </c>
      <c r="AL90" s="34"/>
      <c r="AM90" s="34"/>
      <c r="AN90" s="34"/>
      <c r="AO90" s="99"/>
    </row>
    <row r="91" spans="1:41" s="20" customFormat="1" ht="15.9" customHeight="1">
      <c r="A91" s="151">
        <v>3</v>
      </c>
      <c r="B91" s="162" t="s">
        <v>192</v>
      </c>
      <c r="C91" s="165" t="s">
        <v>196</v>
      </c>
      <c r="D91" s="168" t="s">
        <v>194</v>
      </c>
      <c r="E91" s="168"/>
      <c r="F91" s="168" t="s">
        <v>195</v>
      </c>
      <c r="G91" s="168"/>
      <c r="H91" s="168"/>
      <c r="I91" s="168"/>
      <c r="J91" s="168"/>
      <c r="K91" s="168">
        <v>1188</v>
      </c>
      <c r="L91" s="168">
        <v>840</v>
      </c>
      <c r="M91" s="168">
        <v>112</v>
      </c>
      <c r="N91" s="168">
        <v>5.1989999999999998</v>
      </c>
      <c r="O91" s="168" t="s">
        <v>198</v>
      </c>
      <c r="P91" s="168">
        <v>1280</v>
      </c>
      <c r="Q91" s="168">
        <v>1030</v>
      </c>
      <c r="R91" s="168">
        <v>0.7</v>
      </c>
      <c r="S91" s="168">
        <f>P91*Q91*R91*0.00000785</f>
        <v>7.2446079999999986</v>
      </c>
      <c r="T91" s="162" t="s">
        <v>204</v>
      </c>
      <c r="U91" s="205">
        <f>N91/S91</f>
        <v>0.71763717236322533</v>
      </c>
      <c r="V91" s="166">
        <v>3</v>
      </c>
      <c r="W91" s="42" t="s">
        <v>68</v>
      </c>
      <c r="X91" s="70" t="s">
        <v>214</v>
      </c>
      <c r="Y91" s="55">
        <v>2220</v>
      </c>
      <c r="Z91" s="29">
        <v>1640</v>
      </c>
      <c r="AA91" s="44">
        <v>1100</v>
      </c>
      <c r="AB91" s="41"/>
      <c r="AC91" s="180"/>
      <c r="AD91" s="30"/>
      <c r="AE91" s="71"/>
      <c r="AF91" s="68"/>
      <c r="AG91" s="187" t="s">
        <v>205</v>
      </c>
      <c r="AH91" s="177"/>
      <c r="AI91" s="177"/>
      <c r="AJ91" s="165" t="s">
        <v>74</v>
      </c>
      <c r="AK91" s="13">
        <v>350</v>
      </c>
      <c r="AL91" s="71">
        <v>100</v>
      </c>
      <c r="AM91" s="71"/>
      <c r="AN91" s="71">
        <v>100</v>
      </c>
      <c r="AO91" s="191" t="s">
        <v>207</v>
      </c>
    </row>
    <row r="92" spans="1:41" s="20" customFormat="1" ht="15.9" customHeight="1">
      <c r="A92" s="152"/>
      <c r="B92" s="163"/>
      <c r="C92" s="166"/>
      <c r="D92" s="169"/>
      <c r="E92" s="169"/>
      <c r="F92" s="169"/>
      <c r="G92" s="169"/>
      <c r="H92" s="169"/>
      <c r="I92" s="169"/>
      <c r="J92" s="169"/>
      <c r="K92" s="169"/>
      <c r="L92" s="169"/>
      <c r="M92" s="169"/>
      <c r="N92" s="169"/>
      <c r="O92" s="169"/>
      <c r="P92" s="169"/>
      <c r="Q92" s="169"/>
      <c r="R92" s="169"/>
      <c r="S92" s="169"/>
      <c r="T92" s="163"/>
      <c r="U92" s="206"/>
      <c r="V92" s="166"/>
      <c r="W92" s="42" t="s">
        <v>69</v>
      </c>
      <c r="X92" s="25" t="s">
        <v>60</v>
      </c>
      <c r="Y92" s="55">
        <v>2500</v>
      </c>
      <c r="Z92" s="29">
        <v>1770</v>
      </c>
      <c r="AA92" s="44">
        <v>1150</v>
      </c>
      <c r="AB92" s="41"/>
      <c r="AC92" s="180"/>
      <c r="AD92" s="30"/>
      <c r="AE92" s="72"/>
      <c r="AF92" s="68"/>
      <c r="AG92" s="188"/>
      <c r="AH92" s="178"/>
      <c r="AI92" s="178"/>
      <c r="AJ92" s="166"/>
      <c r="AK92" s="33"/>
      <c r="AL92" s="33"/>
      <c r="AM92" s="33"/>
      <c r="AN92" s="33"/>
      <c r="AO92" s="192"/>
    </row>
    <row r="93" spans="1:41" s="20" customFormat="1" ht="15.9" customHeight="1">
      <c r="A93" s="152"/>
      <c r="B93" s="163"/>
      <c r="C93" s="166"/>
      <c r="D93" s="169"/>
      <c r="E93" s="169"/>
      <c r="F93" s="169"/>
      <c r="G93" s="169"/>
      <c r="H93" s="169"/>
      <c r="I93" s="169"/>
      <c r="J93" s="169"/>
      <c r="K93" s="169"/>
      <c r="L93" s="169"/>
      <c r="M93" s="169"/>
      <c r="N93" s="169"/>
      <c r="O93" s="169"/>
      <c r="P93" s="169"/>
      <c r="Q93" s="169"/>
      <c r="R93" s="169"/>
      <c r="S93" s="169"/>
      <c r="T93" s="163"/>
      <c r="U93" s="206"/>
      <c r="V93" s="166"/>
      <c r="W93" s="42" t="s">
        <v>71</v>
      </c>
      <c r="X93" s="24" t="s">
        <v>197</v>
      </c>
      <c r="Y93" s="36">
        <v>2180</v>
      </c>
      <c r="Z93" s="37">
        <v>1690</v>
      </c>
      <c r="AA93" s="38">
        <v>1150</v>
      </c>
      <c r="AB93" s="41"/>
      <c r="AC93" s="180"/>
      <c r="AD93" s="30"/>
      <c r="AE93" s="72"/>
      <c r="AF93" s="68"/>
      <c r="AG93" s="188"/>
      <c r="AH93" s="178"/>
      <c r="AI93" s="178"/>
      <c r="AJ93" s="166"/>
      <c r="AK93" s="33"/>
      <c r="AL93" s="128"/>
      <c r="AM93" s="128"/>
      <c r="AN93" s="128"/>
      <c r="AO93" s="192"/>
    </row>
    <row r="94" spans="1:41" s="20" customFormat="1" ht="15.9" customHeight="1">
      <c r="A94" s="152"/>
      <c r="B94" s="163"/>
      <c r="C94" s="167"/>
      <c r="D94" s="170"/>
      <c r="E94" s="170"/>
      <c r="F94" s="170"/>
      <c r="G94" s="170"/>
      <c r="H94" s="170"/>
      <c r="I94" s="170"/>
      <c r="J94" s="170"/>
      <c r="K94" s="170"/>
      <c r="L94" s="170"/>
      <c r="M94" s="170"/>
      <c r="N94" s="170"/>
      <c r="O94" s="170"/>
      <c r="P94" s="170"/>
      <c r="Q94" s="170"/>
      <c r="R94" s="170"/>
      <c r="S94" s="170"/>
      <c r="T94" s="164"/>
      <c r="U94" s="207"/>
      <c r="V94" s="166"/>
      <c r="W94" s="42"/>
      <c r="X94" s="25"/>
      <c r="Y94" s="55"/>
      <c r="Z94" s="29"/>
      <c r="AA94" s="44"/>
      <c r="AB94" s="39"/>
      <c r="AC94" s="202"/>
      <c r="AD94" s="74"/>
      <c r="AE94" s="75"/>
      <c r="AF94" s="97"/>
      <c r="AG94" s="188"/>
      <c r="AH94" s="178"/>
      <c r="AI94" s="178"/>
      <c r="AJ94" s="166"/>
      <c r="AK94" s="129"/>
      <c r="AL94" s="130"/>
      <c r="AM94" s="130"/>
      <c r="AN94" s="130"/>
      <c r="AO94" s="192"/>
    </row>
    <row r="95" spans="1:41" ht="15.9" customHeight="1">
      <c r="W95" s="92"/>
      <c r="X95" s="93"/>
      <c r="Y95" s="2"/>
      <c r="Z95" s="2"/>
      <c r="AA95" s="2"/>
      <c r="AB95" s="2"/>
      <c r="AC95" s="2"/>
    </row>
    <row r="96" spans="1:41" ht="15.9" customHeight="1">
      <c r="W96" s="92"/>
      <c r="X96" s="93"/>
      <c r="Y96" s="2"/>
      <c r="Z96" s="2"/>
      <c r="AA96" s="2"/>
      <c r="AB96" s="2"/>
      <c r="AC96" s="2"/>
    </row>
    <row r="97" spans="23:29" ht="15.9" customHeight="1">
      <c r="W97" s="92"/>
      <c r="X97" s="93"/>
      <c r="Y97" s="2"/>
      <c r="Z97" s="2"/>
      <c r="AA97" s="2"/>
      <c r="AB97" s="2"/>
      <c r="AC97" s="2"/>
    </row>
    <row r="98" spans="23:29" ht="15.9" customHeight="1">
      <c r="W98" s="92"/>
      <c r="X98" s="93"/>
      <c r="Y98" s="2"/>
      <c r="Z98" s="2"/>
      <c r="AA98" s="2"/>
      <c r="AB98" s="2"/>
      <c r="AC98" s="2"/>
    </row>
    <row r="99" spans="23:29" ht="15.9" customHeight="1">
      <c r="W99" s="92"/>
      <c r="X99" s="93"/>
      <c r="Y99" s="2"/>
      <c r="Z99" s="2"/>
      <c r="AA99" s="2"/>
      <c r="AB99" s="2"/>
      <c r="AC99" s="2"/>
    </row>
    <row r="100" spans="23:29" ht="15.9" customHeight="1">
      <c r="W100" s="92"/>
      <c r="X100" s="93"/>
      <c r="Y100" s="2"/>
      <c r="Z100" s="2"/>
      <c r="AA100" s="2"/>
      <c r="AB100" s="2"/>
      <c r="AC100" s="2"/>
    </row>
    <row r="101" spans="23:29" ht="15.9" customHeight="1">
      <c r="W101" s="92"/>
      <c r="X101" s="93"/>
      <c r="Y101" s="2"/>
      <c r="Z101" s="2"/>
      <c r="AA101" s="2"/>
      <c r="AB101" s="2"/>
      <c r="AC101" s="2"/>
    </row>
    <row r="102" spans="23:29" ht="15.9" customHeight="1">
      <c r="W102" s="92"/>
      <c r="X102" s="93"/>
      <c r="Y102" s="2"/>
      <c r="Z102" s="2"/>
      <c r="AA102" s="2"/>
      <c r="AB102" s="2"/>
      <c r="AC102" s="2"/>
    </row>
    <row r="103" spans="23:29" ht="15.9" customHeight="1">
      <c r="W103" s="92"/>
      <c r="X103" s="93"/>
      <c r="Y103" s="2"/>
      <c r="Z103" s="2"/>
      <c r="AA103" s="2"/>
      <c r="AB103" s="2"/>
      <c r="AC103" s="2"/>
    </row>
    <row r="104" spans="23:29" ht="15.9" customHeight="1">
      <c r="W104" s="92"/>
      <c r="X104" s="93"/>
      <c r="Y104" s="2"/>
      <c r="Z104" s="2"/>
      <c r="AA104" s="2"/>
      <c r="AB104" s="2"/>
      <c r="AC104" s="2"/>
    </row>
    <row r="105" spans="23:29" ht="15.9" customHeight="1">
      <c r="W105" s="92"/>
      <c r="X105" s="93"/>
      <c r="Y105" s="2"/>
      <c r="Z105" s="2"/>
      <c r="AA105" s="2"/>
      <c r="AB105" s="2"/>
      <c r="AC105" s="2"/>
    </row>
    <row r="106" spans="23:29" ht="15.9" customHeight="1">
      <c r="W106" s="92"/>
      <c r="X106" s="93"/>
      <c r="Y106" s="2"/>
      <c r="Z106" s="2"/>
      <c r="AA106" s="2"/>
      <c r="AB106" s="2"/>
      <c r="AC106" s="2"/>
    </row>
    <row r="107" spans="23:29" ht="15.9" customHeight="1">
      <c r="W107" s="92"/>
      <c r="X107" s="93"/>
      <c r="Y107" s="2"/>
      <c r="Z107" s="2"/>
      <c r="AA107" s="2"/>
      <c r="AB107" s="2"/>
      <c r="AC107" s="2"/>
    </row>
    <row r="108" spans="23:29" ht="15.9" customHeight="1">
      <c r="W108" s="92"/>
      <c r="X108" s="93"/>
      <c r="Y108" s="2"/>
      <c r="Z108" s="2"/>
      <c r="AA108" s="2"/>
      <c r="AB108" s="2"/>
      <c r="AC108" s="2"/>
    </row>
    <row r="109" spans="23:29" ht="15.9" customHeight="1">
      <c r="W109" s="92"/>
      <c r="X109" s="93"/>
      <c r="Y109" s="2"/>
      <c r="Z109" s="2"/>
      <c r="AA109" s="2"/>
      <c r="AB109" s="2"/>
      <c r="AC109" s="2"/>
    </row>
    <row r="110" spans="23:29" ht="15.9" customHeight="1">
      <c r="W110" s="92"/>
      <c r="X110" s="93"/>
      <c r="Y110" s="2"/>
      <c r="Z110" s="2"/>
      <c r="AA110" s="2"/>
      <c r="AB110" s="2"/>
      <c r="AC110" s="2"/>
    </row>
    <row r="111" spans="23:29" ht="15.9" customHeight="1">
      <c r="W111" s="92"/>
      <c r="X111" s="93"/>
      <c r="Y111" s="2"/>
      <c r="Z111" s="2"/>
      <c r="AA111" s="2"/>
      <c r="AB111" s="2"/>
      <c r="AC111" s="2"/>
    </row>
    <row r="112" spans="23:29" ht="15.9" customHeight="1">
      <c r="W112" s="92"/>
      <c r="X112" s="93"/>
      <c r="Y112" s="2"/>
      <c r="Z112" s="2"/>
      <c r="AA112" s="2"/>
      <c r="AB112" s="2"/>
      <c r="AC112" s="2"/>
    </row>
    <row r="113" spans="23:29" ht="15.9" customHeight="1">
      <c r="W113" s="92"/>
      <c r="X113" s="93"/>
      <c r="Y113" s="2"/>
      <c r="Z113" s="2"/>
      <c r="AA113" s="2"/>
      <c r="AB113" s="2"/>
      <c r="AC113" s="2"/>
    </row>
    <row r="114" spans="23:29" ht="15.9" customHeight="1">
      <c r="W114" s="92"/>
      <c r="X114" s="93"/>
      <c r="Y114" s="2"/>
      <c r="Z114" s="2"/>
      <c r="AA114" s="2"/>
      <c r="AB114" s="2"/>
      <c r="AC114" s="2"/>
    </row>
    <row r="115" spans="23:29" ht="15.9" customHeight="1">
      <c r="W115" s="92"/>
      <c r="X115" s="93"/>
      <c r="Y115" s="2"/>
      <c r="Z115" s="2"/>
      <c r="AA115" s="2"/>
      <c r="AB115" s="2"/>
      <c r="AC115" s="2"/>
    </row>
    <row r="116" spans="23:29" ht="15.9" customHeight="1">
      <c r="W116" s="92"/>
      <c r="X116" s="93"/>
      <c r="Y116" s="2"/>
      <c r="Z116" s="2"/>
      <c r="AA116" s="2"/>
      <c r="AB116" s="2"/>
      <c r="AC116" s="2"/>
    </row>
    <row r="117" spans="23:29" ht="15.9" customHeight="1">
      <c r="W117" s="92"/>
      <c r="X117" s="93"/>
      <c r="Y117" s="2"/>
      <c r="Z117" s="2"/>
      <c r="AA117" s="2"/>
      <c r="AB117" s="2"/>
      <c r="AC117" s="2"/>
    </row>
    <row r="118" spans="23:29" ht="15.9" customHeight="1">
      <c r="W118" s="92"/>
      <c r="X118" s="93"/>
      <c r="Y118" s="2"/>
      <c r="Z118" s="2"/>
      <c r="AA118" s="2"/>
      <c r="AB118" s="2"/>
      <c r="AC118" s="2"/>
    </row>
    <row r="119" spans="23:29" ht="15.9" customHeight="1">
      <c r="W119" s="92"/>
      <c r="X119" s="93"/>
      <c r="Y119" s="2"/>
      <c r="Z119" s="2"/>
      <c r="AA119" s="2"/>
      <c r="AB119" s="2"/>
      <c r="AC119" s="2"/>
    </row>
    <row r="120" spans="23:29" ht="15.9" customHeight="1">
      <c r="W120" s="92"/>
      <c r="X120" s="93"/>
      <c r="Y120" s="2"/>
      <c r="Z120" s="2"/>
      <c r="AA120" s="2"/>
      <c r="AB120" s="2"/>
      <c r="AC120" s="2"/>
    </row>
    <row r="121" spans="23:29" ht="15.9" customHeight="1">
      <c r="W121" s="92"/>
      <c r="X121" s="93"/>
      <c r="Y121" s="2"/>
      <c r="Z121" s="2"/>
      <c r="AA121" s="2"/>
      <c r="AB121" s="2"/>
      <c r="AC121" s="2"/>
    </row>
    <row r="122" spans="23:29" ht="15.9" customHeight="1">
      <c r="W122" s="92"/>
      <c r="X122" s="93"/>
      <c r="Y122" s="2"/>
      <c r="Z122" s="2"/>
      <c r="AA122" s="2"/>
      <c r="AB122" s="2"/>
      <c r="AC122" s="2"/>
    </row>
    <row r="123" spans="23:29" ht="15.9" customHeight="1">
      <c r="W123" s="92"/>
      <c r="X123" s="93"/>
      <c r="Y123" s="2"/>
      <c r="Z123" s="2"/>
      <c r="AA123" s="2"/>
      <c r="AB123" s="2"/>
      <c r="AC123" s="2"/>
    </row>
    <row r="124" spans="23:29" ht="15.9" customHeight="1">
      <c r="W124" s="92"/>
      <c r="X124" s="93"/>
      <c r="Y124" s="2"/>
      <c r="Z124" s="2"/>
      <c r="AA124" s="2"/>
      <c r="AB124" s="2"/>
      <c r="AC124" s="2"/>
    </row>
    <row r="125" spans="23:29" ht="15.9" customHeight="1">
      <c r="W125" s="92"/>
      <c r="X125" s="93"/>
      <c r="Y125" s="2"/>
      <c r="Z125" s="2"/>
      <c r="AA125" s="2"/>
      <c r="AB125" s="2"/>
      <c r="AC125" s="2"/>
    </row>
    <row r="126" spans="23:29" ht="15.9" customHeight="1">
      <c r="W126" s="92"/>
      <c r="X126" s="93"/>
      <c r="Y126" s="2"/>
      <c r="Z126" s="2"/>
      <c r="AA126" s="2"/>
      <c r="AB126" s="2"/>
      <c r="AC126" s="2"/>
    </row>
    <row r="127" spans="23:29" ht="15.9" customHeight="1">
      <c r="W127" s="92"/>
      <c r="X127" s="93"/>
      <c r="Y127" s="2"/>
      <c r="Z127" s="2"/>
      <c r="AA127" s="2"/>
      <c r="AB127" s="2"/>
      <c r="AC127" s="2"/>
    </row>
    <row r="128" spans="23:29" ht="15.9" customHeight="1">
      <c r="W128" s="92"/>
      <c r="X128" s="93"/>
      <c r="Y128" s="2"/>
      <c r="Z128" s="2"/>
      <c r="AA128" s="2"/>
      <c r="AB128" s="2"/>
      <c r="AC128" s="2"/>
    </row>
    <row r="129" spans="23:29" ht="15.9" customHeight="1">
      <c r="W129" s="92"/>
      <c r="X129" s="93"/>
      <c r="Y129" s="2"/>
      <c r="Z129" s="2"/>
      <c r="AA129" s="2"/>
      <c r="AB129" s="2"/>
      <c r="AC129" s="2"/>
    </row>
    <row r="130" spans="23:29" ht="15.9" customHeight="1">
      <c r="W130" s="92"/>
      <c r="X130" s="93"/>
      <c r="Y130" s="2"/>
      <c r="Z130" s="2"/>
      <c r="AA130" s="2"/>
      <c r="AB130" s="2"/>
      <c r="AC130" s="2"/>
    </row>
    <row r="131" spans="23:29" ht="15.9" customHeight="1">
      <c r="W131" s="92"/>
      <c r="X131" s="93"/>
      <c r="Y131" s="2"/>
      <c r="Z131" s="2"/>
      <c r="AA131" s="2"/>
      <c r="AB131" s="2"/>
      <c r="AC131" s="2"/>
    </row>
    <row r="132" spans="23:29" ht="15.9" customHeight="1">
      <c r="W132" s="92"/>
      <c r="X132" s="93"/>
      <c r="Y132" s="2"/>
      <c r="Z132" s="2"/>
      <c r="AA132" s="2"/>
      <c r="AB132" s="2"/>
      <c r="AC132" s="2"/>
    </row>
    <row r="133" spans="23:29" ht="15.9" customHeight="1">
      <c r="W133" s="92"/>
      <c r="X133" s="93"/>
      <c r="Y133" s="2"/>
      <c r="Z133" s="2"/>
      <c r="AA133" s="2"/>
      <c r="AB133" s="2"/>
      <c r="AC133" s="2"/>
    </row>
    <row r="134" spans="23:29" ht="15.9" customHeight="1">
      <c r="W134" s="92"/>
      <c r="X134" s="93"/>
      <c r="Y134" s="2"/>
      <c r="Z134" s="2"/>
      <c r="AA134" s="2"/>
      <c r="AB134" s="2"/>
      <c r="AC134" s="2"/>
    </row>
    <row r="135" spans="23:29" ht="15.9" customHeight="1">
      <c r="W135" s="92"/>
      <c r="X135" s="93"/>
      <c r="Y135" s="2"/>
      <c r="Z135" s="2"/>
      <c r="AA135" s="2"/>
      <c r="AB135" s="2"/>
      <c r="AC135" s="2"/>
    </row>
    <row r="136" spans="23:29" ht="15.9" customHeight="1">
      <c r="W136" s="92"/>
      <c r="X136" s="93"/>
      <c r="Y136" s="2"/>
      <c r="Z136" s="2"/>
      <c r="AA136" s="2"/>
      <c r="AB136" s="2"/>
      <c r="AC136" s="2"/>
    </row>
    <row r="137" spans="23:29" ht="15.9" customHeight="1">
      <c r="W137" s="92"/>
      <c r="X137" s="93"/>
      <c r="Y137" s="2"/>
      <c r="Z137" s="2"/>
      <c r="AA137" s="2"/>
      <c r="AB137" s="2"/>
      <c r="AC137" s="2"/>
    </row>
    <row r="138" spans="23:29" ht="15.9" customHeight="1">
      <c r="W138" s="92"/>
      <c r="X138" s="93"/>
      <c r="Y138" s="2"/>
      <c r="Z138" s="2"/>
      <c r="AA138" s="2"/>
      <c r="AB138" s="2"/>
      <c r="AC138" s="2"/>
    </row>
    <row r="139" spans="23:29" ht="15.9" customHeight="1">
      <c r="W139" s="92"/>
      <c r="X139" s="93"/>
      <c r="Y139" s="2"/>
      <c r="Z139" s="2"/>
      <c r="AA139" s="2"/>
      <c r="AB139" s="2"/>
      <c r="AC139" s="2"/>
    </row>
    <row r="140" spans="23:29" ht="15.9" customHeight="1">
      <c r="W140" s="92"/>
      <c r="X140" s="93"/>
      <c r="Y140" s="2"/>
      <c r="Z140" s="2"/>
      <c r="AA140" s="2"/>
      <c r="AB140" s="2"/>
      <c r="AC140" s="2"/>
    </row>
    <row r="141" spans="23:29" ht="15.9" customHeight="1">
      <c r="W141" s="92"/>
      <c r="X141" s="93"/>
      <c r="Y141" s="2"/>
      <c r="Z141" s="2"/>
      <c r="AA141" s="2"/>
      <c r="AB141" s="2"/>
      <c r="AC141" s="2"/>
    </row>
    <row r="142" spans="23:29" ht="15.9" customHeight="1">
      <c r="W142" s="92"/>
      <c r="X142" s="93"/>
      <c r="Y142" s="2"/>
      <c r="Z142" s="2"/>
      <c r="AA142" s="2"/>
      <c r="AB142" s="2"/>
      <c r="AC142" s="2"/>
    </row>
    <row r="143" spans="23:29" ht="15.9" customHeight="1">
      <c r="W143" s="92"/>
      <c r="X143" s="93"/>
      <c r="Y143" s="2"/>
      <c r="Z143" s="2"/>
      <c r="AA143" s="2"/>
      <c r="AB143" s="2"/>
      <c r="AC143" s="2"/>
    </row>
    <row r="144" spans="23:29" ht="15.9" customHeight="1">
      <c r="W144" s="92"/>
      <c r="X144" s="93"/>
      <c r="Y144" s="2"/>
      <c r="Z144" s="2"/>
      <c r="AA144" s="2"/>
      <c r="AB144" s="2"/>
      <c r="AC144" s="2"/>
    </row>
    <row r="145" spans="23:29" ht="15.9" customHeight="1">
      <c r="W145" s="92"/>
      <c r="X145" s="93"/>
      <c r="Y145" s="2"/>
      <c r="Z145" s="2"/>
      <c r="AA145" s="2"/>
      <c r="AB145" s="2"/>
      <c r="AC145" s="2"/>
    </row>
    <row r="146" spans="23:29" ht="15.9" customHeight="1">
      <c r="W146" s="92"/>
      <c r="X146" s="93"/>
      <c r="Y146" s="2"/>
      <c r="Z146" s="2"/>
      <c r="AA146" s="2"/>
      <c r="AB146" s="2"/>
      <c r="AC146" s="2"/>
    </row>
    <row r="147" spans="23:29" ht="15.9" customHeight="1">
      <c r="W147" s="92"/>
      <c r="X147" s="93"/>
      <c r="Y147" s="2"/>
      <c r="Z147" s="2"/>
      <c r="AA147" s="2"/>
      <c r="AB147" s="2"/>
      <c r="AC147" s="2"/>
    </row>
    <row r="148" spans="23:29" ht="15.9" customHeight="1">
      <c r="W148" s="92"/>
      <c r="X148" s="93"/>
      <c r="Y148" s="2"/>
      <c r="Z148" s="2"/>
      <c r="AA148" s="2"/>
      <c r="AB148" s="2"/>
      <c r="AC148" s="2"/>
    </row>
    <row r="149" spans="23:29" ht="15.9" customHeight="1">
      <c r="W149" s="92"/>
      <c r="X149" s="93"/>
      <c r="Y149" s="2"/>
      <c r="Z149" s="2"/>
      <c r="AA149" s="2"/>
      <c r="AB149" s="2"/>
      <c r="AC149" s="2"/>
    </row>
    <row r="150" spans="23:29" ht="15.9" customHeight="1">
      <c r="W150" s="92"/>
      <c r="X150" s="93"/>
      <c r="Y150" s="2"/>
      <c r="Z150" s="2"/>
      <c r="AA150" s="2"/>
      <c r="AB150" s="2"/>
      <c r="AC150" s="2"/>
    </row>
    <row r="151" spans="23:29" ht="15.9" customHeight="1">
      <c r="W151" s="92"/>
      <c r="X151" s="93"/>
      <c r="Y151" s="2"/>
      <c r="Z151" s="2"/>
      <c r="AA151" s="2"/>
      <c r="AB151" s="2"/>
      <c r="AC151" s="2"/>
    </row>
    <row r="152" spans="23:29" ht="15.9" customHeight="1">
      <c r="W152" s="92"/>
      <c r="X152" s="93"/>
      <c r="Y152" s="2"/>
      <c r="Z152" s="2"/>
      <c r="AA152" s="2"/>
      <c r="AB152" s="2"/>
      <c r="AC152" s="2"/>
    </row>
    <row r="153" spans="23:29" ht="15.9" customHeight="1">
      <c r="W153" s="92"/>
      <c r="X153" s="93"/>
      <c r="Y153" s="2"/>
      <c r="Z153" s="2"/>
      <c r="AA153" s="2"/>
      <c r="AB153" s="2"/>
      <c r="AC153" s="2"/>
    </row>
    <row r="154" spans="23:29" ht="15.9" customHeight="1">
      <c r="W154" s="92"/>
      <c r="X154" s="93"/>
      <c r="Y154" s="2"/>
      <c r="Z154" s="2"/>
      <c r="AA154" s="2"/>
      <c r="AB154" s="2"/>
      <c r="AC154" s="2"/>
    </row>
    <row r="155" spans="23:29" ht="15.9" customHeight="1">
      <c r="W155" s="92"/>
      <c r="X155" s="93"/>
      <c r="Y155" s="2"/>
      <c r="Z155" s="2"/>
      <c r="AA155" s="2"/>
      <c r="AB155" s="2"/>
      <c r="AC155" s="2"/>
    </row>
    <row r="156" spans="23:29" ht="15.9" customHeight="1">
      <c r="W156" s="92"/>
      <c r="X156" s="93"/>
      <c r="Y156" s="2"/>
      <c r="Z156" s="2"/>
      <c r="AA156" s="2"/>
      <c r="AB156" s="2"/>
      <c r="AC156" s="2"/>
    </row>
    <row r="157" spans="23:29" ht="15.9" customHeight="1">
      <c r="W157" s="92"/>
      <c r="X157" s="93"/>
      <c r="Y157" s="2"/>
      <c r="Z157" s="2"/>
      <c r="AA157" s="2"/>
      <c r="AB157" s="2"/>
      <c r="AC157" s="2"/>
    </row>
    <row r="158" spans="23:29" ht="15.9" customHeight="1">
      <c r="W158" s="92"/>
      <c r="X158" s="93"/>
      <c r="Y158" s="2"/>
      <c r="Z158" s="2"/>
      <c r="AA158" s="2"/>
      <c r="AB158" s="2"/>
      <c r="AC158" s="2"/>
    </row>
    <row r="159" spans="23:29" ht="15.9" customHeight="1">
      <c r="W159" s="92"/>
      <c r="X159" s="93"/>
      <c r="Y159" s="2"/>
      <c r="Z159" s="2"/>
      <c r="AA159" s="2"/>
      <c r="AB159" s="2"/>
      <c r="AC159" s="2"/>
    </row>
    <row r="160" spans="23:29" ht="15.9" customHeight="1">
      <c r="W160" s="92"/>
      <c r="X160" s="93"/>
      <c r="Y160" s="2"/>
      <c r="Z160" s="2"/>
      <c r="AA160" s="2"/>
      <c r="AB160" s="2"/>
      <c r="AC160" s="2"/>
    </row>
    <row r="161" spans="23:29" ht="15.9" customHeight="1">
      <c r="W161" s="92"/>
      <c r="X161" s="93"/>
      <c r="Y161" s="2"/>
      <c r="Z161" s="2"/>
      <c r="AA161" s="2"/>
      <c r="AB161" s="2"/>
      <c r="AC161" s="2"/>
    </row>
    <row r="162" spans="23:29" ht="15.9" customHeight="1">
      <c r="W162" s="92"/>
      <c r="X162" s="93"/>
      <c r="Y162" s="2"/>
      <c r="Z162" s="2"/>
      <c r="AA162" s="2"/>
      <c r="AB162" s="2"/>
      <c r="AC162" s="2"/>
    </row>
    <row r="163" spans="23:29" ht="15.9" customHeight="1">
      <c r="W163" s="92"/>
      <c r="X163" s="93"/>
      <c r="Y163" s="2"/>
      <c r="Z163" s="2"/>
      <c r="AA163" s="2"/>
      <c r="AB163" s="2"/>
      <c r="AC163" s="2"/>
    </row>
    <row r="164" spans="23:29" ht="15.9" customHeight="1">
      <c r="W164" s="92"/>
      <c r="X164" s="93"/>
      <c r="Y164" s="2"/>
      <c r="Z164" s="2"/>
      <c r="AA164" s="2"/>
      <c r="AB164" s="2"/>
      <c r="AC164" s="2"/>
    </row>
    <row r="165" spans="23:29" ht="15.9" customHeight="1">
      <c r="W165" s="92"/>
      <c r="X165" s="93"/>
      <c r="Y165" s="2"/>
      <c r="Z165" s="2"/>
      <c r="AA165" s="2"/>
      <c r="AB165" s="2"/>
      <c r="AC165" s="2"/>
    </row>
    <row r="166" spans="23:29" ht="15.9" customHeight="1">
      <c r="W166" s="92"/>
      <c r="X166" s="93"/>
      <c r="Y166" s="2"/>
      <c r="Z166" s="2"/>
      <c r="AA166" s="2"/>
      <c r="AB166" s="2"/>
      <c r="AC166" s="2"/>
    </row>
    <row r="167" spans="23:29" ht="15.9" customHeight="1">
      <c r="W167" s="92"/>
      <c r="X167" s="93"/>
      <c r="Y167" s="2"/>
      <c r="Z167" s="2"/>
      <c r="AA167" s="2"/>
      <c r="AB167" s="2"/>
      <c r="AC167" s="2"/>
    </row>
    <row r="168" spans="23:29" ht="15.9" customHeight="1">
      <c r="W168" s="92"/>
      <c r="X168" s="93"/>
      <c r="Y168" s="2"/>
      <c r="Z168" s="2"/>
      <c r="AA168" s="2"/>
      <c r="AB168" s="2"/>
      <c r="AC168" s="2"/>
    </row>
    <row r="169" spans="23:29" ht="15.9" customHeight="1">
      <c r="W169" s="92"/>
      <c r="X169" s="93"/>
      <c r="Y169" s="2"/>
      <c r="Z169" s="2"/>
      <c r="AA169" s="2"/>
      <c r="AB169" s="2"/>
      <c r="AC169" s="2"/>
    </row>
    <row r="170" spans="23:29" ht="15.9" customHeight="1">
      <c r="W170" s="92"/>
      <c r="X170" s="93"/>
      <c r="Y170" s="2"/>
      <c r="Z170" s="2"/>
      <c r="AA170" s="2"/>
      <c r="AB170" s="2"/>
      <c r="AC170" s="2"/>
    </row>
    <row r="171" spans="23:29" ht="15.9" customHeight="1">
      <c r="W171" s="92"/>
      <c r="X171" s="93"/>
      <c r="Y171" s="2"/>
      <c r="Z171" s="2"/>
      <c r="AA171" s="2"/>
      <c r="AB171" s="2"/>
      <c r="AC171" s="2"/>
    </row>
    <row r="172" spans="23:29" ht="15.9" customHeight="1">
      <c r="W172" s="92"/>
      <c r="X172" s="93"/>
      <c r="Y172" s="2"/>
      <c r="Z172" s="2"/>
      <c r="AA172" s="2"/>
      <c r="AB172" s="2"/>
      <c r="AC172" s="2"/>
    </row>
    <row r="173" spans="23:29" ht="15.9" customHeight="1">
      <c r="W173" s="92"/>
      <c r="X173" s="93"/>
      <c r="Y173" s="2"/>
      <c r="Z173" s="2"/>
      <c r="AA173" s="2"/>
      <c r="AB173" s="2"/>
      <c r="AC173" s="2"/>
    </row>
    <row r="174" spans="23:29" ht="15.9" customHeight="1">
      <c r="W174" s="92"/>
      <c r="X174" s="93"/>
      <c r="Y174" s="2"/>
      <c r="Z174" s="2"/>
      <c r="AA174" s="2"/>
      <c r="AB174" s="2"/>
      <c r="AC174" s="2"/>
    </row>
    <row r="175" spans="23:29" ht="15.9" customHeight="1">
      <c r="W175" s="92"/>
      <c r="X175" s="93"/>
      <c r="Y175" s="2"/>
      <c r="Z175" s="2"/>
      <c r="AA175" s="2"/>
      <c r="AB175" s="2"/>
      <c r="AC175" s="2"/>
    </row>
    <row r="176" spans="23:29" ht="15.9" customHeight="1">
      <c r="W176" s="92"/>
      <c r="X176" s="93"/>
      <c r="Y176" s="2"/>
      <c r="Z176" s="2"/>
      <c r="AA176" s="2"/>
      <c r="AB176" s="2"/>
      <c r="AC176" s="2"/>
    </row>
    <row r="177" spans="23:29" ht="15.9" customHeight="1">
      <c r="W177" s="92"/>
      <c r="X177" s="93"/>
      <c r="Y177" s="2"/>
      <c r="Z177" s="2"/>
      <c r="AA177" s="2"/>
      <c r="AB177" s="2"/>
      <c r="AC177" s="2"/>
    </row>
    <row r="178" spans="23:29" ht="15.9" customHeight="1">
      <c r="W178" s="92"/>
      <c r="X178" s="93"/>
      <c r="Y178" s="2"/>
      <c r="Z178" s="2"/>
      <c r="AA178" s="2"/>
      <c r="AB178" s="2"/>
      <c r="AC178" s="2"/>
    </row>
    <row r="179" spans="23:29" ht="15.9" customHeight="1">
      <c r="W179" s="92"/>
      <c r="X179" s="93"/>
      <c r="Y179" s="2"/>
      <c r="Z179" s="2"/>
      <c r="AA179" s="2"/>
      <c r="AB179" s="2"/>
      <c r="AC179" s="2"/>
    </row>
    <row r="180" spans="23:29" ht="15.9" customHeight="1">
      <c r="W180" s="92"/>
      <c r="X180" s="93"/>
      <c r="Y180" s="2"/>
      <c r="Z180" s="2"/>
      <c r="AA180" s="2"/>
      <c r="AB180" s="2"/>
      <c r="AC180" s="2"/>
    </row>
    <row r="181" spans="23:29" ht="15.9" customHeight="1">
      <c r="W181" s="92"/>
      <c r="X181" s="93"/>
      <c r="Y181" s="2"/>
      <c r="Z181" s="2"/>
      <c r="AA181" s="2"/>
      <c r="AB181" s="2"/>
      <c r="AC181" s="2"/>
    </row>
    <row r="182" spans="23:29" ht="15.9" customHeight="1">
      <c r="W182" s="92"/>
      <c r="X182" s="93"/>
      <c r="Y182" s="2"/>
      <c r="Z182" s="2"/>
      <c r="AA182" s="2"/>
      <c r="AB182" s="2"/>
      <c r="AC182" s="2"/>
    </row>
    <row r="183" spans="23:29" ht="15.9" customHeight="1">
      <c r="W183" s="92"/>
      <c r="X183" s="93"/>
      <c r="Y183" s="2"/>
      <c r="Z183" s="2"/>
      <c r="AA183" s="2"/>
      <c r="AB183" s="2"/>
      <c r="AC183" s="2"/>
    </row>
    <row r="184" spans="23:29" ht="15.9" customHeight="1">
      <c r="W184" s="92"/>
      <c r="X184" s="93"/>
      <c r="Y184" s="2"/>
      <c r="Z184" s="2"/>
      <c r="AA184" s="2"/>
      <c r="AB184" s="2"/>
      <c r="AC184" s="2"/>
    </row>
    <row r="185" spans="23:29" ht="15.9" customHeight="1">
      <c r="W185" s="92"/>
      <c r="X185" s="93"/>
      <c r="Y185" s="2"/>
      <c r="Z185" s="2"/>
      <c r="AA185" s="2"/>
      <c r="AB185" s="2"/>
      <c r="AC185" s="2"/>
    </row>
    <row r="186" spans="23:29" ht="15.9" customHeight="1">
      <c r="W186" s="92"/>
      <c r="X186" s="93"/>
      <c r="Y186" s="2"/>
      <c r="Z186" s="2"/>
      <c r="AA186" s="2"/>
      <c r="AB186" s="2"/>
      <c r="AC186" s="2"/>
    </row>
    <row r="187" spans="23:29" ht="15.9" customHeight="1">
      <c r="W187" s="92"/>
      <c r="X187" s="93"/>
      <c r="Y187" s="2"/>
      <c r="Z187" s="2"/>
      <c r="AA187" s="2"/>
      <c r="AB187" s="2"/>
      <c r="AC187" s="2"/>
    </row>
    <row r="188" spans="23:29" ht="15.9" customHeight="1">
      <c r="W188" s="92"/>
      <c r="X188" s="93"/>
      <c r="Y188" s="2"/>
      <c r="Z188" s="2"/>
      <c r="AA188" s="2"/>
      <c r="AB188" s="2"/>
      <c r="AC188" s="2"/>
    </row>
    <row r="189" spans="23:29" ht="15.9" customHeight="1">
      <c r="W189" s="92"/>
      <c r="X189" s="93"/>
      <c r="Y189" s="2"/>
      <c r="Z189" s="2"/>
      <c r="AA189" s="2"/>
      <c r="AB189" s="2"/>
      <c r="AC189" s="2"/>
    </row>
    <row r="190" spans="23:29" ht="15.9" customHeight="1">
      <c r="W190" s="92"/>
      <c r="X190" s="93"/>
      <c r="Y190" s="2"/>
      <c r="Z190" s="2"/>
      <c r="AA190" s="2"/>
      <c r="AB190" s="2"/>
      <c r="AC190" s="2"/>
    </row>
    <row r="191" spans="23:29" ht="15.9" customHeight="1">
      <c r="W191" s="92"/>
      <c r="X191" s="93"/>
      <c r="Y191" s="2"/>
      <c r="Z191" s="2"/>
      <c r="AA191" s="2"/>
      <c r="AB191" s="2"/>
      <c r="AC191" s="2"/>
    </row>
    <row r="192" spans="23:29" ht="15.9" customHeight="1">
      <c r="W192" s="92"/>
      <c r="X192" s="93"/>
      <c r="Y192" s="2"/>
      <c r="Z192" s="2"/>
      <c r="AA192" s="2"/>
      <c r="AB192" s="2"/>
      <c r="AC192" s="2"/>
    </row>
    <row r="193" spans="23:29" ht="15.9" customHeight="1">
      <c r="W193" s="92"/>
      <c r="X193" s="93"/>
      <c r="Y193" s="2"/>
      <c r="Z193" s="2"/>
      <c r="AA193" s="2"/>
      <c r="AB193" s="2"/>
      <c r="AC193" s="2"/>
    </row>
    <row r="194" spans="23:29" ht="15.9" customHeight="1">
      <c r="W194" s="92"/>
      <c r="X194" s="93"/>
      <c r="Y194" s="2"/>
      <c r="Z194" s="2"/>
      <c r="AA194" s="2"/>
      <c r="AB194" s="2"/>
      <c r="AC194" s="2"/>
    </row>
    <row r="195" spans="23:29" ht="15.9" customHeight="1">
      <c r="W195" s="92"/>
      <c r="X195" s="93"/>
      <c r="Y195" s="2"/>
      <c r="Z195" s="2"/>
      <c r="AA195" s="2"/>
      <c r="AB195" s="2"/>
      <c r="AC195" s="2"/>
    </row>
    <row r="196" spans="23:29" ht="15.9" customHeight="1">
      <c r="W196" s="92"/>
      <c r="X196" s="93"/>
      <c r="Y196" s="2"/>
      <c r="Z196" s="2"/>
      <c r="AA196" s="2"/>
      <c r="AB196" s="2"/>
      <c r="AC196" s="2"/>
    </row>
    <row r="197" spans="23:29" ht="15.9" customHeight="1"/>
    <row r="198" spans="23:29" ht="15.9" customHeight="1"/>
    <row r="199" spans="23:29" ht="15.9" customHeight="1"/>
    <row r="200" spans="23:29" ht="15.9" customHeight="1"/>
    <row r="201" spans="23:29" ht="15.9" customHeight="1"/>
    <row r="202" spans="23:29" ht="15.9" customHeight="1"/>
    <row r="203" spans="23:29" ht="15.9" customHeight="1"/>
    <row r="204" spans="23:29" ht="15.9" customHeight="1"/>
    <row r="205" spans="23:29" ht="15.9" customHeight="1"/>
    <row r="206" spans="23:29" ht="15.9" customHeight="1"/>
    <row r="207" spans="23:29" ht="15.9" customHeight="1"/>
    <row r="208" spans="23:29" ht="15.9" customHeight="1"/>
    <row r="209" ht="15.9" customHeight="1"/>
    <row r="210" ht="15.9" customHeight="1"/>
    <row r="211" ht="15.9" customHeight="1"/>
    <row r="212" ht="15.9" customHeight="1"/>
    <row r="213" ht="15.9" customHeight="1"/>
    <row r="214" ht="15.9" customHeight="1"/>
    <row r="215" ht="15.9" customHeight="1"/>
    <row r="216" ht="15.9" customHeight="1"/>
    <row r="217" ht="15.9" customHeight="1"/>
    <row r="218" ht="15.9" customHeight="1"/>
    <row r="219" ht="15.9" customHeight="1"/>
    <row r="220" ht="15.9" customHeight="1"/>
    <row r="221" ht="15.9" customHeight="1"/>
    <row r="222" ht="15.9" customHeight="1"/>
    <row r="223" ht="15.9" customHeight="1"/>
    <row r="224" ht="15.9" customHeight="1"/>
    <row r="225" ht="15.9" customHeight="1"/>
    <row r="226" ht="15.9" customHeight="1"/>
    <row r="227" ht="15.9" customHeight="1"/>
    <row r="228" ht="15.9" customHeight="1"/>
    <row r="229" ht="15.9" customHeight="1"/>
    <row r="230" ht="15.9" customHeight="1"/>
    <row r="231" ht="15.9" customHeight="1"/>
    <row r="232" ht="15.9" customHeight="1"/>
    <row r="233" ht="15.9" customHeight="1"/>
    <row r="234" ht="15.9" customHeight="1"/>
    <row r="235" ht="15.9" customHeight="1"/>
    <row r="236" ht="15.9" customHeight="1"/>
    <row r="237" ht="15.9" customHeight="1"/>
    <row r="238" ht="15.9" customHeight="1"/>
    <row r="239" ht="15.9" customHeight="1"/>
    <row r="240" ht="15.9" customHeight="1"/>
    <row r="241" ht="15.9" customHeight="1"/>
    <row r="242" ht="15.9" customHeight="1"/>
    <row r="243" ht="15.9" customHeight="1"/>
    <row r="244" ht="15.9" customHeight="1"/>
    <row r="245" ht="15.9" customHeight="1"/>
    <row r="246" ht="15.9" customHeight="1"/>
    <row r="247" ht="15.9" customHeight="1"/>
    <row r="248" ht="15.9" customHeight="1"/>
    <row r="249" ht="15.9" customHeight="1"/>
    <row r="250" ht="15.9" customHeight="1"/>
    <row r="251" ht="15.9" customHeight="1"/>
    <row r="252" ht="15.9" customHeight="1"/>
    <row r="253" ht="15.9" customHeight="1"/>
    <row r="254" ht="15.9" customHeight="1"/>
    <row r="255" ht="15.9" customHeight="1"/>
    <row r="256" ht="15.9" customHeight="1"/>
    <row r="257" ht="15.9" customHeight="1"/>
    <row r="258" ht="15.9" customHeight="1"/>
    <row r="259" ht="15.9" customHeight="1"/>
    <row r="260" ht="15.9" customHeight="1"/>
    <row r="261" ht="15.9" customHeight="1"/>
    <row r="262" ht="15.9" customHeight="1"/>
    <row r="263" ht="15.9" customHeight="1"/>
    <row r="264" ht="15.9" customHeight="1"/>
    <row r="265" ht="15.9" customHeight="1"/>
    <row r="266" ht="15.9" customHeight="1"/>
    <row r="267" ht="15.9" customHeight="1"/>
    <row r="268" ht="15.9" customHeight="1"/>
    <row r="269" ht="15.9" customHeight="1"/>
    <row r="270" ht="15.9" customHeight="1"/>
    <row r="271" ht="15.9" customHeight="1"/>
    <row r="272" ht="15.9" customHeight="1"/>
    <row r="273" ht="15.9" customHeight="1"/>
    <row r="274" ht="15.9" customHeight="1"/>
    <row r="275" ht="15.9" customHeight="1"/>
    <row r="276" ht="15.9" customHeight="1"/>
    <row r="277" ht="15.9" customHeight="1"/>
    <row r="278" ht="15.9" customHeight="1"/>
    <row r="279" ht="15.9" customHeight="1"/>
    <row r="280" ht="15.9" customHeight="1"/>
    <row r="281" ht="15.9" customHeight="1"/>
    <row r="282" ht="15.9" customHeight="1"/>
    <row r="283" ht="15.9" customHeight="1"/>
    <row r="284" ht="15.9" customHeight="1"/>
    <row r="285" ht="15.9" customHeight="1"/>
    <row r="286" ht="15.9" customHeight="1"/>
    <row r="287" ht="15.9" customHeight="1"/>
    <row r="288" ht="15.9" customHeight="1"/>
    <row r="289" ht="15.9" customHeight="1"/>
    <row r="290" ht="15.9" customHeight="1"/>
    <row r="291" ht="15.9" customHeight="1"/>
    <row r="292" ht="15.9" customHeight="1"/>
    <row r="293" ht="15.9" customHeight="1"/>
    <row r="294" ht="15.9" customHeight="1"/>
    <row r="295" ht="15.9" customHeight="1"/>
    <row r="296" ht="15.9" customHeight="1"/>
    <row r="297" ht="15.9" customHeight="1"/>
    <row r="298" ht="15.9" customHeight="1"/>
    <row r="299" ht="15.9" customHeight="1"/>
    <row r="300" ht="15.9" customHeight="1"/>
    <row r="301" ht="15.9" customHeight="1"/>
    <row r="302" ht="15.9" customHeight="1"/>
    <row r="303" ht="15.9" customHeight="1"/>
    <row r="304" ht="15.9" customHeight="1"/>
    <row r="305" ht="15.9" customHeight="1"/>
    <row r="306" ht="15.9" customHeight="1"/>
    <row r="307" ht="15.9" customHeight="1"/>
    <row r="308" ht="15.9" customHeight="1"/>
    <row r="309" ht="15.9" customHeight="1"/>
    <row r="310" ht="15.9" customHeight="1"/>
    <row r="311" ht="15.9" customHeight="1"/>
    <row r="312" ht="15.9" customHeight="1"/>
    <row r="313" ht="15.9" customHeight="1"/>
    <row r="314" ht="15.9" customHeight="1"/>
    <row r="315" ht="15.9" customHeight="1"/>
    <row r="316" ht="15.9" customHeight="1"/>
    <row r="317" ht="15.9" customHeight="1"/>
    <row r="318" ht="15.9" customHeight="1"/>
    <row r="319" ht="15.9" customHeight="1"/>
    <row r="320" ht="15.9" customHeight="1"/>
    <row r="321" ht="15.9" customHeight="1"/>
    <row r="322" ht="15.9" customHeight="1"/>
    <row r="323" ht="15.9" customHeight="1"/>
    <row r="324" ht="15.9" customHeight="1"/>
    <row r="325" ht="15.9" customHeight="1"/>
    <row r="326" ht="15.9" customHeight="1"/>
    <row r="327" ht="15.9" customHeight="1"/>
    <row r="328" ht="15.9" customHeight="1"/>
    <row r="329" ht="15.9" customHeight="1"/>
    <row r="330" ht="15.9" customHeight="1"/>
    <row r="331" ht="15.9" customHeight="1"/>
    <row r="332" ht="15.9" customHeight="1"/>
    <row r="333" ht="15.9" customHeight="1"/>
    <row r="334" ht="15.9" customHeight="1"/>
    <row r="335" ht="15.9" customHeight="1"/>
    <row r="336" ht="15.9" customHeight="1"/>
    <row r="337" ht="15.9" customHeight="1"/>
    <row r="338" ht="15.9" customHeight="1"/>
    <row r="339" ht="15.9" customHeight="1"/>
    <row r="340" ht="15.9" customHeight="1"/>
    <row r="341" ht="15.9" customHeight="1"/>
    <row r="342" ht="15.9" customHeight="1"/>
    <row r="343" ht="15.9" customHeight="1"/>
    <row r="344" ht="15.9" customHeight="1"/>
    <row r="345" ht="15.9" customHeight="1"/>
    <row r="346" ht="15.9" customHeight="1"/>
    <row r="347" ht="15.9" customHeight="1"/>
    <row r="348" ht="15.9" customHeight="1"/>
    <row r="349" ht="15.9" customHeight="1"/>
    <row r="350" ht="15.9" customHeight="1"/>
    <row r="351" ht="15.9" customHeight="1"/>
    <row r="352" ht="15.9" customHeight="1"/>
    <row r="353" ht="15.9" customHeight="1"/>
    <row r="354" ht="15.9" customHeight="1"/>
    <row r="355" ht="15.9" customHeight="1"/>
    <row r="356" ht="15.9" customHeight="1"/>
    <row r="357" ht="15.9" customHeight="1"/>
    <row r="358" ht="15.9" customHeight="1"/>
    <row r="359" ht="15.9" customHeight="1"/>
    <row r="360" ht="15.9" customHeight="1"/>
    <row r="361" ht="15.9" customHeight="1"/>
    <row r="362" ht="15.9" customHeight="1"/>
    <row r="363" ht="15.9" customHeight="1"/>
    <row r="364" ht="15.9" customHeight="1"/>
    <row r="365" ht="15.9" customHeight="1"/>
    <row r="366" ht="15.9" customHeight="1"/>
    <row r="367" ht="15.9" customHeight="1"/>
    <row r="368" ht="15.9" customHeight="1"/>
    <row r="369" ht="15.9" customHeight="1"/>
    <row r="370" ht="15.9" customHeight="1"/>
    <row r="371" ht="15.9" customHeight="1"/>
    <row r="372" ht="15.9" customHeight="1"/>
    <row r="373" ht="15.9" customHeight="1"/>
    <row r="374" ht="15.9" customHeight="1"/>
    <row r="375" ht="15.9" customHeight="1"/>
    <row r="376" ht="15.9" customHeight="1"/>
    <row r="377" ht="15.9" customHeight="1"/>
    <row r="378" ht="15.9" customHeight="1"/>
    <row r="379" ht="15.9" customHeight="1"/>
    <row r="380" ht="15.9" customHeight="1"/>
    <row r="381" ht="15.9" customHeight="1"/>
    <row r="382" ht="15.9" customHeight="1"/>
    <row r="383" ht="15.9" customHeight="1"/>
    <row r="384" ht="15.9" customHeight="1"/>
    <row r="385" ht="15.9" customHeight="1"/>
    <row r="386" ht="15.9" customHeight="1"/>
    <row r="387" ht="15.9" customHeight="1"/>
    <row r="388" ht="15.9" customHeight="1"/>
    <row r="389" ht="15.9" customHeight="1"/>
    <row r="390" ht="15.9" customHeight="1"/>
    <row r="391" ht="15.9" customHeight="1"/>
    <row r="392" ht="15.9" customHeight="1"/>
    <row r="393" ht="15.9" customHeight="1"/>
    <row r="394" ht="15.9" customHeight="1"/>
    <row r="395" ht="15.9" customHeight="1"/>
    <row r="396" ht="15.9" customHeight="1"/>
    <row r="397" ht="15.9" customHeight="1"/>
    <row r="398" ht="15.9" customHeight="1"/>
    <row r="399" ht="15.9" customHeight="1"/>
    <row r="400" ht="15.9" customHeight="1"/>
    <row r="401" ht="15.9" customHeight="1"/>
    <row r="402" ht="15.9" customHeight="1"/>
    <row r="403" ht="15.9" customHeight="1"/>
    <row r="404" ht="15.9" customHeight="1"/>
    <row r="405" ht="15.9" customHeight="1"/>
    <row r="406" ht="15.9" customHeight="1"/>
    <row r="407" ht="15.9" customHeight="1"/>
    <row r="408" ht="15.9" customHeight="1"/>
    <row r="409" ht="15.9" customHeight="1"/>
    <row r="410" ht="15.9" customHeight="1"/>
    <row r="411" ht="15.9" customHeight="1"/>
    <row r="412" ht="15.9" customHeight="1"/>
    <row r="413" ht="15.9" customHeight="1"/>
    <row r="414" ht="15.9" customHeight="1"/>
    <row r="415" ht="15.9" customHeight="1"/>
    <row r="416" ht="15.9" customHeight="1"/>
    <row r="417" ht="15.9" customHeight="1"/>
    <row r="418" ht="15.9" customHeight="1"/>
    <row r="419" ht="15.9" customHeight="1"/>
    <row r="420" ht="15.9" customHeight="1"/>
    <row r="421" ht="15.9" customHeight="1"/>
    <row r="422" ht="15.9" customHeight="1"/>
    <row r="423" ht="15.9" customHeight="1"/>
    <row r="424" ht="15.9" customHeight="1"/>
    <row r="425" ht="15.9" customHeight="1"/>
    <row r="426" ht="15.9" customHeight="1"/>
    <row r="427" ht="15.9" customHeight="1"/>
    <row r="428" ht="15.9" customHeight="1"/>
    <row r="429" ht="15.9" customHeight="1"/>
    <row r="430" ht="15.9" customHeight="1"/>
    <row r="431" ht="15.9" customHeight="1"/>
    <row r="432" ht="15.9" customHeight="1"/>
    <row r="433" ht="15.9" customHeight="1"/>
    <row r="434" ht="15.9" customHeight="1"/>
    <row r="435" ht="15.9" customHeight="1"/>
    <row r="436" ht="15.9" customHeight="1"/>
    <row r="437" ht="15.9" customHeight="1"/>
    <row r="438" ht="15.9" customHeight="1"/>
    <row r="439" ht="15.9" customHeight="1"/>
    <row r="440" ht="15.9" customHeight="1"/>
    <row r="441" ht="15.9" customHeight="1"/>
    <row r="442" ht="15.9" customHeight="1"/>
    <row r="443" ht="15.9" customHeight="1"/>
    <row r="444" ht="15.9" customHeight="1"/>
    <row r="445" ht="15.9" customHeight="1"/>
    <row r="446" ht="15.9" customHeight="1"/>
    <row r="447" ht="15.9" customHeight="1"/>
    <row r="448" ht="15.9" customHeight="1"/>
    <row r="449" ht="15.9" customHeight="1"/>
    <row r="450" ht="15.9" customHeight="1"/>
    <row r="451" ht="15.9" customHeight="1"/>
    <row r="452" ht="15.9" customHeight="1"/>
    <row r="453" ht="15.9" customHeight="1"/>
    <row r="454" ht="15.9" customHeight="1"/>
    <row r="455" ht="15.9" customHeight="1"/>
    <row r="456" ht="15.9" customHeight="1"/>
    <row r="457" ht="15.9" customHeight="1"/>
    <row r="458" ht="15.9" customHeight="1"/>
    <row r="459" ht="15.9" customHeight="1"/>
    <row r="460" ht="15.9" customHeight="1"/>
    <row r="461" ht="15.9" customHeight="1"/>
    <row r="462" ht="15.9" customHeight="1"/>
    <row r="463" ht="15.9" customHeight="1"/>
    <row r="464" ht="15.9" customHeight="1"/>
    <row r="465" ht="15.9" customHeight="1"/>
    <row r="466" ht="15.9" customHeight="1"/>
    <row r="467" ht="15.9" customHeight="1"/>
    <row r="468" ht="15.9" customHeight="1"/>
    <row r="469" ht="15.9" customHeight="1"/>
    <row r="470" ht="15.9" customHeight="1"/>
    <row r="471" ht="15.9" customHeight="1"/>
    <row r="472" ht="15.9" customHeight="1"/>
    <row r="473" ht="15.9" customHeight="1"/>
    <row r="474" ht="15.9" customHeight="1"/>
    <row r="475" ht="15.9" customHeight="1"/>
    <row r="476" ht="15.9" customHeight="1"/>
    <row r="477" ht="15.9" customHeight="1"/>
    <row r="478" ht="15.9" customHeight="1"/>
    <row r="479" ht="15.9" customHeight="1"/>
    <row r="480" ht="15.9" customHeight="1"/>
    <row r="481" ht="15.9" customHeight="1"/>
    <row r="482" ht="15.9" customHeight="1"/>
    <row r="483" ht="15.9" customHeight="1"/>
    <row r="484" ht="15.9" customHeight="1"/>
    <row r="485" ht="15.9" customHeight="1"/>
    <row r="486" ht="15.9" customHeight="1"/>
    <row r="487" ht="15.9" customHeight="1"/>
    <row r="488" ht="15.9" customHeight="1"/>
    <row r="489" ht="15.9" customHeight="1"/>
    <row r="490" ht="15.9" customHeight="1"/>
    <row r="491" ht="15.9" customHeight="1"/>
    <row r="492" ht="15.9" customHeight="1"/>
    <row r="493" ht="15.9" customHeight="1"/>
    <row r="494" ht="15.9" customHeight="1"/>
    <row r="495" ht="15.9" customHeight="1"/>
    <row r="496" ht="15.9" customHeight="1"/>
    <row r="497" ht="15.9" customHeight="1"/>
    <row r="498" ht="15.9" customHeight="1"/>
    <row r="499" ht="15.9" customHeight="1"/>
    <row r="500" ht="15.9" customHeight="1"/>
    <row r="501" ht="15.9" customHeight="1"/>
    <row r="502" ht="15.9" customHeight="1"/>
    <row r="503" ht="15.9" customHeight="1"/>
    <row r="504" ht="15.9" customHeight="1"/>
    <row r="505" ht="15.9" customHeight="1"/>
    <row r="506" ht="15.9" customHeight="1"/>
    <row r="507" ht="15.9" customHeight="1"/>
    <row r="508" ht="15.9" customHeight="1"/>
    <row r="509" ht="15.9" customHeight="1"/>
    <row r="510" ht="15.9" customHeight="1"/>
    <row r="511" ht="15.9" customHeight="1"/>
    <row r="512" ht="15.9" customHeight="1"/>
    <row r="513" ht="15.9" customHeight="1"/>
    <row r="514" ht="15.9" customHeight="1"/>
    <row r="515" ht="15.9" customHeight="1"/>
    <row r="516" ht="15.9" customHeight="1"/>
    <row r="517" ht="15.9" customHeight="1"/>
    <row r="518" ht="15.9" customHeight="1"/>
    <row r="519" ht="15.9" customHeight="1"/>
    <row r="520" ht="15.9" customHeight="1"/>
    <row r="521" ht="15.9" customHeight="1"/>
    <row r="522" ht="15.9" customHeight="1"/>
    <row r="523" ht="15.9" customHeight="1"/>
    <row r="524" ht="15.9" customHeight="1"/>
    <row r="525" ht="15.9" customHeight="1"/>
    <row r="526" ht="15.9" customHeight="1"/>
    <row r="527" ht="15.9" customHeight="1"/>
    <row r="528" ht="15.9" customHeight="1"/>
    <row r="529" ht="15.9" customHeight="1"/>
    <row r="530" ht="15.9" customHeight="1"/>
    <row r="531" ht="15.9" customHeight="1"/>
    <row r="532" ht="15.9" customHeight="1"/>
    <row r="533" ht="15.9" customHeight="1"/>
    <row r="534" ht="15.9" customHeight="1"/>
    <row r="535" ht="15.9" customHeight="1"/>
    <row r="536" ht="15.9" customHeight="1"/>
    <row r="537" ht="15.9" customHeight="1"/>
    <row r="538" ht="15.9" customHeight="1"/>
    <row r="539" ht="15.9" customHeight="1"/>
    <row r="540" ht="15.9" customHeight="1"/>
    <row r="541" ht="15.9" customHeight="1"/>
    <row r="542" ht="15.9" customHeight="1"/>
    <row r="543" ht="15.9" customHeight="1"/>
    <row r="544" ht="15.9" customHeight="1"/>
    <row r="545" ht="15.9" customHeight="1"/>
    <row r="546" ht="15.9" customHeight="1"/>
    <row r="547" ht="15.9" customHeight="1"/>
    <row r="548" ht="15.9" customHeight="1"/>
    <row r="549" ht="15.9" customHeight="1"/>
    <row r="550" ht="15.9" customHeight="1"/>
    <row r="551" ht="15.9" customHeight="1"/>
    <row r="552" ht="15.9" customHeight="1"/>
    <row r="553" ht="15.9" customHeight="1"/>
    <row r="554" ht="15.9" customHeight="1"/>
    <row r="555" ht="15.9" customHeight="1"/>
    <row r="556" ht="15.9" customHeight="1"/>
    <row r="557" ht="15.9" customHeight="1"/>
    <row r="558" ht="15.9" customHeight="1"/>
    <row r="559" ht="15.9" customHeight="1"/>
    <row r="560" ht="15.9" customHeight="1"/>
    <row r="561" ht="15.9" customHeight="1"/>
    <row r="562" ht="15.9" customHeight="1"/>
    <row r="563" ht="15.9" customHeight="1"/>
    <row r="564" ht="15.9" customHeight="1"/>
    <row r="565" ht="15.9" customHeight="1"/>
    <row r="566" ht="15.9" customHeight="1"/>
    <row r="567" ht="15.9" customHeight="1"/>
    <row r="568" ht="15.9" customHeight="1"/>
    <row r="569" ht="15.9" customHeight="1"/>
    <row r="570" ht="15.9" customHeight="1"/>
    <row r="571" ht="15.9" customHeight="1"/>
    <row r="572" ht="15.9" customHeight="1"/>
    <row r="573" ht="15.9" customHeight="1"/>
    <row r="574" ht="15.9" customHeight="1"/>
    <row r="575" ht="15.9" customHeight="1"/>
    <row r="576" ht="15.9" customHeight="1"/>
    <row r="577" ht="15.9" customHeight="1"/>
    <row r="578" ht="15.9" customHeight="1"/>
    <row r="579" ht="15.9" customHeight="1"/>
    <row r="580" ht="15.9" customHeight="1"/>
    <row r="581" ht="15.9" customHeight="1"/>
    <row r="582" ht="15.9" customHeight="1"/>
    <row r="583" ht="15.9" customHeight="1"/>
    <row r="584" ht="15.9" customHeight="1"/>
    <row r="585" ht="15.9" customHeight="1"/>
    <row r="586" ht="15.9" customHeight="1"/>
    <row r="587" ht="15.9" customHeight="1"/>
    <row r="588" ht="15.9" customHeight="1"/>
    <row r="589" ht="15.9" customHeight="1"/>
    <row r="590" ht="15.9" customHeight="1"/>
    <row r="591" ht="15.9" customHeight="1"/>
    <row r="592" ht="15.9" customHeight="1"/>
    <row r="593" ht="15.9" customHeight="1"/>
    <row r="594" ht="15.9" customHeight="1"/>
    <row r="595" ht="15.9" customHeight="1"/>
    <row r="596" ht="15.9" customHeight="1"/>
    <row r="597" ht="15.9" customHeight="1"/>
    <row r="598" ht="15.9" customHeight="1"/>
    <row r="599" ht="15.9" customHeight="1"/>
    <row r="600" ht="15.9" customHeight="1"/>
    <row r="601" ht="15.9" customHeight="1"/>
    <row r="602" ht="15.9" customHeight="1"/>
    <row r="603" ht="15.9" customHeight="1"/>
    <row r="604" ht="15.9" customHeight="1"/>
    <row r="605" ht="15.9" customHeight="1"/>
    <row r="606" ht="15.9" customHeight="1"/>
    <row r="607" ht="15.9" customHeight="1"/>
    <row r="608" ht="15.9" customHeight="1"/>
    <row r="609" ht="15.9" customHeight="1"/>
    <row r="610" ht="15.9" customHeight="1"/>
    <row r="611" ht="15.9" customHeight="1"/>
    <row r="612" ht="15.9" customHeight="1"/>
    <row r="613" ht="15.9" customHeight="1"/>
    <row r="614" ht="15.9" customHeight="1"/>
    <row r="615" ht="15.9" customHeight="1"/>
    <row r="616" ht="15.9" customHeight="1"/>
    <row r="617" ht="15.9" customHeight="1"/>
    <row r="618" ht="15.9" customHeight="1"/>
    <row r="619" ht="15.9" customHeight="1"/>
    <row r="620" ht="15.9" customHeight="1"/>
    <row r="621" ht="15.9" customHeight="1"/>
    <row r="622" ht="15.9" customHeight="1"/>
    <row r="623" ht="15.9" customHeight="1"/>
    <row r="624" ht="15.9" customHeight="1"/>
    <row r="625" ht="15.9" customHeight="1"/>
    <row r="626" ht="15.9" customHeight="1"/>
    <row r="627" ht="15.9" customHeight="1"/>
    <row r="628" ht="15.9" customHeight="1"/>
    <row r="629" ht="15.9" customHeight="1"/>
    <row r="630" ht="15.9" customHeight="1"/>
    <row r="631" ht="15.9" customHeight="1"/>
    <row r="632" ht="15.9" customHeight="1"/>
    <row r="633" ht="15.9" customHeight="1"/>
    <row r="634" ht="15.9" customHeight="1"/>
    <row r="635" ht="15.9" customHeight="1"/>
    <row r="636" ht="15.9" customHeight="1"/>
    <row r="637" ht="15.9" customHeight="1"/>
    <row r="638" ht="15.9" customHeight="1"/>
    <row r="639" ht="15.9" customHeight="1"/>
    <row r="640" ht="15.9" customHeight="1"/>
    <row r="641" ht="15.9" customHeight="1"/>
    <row r="642" ht="15.9" customHeight="1"/>
    <row r="643" ht="15.9" customHeight="1"/>
    <row r="644" ht="15.9" customHeight="1"/>
    <row r="645" ht="15.9" customHeight="1"/>
    <row r="646" ht="15.9" customHeight="1"/>
    <row r="647" ht="15.9" customHeight="1"/>
    <row r="648" ht="15.9" customHeight="1"/>
    <row r="649" ht="15.9" customHeight="1"/>
    <row r="650" ht="15.9" customHeight="1"/>
    <row r="651" ht="15.9" customHeight="1"/>
    <row r="652" ht="15.9" customHeight="1"/>
    <row r="653" ht="15.9" customHeight="1"/>
    <row r="654" ht="15.9" customHeight="1"/>
    <row r="655" ht="15.9" customHeight="1"/>
    <row r="656" ht="15.9" customHeight="1"/>
    <row r="657" ht="15.9" customHeight="1"/>
    <row r="658" ht="15.9" customHeight="1"/>
    <row r="659" ht="15.9" customHeight="1"/>
    <row r="660" ht="15.9" customHeight="1"/>
    <row r="661" ht="15.9" customHeight="1"/>
    <row r="662" ht="15.9" customHeight="1"/>
    <row r="663" ht="15.9" customHeight="1"/>
    <row r="664" ht="15.9" customHeight="1"/>
    <row r="665" ht="15.9" customHeight="1"/>
    <row r="666" ht="15.9" customHeight="1"/>
    <row r="667" ht="15.9" customHeight="1"/>
    <row r="668" ht="15.9" customHeight="1"/>
    <row r="669" ht="15.9" customHeight="1"/>
    <row r="670" ht="15.9" customHeight="1"/>
    <row r="671" ht="15.9" customHeight="1"/>
    <row r="672" ht="15.9" customHeight="1"/>
    <row r="673" ht="15.9" customHeight="1"/>
    <row r="674" ht="15.9" customHeight="1"/>
    <row r="675" ht="15.9" customHeight="1"/>
    <row r="676" ht="15.9" customHeight="1"/>
    <row r="677" ht="15.9" customHeight="1"/>
    <row r="678" ht="15.9" customHeight="1"/>
    <row r="679" ht="15.9" customHeight="1"/>
    <row r="680" ht="15.9" customHeight="1"/>
    <row r="681" ht="15.9" customHeight="1"/>
    <row r="682" ht="15.9" customHeight="1"/>
    <row r="683" ht="15.9" customHeight="1"/>
    <row r="684" ht="15.9" customHeight="1"/>
    <row r="685" ht="15.9" customHeight="1"/>
    <row r="686" ht="15.9" customHeight="1"/>
    <row r="687" ht="15.9" customHeight="1"/>
    <row r="688" ht="15.9" customHeight="1"/>
    <row r="689" ht="15.9" customHeight="1"/>
    <row r="690" ht="15.9" customHeight="1"/>
    <row r="691" ht="15.9" customHeight="1"/>
    <row r="692" ht="15.9" customHeight="1"/>
    <row r="693" ht="15.9" customHeight="1"/>
    <row r="694" ht="15.9" customHeight="1"/>
    <row r="695" ht="15.9" customHeight="1"/>
    <row r="696" ht="15.9" customHeight="1"/>
    <row r="697" ht="15.9" customHeight="1"/>
    <row r="698" ht="15.9" customHeight="1"/>
    <row r="699" ht="15.9" customHeight="1"/>
    <row r="700" ht="15.9" customHeight="1"/>
    <row r="701" ht="15.9" customHeight="1"/>
    <row r="702" ht="15.9" customHeight="1"/>
    <row r="703" ht="15.9" customHeight="1"/>
    <row r="704" ht="15.9" customHeight="1"/>
    <row r="705" ht="15.9" customHeight="1"/>
    <row r="706" ht="15.9" customHeight="1"/>
    <row r="707" ht="15.9" customHeight="1"/>
    <row r="708" ht="15.9" customHeight="1"/>
    <row r="709" ht="15.9" customHeight="1"/>
    <row r="710" ht="15.9" customHeight="1"/>
    <row r="711" ht="15.9" customHeight="1"/>
    <row r="712" ht="15.9" customHeight="1"/>
    <row r="713" ht="15.9" customHeight="1"/>
    <row r="714" ht="15.9" customHeight="1"/>
    <row r="715" ht="15.9" customHeight="1"/>
    <row r="716" ht="15.9" customHeight="1"/>
    <row r="717" ht="15.9" customHeight="1"/>
    <row r="718" ht="15.9" customHeight="1"/>
    <row r="719" ht="15.9" customHeight="1"/>
    <row r="720" ht="15.9" customHeight="1"/>
    <row r="721" ht="15.9" customHeight="1"/>
    <row r="722" ht="15.9" customHeight="1"/>
    <row r="723" ht="15.9" customHeight="1"/>
    <row r="724" ht="15.9" customHeight="1"/>
    <row r="725" ht="15.9" customHeight="1"/>
    <row r="726" ht="15.9" customHeight="1"/>
    <row r="727" ht="15.9" customHeight="1"/>
    <row r="728" ht="15.9" customHeight="1"/>
    <row r="729" ht="15.9" customHeight="1"/>
    <row r="730" ht="15.9" customHeight="1"/>
    <row r="731" ht="15.9" customHeight="1"/>
    <row r="732" ht="15.9" customHeight="1"/>
    <row r="733" ht="15.9" customHeight="1"/>
    <row r="734" ht="15.9" customHeight="1"/>
    <row r="735" ht="15.9" customHeight="1"/>
    <row r="736" ht="15.9" customHeight="1"/>
    <row r="737" ht="15.9" customHeight="1"/>
    <row r="738" ht="15.9" customHeight="1"/>
    <row r="739" ht="15.9" customHeight="1"/>
    <row r="740" ht="15.9" customHeight="1"/>
    <row r="741" ht="15.9" customHeight="1"/>
    <row r="742" ht="15.9" customHeight="1"/>
    <row r="743" ht="15.9" customHeight="1"/>
    <row r="744" ht="15.9" customHeight="1"/>
    <row r="745" ht="15.9" customHeight="1"/>
    <row r="746" ht="15.9" customHeight="1"/>
    <row r="747" ht="15.9" customHeight="1"/>
    <row r="748" ht="15.9" customHeight="1"/>
    <row r="749" ht="15.9" customHeight="1"/>
    <row r="750" ht="15.9" customHeight="1"/>
    <row r="751" ht="15.9" customHeight="1"/>
    <row r="752" ht="15.9" customHeight="1"/>
    <row r="753" ht="15.9" customHeight="1"/>
    <row r="754" ht="15.9" customHeight="1"/>
    <row r="755" ht="15.9" customHeight="1"/>
    <row r="756" ht="15.9" customHeight="1"/>
    <row r="757" ht="15.9" customHeight="1"/>
    <row r="758" ht="15.9" customHeight="1"/>
    <row r="759" ht="15.9" customHeight="1"/>
    <row r="760" ht="15.9" customHeight="1"/>
    <row r="761" ht="15.9" customHeight="1"/>
    <row r="762" ht="15.9" customHeight="1"/>
    <row r="763" ht="15.9" customHeight="1"/>
    <row r="764" ht="15.9" customHeight="1"/>
    <row r="765" ht="15.9" customHeight="1"/>
    <row r="766" ht="15.9" customHeight="1"/>
    <row r="767" ht="15.9" customHeight="1"/>
    <row r="768" ht="15.9" customHeight="1"/>
    <row r="769" ht="15.9" customHeight="1"/>
    <row r="770" ht="15.9" customHeight="1"/>
    <row r="771" ht="15.9" customHeight="1"/>
    <row r="772" ht="15.9" customHeight="1"/>
    <row r="773" ht="15.9" customHeight="1"/>
    <row r="774" ht="15.9" customHeight="1"/>
    <row r="775" ht="15.9" customHeight="1"/>
    <row r="776" ht="15.9" customHeight="1"/>
    <row r="777" ht="15.9" customHeight="1"/>
    <row r="778" ht="15.9" customHeight="1"/>
    <row r="779" ht="15.9" customHeight="1"/>
    <row r="780" ht="15.9" customHeight="1"/>
    <row r="781" ht="15.9" customHeight="1"/>
    <row r="782" ht="15.9" customHeight="1"/>
    <row r="783" ht="15.9" customHeight="1"/>
    <row r="784" ht="15.9" customHeight="1"/>
    <row r="785" ht="15.9" customHeight="1"/>
    <row r="786" ht="15.9" customHeight="1"/>
    <row r="787" ht="15.9" customHeight="1"/>
    <row r="788" ht="15.9" customHeight="1"/>
    <row r="789" ht="15.9" customHeight="1"/>
    <row r="790" ht="15.9" customHeight="1"/>
    <row r="791" ht="15.9" customHeight="1"/>
    <row r="792" ht="15.9" customHeight="1"/>
    <row r="793" ht="15.9" customHeight="1"/>
    <row r="794" ht="15.9" customHeight="1"/>
    <row r="795" ht="15.9" customHeight="1"/>
    <row r="796" ht="15.9" customHeight="1"/>
    <row r="797" ht="15.9" customHeight="1"/>
    <row r="798" ht="15.9" customHeight="1"/>
    <row r="799" ht="15.9" customHeight="1"/>
    <row r="800" ht="15.9" customHeight="1"/>
    <row r="801" ht="15.9" customHeight="1"/>
    <row r="802" ht="15.9" customHeight="1"/>
    <row r="803" ht="15.9" customHeight="1"/>
    <row r="804" ht="15.9" customHeight="1"/>
    <row r="805" ht="15.9" customHeight="1"/>
    <row r="806" ht="15.9" customHeight="1"/>
    <row r="807" ht="15.9" customHeight="1"/>
    <row r="808" ht="15.9" customHeight="1"/>
    <row r="809" ht="15.9" customHeight="1"/>
    <row r="810" ht="15.9" customHeight="1"/>
    <row r="811" ht="15.9" customHeight="1"/>
    <row r="812" ht="15.9" customHeight="1"/>
    <row r="813" ht="15.9" customHeight="1"/>
    <row r="814" ht="15.9" customHeight="1"/>
    <row r="815" ht="15.9" customHeight="1"/>
    <row r="816" ht="15.9" customHeight="1"/>
    <row r="817" ht="15.9" customHeight="1"/>
    <row r="818" ht="15.9" customHeight="1"/>
    <row r="819" ht="15.9" customHeight="1"/>
    <row r="820" ht="15.9" customHeight="1"/>
    <row r="821" ht="15.9" customHeight="1"/>
    <row r="822" ht="15.9" customHeight="1"/>
    <row r="823" ht="15.9" customHeight="1"/>
    <row r="824" ht="15.9" customHeight="1"/>
    <row r="825" ht="15.9" customHeight="1"/>
    <row r="826" ht="15.9" customHeight="1"/>
    <row r="827" ht="15.9" customHeight="1"/>
    <row r="828" ht="15.9" customHeight="1"/>
    <row r="829" ht="15.9" customHeight="1"/>
    <row r="830" ht="15.9" customHeight="1"/>
    <row r="831" ht="15.9" customHeight="1"/>
    <row r="832" ht="15.9" customHeight="1"/>
    <row r="833" ht="15.9" customHeight="1"/>
    <row r="834" ht="15.9" customHeight="1"/>
    <row r="835" ht="15.9" customHeight="1"/>
    <row r="836" ht="15.9" customHeight="1"/>
    <row r="837" ht="15.9" customHeight="1"/>
    <row r="838" ht="15.9" customHeight="1"/>
    <row r="839" ht="15.9" customHeight="1"/>
    <row r="840" ht="15.9" customHeight="1"/>
    <row r="841" ht="15.9" customHeight="1"/>
    <row r="842" ht="15.9" customHeight="1"/>
    <row r="843" ht="15.9" customHeight="1"/>
    <row r="844" ht="15.9" customHeight="1"/>
    <row r="845" ht="15.9" customHeight="1"/>
    <row r="846" ht="15.9" customHeight="1"/>
    <row r="847" ht="15.9" customHeight="1"/>
    <row r="848" ht="15.9" customHeight="1"/>
    <row r="849" ht="15.9" customHeight="1"/>
    <row r="850" ht="15.9" customHeight="1"/>
    <row r="851" ht="15.9" customHeight="1"/>
    <row r="852" ht="15.9" customHeight="1"/>
    <row r="853" ht="15.9" customHeight="1"/>
    <row r="854" ht="15.9" customHeight="1"/>
    <row r="855" ht="15.9" customHeight="1"/>
    <row r="856" ht="15.9" customHeight="1"/>
    <row r="857" ht="15.9" customHeight="1"/>
    <row r="858" ht="15.9" customHeight="1"/>
    <row r="859" ht="15.9" customHeight="1"/>
    <row r="860" ht="15.9" customHeight="1"/>
    <row r="861" ht="15.9" customHeight="1"/>
    <row r="862" ht="15.9" customHeight="1"/>
    <row r="863" ht="15.9" customHeight="1"/>
    <row r="864" ht="15.9" customHeight="1"/>
    <row r="865" ht="15.9" customHeight="1"/>
    <row r="866" ht="15.9" customHeight="1"/>
    <row r="867" ht="15.9" customHeight="1"/>
    <row r="868" ht="15.9" customHeight="1"/>
    <row r="869" ht="15.9" customHeight="1"/>
    <row r="870" ht="15.9" customHeight="1"/>
    <row r="871" ht="15.9" customHeight="1"/>
    <row r="872" ht="15.9" customHeight="1"/>
    <row r="873" ht="15.9" customHeight="1"/>
    <row r="874" ht="15.9" customHeight="1"/>
    <row r="875" ht="15.9" customHeight="1"/>
    <row r="876" ht="15.9" customHeight="1"/>
    <row r="877" ht="15.9" customHeight="1"/>
    <row r="878" ht="15.9" customHeight="1"/>
    <row r="879" ht="15.9" customHeight="1"/>
    <row r="880" ht="15.9" customHeight="1"/>
    <row r="881" ht="15.9" customHeight="1"/>
    <row r="882" ht="15.9" customHeight="1"/>
    <row r="883" ht="15.9" customHeight="1"/>
    <row r="884" ht="15.9" customHeight="1"/>
    <row r="885" ht="15.9" customHeight="1"/>
    <row r="886" ht="15.9" customHeight="1"/>
    <row r="887" ht="15.9" customHeight="1"/>
    <row r="888" ht="15.9" customHeight="1"/>
    <row r="889" ht="15.9" customHeight="1"/>
    <row r="890" ht="15.9" customHeight="1"/>
    <row r="891" ht="15.9" customHeight="1"/>
    <row r="892" ht="15.9" customHeight="1"/>
    <row r="893" ht="15.9" customHeight="1"/>
    <row r="894" ht="15.9" customHeight="1"/>
    <row r="895" ht="15.9" customHeight="1"/>
    <row r="896" ht="15.9" customHeight="1"/>
    <row r="897" ht="15.9" customHeight="1"/>
    <row r="898" ht="15.9" customHeight="1"/>
    <row r="899" ht="15.9" customHeight="1"/>
    <row r="900" ht="15.9" customHeight="1"/>
    <row r="901" ht="15.9" customHeight="1"/>
    <row r="902" ht="15.9" customHeight="1"/>
    <row r="903" ht="15.9" customHeight="1"/>
    <row r="904" ht="15.9" customHeight="1"/>
    <row r="905" ht="15.9" customHeight="1"/>
    <row r="906" ht="15.9" customHeight="1"/>
    <row r="907" ht="15.9" customHeight="1"/>
    <row r="908" ht="15.9" customHeight="1"/>
    <row r="909" ht="15.9" customHeight="1"/>
    <row r="910" ht="15.9" customHeight="1"/>
    <row r="911" ht="15.9" customHeight="1"/>
    <row r="912" ht="15.9" customHeight="1"/>
    <row r="913" ht="15.9" customHeight="1"/>
    <row r="914" ht="15.9" customHeight="1"/>
    <row r="915" ht="15.9" customHeight="1"/>
    <row r="916" ht="15.9" customHeight="1"/>
    <row r="917" ht="15.9" customHeight="1"/>
    <row r="918" ht="15.9" customHeight="1"/>
    <row r="919" ht="15.9" customHeight="1"/>
    <row r="920" ht="15.9" customHeight="1"/>
    <row r="921" ht="15.9" customHeight="1"/>
    <row r="922" ht="15.9" customHeight="1"/>
    <row r="923" ht="15.9" customHeight="1"/>
    <row r="924" ht="15.9" customHeight="1"/>
    <row r="925" ht="15.9" customHeight="1"/>
    <row r="926" ht="15.9" customHeight="1"/>
    <row r="927" ht="15.9" customHeight="1"/>
    <row r="928" ht="15.9" customHeight="1"/>
    <row r="929" ht="15.9" customHeight="1"/>
    <row r="930" ht="15.9" customHeight="1"/>
    <row r="931" ht="15.9" customHeight="1"/>
    <row r="932" ht="15.9" customHeight="1"/>
    <row r="933" ht="15.9" customHeight="1"/>
    <row r="934" ht="15.9" customHeight="1"/>
    <row r="935" ht="15.9" customHeight="1"/>
    <row r="936" ht="15.9" customHeight="1"/>
    <row r="937" ht="15.9" customHeight="1"/>
    <row r="938" ht="15.9" customHeight="1"/>
    <row r="939" ht="15.9" customHeight="1"/>
    <row r="940" ht="15.9" customHeight="1"/>
    <row r="941" ht="15.9" customHeight="1"/>
    <row r="942" ht="15.9" customHeight="1"/>
    <row r="943" ht="15.9" customHeight="1"/>
    <row r="944" ht="15.9" customHeight="1"/>
    <row r="945" ht="15.9" customHeight="1"/>
    <row r="946" ht="15.9" customHeight="1"/>
    <row r="947" ht="15.9" customHeight="1"/>
    <row r="948" ht="15.9" customHeight="1"/>
    <row r="949" ht="15.9" customHeight="1"/>
    <row r="950" ht="15.9" customHeight="1"/>
    <row r="951" ht="15.9" customHeight="1"/>
    <row r="952" ht="15.9" customHeight="1"/>
    <row r="953" ht="15.9" customHeight="1"/>
    <row r="954" ht="15.9" customHeight="1"/>
    <row r="955" ht="15.9" customHeight="1"/>
    <row r="956" ht="15.9" customHeight="1"/>
    <row r="957" ht="15.9" customHeight="1"/>
    <row r="958" ht="15.9" customHeight="1"/>
    <row r="959" ht="15.9" customHeight="1"/>
    <row r="960" ht="15.9" customHeight="1"/>
    <row r="961" ht="15.9" customHeight="1"/>
    <row r="962" ht="15.9" customHeight="1"/>
    <row r="963" ht="15.9" customHeight="1"/>
    <row r="964" ht="15.9" customHeight="1"/>
    <row r="965" ht="15.9" customHeight="1"/>
    <row r="966" ht="15.9" customHeight="1"/>
    <row r="967" ht="15.9" customHeight="1"/>
    <row r="968" ht="15.9" customHeight="1"/>
    <row r="969" ht="15.9" customHeight="1"/>
    <row r="970" ht="15.9" customHeight="1"/>
    <row r="971" ht="15.9" customHeight="1"/>
    <row r="972" ht="15.9" customHeight="1"/>
    <row r="973" ht="15.9" customHeight="1"/>
    <row r="974" ht="15.9" customHeight="1"/>
    <row r="975" ht="15.9" customHeight="1"/>
    <row r="976" ht="15.9" customHeight="1"/>
    <row r="977" ht="15.9" customHeight="1"/>
    <row r="978" ht="15.9" customHeight="1"/>
    <row r="979" ht="15.9" customHeight="1"/>
    <row r="980" ht="15.9" customHeight="1"/>
    <row r="981" ht="15.9" customHeight="1"/>
    <row r="982" ht="15.9" customHeight="1"/>
    <row r="983" ht="15.9" customHeight="1"/>
    <row r="984" ht="15.9" customHeight="1"/>
    <row r="985" ht="15.9" customHeight="1"/>
    <row r="986" ht="15.9" customHeight="1"/>
    <row r="987" ht="15.9" customHeight="1"/>
    <row r="988" ht="15.9" customHeight="1"/>
    <row r="989" ht="15.9" customHeight="1"/>
    <row r="990" ht="15.9" customHeight="1"/>
    <row r="991" ht="15.9" customHeight="1"/>
    <row r="992" ht="15.9" customHeight="1"/>
    <row r="993" ht="15.9" customHeight="1"/>
    <row r="994" ht="15.9" customHeight="1"/>
    <row r="995" ht="15.9" customHeight="1"/>
    <row r="996" ht="15.9" customHeight="1"/>
    <row r="997" ht="15.9" customHeight="1"/>
    <row r="998" ht="15.9" customHeight="1"/>
    <row r="999" ht="15.9" customHeight="1"/>
    <row r="1000" ht="15.9" customHeight="1"/>
    <row r="1001" ht="15.9" customHeight="1"/>
    <row r="1002" ht="15.9" customHeight="1"/>
    <row r="1003" ht="15.9" customHeight="1"/>
    <row r="1004" ht="15.9" customHeight="1"/>
    <row r="1005" ht="15.9" customHeight="1"/>
    <row r="1006" ht="15.9" customHeight="1"/>
    <row r="1007" ht="15.9" customHeight="1"/>
    <row r="1008" ht="15.9" customHeight="1"/>
    <row r="1009" ht="15.9" customHeight="1"/>
    <row r="1010" ht="15.9" customHeight="1"/>
    <row r="1011" ht="15.9" customHeight="1"/>
    <row r="1012" ht="15.9" customHeight="1"/>
    <row r="1013" ht="15.9" customHeight="1"/>
    <row r="1014" ht="15.9" customHeight="1"/>
    <row r="1015" ht="15.9" customHeight="1"/>
    <row r="1016" ht="15.9" customHeight="1"/>
    <row r="1017" ht="15.9" customHeight="1"/>
    <row r="1018" ht="15.9" customHeight="1"/>
    <row r="1019" ht="15.9" customHeight="1"/>
    <row r="1020" ht="15.9" customHeight="1"/>
    <row r="1021" ht="15.9" customHeight="1"/>
    <row r="1022" ht="15.9" customHeight="1"/>
    <row r="1023" ht="15.9" customHeight="1"/>
    <row r="1024" ht="15.9" customHeight="1"/>
    <row r="1025" ht="15.9" customHeight="1"/>
    <row r="1026" ht="15.9" customHeight="1"/>
    <row r="1027" ht="15.9" customHeight="1"/>
    <row r="1028" ht="15.9" customHeight="1"/>
    <row r="1029" ht="15.9" customHeight="1"/>
    <row r="1030" ht="15.9" customHeight="1"/>
    <row r="1031" ht="15.9" customHeight="1"/>
    <row r="1032" ht="15.9" customHeight="1"/>
    <row r="1033" ht="15.9" customHeight="1"/>
    <row r="1034" ht="15.9" customHeight="1"/>
    <row r="1035" ht="15.9" customHeight="1"/>
    <row r="1036" ht="15.9" customHeight="1"/>
    <row r="1037" ht="15.9" customHeight="1"/>
    <row r="1038" ht="15.9" customHeight="1"/>
    <row r="1039" ht="15.9" customHeight="1"/>
    <row r="1040" ht="15.9" customHeight="1"/>
    <row r="1041" ht="15.9" customHeight="1"/>
    <row r="1042" ht="15.9" customHeight="1"/>
    <row r="1043" ht="15.9" customHeight="1"/>
    <row r="1044" ht="15.9" customHeight="1"/>
    <row r="1045" ht="15.9" customHeight="1"/>
    <row r="1046" ht="15.9" customHeight="1"/>
    <row r="1047" ht="15.9" customHeight="1"/>
    <row r="1048" ht="15.9" customHeight="1"/>
    <row r="1049" ht="15.9" customHeight="1"/>
    <row r="1050" ht="15.9" customHeight="1"/>
    <row r="1051" ht="15.9" customHeight="1"/>
    <row r="1052" ht="15.9" customHeight="1"/>
    <row r="1053" ht="15.9" customHeight="1"/>
    <row r="1054" ht="15.9" customHeight="1"/>
    <row r="1055" ht="15.9" customHeight="1"/>
    <row r="1056" ht="15.9" customHeight="1"/>
    <row r="1057" ht="15.9" customHeight="1"/>
    <row r="1058" ht="15.9" customHeight="1"/>
    <row r="1059" ht="15.9" customHeight="1"/>
    <row r="1060" ht="15.9" customHeight="1"/>
    <row r="1061" ht="15.9" customHeight="1"/>
    <row r="1062" ht="15.9" customHeight="1"/>
    <row r="1063" ht="15.9" customHeight="1"/>
    <row r="1064" ht="15.9" customHeight="1"/>
    <row r="1065" ht="15.9" customHeight="1"/>
    <row r="1066" ht="15.9" customHeight="1"/>
    <row r="1067" ht="15.9" customHeight="1"/>
    <row r="1068" ht="15.9" customHeight="1"/>
    <row r="1069" ht="15.9" customHeight="1"/>
    <row r="1070" ht="15.9" customHeight="1"/>
    <row r="1071" ht="15.9" customHeight="1"/>
    <row r="1072" ht="15.9" customHeight="1"/>
    <row r="1073" ht="15.9" customHeight="1"/>
    <row r="1074" ht="15.9" customHeight="1"/>
    <row r="1075" ht="15.9" customHeight="1"/>
    <row r="1076" ht="15.9" customHeight="1"/>
    <row r="1077" ht="15.9" customHeight="1"/>
    <row r="1078" ht="15.9" customHeight="1"/>
    <row r="1079" ht="15.9" customHeight="1"/>
    <row r="1080" ht="15.9" customHeight="1"/>
    <row r="1081" ht="15.9" customHeight="1"/>
    <row r="1082" ht="15.9" customHeight="1"/>
    <row r="1083" ht="15.9" customHeight="1"/>
    <row r="1084" ht="15.9" customHeight="1"/>
    <row r="1085" ht="15.9" customHeight="1"/>
    <row r="1086" ht="15.9" customHeight="1"/>
    <row r="1087" ht="15.9" customHeight="1"/>
    <row r="1088" ht="15.9" customHeight="1"/>
    <row r="1089" ht="15.9" customHeight="1"/>
    <row r="1090" ht="15.9" customHeight="1"/>
    <row r="1091" ht="15.9" customHeight="1"/>
    <row r="1092" ht="15.9" customHeight="1"/>
    <row r="1093" ht="15.9" customHeight="1"/>
    <row r="1094" ht="15.9" customHeight="1"/>
    <row r="1095" ht="15.9" customHeight="1"/>
    <row r="1096" ht="15.9" customHeight="1"/>
    <row r="1097" ht="15.9" customHeight="1"/>
    <row r="1098" ht="15.9" customHeight="1"/>
    <row r="1099" ht="15.9" customHeight="1"/>
    <row r="1100" ht="15.9" customHeight="1"/>
    <row r="1101" ht="15.9" customHeight="1"/>
    <row r="1102" ht="15.9" customHeight="1"/>
    <row r="1103" ht="15.9" customHeight="1"/>
    <row r="1104" ht="15.9" customHeight="1"/>
    <row r="1105" ht="15.9" customHeight="1"/>
    <row r="1106" ht="15.9" customHeight="1"/>
    <row r="1107" ht="15.9" customHeight="1"/>
    <row r="1108" ht="15.9" customHeight="1"/>
    <row r="1109" ht="15.9" customHeight="1"/>
    <row r="1110" ht="15.9" customHeight="1"/>
    <row r="1111" ht="15.9" customHeight="1"/>
    <row r="1112" ht="15.9" customHeight="1"/>
    <row r="1113" ht="15.9" customHeight="1"/>
    <row r="1114" ht="15.9" customHeight="1"/>
    <row r="1115" ht="15.9" customHeight="1"/>
    <row r="1116" ht="15.9" customHeight="1"/>
    <row r="1117" ht="15.9" customHeight="1"/>
    <row r="1118" ht="15.9" customHeight="1"/>
    <row r="1119" ht="15.9" customHeight="1"/>
    <row r="1120" ht="15.9" customHeight="1"/>
    <row r="1121" ht="15.9" customHeight="1"/>
    <row r="1122" ht="15.9" customHeight="1"/>
    <row r="1123" ht="15.9" customHeight="1"/>
    <row r="1124" ht="15.9" customHeight="1"/>
    <row r="1125" ht="15.9" customHeight="1"/>
    <row r="1126" ht="15.9" customHeight="1"/>
    <row r="1127" ht="15.9" customHeight="1"/>
    <row r="1128" ht="15.9" customHeight="1"/>
    <row r="1129" ht="15.9" customHeight="1"/>
    <row r="1130" ht="15.9" customHeight="1"/>
    <row r="1131" ht="15.9" customHeight="1"/>
    <row r="1132" ht="15.9" customHeight="1"/>
    <row r="1133" ht="15.9" customHeight="1"/>
    <row r="1134" ht="15.9" customHeight="1"/>
    <row r="1135" ht="15.9" customHeight="1"/>
    <row r="1136" ht="15.9" customHeight="1"/>
    <row r="1137" ht="15.9" customHeight="1"/>
    <row r="1138" ht="15.9" customHeight="1"/>
    <row r="1139" ht="15.9" customHeight="1"/>
    <row r="1140" ht="15.9" customHeight="1"/>
    <row r="1141" ht="15.9" customHeight="1"/>
    <row r="1142" ht="15.9" customHeight="1"/>
    <row r="1143" ht="15.9" customHeight="1"/>
    <row r="1144" ht="15.9" customHeight="1"/>
  </sheetData>
  <protectedRanges>
    <protectedRange password="CC44" sqref="Z2:AA2" name="查李春B_5_1_4_2_2_1_1_1_3_1" securityDescriptor="O:WDG:WDD:(A;;CC;;;S-1-5-21-3551924718-1855356251-3762654088-42642)"/>
    <protectedRange password="CC44" sqref="Y3:Y10 AA3:AA10" name="鲍欢B_2_1_4_2_2_1_1_2_5_1" securityDescriptor="O:WDG:WDD:(A;;CC;;;S-1-5-21-3551924718-1855356251-3762654088-17152)"/>
    <protectedRange password="CC44" sqref="Z3:Z10" name="鲍欢B_3_1_3_2_2_1_1_2_3_1" securityDescriptor="O:WDG:WDD:(A;;CC;;;S-1-5-21-3551924718-1855356251-3762654088-17152)"/>
    <protectedRange password="CC44" sqref="Y11:Y14 AA11:AA14" name="鲍欢B_2_1_4_2_2_1_1_2_6" securityDescriptor="O:WDG:WDD:(A;;CC;;;S-1-5-21-3551924718-1855356251-3762654088-17152)"/>
    <protectedRange password="CC44" sqref="Z11:Z14" name="鲍欢B_3_1_3_2_2_1_1_2_4" securityDescriptor="O:WDG:WDD:(A;;CC;;;S-1-5-21-3551924718-1855356251-3762654088-17152)"/>
    <protectedRange sqref="AK16:AK17 AK20:AK21" name="区域1_1_1_1_2_4_2_2_1_1_1_2_3" securityDescriptor=""/>
    <protectedRange sqref="X20:X22" name="区域1_1_1_1_2_4_2_5_1_6"/>
    <protectedRange sqref="AE19:AE21 AE23 AE32" name="区域1_1_1_1_2_4_2_5_1_3"/>
    <protectedRange sqref="X25:X26 X29:X30" name="区域1_1_1_1_2_4_2_8_1_3_1"/>
    <protectedRange sqref="X23" name="鲍欢B_4_2_1_5_1"/>
    <protectedRange sqref="X24 X28" name="区域1_1_1_1_2_4_2_7_1_1_3_1"/>
    <protectedRange sqref="AE24:AE26" name="区域1_1_1_1_2_4_2_8_1_2"/>
    <protectedRange sqref="AK23:AN24 AK28:AN29 AK32:AN32" name="区域1_1_1_1_2_4_2_2_1_1_1_2_1_1" securityDescriptor=""/>
    <protectedRange sqref="AK25:AK26 AK30" name="区域1_1_1_1_2_4_2_2_1_1_1_2_3_2" securityDescriptor=""/>
    <protectedRange sqref="AE28:AE30" name="区域1_1_1_1_2_4_2_8_1_2_1"/>
    <protectedRange sqref="X34:X36 X38:X40" name="区域1_1_1_1_2_4_2_5_1_6_1"/>
    <protectedRange sqref="AE35" name="区域1_1_1_1_2_4_2_4_1_1"/>
    <protectedRange sqref="AE33:AE34" name="区域1_1_1_1_2_4_2_4_1_4"/>
    <protectedRange sqref="AK33:AN33 AL38:AN38 AL42:AN42 AL46:AN46 AL60:AN60 AL64:AN64 AL68:AN68 AL92:AN92 AL72:AN72" name="区域1_1_1_1_2_4_2_2_1_1_1_2_1_1_1" securityDescriptor=""/>
    <protectedRange sqref="AK34:AK35" name="区域1_1_1_1_2_4_2_2_1_1_1_2_3_3" securityDescriptor=""/>
    <protectedRange sqref="AE39" name="区域1_1_1_1_2_4_2_4_1_1_1"/>
    <protectedRange sqref="AE37:AE38" name="区域1_1_1_1_2_4_2_4_1_4_1"/>
    <protectedRange sqref="AK37:AN37" name="区域1_1_1_1_2_4_2_2_1_1_1_2_1_1_2" securityDescriptor=""/>
    <protectedRange sqref="AK38:AK39 AK42:AK43 AK46:AK47 AK60:AK61 AK64:AK65 AK68:AK69 AK92:AK93 AK72:AK73" name="区域1_1_1_1_2_4_2_2_1_1_1_2_3_4" securityDescriptor=""/>
    <protectedRange password="CC44" sqref="X41" name="鲍欢B_4_2_1_4_4" securityDescriptor="O:WDG:WDD:(A;;CC;;;S-1-5-21-3551924718-1855356251-3762654088-17152)"/>
    <protectedRange password="CC44" sqref="X45" name="鲍欢B_4_2_1_4_4_1" securityDescriptor="O:WDG:WDD:(A;;CC;;;S-1-5-21-3551924718-1855356251-3762654088-17152)"/>
    <protectedRange sqref="X46:X48" name="区域1_1_1_1_2_4_2_2_5_3"/>
    <protectedRange sqref="AE45" name="区域1_1_1_1_2_4_2_2_5_2_1"/>
    <protectedRange sqref="AE46:AE47" name="区域1_1_1_1_2_4_2_2_5_2_2"/>
    <protectedRange password="CC44" sqref="AE75 AE79" name="鲍欢B_4_2_1_3_2_1" securityDescriptor="O:WDG:WDD:(A;;CC;;;S-1-5-21-3551924718-1855356251-3762654088-17152)"/>
    <protectedRange password="CC44" sqref="AE76:AE77 AE80:AE81" name="鲍欢B_4_2_1_3_2_3" securityDescriptor="O:WDG:WDD:(A;;CC;;;S-1-5-21-3551924718-1855356251-3762654088-17152)"/>
    <protectedRange sqref="AK75:AN75 AK79:AN79" name="区域1_1_1_1_2_4_2_2_2_1_2_1"/>
    <protectedRange password="CC44" sqref="X49:X50" name="鲍欢B_4_2_1_3_1_1" securityDescriptor="O:WDG:WDD:(A;;CC;;;S-1-5-21-3551924718-1855356251-3762654088-17152)"/>
    <protectedRange sqref="X51:X52" name="区域1_1_1_1_2_4_2_2_2_1_1_1"/>
    <protectedRange password="CC44" sqref="AK49:AN49" name="鲍欢B_4_2_1_3_2_2" securityDescriptor="O:WDG:WDD:(A;;CC;;;S-1-5-21-3551924718-1855356251-3762654088-17152)"/>
    <protectedRange password="CC58" sqref="W59:W62 W66 W94 W70 W74" name="区域1_47_3_10_1"/>
    <protectedRange password="CC58" sqref="X59" name="区域1_47_3_2_1"/>
    <protectedRange password="CC58" sqref="W63:W65" name="区域1_47_3_10_1_1_1"/>
    <protectedRange password="CC58" sqref="X63" name="区域1_47_3_2_1_1_1"/>
    <protectedRange password="CC58" sqref="W67:X67 W68:W69 W71:W73 W91:W93" name="区域1_47_3_4_1"/>
    <protectedRange password="CC58" sqref="X71 X91 X75 X79" name="区域1_47_3_5"/>
    <protectedRange sqref="AK84:AK85 AK88:AK89" name="区域1_1_1_1_2_4_2_2_1_1_1_2_3_1" securityDescriptor=""/>
    <protectedRange sqref="X88:X90 X84:X86" name="区域1_1_1_1_2_4_2_5_1_6_2"/>
  </protectedRanges>
  <mergeCells count="616">
    <mergeCell ref="R59:R62"/>
    <mergeCell ref="AC59:AC62"/>
    <mergeCell ref="AG59:AG62"/>
    <mergeCell ref="AJ15:AJ18"/>
    <mergeCell ref="AO15:AO18"/>
    <mergeCell ref="AG15:AG18"/>
    <mergeCell ref="AH15:AH18"/>
    <mergeCell ref="V15:V18"/>
    <mergeCell ref="AC15:AC18"/>
    <mergeCell ref="T23:T27"/>
    <mergeCell ref="U23:U27"/>
    <mergeCell ref="V23:V27"/>
    <mergeCell ref="AO23:AO27"/>
    <mergeCell ref="T19:T22"/>
    <mergeCell ref="U19:U22"/>
    <mergeCell ref="V19:V22"/>
    <mergeCell ref="AC19:AC22"/>
    <mergeCell ref="AG19:AG22"/>
    <mergeCell ref="AH19:AH22"/>
    <mergeCell ref="AI19:AI22"/>
    <mergeCell ref="AG37:AG40"/>
    <mergeCell ref="S41:S44"/>
    <mergeCell ref="U15:U18"/>
    <mergeCell ref="AI15:AI18"/>
    <mergeCell ref="R15:R18"/>
    <mergeCell ref="S15:S18"/>
    <mergeCell ref="T15:T18"/>
    <mergeCell ref="Q54:Q58"/>
    <mergeCell ref="R54:R58"/>
    <mergeCell ref="B15:B18"/>
    <mergeCell ref="C15:C18"/>
    <mergeCell ref="D15:D18"/>
    <mergeCell ref="E15:E18"/>
    <mergeCell ref="F15:F18"/>
    <mergeCell ref="G15:G18"/>
    <mergeCell ref="H15:H18"/>
    <mergeCell ref="I15:I18"/>
    <mergeCell ref="J15:J18"/>
    <mergeCell ref="H23:H27"/>
    <mergeCell ref="I23:I27"/>
    <mergeCell ref="J23:J27"/>
    <mergeCell ref="B28:B31"/>
    <mergeCell ref="C28:C31"/>
    <mergeCell ref="D28:D31"/>
    <mergeCell ref="E28:E31"/>
    <mergeCell ref="B11:B14"/>
    <mergeCell ref="C11:C14"/>
    <mergeCell ref="D11:D14"/>
    <mergeCell ref="E11:E14"/>
    <mergeCell ref="F11:F14"/>
    <mergeCell ref="G11:G14"/>
    <mergeCell ref="H11:H14"/>
    <mergeCell ref="I11:I14"/>
    <mergeCell ref="J11:J14"/>
    <mergeCell ref="AO11:AO14"/>
    <mergeCell ref="L11:L14"/>
    <mergeCell ref="M11:M14"/>
    <mergeCell ref="O11:O14"/>
    <mergeCell ref="P11:P14"/>
    <mergeCell ref="Q11:Q14"/>
    <mergeCell ref="R11:R14"/>
    <mergeCell ref="T11:T14"/>
    <mergeCell ref="N11:N12"/>
    <mergeCell ref="N13:N14"/>
    <mergeCell ref="S11:S12"/>
    <mergeCell ref="S13:S14"/>
    <mergeCell ref="U11:U14"/>
    <mergeCell ref="V11:V14"/>
    <mergeCell ref="AC11:AC14"/>
    <mergeCell ref="AG11:AG14"/>
    <mergeCell ref="AH11:AH14"/>
    <mergeCell ref="AI11:AI14"/>
    <mergeCell ref="V7:V10"/>
    <mergeCell ref="AC7:AC10"/>
    <mergeCell ref="K7:K10"/>
    <mergeCell ref="L7:L10"/>
    <mergeCell ref="N7:N10"/>
    <mergeCell ref="O7:O10"/>
    <mergeCell ref="P7:P10"/>
    <mergeCell ref="Q7:Q10"/>
    <mergeCell ref="AJ11:AJ14"/>
    <mergeCell ref="S7:S10"/>
    <mergeCell ref="AG7:AG10"/>
    <mergeCell ref="AH7:AH10"/>
    <mergeCell ref="AI7:AI10"/>
    <mergeCell ref="AJ7:AJ10"/>
    <mergeCell ref="B7:B10"/>
    <mergeCell ref="C7:C10"/>
    <mergeCell ref="D7:D10"/>
    <mergeCell ref="E7:E10"/>
    <mergeCell ref="F7:F10"/>
    <mergeCell ref="G7:G10"/>
    <mergeCell ref="H7:H10"/>
    <mergeCell ref="I7:I10"/>
    <mergeCell ref="J7:J10"/>
    <mergeCell ref="B2:B6"/>
    <mergeCell ref="D2:D6"/>
    <mergeCell ref="K2:K6"/>
    <mergeCell ref="L2:L6"/>
    <mergeCell ref="M2:M6"/>
    <mergeCell ref="N2:N6"/>
    <mergeCell ref="H2:H6"/>
    <mergeCell ref="I2:I6"/>
    <mergeCell ref="J2:J6"/>
    <mergeCell ref="E2:E6"/>
    <mergeCell ref="F2:F6"/>
    <mergeCell ref="G2:G6"/>
    <mergeCell ref="T2:T6"/>
    <mergeCell ref="V2:V6"/>
    <mergeCell ref="AO2:AO6"/>
    <mergeCell ref="AJ2:AJ6"/>
    <mergeCell ref="AG2:AG6"/>
    <mergeCell ref="AH2:AH6"/>
    <mergeCell ref="AI2:AI6"/>
    <mergeCell ref="S2:S6"/>
    <mergeCell ref="U2:U6"/>
    <mergeCell ref="AC2:AC6"/>
    <mergeCell ref="O2:O6"/>
    <mergeCell ref="R2:R6"/>
    <mergeCell ref="C19:C22"/>
    <mergeCell ref="D19:D22"/>
    <mergeCell ref="E19:E22"/>
    <mergeCell ref="F19:F22"/>
    <mergeCell ref="G19:G22"/>
    <mergeCell ref="H19:H22"/>
    <mergeCell ref="I19:I22"/>
    <mergeCell ref="J19:J22"/>
    <mergeCell ref="M7:M10"/>
    <mergeCell ref="K11:K14"/>
    <mergeCell ref="K15:K18"/>
    <mergeCell ref="L15:L18"/>
    <mergeCell ref="M15:M18"/>
    <mergeCell ref="R7:R10"/>
    <mergeCell ref="P2:P6"/>
    <mergeCell ref="Q2:Q6"/>
    <mergeCell ref="C2:C6"/>
    <mergeCell ref="N15:N16"/>
    <mergeCell ref="N17:N18"/>
    <mergeCell ref="O15:O18"/>
    <mergeCell ref="P15:P18"/>
    <mergeCell ref="Q15:Q18"/>
    <mergeCell ref="AJ19:AJ22"/>
    <mergeCell ref="AO19:AO22"/>
    <mergeCell ref="K19:K22"/>
    <mergeCell ref="L19:L22"/>
    <mergeCell ref="M19:M22"/>
    <mergeCell ref="N19:N20"/>
    <mergeCell ref="O19:O22"/>
    <mergeCell ref="P19:P22"/>
    <mergeCell ref="Q19:Q22"/>
    <mergeCell ref="R19:R22"/>
    <mergeCell ref="S19:S22"/>
    <mergeCell ref="N21:N22"/>
    <mergeCell ref="AO7:AO10"/>
    <mergeCell ref="T7:T10"/>
    <mergeCell ref="U7:U10"/>
    <mergeCell ref="B19:B22"/>
    <mergeCell ref="AC23:AC27"/>
    <mergeCell ref="AG23:AG27"/>
    <mergeCell ref="AH23:AH27"/>
    <mergeCell ref="AI23:AI27"/>
    <mergeCell ref="AJ23:AJ27"/>
    <mergeCell ref="K23:K27"/>
    <mergeCell ref="L23:L27"/>
    <mergeCell ref="M23:M27"/>
    <mergeCell ref="O23:O27"/>
    <mergeCell ref="P23:P27"/>
    <mergeCell ref="Q23:Q27"/>
    <mergeCell ref="R23:R27"/>
    <mergeCell ref="S23:S27"/>
    <mergeCell ref="N23:N27"/>
    <mergeCell ref="B23:B27"/>
    <mergeCell ref="C23:C27"/>
    <mergeCell ref="D23:D27"/>
    <mergeCell ref="E23:E27"/>
    <mergeCell ref="F23:F27"/>
    <mergeCell ref="G23:G27"/>
    <mergeCell ref="U28:U31"/>
    <mergeCell ref="V28:V31"/>
    <mergeCell ref="AC28:AC31"/>
    <mergeCell ref="AJ28:AJ31"/>
    <mergeCell ref="F28:F31"/>
    <mergeCell ref="G28:G31"/>
    <mergeCell ref="H28:H31"/>
    <mergeCell ref="I28:I31"/>
    <mergeCell ref="J28:J31"/>
    <mergeCell ref="K28:K31"/>
    <mergeCell ref="L28:L31"/>
    <mergeCell ref="M28:M31"/>
    <mergeCell ref="N28:N31"/>
    <mergeCell ref="AO28:AO31"/>
    <mergeCell ref="S28:S31"/>
    <mergeCell ref="T28:T31"/>
    <mergeCell ref="O32:O36"/>
    <mergeCell ref="P32:P36"/>
    <mergeCell ref="Q32:Q36"/>
    <mergeCell ref="R32:R36"/>
    <mergeCell ref="S32:S36"/>
    <mergeCell ref="T32:T36"/>
    <mergeCell ref="U32:U36"/>
    <mergeCell ref="V32:V36"/>
    <mergeCell ref="AC32:AC36"/>
    <mergeCell ref="AG32:AG36"/>
    <mergeCell ref="AH32:AH36"/>
    <mergeCell ref="AI32:AI36"/>
    <mergeCell ref="AJ32:AJ36"/>
    <mergeCell ref="AO32:AO36"/>
    <mergeCell ref="AH28:AH31"/>
    <mergeCell ref="AI28:AI31"/>
    <mergeCell ref="O28:O31"/>
    <mergeCell ref="P28:P31"/>
    <mergeCell ref="Q28:Q31"/>
    <mergeCell ref="R28:R31"/>
    <mergeCell ref="AG28:AG31"/>
    <mergeCell ref="M37:M40"/>
    <mergeCell ref="N37:N40"/>
    <mergeCell ref="O37:O40"/>
    <mergeCell ref="P37:P40"/>
    <mergeCell ref="Q37:Q40"/>
    <mergeCell ref="C32:C36"/>
    <mergeCell ref="D32:D36"/>
    <mergeCell ref="E32:E36"/>
    <mergeCell ref="F32:F36"/>
    <mergeCell ref="G32:G36"/>
    <mergeCell ref="H32:H36"/>
    <mergeCell ref="I32:I36"/>
    <mergeCell ref="J32:J36"/>
    <mergeCell ref="B32:B36"/>
    <mergeCell ref="K32:K36"/>
    <mergeCell ref="L32:L36"/>
    <mergeCell ref="M32:M36"/>
    <mergeCell ref="N32:N36"/>
    <mergeCell ref="AJ37:AJ40"/>
    <mergeCell ref="AO37:AO40"/>
    <mergeCell ref="R37:R40"/>
    <mergeCell ref="S37:S40"/>
    <mergeCell ref="T37:T40"/>
    <mergeCell ref="U37:U40"/>
    <mergeCell ref="V37:V40"/>
    <mergeCell ref="AC37:AC40"/>
    <mergeCell ref="AH37:AH40"/>
    <mergeCell ref="AI37:AI40"/>
    <mergeCell ref="B37:B40"/>
    <mergeCell ref="C37:C40"/>
    <mergeCell ref="D37:D40"/>
    <mergeCell ref="E37:E40"/>
    <mergeCell ref="F37:F40"/>
    <mergeCell ref="G37:G40"/>
    <mergeCell ref="H37:H40"/>
    <mergeCell ref="I37:I40"/>
    <mergeCell ref="J37:J40"/>
    <mergeCell ref="A2:A6"/>
    <mergeCell ref="A7:A10"/>
    <mergeCell ref="A11:A14"/>
    <mergeCell ref="A15:A18"/>
    <mergeCell ref="A19:A22"/>
    <mergeCell ref="A23:A27"/>
    <mergeCell ref="A28:A31"/>
    <mergeCell ref="A32:A36"/>
    <mergeCell ref="A37:A40"/>
    <mergeCell ref="V41:V44"/>
    <mergeCell ref="AC41:AC44"/>
    <mergeCell ref="AG41:AG44"/>
    <mergeCell ref="AH41:AH44"/>
    <mergeCell ref="AI41:AI44"/>
    <mergeCell ref="AJ41:AJ44"/>
    <mergeCell ref="J41:J44"/>
    <mergeCell ref="K41:K44"/>
    <mergeCell ref="L41:L44"/>
    <mergeCell ref="M41:M44"/>
    <mergeCell ref="N41:N44"/>
    <mergeCell ref="O41:O44"/>
    <mergeCell ref="P41:P44"/>
    <mergeCell ref="Q41:Q44"/>
    <mergeCell ref="R41:R44"/>
    <mergeCell ref="T41:T44"/>
    <mergeCell ref="U41:U44"/>
    <mergeCell ref="C41:C44"/>
    <mergeCell ref="D41:D44"/>
    <mergeCell ref="E41:E44"/>
    <mergeCell ref="F41:F44"/>
    <mergeCell ref="G41:G44"/>
    <mergeCell ref="H41:H44"/>
    <mergeCell ref="K37:K40"/>
    <mergeCell ref="L37:L40"/>
    <mergeCell ref="AO45:AO48"/>
    <mergeCell ref="I41:I44"/>
    <mergeCell ref="AI45:AI48"/>
    <mergeCell ref="AJ45:AJ48"/>
    <mergeCell ref="AO41:AO44"/>
    <mergeCell ref="C45:C48"/>
    <mergeCell ref="D45:D48"/>
    <mergeCell ref="E45:E48"/>
    <mergeCell ref="F45:F48"/>
    <mergeCell ref="G45:G48"/>
    <mergeCell ref="H45:H48"/>
    <mergeCell ref="I45:I48"/>
    <mergeCell ref="J45:J48"/>
    <mergeCell ref="K45:K48"/>
    <mergeCell ref="L45:L48"/>
    <mergeCell ref="M45:M48"/>
    <mergeCell ref="J49:J53"/>
    <mergeCell ref="K49:K53"/>
    <mergeCell ref="L49:L53"/>
    <mergeCell ref="M49:M53"/>
    <mergeCell ref="N49:N53"/>
    <mergeCell ref="O49:O53"/>
    <mergeCell ref="P49:P53"/>
    <mergeCell ref="AC45:AC48"/>
    <mergeCell ref="AG45:AG48"/>
    <mergeCell ref="AH45:AH48"/>
    <mergeCell ref="S45:S48"/>
    <mergeCell ref="T45:T48"/>
    <mergeCell ref="U45:U48"/>
    <mergeCell ref="V45:V48"/>
    <mergeCell ref="AJ49:AJ53"/>
    <mergeCell ref="N45:N48"/>
    <mergeCell ref="O45:O48"/>
    <mergeCell ref="P45:P48"/>
    <mergeCell ref="Q45:Q48"/>
    <mergeCell ref="R45:R48"/>
    <mergeCell ref="AO49:AO53"/>
    <mergeCell ref="Q49:Q53"/>
    <mergeCell ref="R49:R53"/>
    <mergeCell ref="S49:S53"/>
    <mergeCell ref="T49:T53"/>
    <mergeCell ref="U49:U53"/>
    <mergeCell ref="V49:V53"/>
    <mergeCell ref="AC49:AC53"/>
    <mergeCell ref="AG49:AG53"/>
    <mergeCell ref="AH49:AH53"/>
    <mergeCell ref="AI49:AI53"/>
    <mergeCell ref="A54:A58"/>
    <mergeCell ref="C54:C58"/>
    <mergeCell ref="D54:D58"/>
    <mergeCell ref="E54:E58"/>
    <mergeCell ref="F54:F58"/>
    <mergeCell ref="G54:G58"/>
    <mergeCell ref="H54:H58"/>
    <mergeCell ref="I54:I58"/>
    <mergeCell ref="B49:B53"/>
    <mergeCell ref="A49:A53"/>
    <mergeCell ref="C49:C53"/>
    <mergeCell ref="D49:D53"/>
    <mergeCell ref="E49:E53"/>
    <mergeCell ref="F49:F53"/>
    <mergeCell ref="G49:G53"/>
    <mergeCell ref="H49:H53"/>
    <mergeCell ref="I49:I53"/>
    <mergeCell ref="AO54:AO58"/>
    <mergeCell ref="S54:S58"/>
    <mergeCell ref="T54:T58"/>
    <mergeCell ref="V54:V58"/>
    <mergeCell ref="AC54:AC58"/>
    <mergeCell ref="AG54:AG58"/>
    <mergeCell ref="AH54:AH58"/>
    <mergeCell ref="AI54:AI58"/>
    <mergeCell ref="AJ54:AJ58"/>
    <mergeCell ref="AI59:AI62"/>
    <mergeCell ref="B54:B58"/>
    <mergeCell ref="N54:N56"/>
    <mergeCell ref="N57:N58"/>
    <mergeCell ref="U54:U56"/>
    <mergeCell ref="U57:U58"/>
    <mergeCell ref="J59:J62"/>
    <mergeCell ref="K59:K62"/>
    <mergeCell ref="L59:L62"/>
    <mergeCell ref="M59:M62"/>
    <mergeCell ref="O59:O62"/>
    <mergeCell ref="P59:P62"/>
    <mergeCell ref="Q59:Q62"/>
    <mergeCell ref="N59:N60"/>
    <mergeCell ref="N61:N62"/>
    <mergeCell ref="U59:U60"/>
    <mergeCell ref="U61:U62"/>
    <mergeCell ref="J54:J58"/>
    <mergeCell ref="K54:K58"/>
    <mergeCell ref="L54:L58"/>
    <mergeCell ref="M54:M58"/>
    <mergeCell ref="AH59:AH62"/>
    <mergeCell ref="O54:O58"/>
    <mergeCell ref="P54:P58"/>
    <mergeCell ref="A59:A62"/>
    <mergeCell ref="B59:B62"/>
    <mergeCell ref="C59:C62"/>
    <mergeCell ref="D59:D62"/>
    <mergeCell ref="E59:E62"/>
    <mergeCell ref="F59:F62"/>
    <mergeCell ref="G59:G62"/>
    <mergeCell ref="H59:H62"/>
    <mergeCell ref="I59:I62"/>
    <mergeCell ref="AJ59:AJ62"/>
    <mergeCell ref="AO59:AO62"/>
    <mergeCell ref="J63:J66"/>
    <mergeCell ref="K63:K66"/>
    <mergeCell ref="L63:L66"/>
    <mergeCell ref="M63:M66"/>
    <mergeCell ref="O63:O66"/>
    <mergeCell ref="P63:P66"/>
    <mergeCell ref="Q63:Q66"/>
    <mergeCell ref="R63:R66"/>
    <mergeCell ref="N63:N66"/>
    <mergeCell ref="AO63:AO66"/>
    <mergeCell ref="S63:S66"/>
    <mergeCell ref="T63:T66"/>
    <mergeCell ref="V63:V66"/>
    <mergeCell ref="AC63:AC66"/>
    <mergeCell ref="AG63:AG66"/>
    <mergeCell ref="AH63:AH66"/>
    <mergeCell ref="AI63:AI66"/>
    <mergeCell ref="AJ63:AJ66"/>
    <mergeCell ref="U63:U66"/>
    <mergeCell ref="S59:S62"/>
    <mergeCell ref="T59:T62"/>
    <mergeCell ref="V59:V62"/>
    <mergeCell ref="A63:A66"/>
    <mergeCell ref="B63:B66"/>
    <mergeCell ref="C63:C66"/>
    <mergeCell ref="D63:D66"/>
    <mergeCell ref="E63:E66"/>
    <mergeCell ref="F63:F66"/>
    <mergeCell ref="G63:G66"/>
    <mergeCell ref="H63:H66"/>
    <mergeCell ref="I63:I66"/>
    <mergeCell ref="I67:I70"/>
    <mergeCell ref="AJ67:AJ70"/>
    <mergeCell ref="J67:J70"/>
    <mergeCell ref="K67:K70"/>
    <mergeCell ref="L67:L70"/>
    <mergeCell ref="M67:M70"/>
    <mergeCell ref="N67:N70"/>
    <mergeCell ref="O67:O70"/>
    <mergeCell ref="P67:P70"/>
    <mergeCell ref="Q67:Q70"/>
    <mergeCell ref="R67:R70"/>
    <mergeCell ref="AO67:AO70"/>
    <mergeCell ref="S67:S70"/>
    <mergeCell ref="T67:T70"/>
    <mergeCell ref="U67:U70"/>
    <mergeCell ref="V67:V70"/>
    <mergeCell ref="AC67:AC70"/>
    <mergeCell ref="AG67:AG70"/>
    <mergeCell ref="AH67:AH70"/>
    <mergeCell ref="AI67:AI70"/>
    <mergeCell ref="J91:J94"/>
    <mergeCell ref="K91:K94"/>
    <mergeCell ref="L91:L94"/>
    <mergeCell ref="M91:M94"/>
    <mergeCell ref="N87:N88"/>
    <mergeCell ref="N89:N90"/>
    <mergeCell ref="L87:L90"/>
    <mergeCell ref="M87:M90"/>
    <mergeCell ref="U87:U90"/>
    <mergeCell ref="T87:T90"/>
    <mergeCell ref="A91:A94"/>
    <mergeCell ref="B91:B94"/>
    <mergeCell ref="C91:C94"/>
    <mergeCell ref="D91:D94"/>
    <mergeCell ref="E91:E94"/>
    <mergeCell ref="F91:F94"/>
    <mergeCell ref="G91:G94"/>
    <mergeCell ref="H91:H94"/>
    <mergeCell ref="I91:I94"/>
    <mergeCell ref="AO91:AO94"/>
    <mergeCell ref="R91:R94"/>
    <mergeCell ref="AH91:AH94"/>
    <mergeCell ref="AC91:AC94"/>
    <mergeCell ref="AG91:AG94"/>
    <mergeCell ref="AI91:AI94"/>
    <mergeCell ref="Q79:Q82"/>
    <mergeCell ref="AJ91:AJ94"/>
    <mergeCell ref="S91:S94"/>
    <mergeCell ref="T91:T94"/>
    <mergeCell ref="S87:S90"/>
    <mergeCell ref="V87:V90"/>
    <mergeCell ref="AO83:AO86"/>
    <mergeCell ref="AJ83:AJ86"/>
    <mergeCell ref="AJ87:AJ90"/>
    <mergeCell ref="U91:U94"/>
    <mergeCell ref="V91:V94"/>
    <mergeCell ref="Q91:Q94"/>
    <mergeCell ref="AO79:AO82"/>
    <mergeCell ref="Q87:Q90"/>
    <mergeCell ref="AG83:AG86"/>
    <mergeCell ref="R87:R90"/>
    <mergeCell ref="U83:U86"/>
    <mergeCell ref="T83:T86"/>
    <mergeCell ref="L79:L82"/>
    <mergeCell ref="N83:N84"/>
    <mergeCell ref="N85:N86"/>
    <mergeCell ref="L71:L74"/>
    <mergeCell ref="N91:N94"/>
    <mergeCell ref="O91:O94"/>
    <mergeCell ref="P79:P82"/>
    <mergeCell ref="O87:O90"/>
    <mergeCell ref="P91:P94"/>
    <mergeCell ref="AI71:AI74"/>
    <mergeCell ref="AJ71:AJ74"/>
    <mergeCell ref="AO71:AO74"/>
    <mergeCell ref="A41:A44"/>
    <mergeCell ref="A45:A48"/>
    <mergeCell ref="B41:B44"/>
    <mergeCell ref="B45:B48"/>
    <mergeCell ref="S71:S74"/>
    <mergeCell ref="T71:T74"/>
    <mergeCell ref="U71:U74"/>
    <mergeCell ref="V71:V74"/>
    <mergeCell ref="A67:A70"/>
    <mergeCell ref="B67:B70"/>
    <mergeCell ref="C67:C70"/>
    <mergeCell ref="D67:D70"/>
    <mergeCell ref="E67:E70"/>
    <mergeCell ref="F67:F70"/>
    <mergeCell ref="G67:G70"/>
    <mergeCell ref="H67:H70"/>
    <mergeCell ref="M71:M74"/>
    <mergeCell ref="N71:N74"/>
    <mergeCell ref="O71:O74"/>
    <mergeCell ref="P71:P74"/>
    <mergeCell ref="Q71:Q74"/>
    <mergeCell ref="A71:A74"/>
    <mergeCell ref="B71:B74"/>
    <mergeCell ref="AC71:AC74"/>
    <mergeCell ref="AG71:AG74"/>
    <mergeCell ref="AH71:AH74"/>
    <mergeCell ref="R71:R74"/>
    <mergeCell ref="O75:O78"/>
    <mergeCell ref="P75:P78"/>
    <mergeCell ref="Q75:Q78"/>
    <mergeCell ref="R75:R78"/>
    <mergeCell ref="C71:C74"/>
    <mergeCell ref="D71:D74"/>
    <mergeCell ref="E71:E74"/>
    <mergeCell ref="F71:F74"/>
    <mergeCell ref="G71:G74"/>
    <mergeCell ref="H71:H74"/>
    <mergeCell ref="I71:I74"/>
    <mergeCell ref="C75:C78"/>
    <mergeCell ref="D75:D78"/>
    <mergeCell ref="E75:E78"/>
    <mergeCell ref="F75:F78"/>
    <mergeCell ref="G75:G78"/>
    <mergeCell ref="J71:J74"/>
    <mergeCell ref="K71:K74"/>
    <mergeCell ref="AO75:AO78"/>
    <mergeCell ref="A79:A82"/>
    <mergeCell ref="B79:B82"/>
    <mergeCell ref="C79:C82"/>
    <mergeCell ref="D79:D82"/>
    <mergeCell ref="E79:E82"/>
    <mergeCell ref="F79:F82"/>
    <mergeCell ref="G79:G82"/>
    <mergeCell ref="H79:H82"/>
    <mergeCell ref="I79:I82"/>
    <mergeCell ref="J79:J82"/>
    <mergeCell ref="M79:M82"/>
    <mergeCell ref="N79:N82"/>
    <mergeCell ref="O79:O82"/>
    <mergeCell ref="R79:R82"/>
    <mergeCell ref="S79:S82"/>
    <mergeCell ref="T79:T82"/>
    <mergeCell ref="U79:U82"/>
    <mergeCell ref="AG79:AG82"/>
    <mergeCell ref="AH79:AH82"/>
    <mergeCell ref="A75:A78"/>
    <mergeCell ref="B75:B78"/>
    <mergeCell ref="AI75:AI78"/>
    <mergeCell ref="AJ75:AJ78"/>
    <mergeCell ref="AH83:AH86"/>
    <mergeCell ref="AH87:AH90"/>
    <mergeCell ref="AC83:AC86"/>
    <mergeCell ref="AC87:AC90"/>
    <mergeCell ref="H75:H78"/>
    <mergeCell ref="I75:I78"/>
    <mergeCell ref="S75:S78"/>
    <mergeCell ref="T75:T78"/>
    <mergeCell ref="P83:P86"/>
    <mergeCell ref="Q83:Q86"/>
    <mergeCell ref="R83:R86"/>
    <mergeCell ref="S83:S86"/>
    <mergeCell ref="U75:U78"/>
    <mergeCell ref="V75:V78"/>
    <mergeCell ref="AC75:AC78"/>
    <mergeCell ref="AG75:AG78"/>
    <mergeCell ref="AH75:AH78"/>
    <mergeCell ref="AG87:AG90"/>
    <mergeCell ref="J75:J78"/>
    <mergeCell ref="K75:K78"/>
    <mergeCell ref="L75:L78"/>
    <mergeCell ref="M75:M78"/>
    <mergeCell ref="N75:N78"/>
    <mergeCell ref="K79:K82"/>
    <mergeCell ref="A87:A90"/>
    <mergeCell ref="B87:B90"/>
    <mergeCell ref="C87:C90"/>
    <mergeCell ref="D87:D90"/>
    <mergeCell ref="E87:E90"/>
    <mergeCell ref="F87:F90"/>
    <mergeCell ref="K87:K90"/>
    <mergeCell ref="AI79:AI82"/>
    <mergeCell ref="AJ79:AJ82"/>
    <mergeCell ref="A83:A86"/>
    <mergeCell ref="B83:B86"/>
    <mergeCell ref="C83:C86"/>
    <mergeCell ref="D83:D86"/>
    <mergeCell ref="E83:E86"/>
    <mergeCell ref="F83:F86"/>
    <mergeCell ref="K83:K86"/>
    <mergeCell ref="L83:L86"/>
    <mergeCell ref="M83:M86"/>
    <mergeCell ref="O83:O86"/>
    <mergeCell ref="G83:G86"/>
    <mergeCell ref="V83:V86"/>
    <mergeCell ref="V79:V82"/>
    <mergeCell ref="AC79:AC82"/>
    <mergeCell ref="P87:P90"/>
  </mergeCells>
  <phoneticPr fontId="1" type="noConversion"/>
  <dataValidations count="1">
    <dataValidation type="list" allowBlank="1" showInputMessage="1" sqref="AB22 AB27 AK79:AN79 AE78 AK75:AN75 AK45:AN45 AK41:AN41 AE41:AE48 AE37:AE39 AE19:AE35 AB31 AE82:AE90">
      <formula1>"落料,压型,拉延,修边,修边冲孔,冲孔侧冲孔,翻边,翻边整形,"</formula1>
    </dataValidation>
  </dataValidations>
  <printOptions horizontalCentered="1" verticalCentered="1"/>
  <pageMargins left="0" right="0" top="0" bottom="0" header="0" footer="0"/>
  <pageSetup paperSize="8" scale="46" orientation="landscape" r:id="rId1"/>
  <headerFooter alignWithMargins="0">
    <oddHeader>第 &amp;P 页，共 &amp;N 页</odd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48"/>
  <sheetViews>
    <sheetView view="pageBreakPreview" zoomScale="70" zoomScaleNormal="100" zoomScaleSheetLayoutView="70" workbookViewId="0">
      <pane xSplit="3" ySplit="5" topLeftCell="D6" activePane="bottomRight" state="frozen"/>
      <selection pane="topRight" activeCell="M1" sqref="M1"/>
      <selection pane="bottomLeft" activeCell="A6" sqref="A6"/>
      <selection pane="bottomRight" activeCell="E6" sqref="E6:E10"/>
    </sheetView>
  </sheetViews>
  <sheetFormatPr defaultColWidth="9" defaultRowHeight="15.6"/>
  <cols>
    <col min="1" max="1" width="8.8984375" style="2" customWidth="1"/>
    <col min="2" max="2" width="29.09765625" style="2" customWidth="1"/>
    <col min="3" max="3" width="32.09765625" style="1" customWidth="1"/>
    <col min="4" max="4" width="27.19921875" style="5" customWidth="1"/>
    <col min="5" max="5" width="22.8984375" style="5" customWidth="1"/>
    <col min="6" max="6" width="15.5" style="1" customWidth="1"/>
    <col min="7" max="16384" width="9" style="1"/>
  </cols>
  <sheetData>
    <row r="1" spans="1:6" ht="24.9" customHeight="1">
      <c r="A1" s="83"/>
      <c r="B1" s="84"/>
      <c r="C1" s="81"/>
      <c r="D1" s="6"/>
      <c r="E1" s="6"/>
      <c r="F1" s="7"/>
    </row>
    <row r="2" spans="1:6" ht="13.95" customHeight="1">
      <c r="A2" s="85"/>
      <c r="B2" s="86"/>
      <c r="C2" s="80"/>
      <c r="D2" s="8"/>
      <c r="E2" s="8"/>
      <c r="F2" s="9"/>
    </row>
    <row r="3" spans="1:6" s="2" customFormat="1" ht="15.9" customHeight="1">
      <c r="A3" s="223" t="s">
        <v>81</v>
      </c>
      <c r="B3" s="226" t="s">
        <v>2</v>
      </c>
      <c r="C3" s="227"/>
      <c r="D3" s="227"/>
      <c r="E3" s="227"/>
      <c r="F3" s="228" t="s">
        <v>0</v>
      </c>
    </row>
    <row r="4" spans="1:6" ht="23.25" customHeight="1">
      <c r="A4" s="224"/>
      <c r="B4" s="221" t="s">
        <v>25</v>
      </c>
      <c r="C4" s="221" t="s">
        <v>26</v>
      </c>
      <c r="D4" s="221" t="s">
        <v>115</v>
      </c>
      <c r="E4" s="221" t="s">
        <v>30</v>
      </c>
      <c r="F4" s="229"/>
    </row>
    <row r="5" spans="1:6" ht="30.75" customHeight="1">
      <c r="A5" s="225"/>
      <c r="B5" s="221"/>
      <c r="C5" s="221"/>
      <c r="D5" s="222"/>
      <c r="E5" s="222"/>
      <c r="F5" s="229"/>
    </row>
    <row r="6" spans="1:6" s="20" customFormat="1" ht="15.9" customHeight="1">
      <c r="A6" s="193">
        <v>1</v>
      </c>
      <c r="B6" s="155" t="s">
        <v>24</v>
      </c>
      <c r="C6" s="158" t="s">
        <v>35</v>
      </c>
      <c r="D6" s="161" t="s">
        <v>13</v>
      </c>
      <c r="E6" s="160">
        <v>8</v>
      </c>
      <c r="F6" s="211"/>
    </row>
    <row r="7" spans="1:6" s="20" customFormat="1" ht="15.9" customHeight="1">
      <c r="A7" s="194"/>
      <c r="B7" s="155"/>
      <c r="C7" s="158"/>
      <c r="D7" s="161"/>
      <c r="E7" s="161"/>
      <c r="F7" s="212"/>
    </row>
    <row r="8" spans="1:6" s="20" customFormat="1" ht="15.9" customHeight="1">
      <c r="A8" s="194"/>
      <c r="B8" s="155"/>
      <c r="C8" s="158"/>
      <c r="D8" s="161"/>
      <c r="E8" s="161"/>
      <c r="F8" s="212"/>
    </row>
    <row r="9" spans="1:6" s="20" customFormat="1" ht="15.9" customHeight="1">
      <c r="A9" s="194"/>
      <c r="B9" s="155"/>
      <c r="C9" s="158"/>
      <c r="D9" s="161"/>
      <c r="E9" s="161"/>
      <c r="F9" s="212"/>
    </row>
    <row r="10" spans="1:6" s="20" customFormat="1" ht="15.9" customHeight="1">
      <c r="A10" s="194"/>
      <c r="B10" s="155"/>
      <c r="C10" s="159"/>
      <c r="D10" s="190"/>
      <c r="E10" s="190"/>
      <c r="F10" s="216"/>
    </row>
    <row r="11" spans="1:6" s="20" customFormat="1" ht="15.9" customHeight="1">
      <c r="A11" s="214">
        <v>2</v>
      </c>
      <c r="B11" s="168" t="s">
        <v>17</v>
      </c>
      <c r="C11" s="166" t="s">
        <v>41</v>
      </c>
      <c r="D11" s="177" t="s">
        <v>13</v>
      </c>
      <c r="E11" s="177">
        <v>8</v>
      </c>
      <c r="F11" s="191"/>
    </row>
    <row r="12" spans="1:6" s="20" customFormat="1" ht="15.9" customHeight="1">
      <c r="A12" s="215"/>
      <c r="B12" s="169"/>
      <c r="C12" s="166"/>
      <c r="D12" s="178"/>
      <c r="E12" s="178"/>
      <c r="F12" s="192"/>
    </row>
    <row r="13" spans="1:6" s="20" customFormat="1" ht="15.9" customHeight="1">
      <c r="A13" s="215"/>
      <c r="B13" s="169"/>
      <c r="C13" s="166"/>
      <c r="D13" s="178"/>
      <c r="E13" s="178"/>
      <c r="F13" s="192"/>
    </row>
    <row r="14" spans="1:6" s="20" customFormat="1" ht="15.9" customHeight="1">
      <c r="A14" s="215"/>
      <c r="B14" s="170"/>
      <c r="C14" s="166"/>
      <c r="D14" s="220"/>
      <c r="E14" s="178"/>
      <c r="F14" s="192"/>
    </row>
    <row r="15" spans="1:6" s="20" customFormat="1" ht="15.9" customHeight="1">
      <c r="A15" s="193">
        <v>3</v>
      </c>
      <c r="B15" s="155" t="s">
        <v>10</v>
      </c>
      <c r="C15" s="157" t="s">
        <v>42</v>
      </c>
      <c r="D15" s="160" t="s">
        <v>43</v>
      </c>
      <c r="E15" s="160">
        <v>11</v>
      </c>
      <c r="F15" s="211"/>
    </row>
    <row r="16" spans="1:6" s="20" customFormat="1" ht="15.9" customHeight="1">
      <c r="A16" s="194"/>
      <c r="B16" s="155"/>
      <c r="C16" s="158"/>
      <c r="D16" s="161"/>
      <c r="E16" s="161"/>
      <c r="F16" s="212"/>
    </row>
    <row r="17" spans="1:6" s="20" customFormat="1" ht="15.9" customHeight="1">
      <c r="A17" s="194"/>
      <c r="B17" s="155"/>
      <c r="C17" s="158"/>
      <c r="D17" s="161"/>
      <c r="E17" s="161"/>
      <c r="F17" s="212"/>
    </row>
    <row r="18" spans="1:6" s="20" customFormat="1" ht="15.9" customHeight="1">
      <c r="A18" s="194"/>
      <c r="B18" s="155"/>
      <c r="C18" s="158"/>
      <c r="D18" s="190"/>
      <c r="E18" s="161"/>
      <c r="F18" s="212"/>
    </row>
    <row r="19" spans="1:6" ht="15.9" customHeight="1">
      <c r="A19" s="199">
        <v>4</v>
      </c>
      <c r="B19" s="162" t="s">
        <v>48</v>
      </c>
      <c r="C19" s="171" t="s">
        <v>54</v>
      </c>
      <c r="D19" s="187" t="s">
        <v>43</v>
      </c>
      <c r="E19" s="187">
        <v>8</v>
      </c>
      <c r="F19" s="208"/>
    </row>
    <row r="20" spans="1:6" ht="15.9" customHeight="1">
      <c r="A20" s="200"/>
      <c r="B20" s="163"/>
      <c r="C20" s="172"/>
      <c r="D20" s="188"/>
      <c r="E20" s="188"/>
      <c r="F20" s="209"/>
    </row>
    <row r="21" spans="1:6" ht="15.9" customHeight="1">
      <c r="A21" s="200"/>
      <c r="B21" s="163"/>
      <c r="C21" s="172"/>
      <c r="D21" s="188"/>
      <c r="E21" s="188"/>
      <c r="F21" s="209"/>
    </row>
    <row r="22" spans="1:6" ht="15.9" customHeight="1">
      <c r="A22" s="200"/>
      <c r="B22" s="164"/>
      <c r="C22" s="173"/>
      <c r="D22" s="189"/>
      <c r="E22" s="188"/>
      <c r="F22" s="209"/>
    </row>
    <row r="23" spans="1:6" ht="15.9" customHeight="1">
      <c r="A23" s="199">
        <v>5</v>
      </c>
      <c r="B23" s="155" t="s">
        <v>19</v>
      </c>
      <c r="C23" s="158" t="s">
        <v>56</v>
      </c>
      <c r="D23" s="160" t="s">
        <v>43</v>
      </c>
      <c r="E23" s="160">
        <v>8</v>
      </c>
      <c r="F23" s="211"/>
    </row>
    <row r="24" spans="1:6" ht="15.9" customHeight="1">
      <c r="A24" s="200"/>
      <c r="B24" s="155"/>
      <c r="C24" s="158"/>
      <c r="D24" s="161"/>
      <c r="E24" s="161"/>
      <c r="F24" s="212"/>
    </row>
    <row r="25" spans="1:6" ht="15.9" customHeight="1">
      <c r="A25" s="200"/>
      <c r="B25" s="155"/>
      <c r="C25" s="158"/>
      <c r="D25" s="161"/>
      <c r="E25" s="161"/>
      <c r="F25" s="212"/>
    </row>
    <row r="26" spans="1:6" ht="15.9" customHeight="1">
      <c r="A26" s="200"/>
      <c r="B26" s="155"/>
      <c r="C26" s="158"/>
      <c r="D26" s="190"/>
      <c r="E26" s="161"/>
      <c r="F26" s="212"/>
    </row>
    <row r="27" spans="1:6" ht="15.9" customHeight="1">
      <c r="A27" s="151">
        <v>6</v>
      </c>
      <c r="B27" s="162" t="s">
        <v>62</v>
      </c>
      <c r="C27" s="171" t="s">
        <v>63</v>
      </c>
      <c r="D27" s="187" t="s">
        <v>73</v>
      </c>
      <c r="E27" s="187">
        <v>8</v>
      </c>
      <c r="F27" s="208"/>
    </row>
    <row r="28" spans="1:6" ht="15.9" customHeight="1">
      <c r="A28" s="152"/>
      <c r="B28" s="163"/>
      <c r="C28" s="172"/>
      <c r="D28" s="188"/>
      <c r="E28" s="188"/>
      <c r="F28" s="209"/>
    </row>
    <row r="29" spans="1:6" ht="15.9" customHeight="1">
      <c r="A29" s="152"/>
      <c r="B29" s="163"/>
      <c r="C29" s="172"/>
      <c r="D29" s="188"/>
      <c r="E29" s="188"/>
      <c r="F29" s="209"/>
    </row>
    <row r="30" spans="1:6" ht="15.9" customHeight="1">
      <c r="A30" s="152"/>
      <c r="B30" s="163"/>
      <c r="C30" s="172"/>
      <c r="D30" s="188"/>
      <c r="E30" s="188"/>
      <c r="F30" s="209"/>
    </row>
    <row r="31" spans="1:6" ht="15.9" customHeight="1">
      <c r="A31" s="152"/>
      <c r="B31" s="163"/>
      <c r="C31" s="172"/>
      <c r="D31" s="189"/>
      <c r="E31" s="188"/>
      <c r="F31" s="209"/>
    </row>
    <row r="32" spans="1:6" ht="15.9" customHeight="1">
      <c r="A32" s="193">
        <v>7</v>
      </c>
      <c r="B32" s="154" t="s">
        <v>76</v>
      </c>
      <c r="C32" s="157" t="s">
        <v>77</v>
      </c>
      <c r="D32" s="160" t="s">
        <v>159</v>
      </c>
      <c r="E32" s="160">
        <v>8</v>
      </c>
      <c r="F32" s="211"/>
    </row>
    <row r="33" spans="1:6" ht="15.9" customHeight="1">
      <c r="A33" s="194"/>
      <c r="B33" s="155"/>
      <c r="C33" s="158"/>
      <c r="D33" s="161"/>
      <c r="E33" s="161"/>
      <c r="F33" s="212"/>
    </row>
    <row r="34" spans="1:6" ht="15.9" customHeight="1">
      <c r="A34" s="194"/>
      <c r="B34" s="155"/>
      <c r="C34" s="158"/>
      <c r="D34" s="161"/>
      <c r="E34" s="161"/>
      <c r="F34" s="212"/>
    </row>
    <row r="35" spans="1:6" ht="15.9" customHeight="1">
      <c r="A35" s="194"/>
      <c r="B35" s="155"/>
      <c r="C35" s="158"/>
      <c r="D35" s="190"/>
      <c r="E35" s="161"/>
      <c r="F35" s="212"/>
    </row>
    <row r="36" spans="1:6" ht="15.9" customHeight="1">
      <c r="A36" s="151">
        <v>8</v>
      </c>
      <c r="B36" s="162" t="s">
        <v>78</v>
      </c>
      <c r="C36" s="171" t="s">
        <v>79</v>
      </c>
      <c r="D36" s="187" t="s">
        <v>73</v>
      </c>
      <c r="E36" s="187">
        <v>8</v>
      </c>
      <c r="F36" s="208"/>
    </row>
    <row r="37" spans="1:6" ht="15.9" customHeight="1">
      <c r="A37" s="152"/>
      <c r="B37" s="163"/>
      <c r="C37" s="172"/>
      <c r="D37" s="188"/>
      <c r="E37" s="188"/>
      <c r="F37" s="209"/>
    </row>
    <row r="38" spans="1:6" ht="15.9" customHeight="1">
      <c r="A38" s="152"/>
      <c r="B38" s="163"/>
      <c r="C38" s="172"/>
      <c r="D38" s="188"/>
      <c r="E38" s="188"/>
      <c r="F38" s="209"/>
    </row>
    <row r="39" spans="1:6" ht="15.9" customHeight="1">
      <c r="A39" s="152"/>
      <c r="B39" s="163"/>
      <c r="C39" s="172"/>
      <c r="D39" s="188"/>
      <c r="E39" s="188"/>
      <c r="F39" s="209"/>
    </row>
    <row r="40" spans="1:6" ht="15.9" customHeight="1">
      <c r="A40" s="153"/>
      <c r="B40" s="164"/>
      <c r="C40" s="173"/>
      <c r="D40" s="189"/>
      <c r="E40" s="188"/>
      <c r="F40" s="209"/>
    </row>
    <row r="41" spans="1:6" ht="15.9" customHeight="1">
      <c r="A41" s="194">
        <v>9</v>
      </c>
      <c r="B41" s="155" t="s">
        <v>18</v>
      </c>
      <c r="C41" s="158" t="s">
        <v>80</v>
      </c>
      <c r="D41" s="160" t="s">
        <v>73</v>
      </c>
      <c r="E41" s="160">
        <v>8</v>
      </c>
      <c r="F41" s="211"/>
    </row>
    <row r="42" spans="1:6" ht="15.9" customHeight="1">
      <c r="A42" s="194"/>
      <c r="B42" s="155"/>
      <c r="C42" s="158"/>
      <c r="D42" s="161"/>
      <c r="E42" s="161"/>
      <c r="F42" s="212"/>
    </row>
    <row r="43" spans="1:6" ht="15.9" customHeight="1">
      <c r="A43" s="194"/>
      <c r="B43" s="155"/>
      <c r="C43" s="158"/>
      <c r="D43" s="161"/>
      <c r="E43" s="161"/>
      <c r="F43" s="212"/>
    </row>
    <row r="44" spans="1:6" ht="15.9" customHeight="1">
      <c r="A44" s="194"/>
      <c r="B44" s="155"/>
      <c r="C44" s="158"/>
      <c r="D44" s="190"/>
      <c r="E44" s="161"/>
      <c r="F44" s="212"/>
    </row>
    <row r="45" spans="1:6" ht="15.9" customHeight="1">
      <c r="A45" s="203">
        <v>10</v>
      </c>
      <c r="B45" s="162" t="s">
        <v>183</v>
      </c>
      <c r="C45" s="171" t="s">
        <v>182</v>
      </c>
      <c r="D45" s="187" t="s">
        <v>73</v>
      </c>
      <c r="E45" s="187"/>
      <c r="F45" s="208"/>
    </row>
    <row r="46" spans="1:6" ht="15.9" customHeight="1">
      <c r="A46" s="204"/>
      <c r="B46" s="163"/>
      <c r="C46" s="172"/>
      <c r="D46" s="188"/>
      <c r="E46" s="188"/>
      <c r="F46" s="209"/>
    </row>
    <row r="47" spans="1:6" ht="15.9" customHeight="1">
      <c r="A47" s="204"/>
      <c r="B47" s="163"/>
      <c r="C47" s="172"/>
      <c r="D47" s="188"/>
      <c r="E47" s="188"/>
      <c r="F47" s="209"/>
    </row>
    <row r="48" spans="1:6" ht="15.9" customHeight="1">
      <c r="A48" s="204"/>
      <c r="B48" s="163"/>
      <c r="C48" s="172"/>
      <c r="D48" s="189"/>
      <c r="E48" s="188"/>
      <c r="F48" s="209"/>
    </row>
    <row r="49" spans="1:6" s="20" customFormat="1" ht="15.9" customHeight="1">
      <c r="A49" s="199">
        <v>11</v>
      </c>
      <c r="B49" s="154" t="s">
        <v>185</v>
      </c>
      <c r="C49" s="157" t="s">
        <v>184</v>
      </c>
      <c r="D49" s="160" t="s">
        <v>73</v>
      </c>
      <c r="E49" s="160"/>
      <c r="F49" s="211"/>
    </row>
    <row r="50" spans="1:6" s="20" customFormat="1" ht="15.9" customHeight="1">
      <c r="A50" s="200"/>
      <c r="B50" s="155"/>
      <c r="C50" s="158"/>
      <c r="D50" s="161"/>
      <c r="E50" s="161"/>
      <c r="F50" s="212"/>
    </row>
    <row r="51" spans="1:6" s="20" customFormat="1" ht="15.9" customHeight="1">
      <c r="A51" s="200"/>
      <c r="B51" s="155"/>
      <c r="C51" s="158"/>
      <c r="D51" s="161"/>
      <c r="E51" s="161"/>
      <c r="F51" s="212"/>
    </row>
    <row r="52" spans="1:6" s="20" customFormat="1" ht="15.9" customHeight="1">
      <c r="A52" s="201"/>
      <c r="B52" s="156"/>
      <c r="C52" s="159"/>
      <c r="D52" s="190"/>
      <c r="E52" s="190"/>
      <c r="F52" s="216"/>
    </row>
    <row r="53" spans="1:6" s="20" customFormat="1" ht="15.9" customHeight="1">
      <c r="A53" s="214">
        <v>12</v>
      </c>
      <c r="B53" s="168" t="s">
        <v>14</v>
      </c>
      <c r="C53" s="166" t="s">
        <v>93</v>
      </c>
      <c r="D53" s="177" t="s">
        <v>73</v>
      </c>
      <c r="E53" s="177"/>
      <c r="F53" s="191"/>
    </row>
    <row r="54" spans="1:6" s="20" customFormat="1" ht="15.9" customHeight="1">
      <c r="A54" s="215"/>
      <c r="B54" s="169"/>
      <c r="C54" s="166"/>
      <c r="D54" s="178"/>
      <c r="E54" s="178"/>
      <c r="F54" s="192"/>
    </row>
    <row r="55" spans="1:6" s="20" customFormat="1" ht="15.9" customHeight="1">
      <c r="A55" s="215"/>
      <c r="B55" s="169"/>
      <c r="C55" s="166"/>
      <c r="D55" s="178"/>
      <c r="E55" s="178"/>
      <c r="F55" s="192"/>
    </row>
    <row r="56" spans="1:6" s="20" customFormat="1" ht="15.9" customHeight="1">
      <c r="A56" s="215"/>
      <c r="B56" s="169"/>
      <c r="C56" s="166"/>
      <c r="D56" s="178"/>
      <c r="E56" s="178"/>
      <c r="F56" s="192"/>
    </row>
    <row r="57" spans="1:6" s="20" customFormat="1" ht="15.9" customHeight="1">
      <c r="A57" s="215"/>
      <c r="B57" s="169"/>
      <c r="C57" s="166"/>
      <c r="D57" s="178"/>
      <c r="E57" s="178"/>
      <c r="F57" s="192"/>
    </row>
    <row r="58" spans="1:6" ht="15.75" customHeight="1">
      <c r="A58" s="193">
        <v>13</v>
      </c>
      <c r="B58" s="154" t="s">
        <v>94</v>
      </c>
      <c r="C58" s="157" t="s">
        <v>95</v>
      </c>
      <c r="D58" s="160" t="s">
        <v>73</v>
      </c>
      <c r="E58" s="160"/>
      <c r="F58" s="211"/>
    </row>
    <row r="59" spans="1:6" ht="15.75" customHeight="1">
      <c r="A59" s="194"/>
      <c r="B59" s="155"/>
      <c r="C59" s="158"/>
      <c r="D59" s="161"/>
      <c r="E59" s="161"/>
      <c r="F59" s="212"/>
    </row>
    <row r="60" spans="1:6" ht="15.9" customHeight="1">
      <c r="A60" s="194"/>
      <c r="B60" s="155"/>
      <c r="C60" s="158"/>
      <c r="D60" s="161"/>
      <c r="E60" s="161"/>
      <c r="F60" s="212"/>
    </row>
    <row r="61" spans="1:6" ht="15.9" customHeight="1">
      <c r="A61" s="194"/>
      <c r="B61" s="155"/>
      <c r="C61" s="158"/>
      <c r="D61" s="161"/>
      <c r="E61" s="161"/>
      <c r="F61" s="212"/>
    </row>
    <row r="62" spans="1:6" ht="15.9" customHeight="1">
      <c r="A62" s="194"/>
      <c r="B62" s="155"/>
      <c r="C62" s="158"/>
      <c r="D62" s="161"/>
      <c r="E62" s="161"/>
      <c r="F62" s="212"/>
    </row>
    <row r="63" spans="1:6" ht="15.9" customHeight="1">
      <c r="A63" s="199">
        <v>14</v>
      </c>
      <c r="B63" s="162" t="s">
        <v>97</v>
      </c>
      <c r="C63" s="171" t="s">
        <v>99</v>
      </c>
      <c r="D63" s="187" t="s">
        <v>101</v>
      </c>
      <c r="E63" s="187"/>
      <c r="F63" s="208"/>
    </row>
    <row r="64" spans="1:6" ht="15.9" customHeight="1">
      <c r="A64" s="200"/>
      <c r="B64" s="163"/>
      <c r="C64" s="172"/>
      <c r="D64" s="188"/>
      <c r="E64" s="188"/>
      <c r="F64" s="209"/>
    </row>
    <row r="65" spans="1:6" ht="15.9" customHeight="1">
      <c r="A65" s="200"/>
      <c r="B65" s="163"/>
      <c r="C65" s="172"/>
      <c r="D65" s="188"/>
      <c r="E65" s="188"/>
      <c r="F65" s="209"/>
    </row>
    <row r="66" spans="1:6" ht="15.9" customHeight="1">
      <c r="A66" s="200"/>
      <c r="B66" s="163"/>
      <c r="C66" s="172"/>
      <c r="D66" s="189"/>
      <c r="E66" s="188"/>
      <c r="F66" s="209"/>
    </row>
    <row r="67" spans="1:6" ht="15.9" customHeight="1">
      <c r="A67" s="199">
        <v>15</v>
      </c>
      <c r="B67" s="154" t="s">
        <v>102</v>
      </c>
      <c r="C67" s="157" t="s">
        <v>103</v>
      </c>
      <c r="D67" s="160" t="s">
        <v>73</v>
      </c>
      <c r="E67" s="160"/>
      <c r="F67" s="211"/>
    </row>
    <row r="68" spans="1:6" ht="15.9" customHeight="1">
      <c r="A68" s="200"/>
      <c r="B68" s="155"/>
      <c r="C68" s="158"/>
      <c r="D68" s="161"/>
      <c r="E68" s="161"/>
      <c r="F68" s="212"/>
    </row>
    <row r="69" spans="1:6" ht="15.9" customHeight="1">
      <c r="A69" s="200"/>
      <c r="B69" s="155"/>
      <c r="C69" s="158"/>
      <c r="D69" s="161"/>
      <c r="E69" s="161"/>
      <c r="F69" s="212"/>
    </row>
    <row r="70" spans="1:6" ht="15.9" customHeight="1">
      <c r="A70" s="201"/>
      <c r="B70" s="156"/>
      <c r="C70" s="159"/>
      <c r="D70" s="190"/>
      <c r="E70" s="161"/>
      <c r="F70" s="212"/>
    </row>
    <row r="71" spans="1:6" ht="15.9" customHeight="1">
      <c r="A71" s="199">
        <v>16</v>
      </c>
      <c r="B71" s="162" t="s">
        <v>107</v>
      </c>
      <c r="C71" s="171" t="s">
        <v>112</v>
      </c>
      <c r="D71" s="187" t="s">
        <v>101</v>
      </c>
      <c r="E71" s="187"/>
      <c r="F71" s="208"/>
    </row>
    <row r="72" spans="1:6" ht="15.9" customHeight="1">
      <c r="A72" s="200"/>
      <c r="B72" s="163"/>
      <c r="C72" s="172"/>
      <c r="D72" s="188"/>
      <c r="E72" s="188"/>
      <c r="F72" s="209"/>
    </row>
    <row r="73" spans="1:6" ht="15.9" customHeight="1">
      <c r="A73" s="200"/>
      <c r="B73" s="163"/>
      <c r="C73" s="172"/>
      <c r="D73" s="188"/>
      <c r="E73" s="188"/>
      <c r="F73" s="209"/>
    </row>
    <row r="74" spans="1:6" ht="15.9" customHeight="1">
      <c r="A74" s="200"/>
      <c r="B74" s="163"/>
      <c r="C74" s="173"/>
      <c r="D74" s="188"/>
      <c r="E74" s="188"/>
      <c r="F74" s="209"/>
    </row>
    <row r="75" spans="1:6" ht="15.9" customHeight="1">
      <c r="A75" s="199">
        <v>17</v>
      </c>
      <c r="B75" s="162" t="s">
        <v>109</v>
      </c>
      <c r="C75" s="165" t="s">
        <v>110</v>
      </c>
      <c r="D75" s="177" t="s">
        <v>101</v>
      </c>
      <c r="E75" s="177"/>
      <c r="F75" s="191"/>
    </row>
    <row r="76" spans="1:6" ht="15.9" customHeight="1">
      <c r="A76" s="200"/>
      <c r="B76" s="163"/>
      <c r="C76" s="166"/>
      <c r="D76" s="178"/>
      <c r="E76" s="178"/>
      <c r="F76" s="192"/>
    </row>
    <row r="77" spans="1:6" ht="15.9" customHeight="1">
      <c r="A77" s="200"/>
      <c r="B77" s="163"/>
      <c r="C77" s="166"/>
      <c r="D77" s="178"/>
      <c r="E77" s="178"/>
      <c r="F77" s="192"/>
    </row>
    <row r="78" spans="1:6" ht="15.9" customHeight="1">
      <c r="A78" s="201"/>
      <c r="B78" s="164"/>
      <c r="C78" s="167"/>
      <c r="D78" s="178"/>
      <c r="E78" s="178"/>
      <c r="F78" s="192"/>
    </row>
    <row r="79" spans="1:6" ht="15.9" customHeight="1">
      <c r="A79" s="151">
        <v>18</v>
      </c>
      <c r="B79" s="162" t="s">
        <v>88</v>
      </c>
      <c r="C79" s="165" t="s">
        <v>199</v>
      </c>
      <c r="D79" s="187" t="s">
        <v>202</v>
      </c>
      <c r="E79" s="187"/>
      <c r="F79" s="191"/>
    </row>
    <row r="80" spans="1:6" ht="15.9" customHeight="1">
      <c r="A80" s="152"/>
      <c r="B80" s="163"/>
      <c r="C80" s="166"/>
      <c r="D80" s="188"/>
      <c r="E80" s="188"/>
      <c r="F80" s="192"/>
    </row>
    <row r="81" spans="1:6" ht="15.9" customHeight="1">
      <c r="A81" s="152"/>
      <c r="B81" s="163"/>
      <c r="C81" s="166"/>
      <c r="D81" s="188"/>
      <c r="E81" s="188"/>
      <c r="F81" s="192"/>
    </row>
    <row r="82" spans="1:6" ht="15.9" customHeight="1">
      <c r="A82" s="152"/>
      <c r="B82" s="164"/>
      <c r="C82" s="167"/>
      <c r="D82" s="189"/>
      <c r="E82" s="189"/>
      <c r="F82" s="192"/>
    </row>
    <row r="83" spans="1:6" s="20" customFormat="1" ht="15.9" customHeight="1">
      <c r="A83" s="193">
        <v>19</v>
      </c>
      <c r="B83" s="154" t="s">
        <v>220</v>
      </c>
      <c r="C83" s="157" t="s">
        <v>221</v>
      </c>
      <c r="D83" s="160" t="s">
        <v>202</v>
      </c>
      <c r="E83" s="160"/>
      <c r="F83" s="191"/>
    </row>
    <row r="84" spans="1:6" s="20" customFormat="1" ht="15.9" customHeight="1">
      <c r="A84" s="194"/>
      <c r="B84" s="155"/>
      <c r="C84" s="158"/>
      <c r="D84" s="161"/>
      <c r="E84" s="161"/>
      <c r="F84" s="192"/>
    </row>
    <row r="85" spans="1:6" s="20" customFormat="1" ht="15.9" customHeight="1">
      <c r="A85" s="194"/>
      <c r="B85" s="155"/>
      <c r="C85" s="158"/>
      <c r="D85" s="161"/>
      <c r="E85" s="161"/>
      <c r="F85" s="192"/>
    </row>
    <row r="86" spans="1:6" s="20" customFormat="1" ht="15.9" customHeight="1">
      <c r="A86" s="195"/>
      <c r="B86" s="156"/>
      <c r="C86" s="159"/>
      <c r="D86" s="190"/>
      <c r="E86" s="161"/>
      <c r="F86" s="192"/>
    </row>
    <row r="87" spans="1:6" ht="15.9" customHeight="1">
      <c r="A87" s="151">
        <v>1</v>
      </c>
      <c r="B87" s="162" t="s">
        <v>188</v>
      </c>
      <c r="C87" s="165" t="s">
        <v>211</v>
      </c>
      <c r="D87" s="177" t="s">
        <v>227</v>
      </c>
      <c r="E87" s="177">
        <v>8</v>
      </c>
      <c r="F87" s="191"/>
    </row>
    <row r="88" spans="1:6" ht="15.9" customHeight="1">
      <c r="A88" s="152"/>
      <c r="B88" s="163"/>
      <c r="C88" s="166"/>
      <c r="D88" s="178"/>
      <c r="E88" s="178"/>
      <c r="F88" s="192"/>
    </row>
    <row r="89" spans="1:6" ht="15.9" customHeight="1">
      <c r="A89" s="152"/>
      <c r="B89" s="163"/>
      <c r="C89" s="166"/>
      <c r="D89" s="178"/>
      <c r="E89" s="178"/>
      <c r="F89" s="192"/>
    </row>
    <row r="90" spans="1:6" ht="15.9" customHeight="1">
      <c r="A90" s="153"/>
      <c r="B90" s="164"/>
      <c r="C90" s="167"/>
      <c r="D90" s="178"/>
      <c r="E90" s="178"/>
      <c r="F90" s="192"/>
    </row>
    <row r="91" spans="1:6" s="20" customFormat="1" ht="15.9" customHeight="1">
      <c r="A91" s="151">
        <v>2</v>
      </c>
      <c r="B91" s="154" t="s">
        <v>189</v>
      </c>
      <c r="C91" s="157" t="s">
        <v>212</v>
      </c>
      <c r="D91" s="161" t="s">
        <v>227</v>
      </c>
      <c r="E91" s="160">
        <v>8</v>
      </c>
      <c r="F91" s="145"/>
    </row>
    <row r="92" spans="1:6" s="20" customFormat="1" ht="15.9" customHeight="1">
      <c r="A92" s="152"/>
      <c r="B92" s="155"/>
      <c r="C92" s="158"/>
      <c r="D92" s="161"/>
      <c r="E92" s="161"/>
      <c r="F92" s="145"/>
    </row>
    <row r="93" spans="1:6" s="20" customFormat="1" ht="15.9" customHeight="1">
      <c r="A93" s="152"/>
      <c r="B93" s="155"/>
      <c r="C93" s="158"/>
      <c r="D93" s="161"/>
      <c r="E93" s="161"/>
      <c r="F93" s="145"/>
    </row>
    <row r="94" spans="1:6" s="20" customFormat="1" ht="15.9" customHeight="1">
      <c r="A94" s="153"/>
      <c r="B94" s="156"/>
      <c r="C94" s="159"/>
      <c r="D94" s="190"/>
      <c r="E94" s="161"/>
      <c r="F94" s="145"/>
    </row>
    <row r="95" spans="1:6" s="20" customFormat="1" ht="15.9" customHeight="1">
      <c r="A95" s="151">
        <v>3</v>
      </c>
      <c r="B95" s="162" t="s">
        <v>192</v>
      </c>
      <c r="C95" s="165" t="s">
        <v>196</v>
      </c>
      <c r="D95" s="187" t="s">
        <v>205</v>
      </c>
      <c r="E95" s="177"/>
      <c r="F95" s="191"/>
    </row>
    <row r="96" spans="1:6" s="20" customFormat="1" ht="15.9" customHeight="1">
      <c r="A96" s="152"/>
      <c r="B96" s="163"/>
      <c r="C96" s="166"/>
      <c r="D96" s="188"/>
      <c r="E96" s="178"/>
      <c r="F96" s="192"/>
    </row>
    <row r="97" spans="1:6" s="20" customFormat="1" ht="15.9" customHeight="1">
      <c r="A97" s="152"/>
      <c r="B97" s="163"/>
      <c r="C97" s="166"/>
      <c r="D97" s="188"/>
      <c r="E97" s="178"/>
      <c r="F97" s="192"/>
    </row>
    <row r="98" spans="1:6" s="20" customFormat="1" ht="15.75" customHeight="1">
      <c r="A98" s="152"/>
      <c r="B98" s="163"/>
      <c r="C98" s="167"/>
      <c r="D98" s="188"/>
      <c r="E98" s="178"/>
      <c r="F98" s="192"/>
    </row>
    <row r="99" spans="1:6" ht="15.9" customHeight="1"/>
    <row r="100" spans="1:6" ht="15.9" customHeight="1"/>
    <row r="101" spans="1:6" ht="15.9" customHeight="1"/>
    <row r="102" spans="1:6" ht="15.9" customHeight="1"/>
    <row r="103" spans="1:6" ht="15.9" customHeight="1"/>
    <row r="104" spans="1:6" ht="15.9" customHeight="1"/>
    <row r="105" spans="1:6" ht="15.9" customHeight="1"/>
    <row r="106" spans="1:6" ht="15.9" customHeight="1"/>
    <row r="107" spans="1:6" ht="15.9" customHeight="1"/>
    <row r="108" spans="1:6" ht="15.9" customHeight="1"/>
    <row r="109" spans="1:6" ht="15.9" customHeight="1"/>
    <row r="110" spans="1:6" ht="15.9" customHeight="1"/>
    <row r="111" spans="1:6" ht="15.9" customHeight="1"/>
    <row r="112" spans="1:6" ht="15.9" customHeight="1"/>
    <row r="113" ht="15.9" customHeight="1"/>
    <row r="114" ht="15.9" customHeight="1"/>
    <row r="115" ht="15.9" customHeight="1"/>
    <row r="116" ht="15.9" customHeight="1"/>
    <row r="117" ht="15.9" customHeight="1"/>
    <row r="118" ht="15.9" customHeight="1"/>
    <row r="119" ht="15.9" customHeight="1"/>
    <row r="120" ht="15.9" customHeight="1"/>
    <row r="121" ht="15.9" customHeight="1"/>
    <row r="122" ht="15.9" customHeight="1"/>
    <row r="123" ht="15.9" customHeight="1"/>
    <row r="124" ht="15.9" customHeight="1"/>
    <row r="125" ht="15.9" customHeight="1"/>
    <row r="126" ht="15.9" customHeight="1"/>
    <row r="127" ht="15.9" customHeight="1"/>
    <row r="128" ht="15.9" customHeight="1"/>
    <row r="129" ht="15.9" customHeight="1"/>
    <row r="130" ht="15.9" customHeight="1"/>
    <row r="131" ht="15.9" customHeight="1"/>
    <row r="132" ht="15.9" customHeight="1"/>
    <row r="133" ht="15.9" customHeight="1"/>
    <row r="134" ht="15.9" customHeight="1"/>
    <row r="135" ht="15.9" customHeight="1"/>
    <row r="136" ht="15.9" customHeight="1"/>
    <row r="137" ht="15.9" customHeight="1"/>
    <row r="138" ht="15.9" customHeight="1"/>
    <row r="139" ht="15.9" customHeight="1"/>
    <row r="140" ht="15.9" customHeight="1"/>
    <row r="141" ht="15.9" customHeight="1"/>
    <row r="142" ht="15.9" customHeight="1"/>
    <row r="143" ht="15.9" customHeight="1"/>
    <row r="144" ht="15.9" customHeight="1"/>
    <row r="145" ht="15.9" customHeight="1"/>
    <row r="146" ht="15.9" customHeight="1"/>
    <row r="147" ht="15.9" customHeight="1"/>
    <row r="148" ht="15.9" customHeight="1"/>
    <row r="149" ht="15.9" customHeight="1"/>
    <row r="150" ht="15.9" customHeight="1"/>
    <row r="151" ht="15.9" customHeight="1"/>
    <row r="152" ht="15.9" customHeight="1"/>
    <row r="153" ht="15.9" customHeight="1"/>
    <row r="154" ht="15.9" customHeight="1"/>
    <row r="155" ht="15.9" customHeight="1"/>
    <row r="156" ht="15.9" customHeight="1"/>
    <row r="157" ht="15.9" customHeight="1"/>
    <row r="158" ht="15.9" customHeight="1"/>
    <row r="159" ht="15.9" customHeight="1"/>
    <row r="160" ht="15.9" customHeight="1"/>
    <row r="161" ht="15.9" customHeight="1"/>
    <row r="162" ht="15.9" customHeight="1"/>
    <row r="163" ht="15.9" customHeight="1"/>
    <row r="164" ht="15.9" customHeight="1"/>
    <row r="165" ht="15.9" customHeight="1"/>
    <row r="166" ht="15.9" customHeight="1"/>
    <row r="167" ht="15.9" customHeight="1"/>
    <row r="168" ht="15.9" customHeight="1"/>
    <row r="169" ht="15.9" customHeight="1"/>
    <row r="170" ht="15.9" customHeight="1"/>
    <row r="171" ht="15.9" customHeight="1"/>
    <row r="172" ht="15.9" customHeight="1"/>
    <row r="173" ht="15.9" customHeight="1"/>
    <row r="174" ht="15.9" customHeight="1"/>
    <row r="175" ht="15.9" customHeight="1"/>
    <row r="176" ht="15.9" customHeight="1"/>
    <row r="177" ht="15.9" customHeight="1"/>
    <row r="178" ht="15.9" customHeight="1"/>
    <row r="179" ht="15.9" customHeight="1"/>
    <row r="180" ht="15.9" customHeight="1"/>
    <row r="181" ht="15.9" customHeight="1"/>
    <row r="182" ht="15.9" customHeight="1"/>
    <row r="183" ht="15.9" customHeight="1"/>
    <row r="184" ht="15.9" customHeight="1"/>
    <row r="185" ht="15.9" customHeight="1"/>
    <row r="186" ht="15.9" customHeight="1"/>
    <row r="187" ht="15.9" customHeight="1"/>
    <row r="188" ht="15.9" customHeight="1"/>
    <row r="189" ht="15.9" customHeight="1"/>
    <row r="190" ht="15.9" customHeight="1"/>
    <row r="191" ht="15.9" customHeight="1"/>
    <row r="192" ht="15.9" customHeight="1"/>
    <row r="193" ht="15.9" customHeight="1"/>
    <row r="194" ht="15.9" customHeight="1"/>
    <row r="195" ht="15.9" customHeight="1"/>
    <row r="196" ht="15.9" customHeight="1"/>
    <row r="197" ht="15.9" customHeight="1"/>
    <row r="198" ht="15.9" customHeight="1"/>
    <row r="199" ht="15.9" customHeight="1"/>
    <row r="200" ht="15.9" customHeight="1"/>
    <row r="201" ht="15.9" customHeight="1"/>
    <row r="202" ht="15.9" customHeight="1"/>
    <row r="203" ht="15.9" customHeight="1"/>
    <row r="204" ht="15.9" customHeight="1"/>
    <row r="205" ht="15.9" customHeight="1"/>
    <row r="206" ht="15.9" customHeight="1"/>
    <row r="207" ht="15.9" customHeight="1"/>
    <row r="208" ht="15.9" customHeight="1"/>
    <row r="209" ht="15.9" customHeight="1"/>
    <row r="210" ht="15.9" customHeight="1"/>
    <row r="211" ht="15.9" customHeight="1"/>
    <row r="212" ht="15.9" customHeight="1"/>
    <row r="213" ht="15.9" customHeight="1"/>
    <row r="214" ht="15.9" customHeight="1"/>
    <row r="215" ht="15.9" customHeight="1"/>
    <row r="216" ht="15.9" customHeight="1"/>
    <row r="217" ht="15.9" customHeight="1"/>
    <row r="218" ht="15.9" customHeight="1"/>
    <row r="219" ht="15.9" customHeight="1"/>
    <row r="220" ht="15.9" customHeight="1"/>
    <row r="221" ht="15.9" customHeight="1"/>
    <row r="222" ht="15.9" customHeight="1"/>
    <row r="223" ht="15.9" customHeight="1"/>
    <row r="224" ht="15.9" customHeight="1"/>
    <row r="225" ht="15.9" customHeight="1"/>
    <row r="226" ht="15.9" customHeight="1"/>
    <row r="227" ht="15.9" customHeight="1"/>
    <row r="228" ht="15.9" customHeight="1"/>
    <row r="229" ht="15.9" customHeight="1"/>
    <row r="230" ht="15.9" customHeight="1"/>
    <row r="231" ht="15.9" customHeight="1"/>
    <row r="232" ht="15.9" customHeight="1"/>
    <row r="233" ht="15.9" customHeight="1"/>
    <row r="234" ht="15.9" customHeight="1"/>
    <row r="235" ht="15.9" customHeight="1"/>
    <row r="236" ht="15.9" customHeight="1"/>
    <row r="237" ht="15.9" customHeight="1"/>
    <row r="238" ht="15.9" customHeight="1"/>
    <row r="239" ht="15.9" customHeight="1"/>
    <row r="240" ht="15.9" customHeight="1"/>
    <row r="241" ht="15.9" customHeight="1"/>
    <row r="242" ht="15.9" customHeight="1"/>
    <row r="243" ht="15.9" customHeight="1"/>
    <row r="244" ht="15.9" customHeight="1"/>
    <row r="245" ht="15.9" customHeight="1"/>
    <row r="246" ht="15.9" customHeight="1"/>
    <row r="247" ht="15.9" customHeight="1"/>
    <row r="248" ht="15.9" customHeight="1"/>
    <row r="249" ht="15.9" customHeight="1"/>
    <row r="250" ht="15.9" customHeight="1"/>
    <row r="251" ht="15.9" customHeight="1"/>
    <row r="252" ht="15.9" customHeight="1"/>
    <row r="253" ht="15.9" customHeight="1"/>
    <row r="254" ht="15.9" customHeight="1"/>
    <row r="255" ht="15.9" customHeight="1"/>
    <row r="256" ht="15.9" customHeight="1"/>
    <row r="257" ht="15.9" customHeight="1"/>
    <row r="258" ht="15.9" customHeight="1"/>
    <row r="259" ht="15.9" customHeight="1"/>
    <row r="260" ht="15.9" customHeight="1"/>
    <row r="261" ht="15.9" customHeight="1"/>
    <row r="262" ht="15.9" customHeight="1"/>
    <row r="263" ht="15.9" customHeight="1"/>
    <row r="264" ht="15.9" customHeight="1"/>
    <row r="265" ht="15.9" customHeight="1"/>
    <row r="266" ht="15.9" customHeight="1"/>
    <row r="267" ht="15.9" customHeight="1"/>
    <row r="268" ht="15.9" customHeight="1"/>
    <row r="269" ht="15.9" customHeight="1"/>
    <row r="270" ht="15.9" customHeight="1"/>
    <row r="271" ht="15.9" customHeight="1"/>
    <row r="272" ht="15.9" customHeight="1"/>
    <row r="273" ht="15.9" customHeight="1"/>
    <row r="274" ht="15.9" customHeight="1"/>
    <row r="275" ht="15.9" customHeight="1"/>
    <row r="276" ht="15.9" customHeight="1"/>
    <row r="277" ht="15.9" customHeight="1"/>
    <row r="278" ht="15.9" customHeight="1"/>
    <row r="279" ht="15.9" customHeight="1"/>
    <row r="280" ht="15.9" customHeight="1"/>
    <row r="281" ht="15.9" customHeight="1"/>
    <row r="282" ht="15.9" customHeight="1"/>
    <row r="283" ht="15.9" customHeight="1"/>
    <row r="284" ht="15.9" customHeight="1"/>
    <row r="285" ht="15.9" customHeight="1"/>
    <row r="286" ht="15.9" customHeight="1"/>
    <row r="287" ht="15.9" customHeight="1"/>
    <row r="288" ht="15.9" customHeight="1"/>
    <row r="289" ht="15.9" customHeight="1"/>
    <row r="290" ht="15.9" customHeight="1"/>
    <row r="291" ht="15.9" customHeight="1"/>
    <row r="292" ht="15.9" customHeight="1"/>
    <row r="293" ht="15.9" customHeight="1"/>
    <row r="294" ht="15.9" customHeight="1"/>
    <row r="295" ht="15.9" customHeight="1"/>
    <row r="296" ht="15.9" customHeight="1"/>
    <row r="297" ht="15.9" customHeight="1"/>
    <row r="298" ht="15.9" customHeight="1"/>
    <row r="299" ht="15.9" customHeight="1"/>
    <row r="300" ht="15.9" customHeight="1"/>
    <row r="301" ht="15.9" customHeight="1"/>
    <row r="302" ht="15.9" customHeight="1"/>
    <row r="303" ht="15.9" customHeight="1"/>
    <row r="304" ht="15.9" customHeight="1"/>
    <row r="305" ht="15.9" customHeight="1"/>
    <row r="306" ht="15.9" customHeight="1"/>
    <row r="307" ht="15.9" customHeight="1"/>
    <row r="308" ht="15.9" customHeight="1"/>
    <row r="309" ht="15.9" customHeight="1"/>
    <row r="310" ht="15.9" customHeight="1"/>
    <row r="311" ht="15.9" customHeight="1"/>
    <row r="312" ht="15.9" customHeight="1"/>
    <row r="313" ht="15.9" customHeight="1"/>
    <row r="314" ht="15.9" customHeight="1"/>
    <row r="315" ht="15.9" customHeight="1"/>
    <row r="316" ht="15.9" customHeight="1"/>
    <row r="317" ht="15.9" customHeight="1"/>
    <row r="318" ht="15.9" customHeight="1"/>
    <row r="319" ht="15.9" customHeight="1"/>
    <row r="320" ht="15.9" customHeight="1"/>
    <row r="321" ht="15.9" customHeight="1"/>
    <row r="322" ht="15.9" customHeight="1"/>
    <row r="323" ht="15.9" customHeight="1"/>
    <row r="324" ht="15.9" customHeight="1"/>
    <row r="325" ht="15.9" customHeight="1"/>
    <row r="326" ht="15.9" customHeight="1"/>
    <row r="327" ht="15.9" customHeight="1"/>
    <row r="328" ht="15.9" customHeight="1"/>
    <row r="329" ht="15.9" customHeight="1"/>
    <row r="330" ht="15.9" customHeight="1"/>
    <row r="331" ht="15.9" customHeight="1"/>
    <row r="332" ht="15.9" customHeight="1"/>
    <row r="333" ht="15.9" customHeight="1"/>
    <row r="334" ht="15.9" customHeight="1"/>
    <row r="335" ht="15.9" customHeight="1"/>
    <row r="336" ht="15.9" customHeight="1"/>
    <row r="337" ht="15.9" customHeight="1"/>
    <row r="338" ht="15.9" customHeight="1"/>
    <row r="339" ht="15.9" customHeight="1"/>
    <row r="340" ht="15.9" customHeight="1"/>
    <row r="341" ht="15.9" customHeight="1"/>
    <row r="342" ht="15.9" customHeight="1"/>
    <row r="343" ht="15.9" customHeight="1"/>
    <row r="344" ht="15.9" customHeight="1"/>
    <row r="345" ht="15.9" customHeight="1"/>
    <row r="346" ht="15.9" customHeight="1"/>
    <row r="347" ht="15.9" customHeight="1"/>
    <row r="348" ht="15.9" customHeight="1"/>
    <row r="349" ht="15.9" customHeight="1"/>
    <row r="350" ht="15.9" customHeight="1"/>
    <row r="351" ht="15.9" customHeight="1"/>
    <row r="352" ht="15.9" customHeight="1"/>
    <row r="353" ht="15.9" customHeight="1"/>
    <row r="354" ht="15.9" customHeight="1"/>
    <row r="355" ht="15.9" customHeight="1"/>
    <row r="356" ht="15.9" customHeight="1"/>
    <row r="357" ht="15.9" customHeight="1"/>
    <row r="358" ht="15.9" customHeight="1"/>
    <row r="359" ht="15.9" customHeight="1"/>
    <row r="360" ht="15.9" customHeight="1"/>
    <row r="361" ht="15.9" customHeight="1"/>
    <row r="362" ht="15.9" customHeight="1"/>
    <row r="363" ht="15.9" customHeight="1"/>
    <row r="364" ht="15.9" customHeight="1"/>
    <row r="365" ht="15.9" customHeight="1"/>
    <row r="366" ht="15.9" customHeight="1"/>
    <row r="367" ht="15.9" customHeight="1"/>
    <row r="368" ht="15.9" customHeight="1"/>
    <row r="369" ht="15.9" customHeight="1"/>
    <row r="370" ht="15.9" customHeight="1"/>
    <row r="371" ht="15.9" customHeight="1"/>
    <row r="372" ht="15.9" customHeight="1"/>
    <row r="373" ht="15.9" customHeight="1"/>
    <row r="374" ht="15.9" customHeight="1"/>
    <row r="375" ht="15.9" customHeight="1"/>
    <row r="376" ht="15.9" customHeight="1"/>
    <row r="377" ht="15.9" customHeight="1"/>
    <row r="378" ht="15.9" customHeight="1"/>
    <row r="379" ht="15.9" customHeight="1"/>
    <row r="380" ht="15.9" customHeight="1"/>
    <row r="381" ht="15.9" customHeight="1"/>
    <row r="382" ht="15.9" customHeight="1"/>
    <row r="383" ht="15.9" customHeight="1"/>
    <row r="384" ht="15.9" customHeight="1"/>
    <row r="385" ht="15.9" customHeight="1"/>
    <row r="386" ht="15.9" customHeight="1"/>
    <row r="387" ht="15.9" customHeight="1"/>
    <row r="388" ht="15.9" customHeight="1"/>
    <row r="389" ht="15.9" customHeight="1"/>
    <row r="390" ht="15.9" customHeight="1"/>
    <row r="391" ht="15.9" customHeight="1"/>
    <row r="392" ht="15.9" customHeight="1"/>
    <row r="393" ht="15.9" customHeight="1"/>
    <row r="394" ht="15.9" customHeight="1"/>
    <row r="395" ht="15.9" customHeight="1"/>
    <row r="396" ht="15.9" customHeight="1"/>
    <row r="397" ht="15.9" customHeight="1"/>
    <row r="398" ht="15.9" customHeight="1"/>
    <row r="399" ht="15.9" customHeight="1"/>
    <row r="400" ht="15.9" customHeight="1"/>
    <row r="401" ht="15.9" customHeight="1"/>
    <row r="402" ht="15.9" customHeight="1"/>
    <row r="403" ht="15.9" customHeight="1"/>
    <row r="404" ht="15.9" customHeight="1"/>
    <row r="405" ht="15.9" customHeight="1"/>
    <row r="406" ht="15.9" customHeight="1"/>
    <row r="407" ht="15.9" customHeight="1"/>
    <row r="408" ht="15.9" customHeight="1"/>
    <row r="409" ht="15.9" customHeight="1"/>
    <row r="410" ht="15.9" customHeight="1"/>
    <row r="411" ht="15.9" customHeight="1"/>
    <row r="412" ht="15.9" customHeight="1"/>
    <row r="413" ht="15.9" customHeight="1"/>
    <row r="414" ht="15.9" customHeight="1"/>
    <row r="415" ht="15.9" customHeight="1"/>
    <row r="416" ht="15.9" customHeight="1"/>
    <row r="417" ht="15.9" customHeight="1"/>
    <row r="418" ht="15.9" customHeight="1"/>
    <row r="419" ht="15.9" customHeight="1"/>
    <row r="420" ht="15.9" customHeight="1"/>
    <row r="421" ht="15.9" customHeight="1"/>
    <row r="422" ht="15.9" customHeight="1"/>
    <row r="423" ht="15.9" customHeight="1"/>
    <row r="424" ht="15.9" customHeight="1"/>
    <row r="425" ht="15.9" customHeight="1"/>
    <row r="426" ht="15.9" customHeight="1"/>
    <row r="427" ht="15.9" customHeight="1"/>
    <row r="428" ht="15.9" customHeight="1"/>
    <row r="429" ht="15.9" customHeight="1"/>
    <row r="430" ht="15.9" customHeight="1"/>
    <row r="431" ht="15.9" customHeight="1"/>
    <row r="432" ht="15.9" customHeight="1"/>
    <row r="433" ht="15.9" customHeight="1"/>
    <row r="434" ht="15.9" customHeight="1"/>
    <row r="435" ht="15.9" customHeight="1"/>
    <row r="436" ht="15.9" customHeight="1"/>
    <row r="437" ht="15.9" customHeight="1"/>
    <row r="438" ht="15.9" customHeight="1"/>
    <row r="439" ht="15.9" customHeight="1"/>
    <row r="440" ht="15.9" customHeight="1"/>
    <row r="441" ht="15.9" customHeight="1"/>
    <row r="442" ht="15.9" customHeight="1"/>
    <row r="443" ht="15.9" customHeight="1"/>
    <row r="444" ht="15.9" customHeight="1"/>
    <row r="445" ht="15.9" customHeight="1"/>
    <row r="446" ht="15.9" customHeight="1"/>
    <row r="447" ht="15.9" customHeight="1"/>
    <row r="448" ht="15.9" customHeight="1"/>
    <row r="449" ht="15.9" customHeight="1"/>
    <row r="450" ht="15.9" customHeight="1"/>
    <row r="451" ht="15.9" customHeight="1"/>
    <row r="452" ht="15.9" customHeight="1"/>
    <row r="453" ht="15.9" customHeight="1"/>
    <row r="454" ht="15.9" customHeight="1"/>
    <row r="455" ht="15.9" customHeight="1"/>
    <row r="456" ht="15.9" customHeight="1"/>
    <row r="457" ht="15.9" customHeight="1"/>
    <row r="458" ht="15.9" customHeight="1"/>
    <row r="459" ht="15.9" customHeight="1"/>
    <row r="460" ht="15.9" customHeight="1"/>
    <row r="461" ht="15.9" customHeight="1"/>
    <row r="462" ht="15.9" customHeight="1"/>
    <row r="463" ht="15.9" customHeight="1"/>
    <row r="464" ht="15.9" customHeight="1"/>
    <row r="465" ht="15.9" customHeight="1"/>
    <row r="466" ht="15.9" customHeight="1"/>
    <row r="467" ht="15.9" customHeight="1"/>
    <row r="468" ht="15.9" customHeight="1"/>
    <row r="469" ht="15.9" customHeight="1"/>
    <row r="470" ht="15.9" customHeight="1"/>
    <row r="471" ht="15.9" customHeight="1"/>
    <row r="472" ht="15.9" customHeight="1"/>
    <row r="473" ht="15.9" customHeight="1"/>
    <row r="474" ht="15.9" customHeight="1"/>
    <row r="475" ht="15.9" customHeight="1"/>
    <row r="476" ht="15.9" customHeight="1"/>
    <row r="477" ht="15.9" customHeight="1"/>
    <row r="478" ht="15.9" customHeight="1"/>
    <row r="479" ht="15.9" customHeight="1"/>
    <row r="480" ht="15.9" customHeight="1"/>
    <row r="481" ht="15.9" customHeight="1"/>
    <row r="482" ht="15.9" customHeight="1"/>
    <row r="483" ht="15.9" customHeight="1"/>
    <row r="484" ht="15.9" customHeight="1"/>
    <row r="485" ht="15.9" customHeight="1"/>
    <row r="486" ht="15.9" customHeight="1"/>
    <row r="487" ht="15.9" customHeight="1"/>
    <row r="488" ht="15.9" customHeight="1"/>
    <row r="489" ht="15.9" customHeight="1"/>
    <row r="490" ht="15.9" customHeight="1"/>
    <row r="491" ht="15.9" customHeight="1"/>
    <row r="492" ht="15.9" customHeight="1"/>
    <row r="493" ht="15.9" customHeight="1"/>
    <row r="494" ht="15.9" customHeight="1"/>
    <row r="495" ht="15.9" customHeight="1"/>
    <row r="496" ht="15.9" customHeight="1"/>
    <row r="497" ht="15.9" customHeight="1"/>
    <row r="498" ht="15.9" customHeight="1"/>
    <row r="499" ht="15.9" customHeight="1"/>
    <row r="500" ht="15.9" customHeight="1"/>
    <row r="501" ht="15.9" customHeight="1"/>
    <row r="502" ht="15.9" customHeight="1"/>
    <row r="503" ht="15.9" customHeight="1"/>
    <row r="504" ht="15.9" customHeight="1"/>
    <row r="505" ht="15.9" customHeight="1"/>
    <row r="506" ht="15.9" customHeight="1"/>
    <row r="507" ht="15.9" customHeight="1"/>
    <row r="508" ht="15.9" customHeight="1"/>
    <row r="509" ht="15.9" customHeight="1"/>
    <row r="510" ht="15.9" customHeight="1"/>
    <row r="511" ht="15.9" customHeight="1"/>
    <row r="512" ht="15.9" customHeight="1"/>
    <row r="513" ht="15.9" customHeight="1"/>
    <row r="514" ht="15.9" customHeight="1"/>
    <row r="515" ht="15.9" customHeight="1"/>
    <row r="516" ht="15.9" customHeight="1"/>
    <row r="517" ht="15.9" customHeight="1"/>
    <row r="518" ht="15.9" customHeight="1"/>
    <row r="519" ht="15.9" customHeight="1"/>
    <row r="520" ht="15.9" customHeight="1"/>
    <row r="521" ht="15.9" customHeight="1"/>
    <row r="522" ht="15.9" customHeight="1"/>
    <row r="523" ht="15.9" customHeight="1"/>
    <row r="524" ht="15.9" customHeight="1"/>
    <row r="525" ht="15.9" customHeight="1"/>
    <row r="526" ht="15.9" customHeight="1"/>
    <row r="527" ht="15.9" customHeight="1"/>
    <row r="528" ht="15.9" customHeight="1"/>
    <row r="529" ht="15.9" customHeight="1"/>
    <row r="530" ht="15.9" customHeight="1"/>
    <row r="531" ht="15.9" customHeight="1"/>
    <row r="532" ht="15.9" customHeight="1"/>
    <row r="533" ht="15.9" customHeight="1"/>
    <row r="534" ht="15.9" customHeight="1"/>
    <row r="535" ht="15.9" customHeight="1"/>
    <row r="536" ht="15.9" customHeight="1"/>
    <row r="537" ht="15.9" customHeight="1"/>
    <row r="538" ht="15.9" customHeight="1"/>
    <row r="539" ht="15.9" customHeight="1"/>
    <row r="540" ht="15.9" customHeight="1"/>
    <row r="541" ht="15.9" customHeight="1"/>
    <row r="542" ht="15.9" customHeight="1"/>
    <row r="543" ht="15.9" customHeight="1"/>
    <row r="544" ht="15.9" customHeight="1"/>
    <row r="545" ht="15.9" customHeight="1"/>
    <row r="546" ht="15.9" customHeight="1"/>
    <row r="547" ht="15.9" customHeight="1"/>
    <row r="548" ht="15.9" customHeight="1"/>
    <row r="549" ht="15.9" customHeight="1"/>
    <row r="550" ht="15.9" customHeight="1"/>
    <row r="551" ht="15.9" customHeight="1"/>
    <row r="552" ht="15.9" customHeight="1"/>
    <row r="553" ht="15.9" customHeight="1"/>
    <row r="554" ht="15.9" customHeight="1"/>
    <row r="555" ht="15.9" customHeight="1"/>
    <row r="556" ht="15.9" customHeight="1"/>
    <row r="557" ht="15.9" customHeight="1"/>
    <row r="558" ht="15.9" customHeight="1"/>
    <row r="559" ht="15.9" customHeight="1"/>
    <row r="560" ht="15.9" customHeight="1"/>
    <row r="561" ht="15.9" customHeight="1"/>
    <row r="562" ht="15.9" customHeight="1"/>
    <row r="563" ht="15.9" customHeight="1"/>
    <row r="564" ht="15.9" customHeight="1"/>
    <row r="565" ht="15.9" customHeight="1"/>
    <row r="566" ht="15.9" customHeight="1"/>
    <row r="567" ht="15.9" customHeight="1"/>
    <row r="568" ht="15.9" customHeight="1"/>
    <row r="569" ht="15.9" customHeight="1"/>
    <row r="570" ht="15.9" customHeight="1"/>
    <row r="571" ht="15.9" customHeight="1"/>
    <row r="572" ht="15.9" customHeight="1"/>
    <row r="573" ht="15.9" customHeight="1"/>
    <row r="574" ht="15.9" customHeight="1"/>
    <row r="575" ht="15.9" customHeight="1"/>
    <row r="576" ht="15.9" customHeight="1"/>
    <row r="577" ht="15.9" customHeight="1"/>
    <row r="578" ht="15.9" customHeight="1"/>
    <row r="579" ht="15.9" customHeight="1"/>
    <row r="580" ht="15.9" customHeight="1"/>
    <row r="581" ht="15.9" customHeight="1"/>
    <row r="582" ht="15.9" customHeight="1"/>
    <row r="583" ht="15.9" customHeight="1"/>
    <row r="584" ht="15.9" customHeight="1"/>
    <row r="585" ht="15.9" customHeight="1"/>
    <row r="586" ht="15.9" customHeight="1"/>
    <row r="587" ht="15.9" customHeight="1"/>
    <row r="588" ht="15.9" customHeight="1"/>
    <row r="589" ht="15.9" customHeight="1"/>
    <row r="590" ht="15.9" customHeight="1"/>
    <row r="591" ht="15.9" customHeight="1"/>
    <row r="592" ht="15.9" customHeight="1"/>
    <row r="593" ht="15.9" customHeight="1"/>
    <row r="594" ht="15.9" customHeight="1"/>
    <row r="595" ht="15.9" customHeight="1"/>
    <row r="596" ht="15.9" customHeight="1"/>
    <row r="597" ht="15.9" customHeight="1"/>
    <row r="598" ht="15.9" customHeight="1"/>
    <row r="599" ht="15.9" customHeight="1"/>
    <row r="600" ht="15.9" customHeight="1"/>
    <row r="601" ht="15.9" customHeight="1"/>
    <row r="602" ht="15.9" customHeight="1"/>
    <row r="603" ht="15.9" customHeight="1"/>
    <row r="604" ht="15.9" customHeight="1"/>
    <row r="605" ht="15.9" customHeight="1"/>
    <row r="606" ht="15.9" customHeight="1"/>
    <row r="607" ht="15.9" customHeight="1"/>
    <row r="608" ht="15.9" customHeight="1"/>
    <row r="609" ht="15.9" customHeight="1"/>
    <row r="610" ht="15.9" customHeight="1"/>
    <row r="611" ht="15.9" customHeight="1"/>
    <row r="612" ht="15.9" customHeight="1"/>
    <row r="613" ht="15.9" customHeight="1"/>
    <row r="614" ht="15.9" customHeight="1"/>
    <row r="615" ht="15.9" customHeight="1"/>
    <row r="616" ht="15.9" customHeight="1"/>
    <row r="617" ht="15.9" customHeight="1"/>
    <row r="618" ht="15.9" customHeight="1"/>
    <row r="619" ht="15.9" customHeight="1"/>
    <row r="620" ht="15.9" customHeight="1"/>
    <row r="621" ht="15.9" customHeight="1"/>
    <row r="622" ht="15.9" customHeight="1"/>
    <row r="623" ht="15.9" customHeight="1"/>
    <row r="624" ht="15.9" customHeight="1"/>
    <row r="625" ht="15.9" customHeight="1"/>
    <row r="626" ht="15.9" customHeight="1"/>
    <row r="627" ht="15.9" customHeight="1"/>
    <row r="628" ht="15.9" customHeight="1"/>
    <row r="629" ht="15.9" customHeight="1"/>
    <row r="630" ht="15.9" customHeight="1"/>
    <row r="631" ht="15.9" customHeight="1"/>
    <row r="632" ht="15.9" customHeight="1"/>
    <row r="633" ht="15.9" customHeight="1"/>
    <row r="634" ht="15.9" customHeight="1"/>
    <row r="635" ht="15.9" customHeight="1"/>
    <row r="636" ht="15.9" customHeight="1"/>
    <row r="637" ht="15.9" customHeight="1"/>
    <row r="638" ht="15.9" customHeight="1"/>
    <row r="639" ht="15.9" customHeight="1"/>
    <row r="640" ht="15.9" customHeight="1"/>
    <row r="641" ht="15.9" customHeight="1"/>
    <row r="642" ht="15.9" customHeight="1"/>
    <row r="643" ht="15.9" customHeight="1"/>
    <row r="644" ht="15.9" customHeight="1"/>
    <row r="645" ht="15.9" customHeight="1"/>
    <row r="646" ht="15.9" customHeight="1"/>
    <row r="647" ht="15.9" customHeight="1"/>
    <row r="648" ht="15.9" customHeight="1"/>
    <row r="649" ht="15.9" customHeight="1"/>
    <row r="650" ht="15.9" customHeight="1"/>
    <row r="651" ht="15.9" customHeight="1"/>
    <row r="652" ht="15.9" customHeight="1"/>
    <row r="653" ht="15.9" customHeight="1"/>
    <row r="654" ht="15.9" customHeight="1"/>
    <row r="655" ht="15.9" customHeight="1"/>
    <row r="656" ht="15.9" customHeight="1"/>
    <row r="657" ht="15.9" customHeight="1"/>
    <row r="658" ht="15.9" customHeight="1"/>
    <row r="659" ht="15.9" customHeight="1"/>
    <row r="660" ht="15.9" customHeight="1"/>
    <row r="661" ht="15.9" customHeight="1"/>
    <row r="662" ht="15.9" customHeight="1"/>
    <row r="663" ht="15.9" customHeight="1"/>
    <row r="664" ht="15.9" customHeight="1"/>
    <row r="665" ht="15.9" customHeight="1"/>
    <row r="666" ht="15.9" customHeight="1"/>
    <row r="667" ht="15.9" customHeight="1"/>
    <row r="668" ht="15.9" customHeight="1"/>
    <row r="669" ht="15.9" customHeight="1"/>
    <row r="670" ht="15.9" customHeight="1"/>
    <row r="671" ht="15.9" customHeight="1"/>
    <row r="672" ht="15.9" customHeight="1"/>
    <row r="673" ht="15.9" customHeight="1"/>
    <row r="674" ht="15.9" customHeight="1"/>
    <row r="675" ht="15.9" customHeight="1"/>
    <row r="676" ht="15.9" customHeight="1"/>
    <row r="677" ht="15.9" customHeight="1"/>
    <row r="678" ht="15.9" customHeight="1"/>
    <row r="679" ht="15.9" customHeight="1"/>
    <row r="680" ht="15.9" customHeight="1"/>
    <row r="681" ht="15.9" customHeight="1"/>
    <row r="682" ht="15.9" customHeight="1"/>
    <row r="683" ht="15.9" customHeight="1"/>
    <row r="684" ht="15.9" customHeight="1"/>
    <row r="685" ht="15.9" customHeight="1"/>
    <row r="686" ht="15.9" customHeight="1"/>
    <row r="687" ht="15.9" customHeight="1"/>
    <row r="688" ht="15.9" customHeight="1"/>
    <row r="689" ht="15.9" customHeight="1"/>
    <row r="690" ht="15.9" customHeight="1"/>
    <row r="691" ht="15.9" customHeight="1"/>
    <row r="692" ht="15.9" customHeight="1"/>
    <row r="693" ht="15.9" customHeight="1"/>
    <row r="694" ht="15.9" customHeight="1"/>
    <row r="695" ht="15.9" customHeight="1"/>
    <row r="696" ht="15.9" customHeight="1"/>
    <row r="697" ht="15.9" customHeight="1"/>
    <row r="698" ht="15.9" customHeight="1"/>
    <row r="699" ht="15.9" customHeight="1"/>
    <row r="700" ht="15.9" customHeight="1"/>
    <row r="701" ht="15.9" customHeight="1"/>
    <row r="702" ht="15.9" customHeight="1"/>
    <row r="703" ht="15.9" customHeight="1"/>
    <row r="704" ht="15.9" customHeight="1"/>
    <row r="705" ht="15.9" customHeight="1"/>
    <row r="706" ht="15.9" customHeight="1"/>
    <row r="707" ht="15.9" customHeight="1"/>
    <row r="708" ht="15.9" customHeight="1"/>
    <row r="709" ht="15.9" customHeight="1"/>
    <row r="710" ht="15.9" customHeight="1"/>
    <row r="711" ht="15.9" customHeight="1"/>
    <row r="712" ht="15.9" customHeight="1"/>
    <row r="713" ht="15.9" customHeight="1"/>
    <row r="714" ht="15.9" customHeight="1"/>
    <row r="715" ht="15.9" customHeight="1"/>
    <row r="716" ht="15.9" customHeight="1"/>
    <row r="717" ht="15.9" customHeight="1"/>
    <row r="718" ht="15.9" customHeight="1"/>
    <row r="719" ht="15.9" customHeight="1"/>
    <row r="720" ht="15.9" customHeight="1"/>
    <row r="721" ht="15.9" customHeight="1"/>
    <row r="722" ht="15.9" customHeight="1"/>
    <row r="723" ht="15.9" customHeight="1"/>
    <row r="724" ht="15.9" customHeight="1"/>
    <row r="725" ht="15.9" customHeight="1"/>
    <row r="726" ht="15.9" customHeight="1"/>
    <row r="727" ht="15.9" customHeight="1"/>
    <row r="728" ht="15.9" customHeight="1"/>
    <row r="729" ht="15.9" customHeight="1"/>
    <row r="730" ht="15.9" customHeight="1"/>
    <row r="731" ht="15.9" customHeight="1"/>
    <row r="732" ht="15.9" customHeight="1"/>
    <row r="733" ht="15.9" customHeight="1"/>
    <row r="734" ht="15.9" customHeight="1"/>
    <row r="735" ht="15.9" customHeight="1"/>
    <row r="736" ht="15.9" customHeight="1"/>
    <row r="737" ht="15.9" customHeight="1"/>
    <row r="738" ht="15.9" customHeight="1"/>
    <row r="739" ht="15.9" customHeight="1"/>
    <row r="740" ht="15.9" customHeight="1"/>
    <row r="741" ht="15.9" customHeight="1"/>
    <row r="742" ht="15.9" customHeight="1"/>
    <row r="743" ht="15.9" customHeight="1"/>
    <row r="744" ht="15.9" customHeight="1"/>
    <row r="745" ht="15.9" customHeight="1"/>
    <row r="746" ht="15.9" customHeight="1"/>
    <row r="747" ht="15.9" customHeight="1"/>
    <row r="748" ht="15.9" customHeight="1"/>
    <row r="749" ht="15.9" customHeight="1"/>
    <row r="750" ht="15.9" customHeight="1"/>
    <row r="751" ht="15.9" customHeight="1"/>
    <row r="752" ht="15.9" customHeight="1"/>
    <row r="753" ht="15.9" customHeight="1"/>
    <row r="754" ht="15.9" customHeight="1"/>
    <row r="755" ht="15.9" customHeight="1"/>
    <row r="756" ht="15.9" customHeight="1"/>
    <row r="757" ht="15.9" customHeight="1"/>
    <row r="758" ht="15.9" customHeight="1"/>
    <row r="759" ht="15.9" customHeight="1"/>
    <row r="760" ht="15.9" customHeight="1"/>
    <row r="761" ht="15.9" customHeight="1"/>
    <row r="762" ht="15.9" customHeight="1"/>
    <row r="763" ht="15.9" customHeight="1"/>
    <row r="764" ht="15.9" customHeight="1"/>
    <row r="765" ht="15.9" customHeight="1"/>
    <row r="766" ht="15.9" customHeight="1"/>
    <row r="767" ht="15.9" customHeight="1"/>
    <row r="768" ht="15.9" customHeight="1"/>
    <row r="769" ht="15.9" customHeight="1"/>
    <row r="770" ht="15.9" customHeight="1"/>
    <row r="771" ht="15.9" customHeight="1"/>
    <row r="772" ht="15.9" customHeight="1"/>
    <row r="773" ht="15.9" customHeight="1"/>
    <row r="774" ht="15.9" customHeight="1"/>
    <row r="775" ht="15.9" customHeight="1"/>
    <row r="776" ht="15.9" customHeight="1"/>
    <row r="777" ht="15.9" customHeight="1"/>
    <row r="778" ht="15.9" customHeight="1"/>
    <row r="779" ht="15.9" customHeight="1"/>
    <row r="780" ht="15.9" customHeight="1"/>
    <row r="781" ht="15.9" customHeight="1"/>
    <row r="782" ht="15.9" customHeight="1"/>
    <row r="783" ht="15.9" customHeight="1"/>
    <row r="784" ht="15.9" customHeight="1"/>
    <row r="785" ht="15.9" customHeight="1"/>
    <row r="786" ht="15.9" customHeight="1"/>
    <row r="787" ht="15.9" customHeight="1"/>
    <row r="788" ht="15.9" customHeight="1"/>
    <row r="789" ht="15.9" customHeight="1"/>
    <row r="790" ht="15.9" customHeight="1"/>
    <row r="791" ht="15.9" customHeight="1"/>
    <row r="792" ht="15.9" customHeight="1"/>
    <row r="793" ht="15.9" customHeight="1"/>
    <row r="794" ht="15.9" customHeight="1"/>
    <row r="795" ht="15.9" customHeight="1"/>
    <row r="796" ht="15.9" customHeight="1"/>
    <row r="797" ht="15.9" customHeight="1"/>
    <row r="798" ht="15.9" customHeight="1"/>
    <row r="799" ht="15.9" customHeight="1"/>
    <row r="800" ht="15.9" customHeight="1"/>
    <row r="801" ht="15.9" customHeight="1"/>
    <row r="802" ht="15.9" customHeight="1"/>
    <row r="803" ht="15.9" customHeight="1"/>
    <row r="804" ht="15.9" customHeight="1"/>
    <row r="805" ht="15.9" customHeight="1"/>
    <row r="806" ht="15.9" customHeight="1"/>
    <row r="807" ht="15.9" customHeight="1"/>
    <row r="808" ht="15.9" customHeight="1"/>
    <row r="809" ht="15.9" customHeight="1"/>
    <row r="810" ht="15.9" customHeight="1"/>
    <row r="811" ht="15.9" customHeight="1"/>
    <row r="812" ht="15.9" customHeight="1"/>
    <row r="813" ht="15.9" customHeight="1"/>
    <row r="814" ht="15.9" customHeight="1"/>
    <row r="815" ht="15.9" customHeight="1"/>
    <row r="816" ht="15.9" customHeight="1"/>
    <row r="817" ht="15.9" customHeight="1"/>
    <row r="818" ht="15.9" customHeight="1"/>
    <row r="819" ht="15.9" customHeight="1"/>
    <row r="820" ht="15.9" customHeight="1"/>
    <row r="821" ht="15.9" customHeight="1"/>
    <row r="822" ht="15.9" customHeight="1"/>
    <row r="823" ht="15.9" customHeight="1"/>
    <row r="824" ht="15.9" customHeight="1"/>
    <row r="825" ht="15.9" customHeight="1"/>
    <row r="826" ht="15.9" customHeight="1"/>
    <row r="827" ht="15.9" customHeight="1"/>
    <row r="828" ht="15.9" customHeight="1"/>
    <row r="829" ht="15.9" customHeight="1"/>
    <row r="830" ht="15.9" customHeight="1"/>
    <row r="831" ht="15.9" customHeight="1"/>
    <row r="832" ht="15.9" customHeight="1"/>
    <row r="833" ht="15.9" customHeight="1"/>
    <row r="834" ht="15.9" customHeight="1"/>
    <row r="835" ht="15.9" customHeight="1"/>
    <row r="836" ht="15.9" customHeight="1"/>
    <row r="837" ht="15.9" customHeight="1"/>
    <row r="838" ht="15.9" customHeight="1"/>
    <row r="839" ht="15.9" customHeight="1"/>
    <row r="840" ht="15.9" customHeight="1"/>
    <row r="841" ht="15.9" customHeight="1"/>
    <row r="842" ht="15.9" customHeight="1"/>
    <row r="843" ht="15.9" customHeight="1"/>
    <row r="844" ht="15.9" customHeight="1"/>
    <row r="845" ht="15.9" customHeight="1"/>
    <row r="846" ht="15.9" customHeight="1"/>
    <row r="847" ht="15.9" customHeight="1"/>
    <row r="848" ht="15.9" customHeight="1"/>
    <row r="849" ht="15.9" customHeight="1"/>
    <row r="850" ht="15.9" customHeight="1"/>
    <row r="851" ht="15.9" customHeight="1"/>
    <row r="852" ht="15.9" customHeight="1"/>
    <row r="853" ht="15.9" customHeight="1"/>
    <row r="854" ht="15.9" customHeight="1"/>
    <row r="855" ht="15.9" customHeight="1"/>
    <row r="856" ht="15.9" customHeight="1"/>
    <row r="857" ht="15.9" customHeight="1"/>
    <row r="858" ht="15.9" customHeight="1"/>
    <row r="859" ht="15.9" customHeight="1"/>
    <row r="860" ht="15.9" customHeight="1"/>
    <row r="861" ht="15.9" customHeight="1"/>
    <row r="862" ht="15.9" customHeight="1"/>
    <row r="863" ht="15.9" customHeight="1"/>
    <row r="864" ht="15.9" customHeight="1"/>
    <row r="865" ht="15.9" customHeight="1"/>
    <row r="866" ht="15.9" customHeight="1"/>
    <row r="867" ht="15.9" customHeight="1"/>
    <row r="868" ht="15.9" customHeight="1"/>
    <row r="869" ht="15.9" customHeight="1"/>
    <row r="870" ht="15.9" customHeight="1"/>
    <row r="871" ht="15.9" customHeight="1"/>
    <row r="872" ht="15.9" customHeight="1"/>
    <row r="873" ht="15.9" customHeight="1"/>
    <row r="874" ht="15.9" customHeight="1"/>
    <row r="875" ht="15.9" customHeight="1"/>
    <row r="876" ht="15.9" customHeight="1"/>
    <row r="877" ht="15.9" customHeight="1"/>
    <row r="878" ht="15.9" customHeight="1"/>
    <row r="879" ht="15.9" customHeight="1"/>
    <row r="880" ht="15.9" customHeight="1"/>
    <row r="881" ht="15.9" customHeight="1"/>
    <row r="882" ht="15.9" customHeight="1"/>
    <row r="883" ht="15.9" customHeight="1"/>
    <row r="884" ht="15.9" customHeight="1"/>
    <row r="885" ht="15.9" customHeight="1"/>
    <row r="886" ht="15.9" customHeight="1"/>
    <row r="887" ht="15.9" customHeight="1"/>
    <row r="888" ht="15.9" customHeight="1"/>
    <row r="889" ht="15.9" customHeight="1"/>
    <row r="890" ht="15.9" customHeight="1"/>
    <row r="891" ht="15.9" customHeight="1"/>
    <row r="892" ht="15.9" customHeight="1"/>
    <row r="893" ht="15.9" customHeight="1"/>
    <row r="894" ht="15.9" customHeight="1"/>
    <row r="895" ht="15.9" customHeight="1"/>
    <row r="896" ht="15.9" customHeight="1"/>
    <row r="897" ht="15.9" customHeight="1"/>
    <row r="898" ht="15.9" customHeight="1"/>
    <row r="899" ht="15.9" customHeight="1"/>
    <row r="900" ht="15.9" customHeight="1"/>
    <row r="901" ht="15.9" customHeight="1"/>
    <row r="902" ht="15.9" customHeight="1"/>
    <row r="903" ht="15.9" customHeight="1"/>
    <row r="904" ht="15.9" customHeight="1"/>
    <row r="905" ht="15.9" customHeight="1"/>
    <row r="906" ht="15.9" customHeight="1"/>
    <row r="907" ht="15.9" customHeight="1"/>
    <row r="908" ht="15.9" customHeight="1"/>
    <row r="909" ht="15.9" customHeight="1"/>
    <row r="910" ht="15.9" customHeight="1"/>
    <row r="911" ht="15.9" customHeight="1"/>
    <row r="912" ht="15.9" customHeight="1"/>
    <row r="913" ht="15.9" customHeight="1"/>
    <row r="914" ht="15.9" customHeight="1"/>
    <row r="915" ht="15.9" customHeight="1"/>
    <row r="916" ht="15.9" customHeight="1"/>
    <row r="917" ht="15.9" customHeight="1"/>
    <row r="918" ht="15.9" customHeight="1"/>
    <row r="919" ht="15.9" customHeight="1"/>
    <row r="920" ht="15.9" customHeight="1"/>
    <row r="921" ht="15.9" customHeight="1"/>
    <row r="922" ht="15.9" customHeight="1"/>
    <row r="923" ht="15.9" customHeight="1"/>
    <row r="924" ht="15.9" customHeight="1"/>
    <row r="925" ht="15.9" customHeight="1"/>
    <row r="926" ht="15.9" customHeight="1"/>
    <row r="927" ht="15.9" customHeight="1"/>
    <row r="928" ht="15.9" customHeight="1"/>
    <row r="929" ht="15.9" customHeight="1"/>
    <row r="930" ht="15.9" customHeight="1"/>
    <row r="931" ht="15.9" customHeight="1"/>
    <row r="932" ht="15.9" customHeight="1"/>
    <row r="933" ht="15.9" customHeight="1"/>
    <row r="934" ht="15.9" customHeight="1"/>
    <row r="935" ht="15.9" customHeight="1"/>
    <row r="936" ht="15.9" customHeight="1"/>
    <row r="937" ht="15.9" customHeight="1"/>
    <row r="938" ht="15.9" customHeight="1"/>
    <row r="939" ht="15.9" customHeight="1"/>
    <row r="940" ht="15.9" customHeight="1"/>
    <row r="941" ht="15.9" customHeight="1"/>
    <row r="942" ht="15.9" customHeight="1"/>
    <row r="943" ht="15.9" customHeight="1"/>
    <row r="944" ht="15.9" customHeight="1"/>
    <row r="945" ht="15.9" customHeight="1"/>
    <row r="946" ht="15.9" customHeight="1"/>
    <row r="947" ht="15.9" customHeight="1"/>
    <row r="948" ht="15.9" customHeight="1"/>
    <row r="949" ht="15.9" customHeight="1"/>
    <row r="950" ht="15.9" customHeight="1"/>
    <row r="951" ht="15.9" customHeight="1"/>
    <row r="952" ht="15.9" customHeight="1"/>
    <row r="953" ht="15.9" customHeight="1"/>
    <row r="954" ht="15.9" customHeight="1"/>
    <row r="955" ht="15.9" customHeight="1"/>
    <row r="956" ht="15.9" customHeight="1"/>
    <row r="957" ht="15.9" customHeight="1"/>
    <row r="958" ht="15.9" customHeight="1"/>
    <row r="959" ht="15.9" customHeight="1"/>
    <row r="960" ht="15.9" customHeight="1"/>
    <row r="961" ht="15.9" customHeight="1"/>
    <row r="962" ht="15.9" customHeight="1"/>
    <row r="963" ht="15.9" customHeight="1"/>
    <row r="964" ht="15.9" customHeight="1"/>
    <row r="965" ht="15.9" customHeight="1"/>
    <row r="966" ht="15.9" customHeight="1"/>
    <row r="967" ht="15.9" customHeight="1"/>
    <row r="968" ht="15.9" customHeight="1"/>
    <row r="969" ht="15.9" customHeight="1"/>
    <row r="970" ht="15.9" customHeight="1"/>
    <row r="971" ht="15.9" customHeight="1"/>
    <row r="972" ht="15.9" customHeight="1"/>
    <row r="973" ht="15.9" customHeight="1"/>
    <row r="974" ht="15.9" customHeight="1"/>
    <row r="975" ht="15.9" customHeight="1"/>
    <row r="976" ht="15.9" customHeight="1"/>
    <row r="977" ht="15.9" customHeight="1"/>
    <row r="978" ht="15.9" customHeight="1"/>
    <row r="979" ht="15.9" customHeight="1"/>
    <row r="980" ht="15.9" customHeight="1"/>
    <row r="981" ht="15.9" customHeight="1"/>
    <row r="982" ht="15.9" customHeight="1"/>
    <row r="983" ht="15.9" customHeight="1"/>
    <row r="984" ht="15.9" customHeight="1"/>
    <row r="985" ht="15.9" customHeight="1"/>
    <row r="986" ht="15.9" customHeight="1"/>
    <row r="987" ht="15.9" customHeight="1"/>
    <row r="988" ht="15.9" customHeight="1"/>
    <row r="989" ht="15.9" customHeight="1"/>
    <row r="990" ht="15.9" customHeight="1"/>
    <row r="991" ht="15.9" customHeight="1"/>
    <row r="992" ht="15.9" customHeight="1"/>
    <row r="993" ht="15.9" customHeight="1"/>
    <row r="994" ht="15.9" customHeight="1"/>
    <row r="995" ht="15.9" customHeight="1"/>
    <row r="996" ht="15.9" customHeight="1"/>
    <row r="997" ht="15.9" customHeight="1"/>
    <row r="998" ht="15.9" customHeight="1"/>
    <row r="999" ht="15.9" customHeight="1"/>
    <row r="1000" ht="15.9" customHeight="1"/>
    <row r="1001" ht="15.9" customHeight="1"/>
    <row r="1002" ht="15.9" customHeight="1"/>
    <row r="1003" ht="15.9" customHeight="1"/>
    <row r="1004" ht="15.9" customHeight="1"/>
    <row r="1005" ht="15.9" customHeight="1"/>
    <row r="1006" ht="15.9" customHeight="1"/>
    <row r="1007" ht="15.9" customHeight="1"/>
    <row r="1008" ht="15.9" customHeight="1"/>
    <row r="1009" ht="15.9" customHeight="1"/>
    <row r="1010" ht="15.9" customHeight="1"/>
    <row r="1011" ht="15.9" customHeight="1"/>
    <row r="1012" ht="15.9" customHeight="1"/>
    <row r="1013" ht="15.9" customHeight="1"/>
    <row r="1014" ht="15.9" customHeight="1"/>
    <row r="1015" ht="15.9" customHeight="1"/>
    <row r="1016" ht="15.9" customHeight="1"/>
    <row r="1017" ht="15.9" customHeight="1"/>
    <row r="1018" ht="15.9" customHeight="1"/>
    <row r="1019" ht="15.9" customHeight="1"/>
    <row r="1020" ht="15.9" customHeight="1"/>
    <row r="1021" ht="15.9" customHeight="1"/>
    <row r="1022" ht="15.9" customHeight="1"/>
    <row r="1023" ht="15.9" customHeight="1"/>
    <row r="1024" ht="15.9" customHeight="1"/>
    <row r="1025" ht="15.9" customHeight="1"/>
    <row r="1026" ht="15.9" customHeight="1"/>
    <row r="1027" ht="15.9" customHeight="1"/>
    <row r="1028" ht="15.9" customHeight="1"/>
    <row r="1029" ht="15.9" customHeight="1"/>
    <row r="1030" ht="15.9" customHeight="1"/>
    <row r="1031" ht="15.9" customHeight="1"/>
    <row r="1032" ht="15.9" customHeight="1"/>
    <row r="1033" ht="15.9" customHeight="1"/>
    <row r="1034" ht="15.9" customHeight="1"/>
    <row r="1035" ht="15.9" customHeight="1"/>
    <row r="1036" ht="15.9" customHeight="1"/>
    <row r="1037" ht="15.9" customHeight="1"/>
    <row r="1038" ht="15.9" customHeight="1"/>
    <row r="1039" ht="15.9" customHeight="1"/>
    <row r="1040" ht="15.9" customHeight="1"/>
    <row r="1041" ht="15.9" customHeight="1"/>
    <row r="1042" ht="15.9" customHeight="1"/>
    <row r="1043" ht="15.9" customHeight="1"/>
    <row r="1044" ht="15.9" customHeight="1"/>
    <row r="1045" ht="15.9" customHeight="1"/>
    <row r="1046" ht="15.9" customHeight="1"/>
    <row r="1047" ht="15.9" customHeight="1"/>
    <row r="1048" ht="15.9" customHeight="1"/>
    <row r="1049" ht="15.9" customHeight="1"/>
    <row r="1050" ht="15.9" customHeight="1"/>
    <row r="1051" ht="15.9" customHeight="1"/>
    <row r="1052" ht="15.9" customHeight="1"/>
    <row r="1053" ht="15.9" customHeight="1"/>
    <row r="1054" ht="15.9" customHeight="1"/>
    <row r="1055" ht="15.9" customHeight="1"/>
    <row r="1056" ht="15.9" customHeight="1"/>
    <row r="1057" ht="15.9" customHeight="1"/>
    <row r="1058" ht="15.9" customHeight="1"/>
    <row r="1059" ht="15.9" customHeight="1"/>
    <row r="1060" ht="15.9" customHeight="1"/>
    <row r="1061" ht="15.9" customHeight="1"/>
    <row r="1062" ht="15.9" customHeight="1"/>
    <row r="1063" ht="15.9" customHeight="1"/>
    <row r="1064" ht="15.9" customHeight="1"/>
    <row r="1065" ht="15.9" customHeight="1"/>
    <row r="1066" ht="15.9" customHeight="1"/>
    <row r="1067" ht="15.9" customHeight="1"/>
    <row r="1068" ht="15.9" customHeight="1"/>
    <row r="1069" ht="15.9" customHeight="1"/>
    <row r="1070" ht="15.9" customHeight="1"/>
    <row r="1071" ht="15.9" customHeight="1"/>
    <row r="1072" ht="15.9" customHeight="1"/>
    <row r="1073" ht="15.9" customHeight="1"/>
    <row r="1074" ht="15.9" customHeight="1"/>
    <row r="1075" ht="15.9" customHeight="1"/>
    <row r="1076" ht="15.9" customHeight="1"/>
    <row r="1077" ht="15.9" customHeight="1"/>
    <row r="1078" ht="15.9" customHeight="1"/>
    <row r="1079" ht="15.9" customHeight="1"/>
    <row r="1080" ht="15.9" customHeight="1"/>
    <row r="1081" ht="15.9" customHeight="1"/>
    <row r="1082" ht="15.9" customHeight="1"/>
    <row r="1083" ht="15.9" customHeight="1"/>
    <row r="1084" ht="15.9" customHeight="1"/>
    <row r="1085" ht="15.9" customHeight="1"/>
    <row r="1086" ht="15.9" customHeight="1"/>
    <row r="1087" ht="15.9" customHeight="1"/>
    <row r="1088" ht="15.9" customHeight="1"/>
    <row r="1089" ht="15.9" customHeight="1"/>
    <row r="1090" ht="15.9" customHeight="1"/>
    <row r="1091" ht="15.9" customHeight="1"/>
    <row r="1092" ht="15.9" customHeight="1"/>
    <row r="1093" ht="15.9" customHeight="1"/>
    <row r="1094" ht="15.9" customHeight="1"/>
    <row r="1095" ht="15.9" customHeight="1"/>
    <row r="1096" ht="15.9" customHeight="1"/>
    <row r="1097" ht="15.9" customHeight="1"/>
    <row r="1098" ht="15.9" customHeight="1"/>
    <row r="1099" ht="15.9" customHeight="1"/>
    <row r="1100" ht="15.9" customHeight="1"/>
    <row r="1101" ht="15.9" customHeight="1"/>
    <row r="1102" ht="15.9" customHeight="1"/>
    <row r="1103" ht="15.9" customHeight="1"/>
    <row r="1104" ht="15.9" customHeight="1"/>
    <row r="1105" ht="15.9" customHeight="1"/>
    <row r="1106" ht="15.9" customHeight="1"/>
    <row r="1107" ht="15.9" customHeight="1"/>
    <row r="1108" ht="15.9" customHeight="1"/>
    <row r="1109" ht="15.9" customHeight="1"/>
    <row r="1110" ht="15.9" customHeight="1"/>
    <row r="1111" ht="15.9" customHeight="1"/>
    <row r="1112" ht="15.9" customHeight="1"/>
    <row r="1113" ht="15.9" customHeight="1"/>
    <row r="1114" ht="15.9" customHeight="1"/>
    <row r="1115" ht="15.9" customHeight="1"/>
    <row r="1116" ht="15.9" customHeight="1"/>
    <row r="1117" ht="15.9" customHeight="1"/>
    <row r="1118" ht="15.9" customHeight="1"/>
    <row r="1119" ht="15.9" customHeight="1"/>
    <row r="1120" ht="15.9" customHeight="1"/>
    <row r="1121" ht="15.9" customHeight="1"/>
    <row r="1122" ht="15.9" customHeight="1"/>
    <row r="1123" ht="15.9" customHeight="1"/>
    <row r="1124" ht="15.9" customHeight="1"/>
    <row r="1125" ht="15.9" customHeight="1"/>
    <row r="1126" ht="15.9" customHeight="1"/>
    <row r="1127" ht="15.9" customHeight="1"/>
    <row r="1128" ht="15.9" customHeight="1"/>
    <row r="1129" ht="15.9" customHeight="1"/>
    <row r="1130" ht="15.9" customHeight="1"/>
    <row r="1131" ht="15.9" customHeight="1"/>
    <row r="1132" ht="15.9" customHeight="1"/>
    <row r="1133" ht="15.9" customHeight="1"/>
    <row r="1134" ht="15.9" customHeight="1"/>
    <row r="1135" ht="15.9" customHeight="1"/>
    <row r="1136" ht="15.9" customHeight="1"/>
    <row r="1137" ht="15.9" customHeight="1"/>
    <row r="1138" ht="15.9" customHeight="1"/>
    <row r="1139" ht="15.9" customHeight="1"/>
    <row r="1140" ht="15.9" customHeight="1"/>
    <row r="1141" ht="15.9" customHeight="1"/>
    <row r="1142" ht="15.9" customHeight="1"/>
    <row r="1143" ht="15.9" customHeight="1"/>
    <row r="1144" ht="15.9" customHeight="1"/>
    <row r="1145" ht="15.9" customHeight="1"/>
    <row r="1146" ht="15.9" customHeight="1"/>
    <row r="1147" ht="15.9" customHeight="1"/>
    <row r="1148" ht="15.9" customHeight="1"/>
  </sheetData>
  <mergeCells count="139">
    <mergeCell ref="D6:D10"/>
    <mergeCell ref="E6:E10"/>
    <mergeCell ref="A6:A10"/>
    <mergeCell ref="B6:B10"/>
    <mergeCell ref="C6:C10"/>
    <mergeCell ref="F15:F18"/>
    <mergeCell ref="D4:D5"/>
    <mergeCell ref="E4:E5"/>
    <mergeCell ref="A3:A5"/>
    <mergeCell ref="B3:C3"/>
    <mergeCell ref="D3:E3"/>
    <mergeCell ref="F3:F5"/>
    <mergeCell ref="B4:B5"/>
    <mergeCell ref="C4:C5"/>
    <mergeCell ref="F6:F10"/>
    <mergeCell ref="D15:D18"/>
    <mergeCell ref="E15:E18"/>
    <mergeCell ref="F11:F14"/>
    <mergeCell ref="A15:A18"/>
    <mergeCell ref="B15:B18"/>
    <mergeCell ref="C15:C18"/>
    <mergeCell ref="D11:D14"/>
    <mergeCell ref="E11:E14"/>
    <mergeCell ref="A11:A14"/>
    <mergeCell ref="B11:B14"/>
    <mergeCell ref="C11:C14"/>
    <mergeCell ref="D23:D26"/>
    <mergeCell ref="E23:E26"/>
    <mergeCell ref="F23:F26"/>
    <mergeCell ref="E19:E22"/>
    <mergeCell ref="F19:F22"/>
    <mergeCell ref="A23:A26"/>
    <mergeCell ref="B23:B26"/>
    <mergeCell ref="C23:C26"/>
    <mergeCell ref="D19:D22"/>
    <mergeCell ref="A19:A22"/>
    <mergeCell ref="B19:B22"/>
    <mergeCell ref="C19:C22"/>
    <mergeCell ref="E27:E31"/>
    <mergeCell ref="F27:F31"/>
    <mergeCell ref="A32:A35"/>
    <mergeCell ref="B32:B35"/>
    <mergeCell ref="C32:C35"/>
    <mergeCell ref="D27:D31"/>
    <mergeCell ref="A27:A31"/>
    <mergeCell ref="B27:B31"/>
    <mergeCell ref="C27:C31"/>
    <mergeCell ref="E36:E40"/>
    <mergeCell ref="F36:F40"/>
    <mergeCell ref="A41:A44"/>
    <mergeCell ref="B41:B44"/>
    <mergeCell ref="C41:C44"/>
    <mergeCell ref="D36:D40"/>
    <mergeCell ref="E32:E35"/>
    <mergeCell ref="F32:F35"/>
    <mergeCell ref="A36:A40"/>
    <mergeCell ref="B36:B40"/>
    <mergeCell ref="C36:C40"/>
    <mergeCell ref="D32:D35"/>
    <mergeCell ref="E45:E48"/>
    <mergeCell ref="F45:F48"/>
    <mergeCell ref="A49:A52"/>
    <mergeCell ref="B49:B52"/>
    <mergeCell ref="C49:C52"/>
    <mergeCell ref="D45:D48"/>
    <mergeCell ref="E41:E44"/>
    <mergeCell ref="F41:F44"/>
    <mergeCell ref="A45:A48"/>
    <mergeCell ref="B45:B48"/>
    <mergeCell ref="C45:C48"/>
    <mergeCell ref="D41:D44"/>
    <mergeCell ref="E53:E57"/>
    <mergeCell ref="F53:F57"/>
    <mergeCell ref="A58:A62"/>
    <mergeCell ref="B58:B62"/>
    <mergeCell ref="C58:C62"/>
    <mergeCell ref="D53:D57"/>
    <mergeCell ref="E49:E52"/>
    <mergeCell ref="F49:F52"/>
    <mergeCell ref="A53:A57"/>
    <mergeCell ref="B53:B57"/>
    <mergeCell ref="C53:C57"/>
    <mergeCell ref="D49:D52"/>
    <mergeCell ref="E63:E66"/>
    <mergeCell ref="F63:F66"/>
    <mergeCell ref="D63:D66"/>
    <mergeCell ref="A63:A66"/>
    <mergeCell ref="B63:B66"/>
    <mergeCell ref="C63:C66"/>
    <mergeCell ref="E58:E62"/>
    <mergeCell ref="F58:F62"/>
    <mergeCell ref="D58:D62"/>
    <mergeCell ref="E71:E74"/>
    <mergeCell ref="F71:F74"/>
    <mergeCell ref="A75:A78"/>
    <mergeCell ref="B75:B78"/>
    <mergeCell ref="C75:C78"/>
    <mergeCell ref="D71:D74"/>
    <mergeCell ref="E67:E70"/>
    <mergeCell ref="F67:F70"/>
    <mergeCell ref="A71:A74"/>
    <mergeCell ref="B71:B74"/>
    <mergeCell ref="C71:C74"/>
    <mergeCell ref="D67:D70"/>
    <mergeCell ref="A67:A70"/>
    <mergeCell ref="B67:B70"/>
    <mergeCell ref="C67:C70"/>
    <mergeCell ref="E79:E82"/>
    <mergeCell ref="F79:F82"/>
    <mergeCell ref="A83:A86"/>
    <mergeCell ref="B83:B86"/>
    <mergeCell ref="C83:C86"/>
    <mergeCell ref="D79:D82"/>
    <mergeCell ref="E75:E78"/>
    <mergeCell ref="F75:F78"/>
    <mergeCell ref="A79:A82"/>
    <mergeCell ref="B79:B82"/>
    <mergeCell ref="C79:C82"/>
    <mergeCell ref="D75:D78"/>
    <mergeCell ref="D87:D90"/>
    <mergeCell ref="E87:E90"/>
    <mergeCell ref="F87:F90"/>
    <mergeCell ref="E83:E86"/>
    <mergeCell ref="F83:F86"/>
    <mergeCell ref="A87:A90"/>
    <mergeCell ref="B87:B90"/>
    <mergeCell ref="C87:C90"/>
    <mergeCell ref="D83:D86"/>
    <mergeCell ref="D95:D98"/>
    <mergeCell ref="E95:E98"/>
    <mergeCell ref="F95:F98"/>
    <mergeCell ref="D91:D94"/>
    <mergeCell ref="E91:E94"/>
    <mergeCell ref="A95:A98"/>
    <mergeCell ref="B95:B98"/>
    <mergeCell ref="C95:C98"/>
    <mergeCell ref="A91:A94"/>
    <mergeCell ref="B91:B94"/>
    <mergeCell ref="C91:C94"/>
  </mergeCells>
  <phoneticPr fontId="1" type="noConversion"/>
  <printOptions horizontalCentered="1" verticalCentered="1"/>
  <pageMargins left="0" right="0" top="0" bottom="0" header="0" footer="0"/>
  <pageSetup paperSize="9" scale="46" orientation="portrait" r:id="rId1"/>
  <headerFooter alignWithMargins="0">
    <oddHeader>第 &amp;P 页，共 &amp;N 页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模具清单</vt:lpstr>
      <vt:lpstr>模具清单 (2)</vt:lpstr>
      <vt:lpstr>'模具清单 (2)'!Print_Area</vt:lpstr>
      <vt:lpstr>模具清单!Print_Titles</vt:lpstr>
      <vt:lpstr>'模具清单 (2)'!Print_Titles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2010-12-14T08:23:02Z</cp:lastPrinted>
  <dcterms:created xsi:type="dcterms:W3CDTF">1996-12-17T01:32:42Z</dcterms:created>
  <dcterms:modified xsi:type="dcterms:W3CDTF">2020-12-19T21:58:06Z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VID2F1E1603">
    <vt:lpwstr/>
  </property>
  <property fmtid="{D5CDD505-2E9C-101B-9397-08002B2CF9AE}" pid="3" name="IVIDC">
    <vt:lpwstr/>
  </property>
  <property fmtid="{D5CDD505-2E9C-101B-9397-08002B2CF9AE}" pid="4" name="IVID362F13E8">
    <vt:lpwstr/>
  </property>
  <property fmtid="{D5CDD505-2E9C-101B-9397-08002B2CF9AE}" pid="5" name="IVID3A3618F1">
    <vt:lpwstr/>
  </property>
  <property fmtid="{D5CDD505-2E9C-101B-9397-08002B2CF9AE}" pid="6" name="IVID15E41318">
    <vt:lpwstr/>
  </property>
  <property fmtid="{D5CDD505-2E9C-101B-9397-08002B2CF9AE}" pid="7" name="IVID181914D9">
    <vt:lpwstr/>
  </property>
  <property fmtid="{D5CDD505-2E9C-101B-9397-08002B2CF9AE}" pid="8" name="IVID155815FB">
    <vt:lpwstr/>
  </property>
  <property fmtid="{D5CDD505-2E9C-101B-9397-08002B2CF9AE}" pid="9" name="IVIDD091BF0">
    <vt:lpwstr/>
  </property>
  <property fmtid="{D5CDD505-2E9C-101B-9397-08002B2CF9AE}" pid="10" name="IVID344CCFFC">
    <vt:lpwstr/>
  </property>
  <property fmtid="{D5CDD505-2E9C-101B-9397-08002B2CF9AE}" pid="11" name="IVID1A7D12ED">
    <vt:lpwstr/>
  </property>
  <property fmtid="{D5CDD505-2E9C-101B-9397-08002B2CF9AE}" pid="12" name="IVID1B2115FE">
    <vt:lpwstr/>
  </property>
  <property fmtid="{D5CDD505-2E9C-101B-9397-08002B2CF9AE}" pid="13" name="IVID35431BD0">
    <vt:lpwstr/>
  </property>
  <property fmtid="{D5CDD505-2E9C-101B-9397-08002B2CF9AE}" pid="14" name="IVID4637A884">
    <vt:lpwstr/>
  </property>
  <property fmtid="{D5CDD505-2E9C-101B-9397-08002B2CF9AE}" pid="15" name="IVID127C14F5">
    <vt:lpwstr/>
  </property>
  <property fmtid="{D5CDD505-2E9C-101B-9397-08002B2CF9AE}" pid="16" name="IVID1834F0DD">
    <vt:lpwstr/>
  </property>
  <property fmtid="{D5CDD505-2E9C-101B-9397-08002B2CF9AE}" pid="17" name="IVID312119E0">
    <vt:lpwstr/>
  </property>
  <property fmtid="{D5CDD505-2E9C-101B-9397-08002B2CF9AE}" pid="18" name="IVID1C5812DA">
    <vt:lpwstr/>
  </property>
  <property fmtid="{D5CDD505-2E9C-101B-9397-08002B2CF9AE}" pid="19" name="IVID173907ED">
    <vt:lpwstr/>
  </property>
  <property fmtid="{D5CDD505-2E9C-101B-9397-08002B2CF9AE}" pid="20" name="IVID1D3F17E2">
    <vt:lpwstr/>
  </property>
  <property fmtid="{D5CDD505-2E9C-101B-9397-08002B2CF9AE}" pid="21" name="IVID13451200">
    <vt:lpwstr/>
  </property>
  <property fmtid="{D5CDD505-2E9C-101B-9397-08002B2CF9AE}" pid="22" name="IVID475611CF">
    <vt:lpwstr/>
  </property>
  <property fmtid="{D5CDD505-2E9C-101B-9397-08002B2CF9AE}" pid="23" name="IVID302D13DA">
    <vt:lpwstr/>
  </property>
  <property fmtid="{D5CDD505-2E9C-101B-9397-08002B2CF9AE}" pid="24" name="IVIDD5915D9">
    <vt:lpwstr/>
  </property>
  <property fmtid="{D5CDD505-2E9C-101B-9397-08002B2CF9AE}" pid="25" name="IVID17F6384A">
    <vt:lpwstr/>
  </property>
  <property fmtid="{D5CDD505-2E9C-101B-9397-08002B2CF9AE}" pid="26" name="IVID3B5A10EA">
    <vt:lpwstr/>
  </property>
  <property fmtid="{D5CDD505-2E9C-101B-9397-08002B2CF9AE}" pid="27" name="IVID3D0F16E3">
    <vt:lpwstr/>
  </property>
  <property fmtid="{D5CDD505-2E9C-101B-9397-08002B2CF9AE}" pid="28" name="IVID30260FFC">
    <vt:lpwstr/>
  </property>
  <property fmtid="{D5CDD505-2E9C-101B-9397-08002B2CF9AE}" pid="29" name="IVID2F301BED">
    <vt:lpwstr/>
  </property>
  <property fmtid="{D5CDD505-2E9C-101B-9397-08002B2CF9AE}" pid="30" name="IVID2F1117F5">
    <vt:lpwstr/>
  </property>
  <property fmtid="{D5CDD505-2E9C-101B-9397-08002B2CF9AE}" pid="31" name="IVID121617DE">
    <vt:lpwstr/>
  </property>
  <property fmtid="{D5CDD505-2E9C-101B-9397-08002B2CF9AE}" pid="32" name="IVID13691AF2">
    <vt:lpwstr/>
  </property>
  <property fmtid="{D5CDD505-2E9C-101B-9397-08002B2CF9AE}" pid="33" name="IVID1A3B0AF0">
    <vt:lpwstr/>
  </property>
  <property fmtid="{D5CDD505-2E9C-101B-9397-08002B2CF9AE}" pid="34" name="IVID373F12DB">
    <vt:lpwstr/>
  </property>
  <property fmtid="{D5CDD505-2E9C-101B-9397-08002B2CF9AE}" pid="35" name="IVID274B1CF5">
    <vt:lpwstr/>
  </property>
  <property fmtid="{D5CDD505-2E9C-101B-9397-08002B2CF9AE}" pid="36" name="IVID2B4E17FA">
    <vt:lpwstr/>
  </property>
  <property fmtid="{D5CDD505-2E9C-101B-9397-08002B2CF9AE}" pid="37" name="IVID253D11EF">
    <vt:lpwstr/>
  </property>
  <property fmtid="{D5CDD505-2E9C-101B-9397-08002B2CF9AE}" pid="38" name="IVID102124BA">
    <vt:lpwstr/>
  </property>
  <property fmtid="{D5CDD505-2E9C-101B-9397-08002B2CF9AE}" pid="39" name="IVID3D1509D0">
    <vt:lpwstr/>
  </property>
  <property fmtid="{D5CDD505-2E9C-101B-9397-08002B2CF9AE}" pid="40" name="IVID35641901">
    <vt:lpwstr/>
  </property>
  <property fmtid="{D5CDD505-2E9C-101B-9397-08002B2CF9AE}" pid="41" name="IVID45E1ED9">
    <vt:lpwstr/>
  </property>
  <property fmtid="{D5CDD505-2E9C-101B-9397-08002B2CF9AE}" pid="42" name="IVID324113D1">
    <vt:lpwstr/>
  </property>
  <property fmtid="{D5CDD505-2E9C-101B-9397-08002B2CF9AE}" pid="43" name="IVID1A2D1903">
    <vt:lpwstr/>
  </property>
  <property fmtid="{D5CDD505-2E9C-101B-9397-08002B2CF9AE}" pid="44" name="IVID222F6E42">
    <vt:lpwstr/>
  </property>
  <property fmtid="{D5CDD505-2E9C-101B-9397-08002B2CF9AE}" pid="45" name="IVID137012E9">
    <vt:lpwstr/>
  </property>
  <property fmtid="{D5CDD505-2E9C-101B-9397-08002B2CF9AE}" pid="46" name="IVID3D4D17F3">
    <vt:lpwstr/>
  </property>
  <property fmtid="{D5CDD505-2E9C-101B-9397-08002B2CF9AE}" pid="47" name="IVID2F2214CF">
    <vt:lpwstr/>
  </property>
  <property fmtid="{D5CDD505-2E9C-101B-9397-08002B2CF9AE}" pid="48" name="IVID212812E2">
    <vt:lpwstr/>
  </property>
  <property fmtid="{D5CDD505-2E9C-101B-9397-08002B2CF9AE}" pid="49" name="IVID174513DF">
    <vt:lpwstr/>
  </property>
  <property fmtid="{D5CDD505-2E9C-101B-9397-08002B2CF9AE}" pid="50" name="IVID14481408">
    <vt:lpwstr/>
  </property>
  <property fmtid="{D5CDD505-2E9C-101B-9397-08002B2CF9AE}" pid="51" name="IVID2E670A05">
    <vt:lpwstr/>
  </property>
  <property fmtid="{D5CDD505-2E9C-101B-9397-08002B2CF9AE}" pid="52" name="IVID2A161305">
    <vt:lpwstr/>
  </property>
  <property fmtid="{D5CDD505-2E9C-101B-9397-08002B2CF9AE}" pid="53" name="IVID173E1206">
    <vt:lpwstr/>
  </property>
  <property fmtid="{D5CDD505-2E9C-101B-9397-08002B2CF9AE}" pid="54" name="IVID232310EC">
    <vt:lpwstr/>
  </property>
  <property fmtid="{D5CDD505-2E9C-101B-9397-08002B2CF9AE}" pid="55" name="IVID133D1AE5">
    <vt:lpwstr/>
  </property>
  <property fmtid="{D5CDD505-2E9C-101B-9397-08002B2CF9AE}" pid="56" name="IVIDF6113D9">
    <vt:lpwstr/>
  </property>
  <property fmtid="{D5CDD505-2E9C-101B-9397-08002B2CF9AE}" pid="57" name="IVID362E14DB">
    <vt:lpwstr/>
  </property>
  <property fmtid="{D5CDD505-2E9C-101B-9397-08002B2CF9AE}" pid="58" name="IVID1F6511DB">
    <vt:lpwstr/>
  </property>
  <property fmtid="{D5CDD505-2E9C-101B-9397-08002B2CF9AE}" pid="59" name="IVID3F1D10E8">
    <vt:lpwstr/>
  </property>
  <property fmtid="{D5CDD505-2E9C-101B-9397-08002B2CF9AE}" pid="60" name="IVID144313EE">
    <vt:lpwstr/>
  </property>
  <property fmtid="{D5CDD505-2E9C-101B-9397-08002B2CF9AE}" pid="61" name="IVID272C0FEF">
    <vt:lpwstr/>
  </property>
  <property fmtid="{D5CDD505-2E9C-101B-9397-08002B2CF9AE}" pid="62" name="IVID240A1504">
    <vt:lpwstr/>
  </property>
  <property fmtid="{D5CDD505-2E9C-101B-9397-08002B2CF9AE}" pid="63" name="IVID2E511106">
    <vt:lpwstr/>
  </property>
  <property fmtid="{D5CDD505-2E9C-101B-9397-08002B2CF9AE}" pid="64" name="IVID2A6D14EB">
    <vt:lpwstr/>
  </property>
  <property fmtid="{D5CDD505-2E9C-101B-9397-08002B2CF9AE}" pid="65" name="IVID386F14FA">
    <vt:lpwstr/>
  </property>
  <property fmtid="{D5CDD505-2E9C-101B-9397-08002B2CF9AE}" pid="66" name="IVIDA1B07F3">
    <vt:lpwstr/>
  </property>
  <property fmtid="{D5CDD505-2E9C-101B-9397-08002B2CF9AE}" pid="67" name="IVID2A6715D8">
    <vt:lpwstr/>
  </property>
  <property fmtid="{D5CDD505-2E9C-101B-9397-08002B2CF9AE}" pid="68" name="IVID222D19FF">
    <vt:lpwstr/>
  </property>
  <property fmtid="{D5CDD505-2E9C-101B-9397-08002B2CF9AE}" pid="69" name="IVID2D4D15EB">
    <vt:lpwstr/>
  </property>
  <property fmtid="{D5CDD505-2E9C-101B-9397-08002B2CF9AE}" pid="70" name="IVID1A3517F4">
    <vt:lpwstr/>
  </property>
  <property fmtid="{D5CDD505-2E9C-101B-9397-08002B2CF9AE}" pid="71" name="IVID2B0E1302">
    <vt:lpwstr/>
  </property>
  <property fmtid="{D5CDD505-2E9C-101B-9397-08002B2CF9AE}" pid="72" name="IVID332E19D7">
    <vt:lpwstr/>
  </property>
  <property fmtid="{D5CDD505-2E9C-101B-9397-08002B2CF9AE}" pid="73" name="IVID22261800">
    <vt:lpwstr/>
  </property>
  <property fmtid="{D5CDD505-2E9C-101B-9397-08002B2CF9AE}" pid="74" name="IVID325116DE">
    <vt:lpwstr/>
  </property>
  <property fmtid="{D5CDD505-2E9C-101B-9397-08002B2CF9AE}" pid="75" name="IVID81113D2">
    <vt:lpwstr/>
  </property>
  <property fmtid="{D5CDD505-2E9C-101B-9397-08002B2CF9AE}" pid="76" name="IVID1D231201">
    <vt:lpwstr/>
  </property>
  <property fmtid="{D5CDD505-2E9C-101B-9397-08002B2CF9AE}" pid="77" name="IVID366A14F0">
    <vt:lpwstr/>
  </property>
  <property fmtid="{D5CDD505-2E9C-101B-9397-08002B2CF9AE}" pid="78" name="IVID316311F9">
    <vt:lpwstr/>
  </property>
  <property fmtid="{D5CDD505-2E9C-101B-9397-08002B2CF9AE}" pid="79" name="IVIDE0715F1">
    <vt:lpwstr/>
  </property>
  <property fmtid="{D5CDD505-2E9C-101B-9397-08002B2CF9AE}" pid="80" name="IVID3B5816EC">
    <vt:lpwstr/>
  </property>
  <property fmtid="{D5CDD505-2E9C-101B-9397-08002B2CF9AE}" pid="81" name="IVID351414F8">
    <vt:lpwstr/>
  </property>
  <property fmtid="{D5CDD505-2E9C-101B-9397-08002B2CF9AE}" pid="82" name="IVID2F251AE7">
    <vt:lpwstr/>
  </property>
  <property fmtid="{D5CDD505-2E9C-101B-9397-08002B2CF9AE}" pid="83" name="IVID2A5E1D03">
    <vt:lpwstr/>
  </property>
  <property fmtid="{D5CDD505-2E9C-101B-9397-08002B2CF9AE}" pid="84" name="IVID306310DF">
    <vt:lpwstr/>
  </property>
  <property fmtid="{D5CDD505-2E9C-101B-9397-08002B2CF9AE}" pid="85" name="IVID266F16CF">
    <vt:lpwstr/>
  </property>
  <property fmtid="{D5CDD505-2E9C-101B-9397-08002B2CF9AE}" pid="86" name="IVID307414D1">
    <vt:lpwstr/>
  </property>
  <property fmtid="{D5CDD505-2E9C-101B-9397-08002B2CF9AE}" pid="87" name="IVID344B1400">
    <vt:lpwstr/>
  </property>
  <property fmtid="{D5CDD505-2E9C-101B-9397-08002B2CF9AE}" pid="88" name="IVID135B1DF5">
    <vt:lpwstr/>
  </property>
  <property fmtid="{D5CDD505-2E9C-101B-9397-08002B2CF9AE}" pid="89" name="IVID1A3716D3">
    <vt:lpwstr/>
  </property>
  <property fmtid="{D5CDD505-2E9C-101B-9397-08002B2CF9AE}" pid="90" name="IVIDD1916DB">
    <vt:lpwstr/>
  </property>
  <property fmtid="{D5CDD505-2E9C-101B-9397-08002B2CF9AE}" pid="91" name="IVID11431AF1">
    <vt:lpwstr/>
  </property>
  <property fmtid="{D5CDD505-2E9C-101B-9397-08002B2CF9AE}" pid="92" name="IVID1B2C19F3">
    <vt:lpwstr/>
  </property>
  <property fmtid="{D5CDD505-2E9C-101B-9397-08002B2CF9AE}" pid="93" name="IVIDD5E0FE6">
    <vt:lpwstr/>
  </property>
  <property fmtid="{D5CDD505-2E9C-101B-9397-08002B2CF9AE}" pid="94" name="IVID162D1605">
    <vt:lpwstr/>
  </property>
  <property fmtid="{D5CDD505-2E9C-101B-9397-08002B2CF9AE}" pid="95" name="IVID28741007">
    <vt:lpwstr/>
  </property>
  <property fmtid="{D5CDD505-2E9C-101B-9397-08002B2CF9AE}" pid="96" name="IVID2A3614FA">
    <vt:lpwstr/>
  </property>
  <property fmtid="{D5CDD505-2E9C-101B-9397-08002B2CF9AE}" pid="97" name="IVID107516EB">
    <vt:lpwstr/>
  </property>
  <property fmtid="{D5CDD505-2E9C-101B-9397-08002B2CF9AE}" pid="98" name="IVID17063A1C">
    <vt:lpwstr/>
  </property>
  <property fmtid="{D5CDD505-2E9C-101B-9397-08002B2CF9AE}" pid="99" name="IVID12611ADE">
    <vt:lpwstr/>
  </property>
  <property fmtid="{D5CDD505-2E9C-101B-9397-08002B2CF9AE}" pid="100" name="IVID322814F3">
    <vt:lpwstr/>
  </property>
  <property fmtid="{D5CDD505-2E9C-101B-9397-08002B2CF9AE}" pid="101" name="IVID32A1AF8">
    <vt:lpwstr/>
  </property>
  <property fmtid="{D5CDD505-2E9C-101B-9397-08002B2CF9AE}" pid="102" name="IVID252617FB">
    <vt:lpwstr/>
  </property>
  <property fmtid="{D5CDD505-2E9C-101B-9397-08002B2CF9AE}" pid="103" name="IVID417511F3">
    <vt:lpwstr/>
  </property>
  <property fmtid="{D5CDD505-2E9C-101B-9397-08002B2CF9AE}" pid="104" name="IVID137812E5">
    <vt:lpwstr/>
  </property>
  <property fmtid="{D5CDD505-2E9C-101B-9397-08002B2CF9AE}" pid="105" name="IVID2F521CD0">
    <vt:lpwstr/>
  </property>
  <property fmtid="{D5CDD505-2E9C-101B-9397-08002B2CF9AE}" pid="106" name="IVID2F3614DB">
    <vt:lpwstr/>
  </property>
  <property fmtid="{D5CDD505-2E9C-101B-9397-08002B2CF9AE}" pid="107" name="IVID153A11E5">
    <vt:lpwstr/>
  </property>
  <property fmtid="{D5CDD505-2E9C-101B-9397-08002B2CF9AE}" pid="108" name="IVID3A5212F6">
    <vt:lpwstr/>
  </property>
  <property fmtid="{D5CDD505-2E9C-101B-9397-08002B2CF9AE}" pid="109" name="IVIDD4717F1">
    <vt:lpwstr/>
  </property>
  <property fmtid="{D5CDD505-2E9C-101B-9397-08002B2CF9AE}" pid="110" name="IVID2C321DD4">
    <vt:lpwstr/>
  </property>
  <property fmtid="{D5CDD505-2E9C-101B-9397-08002B2CF9AE}" pid="111" name="IVIDC8EDD935">
    <vt:lpwstr/>
  </property>
  <property fmtid="{D5CDD505-2E9C-101B-9397-08002B2CF9AE}" pid="112" name="IVID8C6ADA02">
    <vt:lpwstr/>
  </property>
  <property fmtid="{D5CDD505-2E9C-101B-9397-08002B2CF9AE}" pid="113" name="IVID18337105">
    <vt:lpwstr/>
  </property>
  <property fmtid="{D5CDD505-2E9C-101B-9397-08002B2CF9AE}" pid="114" name="IVID18361708">
    <vt:lpwstr/>
  </property>
  <property fmtid="{D5CDD505-2E9C-101B-9397-08002B2CF9AE}" pid="115" name="IVIDC5912FD">
    <vt:lpwstr/>
  </property>
  <property fmtid="{D5CDD505-2E9C-101B-9397-08002B2CF9AE}" pid="116" name="IVIDA5912F8">
    <vt:lpwstr/>
  </property>
  <property fmtid="{D5CDD505-2E9C-101B-9397-08002B2CF9AE}" pid="117" name="IVID0">
    <vt:lpwstr/>
  </property>
  <property fmtid="{D5CDD505-2E9C-101B-9397-08002B2CF9AE}" pid="118" name="IVIDC5E1505">
    <vt:lpwstr/>
  </property>
  <property fmtid="{D5CDD505-2E9C-101B-9397-08002B2CF9AE}" pid="119" name="IVID381B17DB">
    <vt:lpwstr/>
  </property>
  <property fmtid="{D5CDD505-2E9C-101B-9397-08002B2CF9AE}" pid="120" name="IVIDB4C16D4">
    <vt:lpwstr/>
  </property>
  <property fmtid="{D5CDD505-2E9C-101B-9397-08002B2CF9AE}" pid="121" name="IVID7D00617">
    <vt:lpwstr/>
  </property>
  <property fmtid="{D5CDD505-2E9C-101B-9397-08002B2CF9AE}" pid="122" name="IVID2F5F12F2">
    <vt:lpwstr/>
  </property>
  <property fmtid="{D5CDD505-2E9C-101B-9397-08002B2CF9AE}" pid="123" name="IVID234016E0">
    <vt:lpwstr/>
  </property>
  <property fmtid="{D5CDD505-2E9C-101B-9397-08002B2CF9AE}" pid="124" name="IVIDB0512D2">
    <vt:lpwstr/>
  </property>
  <property fmtid="{D5CDD505-2E9C-101B-9397-08002B2CF9AE}" pid="125" name="IVID401F10D0">
    <vt:lpwstr/>
  </property>
  <property fmtid="{D5CDD505-2E9C-101B-9397-08002B2CF9AE}" pid="126" name="IVID423C11D6">
    <vt:lpwstr/>
  </property>
  <property fmtid="{D5CDD505-2E9C-101B-9397-08002B2CF9AE}" pid="127" name="IVID247116DD">
    <vt:lpwstr/>
  </property>
  <property fmtid="{D5CDD505-2E9C-101B-9397-08002B2CF9AE}" pid="128" name="IVID3E6DA5A9">
    <vt:lpwstr/>
  </property>
  <property fmtid="{D5CDD505-2E9C-101B-9397-08002B2CF9AE}" pid="129" name="IVID1F4E11DC">
    <vt:lpwstr/>
  </property>
  <property fmtid="{D5CDD505-2E9C-101B-9397-08002B2CF9AE}" pid="130" name="IVID175D07E1">
    <vt:lpwstr/>
  </property>
  <property fmtid="{D5CDD505-2E9C-101B-9397-08002B2CF9AE}" pid="131" name="IVID1BFB3D23">
    <vt:lpwstr/>
  </property>
  <property fmtid="{D5CDD505-2E9C-101B-9397-08002B2CF9AE}" pid="132" name="IVID145710DE">
    <vt:lpwstr/>
  </property>
  <property fmtid="{D5CDD505-2E9C-101B-9397-08002B2CF9AE}" pid="133" name="IVID303A10E6">
    <vt:lpwstr/>
  </property>
  <property fmtid="{D5CDD505-2E9C-101B-9397-08002B2CF9AE}" pid="134" name="IVID35501AE3">
    <vt:lpwstr/>
  </property>
  <property fmtid="{D5CDD505-2E9C-101B-9397-08002B2CF9AE}" pid="135" name="IVID58A13284">
    <vt:lpwstr/>
  </property>
  <property fmtid="{D5CDD505-2E9C-101B-9397-08002B2CF9AE}" pid="136" name="IVIDCC4BD818">
    <vt:lpwstr/>
  </property>
  <property fmtid="{D5CDD505-2E9C-101B-9397-08002B2CF9AE}" pid="137" name="IVIDCC3F0238">
    <vt:lpwstr/>
  </property>
  <property fmtid="{D5CDD505-2E9C-101B-9397-08002B2CF9AE}" pid="138" name="IVID192C1002">
    <vt:lpwstr/>
  </property>
  <property fmtid="{D5CDD505-2E9C-101B-9397-08002B2CF9AE}" pid="139" name="IVID1E061164">
    <vt:lpwstr/>
  </property>
  <property fmtid="{D5CDD505-2E9C-101B-9397-08002B2CF9AE}" pid="140" name="IVIDB1F17F9">
    <vt:lpwstr/>
  </property>
  <property fmtid="{D5CDD505-2E9C-101B-9397-08002B2CF9AE}" pid="141" name="IVID906C5DD5">
    <vt:lpwstr/>
  </property>
  <property fmtid="{D5CDD505-2E9C-101B-9397-08002B2CF9AE}" pid="142" name="IVID8C686106">
    <vt:lpwstr/>
  </property>
  <property fmtid="{D5CDD505-2E9C-101B-9397-08002B2CF9AE}" pid="143" name="IVID88309F8">
    <vt:lpwstr/>
  </property>
  <property fmtid="{D5CDD505-2E9C-101B-9397-08002B2CF9AE}" pid="144" name="IVID844B2036">
    <vt:lpwstr/>
  </property>
  <property fmtid="{D5CDD505-2E9C-101B-9397-08002B2CF9AE}" pid="145" name="IVID70E39E73">
    <vt:lpwstr/>
  </property>
  <property fmtid="{D5CDD505-2E9C-101B-9397-08002B2CF9AE}" pid="146" name="IVIDA81E0A7F">
    <vt:lpwstr/>
  </property>
  <property fmtid="{D5CDD505-2E9C-101B-9397-08002B2CF9AE}" pid="147" name="IVIDAB724">
    <vt:lpwstr/>
  </property>
  <property fmtid="{D5CDD505-2E9C-101B-9397-08002B2CF9AE}" pid="148" name="IVIDB8814F9B">
    <vt:lpwstr/>
  </property>
  <property fmtid="{D5CDD505-2E9C-101B-9397-08002B2CF9AE}" pid="149" name="IVID8430A2A3">
    <vt:lpwstr/>
  </property>
  <property fmtid="{D5CDD505-2E9C-101B-9397-08002B2CF9AE}" pid="150" name="IVID42641">
    <vt:lpwstr/>
  </property>
  <property fmtid="{D5CDD505-2E9C-101B-9397-08002B2CF9AE}" pid="151" name="IVID885CD84E">
    <vt:lpwstr/>
  </property>
  <property fmtid="{D5CDD505-2E9C-101B-9397-08002B2CF9AE}" pid="152" name="IVIDD8E3E248">
    <vt:lpwstr/>
  </property>
  <property fmtid="{D5CDD505-2E9C-101B-9397-08002B2CF9AE}" pid="153" name="IVID3C181FE1">
    <vt:lpwstr/>
  </property>
  <property fmtid="{D5CDD505-2E9C-101B-9397-08002B2CF9AE}" pid="154" name="IVID2BB47A2">
    <vt:lpwstr/>
  </property>
  <property fmtid="{D5CDD505-2E9C-101B-9397-08002B2CF9AE}" pid="155" name="IVID1E5DC728">
    <vt:lpwstr/>
  </property>
  <property fmtid="{D5CDD505-2E9C-101B-9397-08002B2CF9AE}" pid="156" name="IVID8049FB9C">
    <vt:lpwstr/>
  </property>
  <property fmtid="{D5CDD505-2E9C-101B-9397-08002B2CF9AE}" pid="157" name="IVIDCC0ED55F">
    <vt:lpwstr/>
  </property>
  <property fmtid="{D5CDD505-2E9C-101B-9397-08002B2CF9AE}" pid="158" name="IVIDB85F738D">
    <vt:lpwstr/>
  </property>
  <property fmtid="{D5CDD505-2E9C-101B-9397-08002B2CF9AE}" pid="159" name="IVIDC8ECF925">
    <vt:lpwstr/>
  </property>
  <property fmtid="{D5CDD505-2E9C-101B-9397-08002B2CF9AE}" pid="160" name="IVID86440EF4">
    <vt:lpwstr/>
  </property>
  <property fmtid="{D5CDD505-2E9C-101B-9397-08002B2CF9AE}" pid="161" name="IVID2A435D80">
    <vt:lpwstr/>
  </property>
  <property fmtid="{D5CDD505-2E9C-101B-9397-08002B2CF9AE}" pid="162" name="IVID58D17555">
    <vt:lpwstr/>
  </property>
  <property fmtid="{D5CDD505-2E9C-101B-9397-08002B2CF9AE}" pid="163" name="IVID8EDF570A">
    <vt:lpwstr/>
  </property>
  <property fmtid="{D5CDD505-2E9C-101B-9397-08002B2CF9AE}" pid="164" name="IVID10E01CE1">
    <vt:lpwstr/>
  </property>
  <property fmtid="{D5CDD505-2E9C-101B-9397-08002B2CF9AE}" pid="165" name="IVID384326D0">
    <vt:lpwstr/>
  </property>
  <property fmtid="{D5CDD505-2E9C-101B-9397-08002B2CF9AE}" pid="166" name="IVIDEC3BCD0">
    <vt:lpwstr/>
  </property>
  <property fmtid="{D5CDD505-2E9C-101B-9397-08002B2CF9AE}" pid="167" name="IVID8CEA181A">
    <vt:lpwstr/>
  </property>
  <property fmtid="{D5CDD505-2E9C-101B-9397-08002B2CF9AE}" pid="168" name="IVIDC495490D">
    <vt:lpwstr/>
  </property>
  <property fmtid="{D5CDD505-2E9C-101B-9397-08002B2CF9AE}" pid="169" name="IVIDECCB5662">
    <vt:lpwstr/>
  </property>
  <property fmtid="{D5CDD505-2E9C-101B-9397-08002B2CF9AE}" pid="170" name="IVID78A04859">
    <vt:lpwstr/>
  </property>
  <property fmtid="{D5CDD505-2E9C-101B-9397-08002B2CF9AE}" pid="171" name="IVID685B752B">
    <vt:lpwstr/>
  </property>
  <property fmtid="{D5CDD505-2E9C-101B-9397-08002B2CF9AE}" pid="172" name="IVIDD310C7B">
    <vt:lpwstr/>
  </property>
</Properties>
</file>