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lvanize/Downloads/"/>
    </mc:Choice>
  </mc:AlternateContent>
  <xr:revisionPtr revIDLastSave="0" documentId="13_ncr:1_{84662CC1-28C0-3443-8778-0175CA728271}" xr6:coauthVersionLast="45" xr6:coauthVersionMax="45" xr10:uidLastSave="{00000000-0000-0000-0000-000000000000}"/>
  <bookViews>
    <workbookView xWindow="1280" yWindow="2940" windowWidth="24420" windowHeight="14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0" i="1" l="1"/>
  <c r="A30" i="1"/>
  <c r="H28" i="1"/>
  <c r="H27" i="1"/>
  <c r="A27" i="1"/>
  <c r="H24" i="1"/>
  <c r="I24" i="1" s="1"/>
  <c r="B24" i="1"/>
  <c r="C24" i="1" s="1"/>
  <c r="H23" i="1"/>
  <c r="I23" i="1" s="1"/>
  <c r="B23" i="1"/>
  <c r="C23" i="1" s="1"/>
  <c r="H22" i="1"/>
  <c r="I22" i="1" s="1"/>
  <c r="B22" i="1"/>
  <c r="C22" i="1" s="1"/>
  <c r="H21" i="1"/>
  <c r="I21" i="1" s="1"/>
  <c r="B21" i="1"/>
  <c r="C21" i="1" s="1"/>
  <c r="H20" i="1"/>
  <c r="I20" i="1" s="1"/>
  <c r="B20" i="1"/>
  <c r="C20" i="1" s="1"/>
  <c r="H19" i="1"/>
  <c r="I19" i="1" s="1"/>
  <c r="B19" i="1"/>
  <c r="C19" i="1" s="1"/>
  <c r="H18" i="1"/>
  <c r="I18" i="1" s="1"/>
  <c r="B18" i="1"/>
  <c r="C18" i="1" s="1"/>
  <c r="H17" i="1"/>
  <c r="I17" i="1" s="1"/>
  <c r="B17" i="1"/>
  <c r="C17" i="1" s="1"/>
  <c r="H16" i="1"/>
  <c r="I16" i="1" s="1"/>
  <c r="B16" i="1"/>
  <c r="C16" i="1" s="1"/>
  <c r="H15" i="1"/>
  <c r="I15" i="1" s="1"/>
  <c r="B15" i="1"/>
  <c r="C15" i="1" s="1"/>
  <c r="H14" i="1"/>
  <c r="I14" i="1" s="1"/>
  <c r="B14" i="1"/>
  <c r="C14" i="1" s="1"/>
  <c r="H13" i="1"/>
  <c r="I13" i="1" s="1"/>
  <c r="B13" i="1"/>
  <c r="C13" i="1" s="1"/>
  <c r="H12" i="1"/>
  <c r="I12" i="1" s="1"/>
  <c r="B12" i="1"/>
  <c r="C12" i="1" s="1"/>
  <c r="H11" i="1"/>
  <c r="I11" i="1" s="1"/>
  <c r="B11" i="1"/>
  <c r="C11" i="1" s="1"/>
  <c r="H10" i="1"/>
  <c r="I10" i="1" s="1"/>
  <c r="B10" i="1"/>
  <c r="C10" i="1" s="1"/>
  <c r="H9" i="1"/>
  <c r="I9" i="1" s="1"/>
  <c r="B9" i="1"/>
  <c r="C9" i="1" s="1"/>
  <c r="H8" i="1"/>
  <c r="I8" i="1" s="1"/>
  <c r="B8" i="1"/>
  <c r="C8" i="1" s="1"/>
  <c r="H7" i="1"/>
  <c r="I7" i="1" s="1"/>
  <c r="B7" i="1"/>
  <c r="C7" i="1" s="1"/>
  <c r="H6" i="1"/>
  <c r="I6" i="1" s="1"/>
  <c r="B6" i="1"/>
  <c r="C6" i="1" s="1"/>
  <c r="H5" i="1"/>
  <c r="I5" i="1" s="1"/>
  <c r="B5" i="1"/>
  <c r="C5" i="1" s="1"/>
  <c r="H4" i="1"/>
  <c r="I4" i="1" s="1"/>
  <c r="B4" i="1"/>
  <c r="C4" i="1" s="1"/>
  <c r="H3" i="1"/>
  <c r="I3" i="1" s="1"/>
  <c r="B3" i="1"/>
  <c r="C3" i="1" s="1"/>
  <c r="H2" i="1"/>
  <c r="I2" i="1" s="1"/>
  <c r="I25" i="1" s="1"/>
  <c r="I27" i="1" s="1"/>
  <c r="B2" i="1"/>
  <c r="C2" i="1" s="1"/>
  <c r="C25" i="1" s="1"/>
  <c r="C27" i="1" s="1"/>
  <c r="C28" i="1" s="1"/>
  <c r="J30" i="1"/>
  <c r="J27" i="1"/>
  <c r="J24" i="1"/>
  <c r="J20" i="1"/>
  <c r="J16" i="1"/>
  <c r="J12" i="1"/>
  <c r="J8" i="1"/>
  <c r="J4" i="1"/>
  <c r="J17" i="1"/>
  <c r="J13" i="1"/>
  <c r="J9" i="1"/>
  <c r="J5" i="1"/>
  <c r="J21" i="1"/>
  <c r="J22" i="1"/>
  <c r="J18" i="1"/>
  <c r="J14" i="1"/>
  <c r="J10" i="1"/>
  <c r="J6" i="1"/>
  <c r="J2" i="1"/>
  <c r="J25" i="1"/>
  <c r="J23" i="1"/>
  <c r="J19" i="1"/>
  <c r="J15" i="1"/>
  <c r="J11" i="1"/>
  <c r="J7" i="1"/>
  <c r="J3" i="1"/>
</calcChain>
</file>

<file path=xl/sharedStrings.xml><?xml version="1.0" encoding="utf-8"?>
<sst xmlns="http://schemas.openxmlformats.org/spreadsheetml/2006/main" count="5" uniqueCount="3">
  <si>
    <t>US-CANADA Personal Vehicle Passengers</t>
  </si>
  <si>
    <t>MEAN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</si>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</sst>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64" fontId="2" fillId="0" borderId="1" xfId="1" applyNumberFormat="1" applyFont="1" applyBorder="1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164" fontId="0" fillId="0" borderId="0" xfId="1" applyNumberFormat="1" applyFont="1"/>
    <xf numFmtId="0" fontId="2" fillId="0" borderId="0" xfId="0" applyFont="1"/>
    <xf numFmtId="164" fontId="3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0" fillId="2" borderId="0" xfId="0" applyFill="1"/>
    <xf numFmtId="164" fontId="0" fillId="2" borderId="0" xfId="0" applyNumberFormat="1" applyFill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workbookViewId="0">
      <selection activeCell="C27" sqref="C27"/>
    </sheetView>
  </sheetViews>
  <sheetFormatPr baseColWidth="10" defaultColWidth="8.83203125" defaultRowHeight="15" x14ac:dyDescent="0.2"/>
  <cols>
    <col min="1" max="1" width="42.5" bestFit="1" customWidth="1"/>
    <col min="2" max="2" width="21.6640625" customWidth="1"/>
    <col min="3" max="3" width="20.6640625" customWidth="1"/>
    <col min="8" max="8" width="15.5" style="2" customWidth="1"/>
    <col min="9" max="9" width="16" style="3" customWidth="1"/>
    <col min="10" max="10" width="24.33203125" style="4" customWidth="1"/>
    <col min="13" max="13" width="22.33203125" bestFit="1" customWidth="1"/>
    <col min="14" max="14" width="18.5" customWidth="1"/>
  </cols>
  <sheetData>
    <row r="1" spans="1:12" ht="16" x14ac:dyDescent="0.2">
      <c r="A1" s="1" t="s">
        <v>0</v>
      </c>
    </row>
    <row r="2" spans="1:12" x14ac:dyDescent="0.2">
      <c r="A2" s="5">
        <v>101070734</v>
      </c>
      <c r="B2" s="2">
        <f t="shared" ref="B2:B24" si="0">A2-$A$27</f>
        <v>34584330.478260867</v>
      </c>
      <c r="C2">
        <f>B2*B2</f>
        <v>1196075914629563.5</v>
      </c>
      <c r="G2">
        <v>1</v>
      </c>
      <c r="H2" s="2">
        <f t="shared" ref="H2:H24" si="1">G2-$H$28</f>
        <v>-54.043478260869563</v>
      </c>
      <c r="I2" s="3">
        <f>H2*H2</f>
        <v>2920.6975425330811</v>
      </c>
      <c r="J2" s="4" t="str">
        <f ca="1">_xlfn.FORMULATEXT(I2)</f>
        <v>=H2*H2</v>
      </c>
    </row>
    <row r="3" spans="1:12" x14ac:dyDescent="0.2">
      <c r="A3" s="5">
        <v>92646989</v>
      </c>
      <c r="B3" s="2">
        <f t="shared" si="0"/>
        <v>26160585.478260867</v>
      </c>
      <c r="C3">
        <f t="shared" ref="C3:C24" si="2">B3*B3</f>
        <v>684376232565393.38</v>
      </c>
      <c r="G3">
        <v>2</v>
      </c>
      <c r="H3" s="2">
        <f t="shared" si="1"/>
        <v>-53.043478260869563</v>
      </c>
      <c r="I3" s="3">
        <f t="shared" ref="I3:I24" si="3">H3*H3</f>
        <v>2813.6105860113421</v>
      </c>
      <c r="J3" s="4" t="str">
        <f t="shared" ref="J3:J25" ca="1" si="4">_xlfn.FORMULATEXT(I3)</f>
        <v>=H3*H3</v>
      </c>
    </row>
    <row r="4" spans="1:12" x14ac:dyDescent="0.2">
      <c r="A4" s="5">
        <v>88283187</v>
      </c>
      <c r="B4" s="2">
        <f t="shared" si="0"/>
        <v>21796783.478260867</v>
      </c>
      <c r="C4">
        <f t="shared" si="2"/>
        <v>475099769998185.94</v>
      </c>
      <c r="G4">
        <v>3</v>
      </c>
      <c r="H4" s="2">
        <f t="shared" si="1"/>
        <v>-52.043478260869563</v>
      </c>
      <c r="I4" s="3">
        <f t="shared" si="3"/>
        <v>2708.5236294896026</v>
      </c>
      <c r="J4" s="4" t="str">
        <f t="shared" ca="1" si="4"/>
        <v>=H4*H4</v>
      </c>
    </row>
    <row r="5" spans="1:12" x14ac:dyDescent="0.2">
      <c r="A5" s="5">
        <v>89369195</v>
      </c>
      <c r="B5" s="2">
        <f t="shared" si="0"/>
        <v>22882791.478260867</v>
      </c>
      <c r="C5">
        <f t="shared" si="2"/>
        <v>523622145837568.19</v>
      </c>
      <c r="G5">
        <v>4</v>
      </c>
      <c r="H5" s="2">
        <f t="shared" si="1"/>
        <v>-51.043478260869563</v>
      </c>
      <c r="I5" s="3">
        <f t="shared" si="3"/>
        <v>2605.4366729678636</v>
      </c>
      <c r="J5" s="4" t="str">
        <f t="shared" ca="1" si="4"/>
        <v>=H5*H5</v>
      </c>
    </row>
    <row r="6" spans="1:12" x14ac:dyDescent="0.2">
      <c r="A6" s="5">
        <v>90046948</v>
      </c>
      <c r="B6" s="2">
        <f t="shared" si="0"/>
        <v>23560544.478260867</v>
      </c>
      <c r="C6">
        <f t="shared" si="2"/>
        <v>555099256112108.62</v>
      </c>
      <c r="G6">
        <v>5</v>
      </c>
      <c r="H6" s="2">
        <f t="shared" si="1"/>
        <v>-50.043478260869563</v>
      </c>
      <c r="I6" s="3">
        <f t="shared" si="3"/>
        <v>2504.3497164461246</v>
      </c>
      <c r="J6" s="4" t="str">
        <f t="shared" ca="1" si="4"/>
        <v>=H6*H6</v>
      </c>
    </row>
    <row r="7" spans="1:12" ht="16" x14ac:dyDescent="0.2">
      <c r="A7" s="5">
        <v>74971105</v>
      </c>
      <c r="B7" s="2">
        <f t="shared" si="0"/>
        <v>8484701.4782608673</v>
      </c>
      <c r="C7">
        <f t="shared" si="2"/>
        <v>71990159175202.141</v>
      </c>
      <c r="G7">
        <v>6</v>
      </c>
      <c r="H7" s="2">
        <f t="shared" si="1"/>
        <v>-49.043478260869563</v>
      </c>
      <c r="I7" s="3">
        <f t="shared" si="3"/>
        <v>2405.2627599243856</v>
      </c>
      <c r="J7" s="4" t="str">
        <f t="shared" ca="1" si="4"/>
        <v>=H7*H7</v>
      </c>
      <c r="L7" s="6"/>
    </row>
    <row r="8" spans="1:12" x14ac:dyDescent="0.2">
      <c r="A8" s="5">
        <v>68986616</v>
      </c>
      <c r="B8" s="2">
        <f t="shared" si="0"/>
        <v>2500212.4782608673</v>
      </c>
      <c r="C8">
        <f t="shared" si="2"/>
        <v>6251062436451.3477</v>
      </c>
      <c r="G8">
        <v>7</v>
      </c>
      <c r="H8" s="2">
        <f t="shared" si="1"/>
        <v>-48.043478260869563</v>
      </c>
      <c r="I8" s="3">
        <f t="shared" si="3"/>
        <v>2308.1758034026461</v>
      </c>
      <c r="J8" s="4" t="str">
        <f t="shared" ca="1" si="4"/>
        <v>=H8*H8</v>
      </c>
    </row>
    <row r="9" spans="1:12" x14ac:dyDescent="0.2">
      <c r="A9" s="5">
        <v>62136536</v>
      </c>
      <c r="B9" s="2">
        <f t="shared" si="0"/>
        <v>-4349867.5217391327</v>
      </c>
      <c r="C9">
        <f t="shared" si="2"/>
        <v>18921347456680.945</v>
      </c>
      <c r="G9">
        <v>8</v>
      </c>
      <c r="H9" s="2">
        <f t="shared" si="1"/>
        <v>-47.043478260869563</v>
      </c>
      <c r="I9" s="3">
        <f t="shared" si="3"/>
        <v>2213.0888468809071</v>
      </c>
      <c r="J9" s="4" t="str">
        <f t="shared" ca="1" si="4"/>
        <v>=H9*H9</v>
      </c>
    </row>
    <row r="10" spans="1:12" x14ac:dyDescent="0.2">
      <c r="A10" s="5">
        <v>63269668</v>
      </c>
      <c r="B10" s="2">
        <f t="shared" si="0"/>
        <v>-3216735.5217391327</v>
      </c>
      <c r="C10">
        <f t="shared" si="2"/>
        <v>10347387416818.33</v>
      </c>
      <c r="G10">
        <v>9</v>
      </c>
      <c r="H10" s="2">
        <f t="shared" si="1"/>
        <v>-46.043478260869563</v>
      </c>
      <c r="I10" s="3">
        <f t="shared" si="3"/>
        <v>2120.0018903591681</v>
      </c>
      <c r="J10" s="4" t="str">
        <f t="shared" ca="1" si="4"/>
        <v>=H10*H10</v>
      </c>
    </row>
    <row r="11" spans="1:12" x14ac:dyDescent="0.2">
      <c r="A11" s="5">
        <v>62501376</v>
      </c>
      <c r="B11" s="2">
        <f t="shared" si="0"/>
        <v>-3985027.5217391327</v>
      </c>
      <c r="C11">
        <f t="shared" si="2"/>
        <v>15880444349018.334</v>
      </c>
      <c r="G11">
        <v>1000</v>
      </c>
      <c r="H11" s="2">
        <f t="shared" si="1"/>
        <v>944.95652173913049</v>
      </c>
      <c r="I11" s="3">
        <f t="shared" si="3"/>
        <v>892942.82797731576</v>
      </c>
      <c r="J11" s="4" t="str">
        <f t="shared" ca="1" si="4"/>
        <v>=H11*H11</v>
      </c>
    </row>
    <row r="12" spans="1:12" x14ac:dyDescent="0.2">
      <c r="A12" s="5">
        <v>62986037</v>
      </c>
      <c r="B12" s="2">
        <f t="shared" si="0"/>
        <v>-3500366.5217391327</v>
      </c>
      <c r="C12">
        <f t="shared" si="2"/>
        <v>12252565786512.113</v>
      </c>
      <c r="G12">
        <v>11</v>
      </c>
      <c r="H12" s="2">
        <f t="shared" si="1"/>
        <v>-44.043478260869563</v>
      </c>
      <c r="I12" s="3">
        <f t="shared" si="3"/>
        <v>1939.8279773156899</v>
      </c>
      <c r="J12" s="4" t="str">
        <f t="shared" ca="1" si="4"/>
        <v>=H12*H12</v>
      </c>
    </row>
    <row r="13" spans="1:12" x14ac:dyDescent="0.2">
      <c r="A13" s="5">
        <v>58409016</v>
      </c>
      <c r="B13" s="2">
        <f t="shared" si="0"/>
        <v>-8077387.5217391327</v>
      </c>
      <c r="C13">
        <f t="shared" si="2"/>
        <v>65244189176347.047</v>
      </c>
      <c r="G13">
        <v>12</v>
      </c>
      <c r="H13" s="2">
        <f t="shared" si="1"/>
        <v>-43.043478260869563</v>
      </c>
      <c r="I13" s="3">
        <f t="shared" si="3"/>
        <v>1852.7410207939506</v>
      </c>
      <c r="J13" s="4" t="str">
        <f t="shared" ca="1" si="4"/>
        <v>=H13*H13</v>
      </c>
    </row>
    <row r="14" spans="1:12" x14ac:dyDescent="0.2">
      <c r="A14" s="5">
        <v>57423879</v>
      </c>
      <c r="B14" s="2">
        <f t="shared" si="0"/>
        <v>-9062524.5217391327</v>
      </c>
      <c r="C14">
        <f t="shared" si="2"/>
        <v>82129350707123.094</v>
      </c>
      <c r="G14">
        <v>13</v>
      </c>
      <c r="H14" s="2">
        <f t="shared" si="1"/>
        <v>-42.043478260869563</v>
      </c>
      <c r="I14" s="3">
        <f t="shared" si="3"/>
        <v>1767.6540642722116</v>
      </c>
      <c r="J14" s="4" t="str">
        <f t="shared" ca="1" si="4"/>
        <v>=H14*H14</v>
      </c>
    </row>
    <row r="15" spans="1:12" x14ac:dyDescent="0.2">
      <c r="A15" s="5">
        <v>53528341</v>
      </c>
      <c r="B15" s="2">
        <f t="shared" si="0"/>
        <v>-12958062.521739133</v>
      </c>
      <c r="C15">
        <f t="shared" si="2"/>
        <v>167911384317300.34</v>
      </c>
      <c r="G15">
        <v>14</v>
      </c>
      <c r="H15" s="2">
        <f t="shared" si="1"/>
        <v>-41.043478260869563</v>
      </c>
      <c r="I15" s="3">
        <f t="shared" si="3"/>
        <v>1684.5671077504724</v>
      </c>
      <c r="J15" s="4" t="str">
        <f t="shared" ca="1" si="4"/>
        <v>=H15*H15</v>
      </c>
    </row>
    <row r="16" spans="1:12" x14ac:dyDescent="0.2">
      <c r="A16" s="5">
        <v>56788870</v>
      </c>
      <c r="B16" s="2">
        <f t="shared" si="0"/>
        <v>-9697533.5217391327</v>
      </c>
      <c r="C16">
        <f t="shared" si="2"/>
        <v>94042156405254.188</v>
      </c>
      <c r="G16">
        <v>15</v>
      </c>
      <c r="H16" s="2">
        <f t="shared" si="1"/>
        <v>-40.043478260869563</v>
      </c>
      <c r="I16" s="3">
        <f t="shared" si="3"/>
        <v>1603.4801512287333</v>
      </c>
      <c r="J16" s="4" t="str">
        <f t="shared" ca="1" si="4"/>
        <v>=H16*H16</v>
      </c>
    </row>
    <row r="17" spans="1:10" x14ac:dyDescent="0.2">
      <c r="A17" s="5">
        <v>59191696</v>
      </c>
      <c r="B17" s="2">
        <f t="shared" si="0"/>
        <v>-7294707.5217391327</v>
      </c>
      <c r="C17">
        <f t="shared" si="2"/>
        <v>53212757827717.477</v>
      </c>
      <c r="G17">
        <v>16</v>
      </c>
      <c r="H17" s="2">
        <f t="shared" si="1"/>
        <v>-39.043478260869563</v>
      </c>
      <c r="I17" s="3">
        <f t="shared" si="3"/>
        <v>1524.3931947069941</v>
      </c>
      <c r="J17" s="4" t="str">
        <f t="shared" ca="1" si="4"/>
        <v>=H17*H17</v>
      </c>
    </row>
    <row r="18" spans="1:10" x14ac:dyDescent="0.2">
      <c r="A18" s="5">
        <v>62008178</v>
      </c>
      <c r="B18" s="2">
        <f t="shared" si="0"/>
        <v>-4478225.5217391327</v>
      </c>
      <c r="C18">
        <f t="shared" si="2"/>
        <v>20054503823555.727</v>
      </c>
      <c r="G18">
        <v>17</v>
      </c>
      <c r="H18" s="2">
        <f t="shared" si="1"/>
        <v>-38.043478260869563</v>
      </c>
      <c r="I18" s="3">
        <f t="shared" si="3"/>
        <v>1447.3062381852551</v>
      </c>
      <c r="J18" s="4" t="str">
        <f t="shared" ca="1" si="4"/>
        <v>=H18*H18</v>
      </c>
    </row>
    <row r="19" spans="1:10" x14ac:dyDescent="0.2">
      <c r="A19" s="5">
        <v>62347059</v>
      </c>
      <c r="B19" s="2">
        <f t="shared" si="0"/>
        <v>-4139344.5217391327</v>
      </c>
      <c r="C19">
        <f t="shared" si="2"/>
        <v>17134173069651.77</v>
      </c>
      <c r="G19">
        <v>18</v>
      </c>
      <c r="H19" s="2">
        <f t="shared" si="1"/>
        <v>-37.043478260869563</v>
      </c>
      <c r="I19" s="3">
        <f t="shared" si="3"/>
        <v>1372.2192816635159</v>
      </c>
      <c r="J19" s="4" t="str">
        <f t="shared" ca="1" si="4"/>
        <v>=H19*H19</v>
      </c>
    </row>
    <row r="20" spans="1:10" x14ac:dyDescent="0.2">
      <c r="A20" s="5">
        <v>59681417</v>
      </c>
      <c r="B20" s="2">
        <f t="shared" si="0"/>
        <v>-6804986.5217391327</v>
      </c>
      <c r="C20">
        <f t="shared" si="2"/>
        <v>46307841561051.258</v>
      </c>
      <c r="G20">
        <v>19</v>
      </c>
      <c r="H20" s="2">
        <f t="shared" si="1"/>
        <v>-36.043478260869563</v>
      </c>
      <c r="I20" s="3">
        <f t="shared" si="3"/>
        <v>1299.1323251417768</v>
      </c>
      <c r="J20" s="4" t="str">
        <f t="shared" ca="1" si="4"/>
        <v>=H20*H20</v>
      </c>
    </row>
    <row r="21" spans="1:10" x14ac:dyDescent="0.2">
      <c r="A21" s="5">
        <v>52122219</v>
      </c>
      <c r="B21" s="2">
        <f t="shared" si="0"/>
        <v>-14364184.521739133</v>
      </c>
      <c r="C21">
        <f t="shared" si="2"/>
        <v>206329796974570.06</v>
      </c>
      <c r="G21">
        <v>20</v>
      </c>
      <c r="H21" s="2">
        <f t="shared" si="1"/>
        <v>-35.043478260869563</v>
      </c>
      <c r="I21" s="3">
        <f t="shared" si="3"/>
        <v>1228.0453686200376</v>
      </c>
      <c r="J21" s="4" t="str">
        <f t="shared" ca="1" si="4"/>
        <v>=H21*H21</v>
      </c>
    </row>
    <row r="22" spans="1:10" x14ac:dyDescent="0.2">
      <c r="A22" s="5">
        <v>49812247</v>
      </c>
      <c r="B22" s="2">
        <f t="shared" si="0"/>
        <v>-16674156.521739133</v>
      </c>
      <c r="C22">
        <f t="shared" si="2"/>
        <v>278027495711455.66</v>
      </c>
      <c r="G22">
        <v>21</v>
      </c>
      <c r="H22" s="2">
        <f t="shared" si="1"/>
        <v>-34.043478260869563</v>
      </c>
      <c r="I22" s="3">
        <f t="shared" si="3"/>
        <v>1158.9584120982986</v>
      </c>
      <c r="J22" s="4" t="str">
        <f t="shared" ca="1" si="4"/>
        <v>=H22*H22</v>
      </c>
    </row>
    <row r="23" spans="1:10" x14ac:dyDescent="0.2">
      <c r="A23" s="5">
        <v>50145103</v>
      </c>
      <c r="B23" s="2">
        <f t="shared" si="0"/>
        <v>-16341300.521739133</v>
      </c>
      <c r="C23">
        <f t="shared" si="2"/>
        <v>267038102741791.66</v>
      </c>
      <c r="G23">
        <v>22</v>
      </c>
      <c r="H23" s="2">
        <f t="shared" si="1"/>
        <v>-33.043478260869563</v>
      </c>
      <c r="I23" s="3">
        <f t="shared" si="3"/>
        <v>1091.8714555765594</v>
      </c>
      <c r="J23" s="4" t="str">
        <f t="shared" ca="1" si="4"/>
        <v>=H23*H23</v>
      </c>
    </row>
    <row r="24" spans="1:10" ht="16" x14ac:dyDescent="0.2">
      <c r="A24" s="5">
        <v>51460865</v>
      </c>
      <c r="B24" s="2">
        <f t="shared" si="0"/>
        <v>-15025538.521739133</v>
      </c>
      <c r="C24">
        <f t="shared" si="2"/>
        <v>225766807868266.59</v>
      </c>
      <c r="G24">
        <v>23</v>
      </c>
      <c r="H24" s="2">
        <f t="shared" si="1"/>
        <v>-32.043478260869563</v>
      </c>
      <c r="I24" s="7">
        <f t="shared" si="3"/>
        <v>1026.7844990548203</v>
      </c>
      <c r="J24" s="4" t="str">
        <f t="shared" ca="1" si="4"/>
        <v>=H24*H24</v>
      </c>
    </row>
    <row r="25" spans="1:10" ht="16" x14ac:dyDescent="0.2">
      <c r="C25">
        <f>SUM(C2:C24)</f>
        <v>5093114845947589</v>
      </c>
      <c r="I25" s="8">
        <f>SUM(I2:I24)</f>
        <v>934538.95652173914</v>
      </c>
      <c r="J25" s="4" t="str">
        <f t="shared" ca="1" si="4"/>
        <v>=SUM(I2:I24)</v>
      </c>
    </row>
    <row r="26" spans="1:10" x14ac:dyDescent="0.2">
      <c r="A26" t="s">
        <v>1</v>
      </c>
    </row>
    <row r="27" spans="1:10" x14ac:dyDescent="0.2">
      <c r="A27" s="2">
        <f>AVERAGE($A$2:$A$24)</f>
        <v>66486403.521739133</v>
      </c>
      <c r="C27" s="9">
        <f>C25/$A$30</f>
        <v>221439775910764.75</v>
      </c>
      <c r="G27" t="s">
        <v>2</v>
      </c>
      <c r="H27" s="2">
        <f>COUNT(G2:G24)</f>
        <v>23</v>
      </c>
      <c r="I27" s="10">
        <f>I25/H27</f>
        <v>40632.128544423438</v>
      </c>
      <c r="J27" s="4" t="str">
        <f ca="1">_xlfn.FORMULATEXT(I27)</f>
        <v>=I25/H27</v>
      </c>
    </row>
    <row r="28" spans="1:10" x14ac:dyDescent="0.2">
      <c r="C28" s="2">
        <f>SQRT(C27)</f>
        <v>14880852.660743764</v>
      </c>
      <c r="G28" t="s">
        <v>1</v>
      </c>
      <c r="H28" s="2">
        <f>AVERAGE(G2:G24)</f>
        <v>55.043478260869563</v>
      </c>
    </row>
    <row r="29" spans="1:10" x14ac:dyDescent="0.2">
      <c r="A29" t="s">
        <v>2</v>
      </c>
    </row>
    <row r="30" spans="1:10" x14ac:dyDescent="0.2">
      <c r="A30">
        <f>COUNT($A$2:$A$24)</f>
        <v>23</v>
      </c>
      <c r="I30" s="10">
        <f>_xlfn.VAR.P($G$2:$G$24)</f>
        <v>40632.128544423438</v>
      </c>
      <c r="J30" s="4" t="str">
        <f ca="1">_xlfn.FORMULATEXT(I30)</f>
        <v>=VAR.P($G$2:$G$24)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Angelyn Arthur</cp:lastModifiedBy>
  <cp:revision/>
  <dcterms:created xsi:type="dcterms:W3CDTF">2019-10-21T19:51:47Z</dcterms:created>
  <dcterms:modified xsi:type="dcterms:W3CDTF">2019-10-21T20:40:17Z</dcterms:modified>
  <cp:category/>
  <cp:contentStatus/>
</cp:coreProperties>
</file>