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0" yWindow="-108" windowWidth="22308" windowHeight="13176" tabRatio="600" firstSheet="0" activeTab="0" autoFilterDateGrouping="1"/>
  </bookViews>
  <sheets>
    <sheet name="hosts_1" sheetId="1" state="visible" r:id="rId1"/>
    <sheet name="hosts_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G3" sqref="G3"/>
    </sheetView>
  </sheetViews>
  <sheetFormatPr baseColWidth="8" defaultRowHeight="14.4"/>
  <sheetData>
    <row r="1">
      <c r="A1" t="inlineStr">
        <is>
          <t>Critical</t>
        </is>
      </c>
      <c r="B1" t="inlineStr">
        <is>
          <t>High</t>
        </is>
      </c>
      <c r="C1" t="inlineStr">
        <is>
          <t>Medium</t>
        </is>
      </c>
      <c r="D1" t="inlineStr">
        <is>
          <t>Low</t>
        </is>
      </c>
      <c r="E1" t="inlineStr">
        <is>
          <t>None</t>
        </is>
      </c>
      <c r="F1" t="inlineStr">
        <is>
          <t>Compliant</t>
        </is>
      </c>
      <c r="G1" t="inlineStr">
        <is>
          <t>Address</t>
        </is>
      </c>
      <c r="H1" t="inlineStr">
        <is>
          <t>IP</t>
        </is>
      </c>
      <c r="I1" t="inlineStr">
        <is>
          <t>Location</t>
        </is>
      </c>
      <c r="J1" t="inlineStr">
        <is>
          <t>Operative-System</t>
        </is>
      </c>
      <c r="K1" t="inlineStr">
        <is>
          <t>hostname-probability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</v>
      </c>
      <c r="F2">
        <f>NOT(OR(A2:B2))</f>
        <v/>
      </c>
      <c r="G2" t="inlineStr">
        <is>
          <t>orkun-2.local</t>
        </is>
      </c>
      <c r="H2" t="inlineStr">
        <is>
          <t>192.168.1.57</t>
        </is>
      </c>
      <c r="J2" t="inlineStr">
        <is>
          <t>unknown-os</t>
        </is>
      </c>
      <c r="K2" t="inlineStr">
        <is>
          <t>Guess: unresolved nessus-fqdn, suffix mismatch</t>
        </is>
      </c>
    </row>
    <row r="3">
      <c r="A3" t="n">
        <v>0</v>
      </c>
      <c r="B3" t="n">
        <v>0</v>
      </c>
      <c r="C3" t="n">
        <v>2</v>
      </c>
      <c r="D3" t="n">
        <v>0</v>
      </c>
      <c r="E3" t="n">
        <v>19</v>
      </c>
      <c r="F3">
        <f>NOT(OR(A3:B3))</f>
        <v/>
      </c>
      <c r="G3" t="inlineStr">
        <is>
          <t>≈pos1</t>
        </is>
      </c>
      <c r="H3" t="inlineStr">
        <is>
          <t>192.168.1.44</t>
        </is>
      </c>
      <c r="J3" t="inlineStr">
        <is>
          <t>windows xp sp 2 or windows xp sp 3</t>
        </is>
      </c>
      <c r="K3" t="inlineStr">
        <is>
          <t>Guess: unresolved nessus-netbios</t>
        </is>
      </c>
    </row>
    <row r="4">
      <c r="A4" t="n">
        <v>2</v>
      </c>
      <c r="B4" t="n">
        <v>0</v>
      </c>
      <c r="C4" t="n">
        <v>4</v>
      </c>
      <c r="D4" t="n">
        <v>0</v>
      </c>
      <c r="E4" t="n">
        <v>61</v>
      </c>
      <c r="F4">
        <f>NOT(OR(A4:B4))</f>
        <v/>
      </c>
      <c r="G4" t="inlineStr">
        <is>
          <t>≈mince-prod.local</t>
        </is>
      </c>
      <c r="H4" t="inlineStr">
        <is>
          <t>192.168.1.43</t>
        </is>
      </c>
      <c r="J4" t="inlineStr">
        <is>
          <t>linux kernel 3.5.0-17-generic on ubuntu 12.10</t>
        </is>
      </c>
      <c r="K4" t="inlineStr">
        <is>
          <t>Guess: unresolved nessus-fqdn, suffix mismatch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  <c r="F5">
        <f>NOT(OR(A5:B5))</f>
        <v/>
      </c>
      <c r="H5" t="inlineStr">
        <is>
          <t>192.168.1.38</t>
        </is>
      </c>
      <c r="J5" t="inlineStr">
        <is>
          <t>unknown-os</t>
        </is>
      </c>
      <c r="K5" t="inlineStr">
        <is>
          <t>Failure</t>
        </is>
      </c>
    </row>
    <row r="6">
      <c r="A6" t="n">
        <v>2</v>
      </c>
      <c r="B6" t="n">
        <v>0</v>
      </c>
      <c r="C6" t="n">
        <v>2</v>
      </c>
      <c r="D6" t="n">
        <v>0</v>
      </c>
      <c r="E6" t="n">
        <v>23</v>
      </c>
      <c r="F6">
        <f>NOT(OR(A6:B6))</f>
        <v/>
      </c>
      <c r="G6" t="inlineStr">
        <is>
          <t>≈admin</t>
        </is>
      </c>
      <c r="H6" t="inlineStr">
        <is>
          <t>192.168.1.34</t>
        </is>
      </c>
      <c r="J6" t="inlineStr">
        <is>
          <t>windows xp sp 2 or windows xp sp 3</t>
        </is>
      </c>
      <c r="K6" t="inlineStr">
        <is>
          <t>Guess: unresolved nessus-netbios</t>
        </is>
      </c>
    </row>
    <row r="7">
      <c r="A7" t="n">
        <v>0</v>
      </c>
      <c r="B7" t="n">
        <v>0</v>
      </c>
      <c r="C7" t="n">
        <v>2</v>
      </c>
      <c r="D7" t="n">
        <v>0</v>
      </c>
      <c r="E7" t="n">
        <v>20</v>
      </c>
      <c r="F7">
        <f>NOT(OR(A7:B7))</f>
        <v/>
      </c>
      <c r="G7" t="inlineStr">
        <is>
          <t>≈xp-pc</t>
        </is>
      </c>
      <c r="H7" t="inlineStr">
        <is>
          <t>192.168.1.33</t>
        </is>
      </c>
      <c r="J7" t="inlineStr">
        <is>
          <t>windows xp sp 2 or windows xp sp 3</t>
        </is>
      </c>
      <c r="K7" t="inlineStr">
        <is>
          <t>Guess: unresolved nessus-netbios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</v>
      </c>
      <c r="F8">
        <f>NOT(OR(A8:B8))</f>
        <v/>
      </c>
      <c r="H8" t="inlineStr">
        <is>
          <t>192.168.1.203</t>
        </is>
      </c>
      <c r="J8" t="inlineStr">
        <is>
          <t>unknown-os</t>
        </is>
      </c>
      <c r="K8" t="inlineStr">
        <is>
          <t>Failure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</v>
      </c>
      <c r="F9">
        <f>NOT(OR(A9:B9))</f>
        <v/>
      </c>
      <c r="H9" t="inlineStr">
        <is>
          <t>192.168.1.202</t>
        </is>
      </c>
      <c r="J9" t="inlineStr">
        <is>
          <t>unknown-os</t>
        </is>
      </c>
      <c r="K9" t="inlineStr">
        <is>
          <t>Failure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</v>
      </c>
      <c r="F10">
        <f>NOT(OR(A10:B10))</f>
        <v/>
      </c>
      <c r="H10" t="inlineStr">
        <is>
          <t>192.168.1.201</t>
        </is>
      </c>
      <c r="J10" t="inlineStr">
        <is>
          <t>unknown-os</t>
        </is>
      </c>
      <c r="K10" t="inlineStr">
        <is>
          <t>Failure</t>
        </is>
      </c>
    </row>
    <row r="11">
      <c r="A11" t="n">
        <v>3</v>
      </c>
      <c r="B11" t="n">
        <v>4</v>
      </c>
      <c r="C11" t="n">
        <v>4</v>
      </c>
      <c r="D11" t="n">
        <v>1</v>
      </c>
      <c r="E11" t="n">
        <v>28</v>
      </c>
      <c r="F11">
        <f>NOT(OR(A11:B11))</f>
        <v/>
      </c>
      <c r="G11" t="inlineStr">
        <is>
          <t>≈server</t>
        </is>
      </c>
      <c r="H11" t="inlineStr">
        <is>
          <t>192.168.1.100</t>
        </is>
      </c>
      <c r="J11" t="inlineStr">
        <is>
          <t>windows server 2003 sp 1</t>
        </is>
      </c>
      <c r="K11" t="inlineStr">
        <is>
          <t>Guess: unresolved nessus-netbios</t>
        </is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23</v>
      </c>
      <c r="F12">
        <f>NOT(OR(A12:B12))</f>
        <v/>
      </c>
      <c r="H12" t="inlineStr">
        <is>
          <t>192.168.1.1</t>
        </is>
      </c>
      <c r="J12" t="inlineStr">
        <is>
          <t>catalystos 1900 or nortel switch</t>
        </is>
      </c>
      <c r="K12" t="inlineStr">
        <is>
          <t>Failure</t>
        </is>
      </c>
    </row>
    <row r="13">
      <c r="A13">
        <f>AVERAGE(A2:A12)</f>
        <v/>
      </c>
      <c r="B13">
        <f>AVERAGE(B2:B12)</f>
        <v/>
      </c>
      <c r="C13">
        <f>AVERAGE(C2:C12)</f>
        <v/>
      </c>
      <c r="D13">
        <f>AVERAGE(D2:D12)</f>
        <v/>
      </c>
      <c r="E13">
        <f>AVERAGE(E2:E12)</f>
        <v/>
      </c>
      <c r="F13">
        <f>ROUND(AVERAGEA(F2:F12)*100,0) &amp;"% compliance level"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Critical</t>
        </is>
      </c>
      <c r="B1" t="inlineStr">
        <is>
          <t>High</t>
        </is>
      </c>
      <c r="C1" t="inlineStr">
        <is>
          <t>Medium</t>
        </is>
      </c>
      <c r="D1" t="inlineStr">
        <is>
          <t>Low</t>
        </is>
      </c>
      <c r="E1" t="inlineStr">
        <is>
          <t>None</t>
        </is>
      </c>
      <c r="F1" t="inlineStr">
        <is>
          <t>Compliant</t>
        </is>
      </c>
      <c r="G1" t="inlineStr">
        <is>
          <t>Address</t>
        </is>
      </c>
      <c r="H1" t="inlineStr">
        <is>
          <t>IP</t>
        </is>
      </c>
      <c r="I1" t="inlineStr">
        <is>
          <t>Location</t>
        </is>
      </c>
      <c r="J1" t="inlineStr">
        <is>
          <t>Operative-System</t>
        </is>
      </c>
      <c r="K1" t="inlineStr">
        <is>
          <t>hostname-probability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</v>
      </c>
      <c r="F2">
        <f>NOT(OR(A2:B2))</f>
        <v/>
      </c>
      <c r="G2" t="inlineStr">
        <is>
          <t>≈orkun-2.local</t>
        </is>
      </c>
      <c r="H2" t="inlineStr">
        <is>
          <t>192.168.1.57</t>
        </is>
      </c>
      <c r="I2" t="inlineStr"/>
      <c r="J2" t="inlineStr">
        <is>
          <t>unknown-os</t>
        </is>
      </c>
      <c r="K2" t="inlineStr">
        <is>
          <t>Guess: unresolved nessus-fqdn, suffix mismatch</t>
        </is>
      </c>
    </row>
    <row r="3">
      <c r="A3" t="n">
        <v>0</v>
      </c>
      <c r="B3" t="n">
        <v>0</v>
      </c>
      <c r="C3" t="n">
        <v>2</v>
      </c>
      <c r="D3" t="n">
        <v>0</v>
      </c>
      <c r="E3" t="n">
        <v>19</v>
      </c>
      <c r="F3">
        <f>NOT(OR(A3:B3))</f>
        <v/>
      </c>
      <c r="G3" t="inlineStr">
        <is>
          <t>≈pos1</t>
        </is>
      </c>
      <c r="H3" t="inlineStr">
        <is>
          <t>192.168.1.44</t>
        </is>
      </c>
      <c r="I3" t="inlineStr"/>
      <c r="J3" t="inlineStr">
        <is>
          <t>windows xp sp 2 or windows xp sp 3</t>
        </is>
      </c>
      <c r="K3" t="inlineStr">
        <is>
          <t>Guess: unresolved nessus-netbios</t>
        </is>
      </c>
    </row>
    <row r="4">
      <c r="A4" t="n">
        <v>2</v>
      </c>
      <c r="B4" t="n">
        <v>0</v>
      </c>
      <c r="C4" t="n">
        <v>4</v>
      </c>
      <c r="D4" t="n">
        <v>0</v>
      </c>
      <c r="E4" t="n">
        <v>61</v>
      </c>
      <c r="F4">
        <f>NOT(OR(A4:B4))</f>
        <v/>
      </c>
      <c r="G4" t="inlineStr">
        <is>
          <t>≈mince-prod.local</t>
        </is>
      </c>
      <c r="H4" t="inlineStr">
        <is>
          <t>192.168.1.43</t>
        </is>
      </c>
      <c r="I4" t="inlineStr"/>
      <c r="J4" t="inlineStr">
        <is>
          <t>linux kernel 3.5.0-17-generic on ubuntu 12.10</t>
        </is>
      </c>
      <c r="K4" t="inlineStr">
        <is>
          <t>Guess: unresolved nessus-fqdn, suffix mismatch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  <c r="F5">
        <f>NOT(OR(A5:B5))</f>
        <v/>
      </c>
      <c r="G5" t="inlineStr"/>
      <c r="H5" t="inlineStr">
        <is>
          <t>192.168.1.38</t>
        </is>
      </c>
      <c r="I5" t="inlineStr"/>
      <c r="J5" t="inlineStr">
        <is>
          <t>unknown-os</t>
        </is>
      </c>
      <c r="K5" t="inlineStr">
        <is>
          <t>Failure</t>
        </is>
      </c>
    </row>
    <row r="6">
      <c r="A6" t="n">
        <v>2</v>
      </c>
      <c r="B6" t="n">
        <v>0</v>
      </c>
      <c r="C6" t="n">
        <v>2</v>
      </c>
      <c r="D6" t="n">
        <v>0</v>
      </c>
      <c r="E6" t="n">
        <v>23</v>
      </c>
      <c r="F6">
        <f>NOT(OR(A6:B6))</f>
        <v/>
      </c>
      <c r="G6" t="inlineStr">
        <is>
          <t>≈admin</t>
        </is>
      </c>
      <c r="H6" t="inlineStr">
        <is>
          <t>192.168.1.34</t>
        </is>
      </c>
      <c r="I6" t="inlineStr"/>
      <c r="J6" t="inlineStr">
        <is>
          <t>windows xp sp 2 or windows xp sp 3</t>
        </is>
      </c>
      <c r="K6" t="inlineStr">
        <is>
          <t>Guess: unresolved nessus-netbios</t>
        </is>
      </c>
    </row>
    <row r="7">
      <c r="A7" t="n">
        <v>0</v>
      </c>
      <c r="B7" t="n">
        <v>0</v>
      </c>
      <c r="C7" t="n">
        <v>2</v>
      </c>
      <c r="D7" t="n">
        <v>0</v>
      </c>
      <c r="E7" t="n">
        <v>20</v>
      </c>
      <c r="F7">
        <f>NOT(OR(A7:B7))</f>
        <v/>
      </c>
      <c r="G7" t="inlineStr">
        <is>
          <t>≈xp-pc</t>
        </is>
      </c>
      <c r="H7" t="inlineStr">
        <is>
          <t>192.168.1.33</t>
        </is>
      </c>
      <c r="I7" t="inlineStr"/>
      <c r="J7" t="inlineStr">
        <is>
          <t>windows xp sp 2 or windows xp sp 3</t>
        </is>
      </c>
      <c r="K7" t="inlineStr">
        <is>
          <t>Guess: unresolved nessus-netbios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</v>
      </c>
      <c r="F8">
        <f>NOT(OR(A8:B8))</f>
        <v/>
      </c>
      <c r="G8" t="inlineStr"/>
      <c r="H8" t="inlineStr">
        <is>
          <t>192.168.1.203</t>
        </is>
      </c>
      <c r="I8" t="inlineStr"/>
      <c r="J8" t="inlineStr">
        <is>
          <t>unknown-os</t>
        </is>
      </c>
      <c r="K8" t="inlineStr">
        <is>
          <t>Failure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</v>
      </c>
      <c r="F9">
        <f>NOT(OR(A9:B9))</f>
        <v/>
      </c>
      <c r="G9" t="inlineStr"/>
      <c r="H9" t="inlineStr">
        <is>
          <t>192.168.1.202</t>
        </is>
      </c>
      <c r="I9" t="inlineStr"/>
      <c r="J9" t="inlineStr">
        <is>
          <t>unknown-os</t>
        </is>
      </c>
      <c r="K9" t="inlineStr">
        <is>
          <t>Failure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</v>
      </c>
      <c r="F10">
        <f>NOT(OR(A10:B10))</f>
        <v/>
      </c>
      <c r="G10" t="inlineStr"/>
      <c r="H10" t="inlineStr">
        <is>
          <t>192.168.1.201</t>
        </is>
      </c>
      <c r="I10" t="inlineStr"/>
      <c r="J10" t="inlineStr">
        <is>
          <t>unknown-os</t>
        </is>
      </c>
      <c r="K10" t="inlineStr">
        <is>
          <t>Failure</t>
        </is>
      </c>
    </row>
    <row r="11">
      <c r="A11" t="n">
        <v>3</v>
      </c>
      <c r="B11" t="n">
        <v>4</v>
      </c>
      <c r="C11" t="n">
        <v>4</v>
      </c>
      <c r="D11" t="n">
        <v>1</v>
      </c>
      <c r="E11" t="n">
        <v>28</v>
      </c>
      <c r="F11">
        <f>NOT(OR(A11:B11))</f>
        <v/>
      </c>
      <c r="G11" t="inlineStr">
        <is>
          <t>≈server</t>
        </is>
      </c>
      <c r="H11" t="inlineStr">
        <is>
          <t>192.168.1.100</t>
        </is>
      </c>
      <c r="I11" t="inlineStr"/>
      <c r="J11" t="inlineStr">
        <is>
          <t>windows server 2003 sp 1</t>
        </is>
      </c>
      <c r="K11" t="inlineStr">
        <is>
          <t>Guess: unresolved nessus-netbios</t>
        </is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23</v>
      </c>
      <c r="F12">
        <f>NOT(OR(A12:B12))</f>
        <v/>
      </c>
      <c r="G12" t="inlineStr"/>
      <c r="H12" t="inlineStr">
        <is>
          <t>192.168.1.1</t>
        </is>
      </c>
      <c r="I12" t="inlineStr"/>
      <c r="J12" t="inlineStr">
        <is>
          <t>catalystos 1900 or nortel switch</t>
        </is>
      </c>
      <c r="K12" t="inlineStr">
        <is>
          <t>Failure</t>
        </is>
      </c>
    </row>
    <row r="13">
      <c r="A13">
        <f>AVERAGE(A2:A12)</f>
        <v/>
      </c>
      <c r="B13">
        <f>AVERAGE(B2:B12)</f>
        <v/>
      </c>
      <c r="C13">
        <f>AVERAGE(C2:C12)</f>
        <v/>
      </c>
      <c r="D13">
        <f>AVERAGE(D2:D12)</f>
        <v/>
      </c>
      <c r="E13">
        <f>AVERAGE(E2:E12)</f>
        <v/>
      </c>
      <c r="F13">
        <f>ROUND(AVERAGEA(F2:F12)*100,0) &amp;"% compliance level"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2021-03-26T10:24:53Z</dcterms:created>
  <dcterms:modified xsi:type="dcterms:W3CDTF">2021-04-01T12:36:28Z</dcterms:modified>
  <cp:lastModifiedBy>Angerbjörn, Christian</cp:lastModifiedBy>
</cp:coreProperties>
</file>