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berPhD\ARV\2Fieldwork Peru Col\Danper\Spear analisys\"/>
    </mc:Choice>
  </mc:AlternateContent>
  <xr:revisionPtr revIDLastSave="0" documentId="13_ncr:1_{8B06F2AB-7C41-4224-9A04-65751F231370}" xr6:coauthVersionLast="45" xr6:coauthVersionMax="45" xr10:uidLastSave="{00000000-0000-0000-0000-000000000000}"/>
  <bookViews>
    <workbookView xWindow="-120" yWindow="-120" windowWidth="20730" windowHeight="11160" activeTab="1" xr2:uid="{7894B038-8607-407A-BFEF-13F85B372C17}"/>
  </bookViews>
  <sheets>
    <sheet name="Cut 0 Nov 2019" sheetId="1" r:id="rId1"/>
    <sheet name="averag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" i="3" l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F92" i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91" i="1"/>
  <c r="F70" i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69" i="1"/>
  <c r="F48" i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47" i="1"/>
  <c r="F26" i="1"/>
  <c r="F27" i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25" i="1"/>
  <c r="F13" i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7" i="1"/>
  <c r="F8" i="1"/>
  <c r="F9" i="1"/>
  <c r="F10" i="1"/>
  <c r="F11" i="1" s="1"/>
  <c r="F12" i="1" s="1"/>
  <c r="F5" i="1"/>
  <c r="F6" i="1" s="1"/>
  <c r="F4" i="1"/>
  <c r="A201" i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180" i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179" i="1"/>
  <c r="A158" i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57" i="1"/>
  <c r="A136" i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35" i="1"/>
  <c r="A114" i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13" i="1"/>
  <c r="A92" i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91" i="1"/>
  <c r="A70" i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69" i="1"/>
  <c r="A48" i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47" i="1"/>
  <c r="A26" i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25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S3" i="1"/>
  <c r="W3" i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1" i="1" s="1"/>
  <c r="W92" i="1" s="1"/>
  <c r="W93" i="1" s="1"/>
  <c r="W94" i="1" s="1"/>
  <c r="W95" i="1" s="1"/>
  <c r="W96" i="1" s="1"/>
  <c r="W97" i="1" s="1"/>
  <c r="W98" i="1" s="1"/>
  <c r="W99" i="1" s="1"/>
  <c r="W100" i="1" s="1"/>
  <c r="W101" i="1" s="1"/>
  <c r="W102" i="1" s="1"/>
  <c r="W103" i="1" s="1"/>
  <c r="W104" i="1" s="1"/>
  <c r="W105" i="1" s="1"/>
  <c r="W106" i="1" s="1"/>
  <c r="W107" i="1" s="1"/>
  <c r="W108" i="1" s="1"/>
  <c r="W109" i="1" s="1"/>
  <c r="W110" i="1" s="1"/>
  <c r="W111" i="1" s="1"/>
  <c r="W113" i="1" s="1"/>
  <c r="W114" i="1" s="1"/>
  <c r="W115" i="1" s="1"/>
  <c r="W116" i="1" s="1"/>
  <c r="W117" i="1" s="1"/>
  <c r="W118" i="1" s="1"/>
  <c r="W119" i="1" s="1"/>
  <c r="W120" i="1" s="1"/>
  <c r="W121" i="1" s="1"/>
  <c r="W122" i="1" s="1"/>
  <c r="W123" i="1" s="1"/>
  <c r="W124" i="1" s="1"/>
  <c r="W125" i="1" s="1"/>
  <c r="W126" i="1" s="1"/>
  <c r="W127" i="1" s="1"/>
  <c r="W128" i="1" s="1"/>
  <c r="W129" i="1" s="1"/>
  <c r="W130" i="1" s="1"/>
  <c r="W131" i="1" s="1"/>
  <c r="W132" i="1" s="1"/>
  <c r="W133" i="1" s="1"/>
  <c r="W135" i="1" s="1"/>
  <c r="W136" i="1" s="1"/>
  <c r="W137" i="1" s="1"/>
  <c r="W138" i="1" s="1"/>
  <c r="W139" i="1" s="1"/>
  <c r="W140" i="1" s="1"/>
  <c r="W141" i="1" s="1"/>
  <c r="W142" i="1" s="1"/>
  <c r="W143" i="1" s="1"/>
  <c r="W144" i="1" s="1"/>
  <c r="W145" i="1" s="1"/>
  <c r="W146" i="1" s="1"/>
  <c r="W147" i="1" s="1"/>
  <c r="W148" i="1" s="1"/>
  <c r="W149" i="1" s="1"/>
  <c r="W150" i="1" s="1"/>
  <c r="W151" i="1" s="1"/>
  <c r="W152" i="1" s="1"/>
  <c r="W153" i="1" s="1"/>
  <c r="W154" i="1" s="1"/>
  <c r="W155" i="1" s="1"/>
  <c r="W156" i="1" s="1"/>
  <c r="W157" i="1" s="1"/>
  <c r="W158" i="1" s="1"/>
  <c r="W159" i="1" s="1"/>
  <c r="W160" i="1" s="1"/>
  <c r="W161" i="1" s="1"/>
  <c r="W163" i="1" s="1"/>
  <c r="W164" i="1" s="1"/>
  <c r="W165" i="1" s="1"/>
  <c r="W166" i="1" s="1"/>
  <c r="W167" i="1" s="1"/>
  <c r="W168" i="1" s="1"/>
  <c r="W169" i="1" s="1"/>
  <c r="W170" i="1" s="1"/>
  <c r="W171" i="1" s="1"/>
  <c r="W172" i="1" s="1"/>
  <c r="W173" i="1" s="1"/>
  <c r="W174" i="1" s="1"/>
  <c r="W175" i="1" s="1"/>
  <c r="W176" i="1" s="1"/>
  <c r="W177" i="1" s="1"/>
  <c r="W178" i="1" s="1"/>
  <c r="W179" i="1" s="1"/>
  <c r="W180" i="1" s="1"/>
  <c r="W181" i="1" s="1"/>
  <c r="W182" i="1" s="1"/>
  <c r="W183" i="1" s="1"/>
  <c r="W184" i="1" s="1"/>
  <c r="W185" i="1" s="1"/>
  <c r="W186" i="1" s="1"/>
  <c r="W187" i="1" s="1"/>
  <c r="W189" i="1" s="1"/>
  <c r="W190" i="1" s="1"/>
  <c r="W191" i="1" s="1"/>
  <c r="W192" i="1" s="1"/>
  <c r="W193" i="1" s="1"/>
  <c r="W194" i="1" s="1"/>
  <c r="W195" i="1" s="1"/>
  <c r="W196" i="1" s="1"/>
  <c r="W197" i="1" s="1"/>
  <c r="W198" i="1" s="1"/>
  <c r="W199" i="1" s="1"/>
  <c r="W201" i="1" s="1"/>
  <c r="W202" i="1" s="1"/>
  <c r="W203" i="1" s="1"/>
  <c r="W204" i="1" s="1"/>
  <c r="W205" i="1" s="1"/>
  <c r="W206" i="1" s="1"/>
  <c r="W207" i="1" s="1"/>
  <c r="W208" i="1" s="1"/>
  <c r="W209" i="1" s="1"/>
  <c r="W210" i="1" s="1"/>
  <c r="W211" i="1" s="1"/>
  <c r="W212" i="1" s="1"/>
  <c r="W213" i="1" s="1"/>
  <c r="W214" i="1" s="1"/>
  <c r="W215" i="1" s="1"/>
  <c r="W216" i="1" s="1"/>
  <c r="W217" i="1" s="1"/>
  <c r="W218" i="1" s="1"/>
  <c r="W219" i="1" s="1"/>
  <c r="W220" i="1" s="1"/>
  <c r="W221" i="1" s="1"/>
  <c r="T2" i="1"/>
  <c r="T3" i="1"/>
  <c r="G3" i="1" s="1"/>
  <c r="V3" i="1" s="1"/>
  <c r="T4" i="1"/>
  <c r="T5" i="1"/>
  <c r="T6" i="1"/>
  <c r="T7" i="1"/>
  <c r="T8" i="1"/>
  <c r="T9" i="1"/>
  <c r="T10" i="1"/>
  <c r="T11" i="1"/>
  <c r="T13" i="1"/>
  <c r="T14" i="1"/>
  <c r="T15" i="1"/>
  <c r="T16" i="1"/>
  <c r="T17" i="1"/>
  <c r="T18" i="1"/>
  <c r="T19" i="1"/>
  <c r="T20" i="1"/>
  <c r="T21" i="1"/>
  <c r="T22" i="1"/>
  <c r="T23" i="1"/>
  <c r="T25" i="1"/>
  <c r="T26" i="1"/>
  <c r="T27" i="1"/>
  <c r="T28" i="1"/>
  <c r="T30" i="1"/>
  <c r="T31" i="1"/>
  <c r="T32" i="1"/>
  <c r="T33" i="1"/>
  <c r="T35" i="1"/>
  <c r="T36" i="1"/>
  <c r="T37" i="1"/>
  <c r="T38" i="1"/>
  <c r="T40" i="1"/>
  <c r="T41" i="1"/>
  <c r="T42" i="1"/>
  <c r="T43" i="1"/>
  <c r="T44" i="1"/>
  <c r="T45" i="1"/>
  <c r="T46" i="1"/>
  <c r="T47" i="1"/>
  <c r="T48" i="1"/>
  <c r="T49" i="1"/>
  <c r="T50" i="1"/>
  <c r="T52" i="1"/>
  <c r="T53" i="1"/>
  <c r="T54" i="1"/>
  <c r="T55" i="1"/>
  <c r="T57" i="1"/>
  <c r="T58" i="1"/>
  <c r="T59" i="1"/>
  <c r="T60" i="1"/>
  <c r="T62" i="1"/>
  <c r="T63" i="1"/>
  <c r="T64" i="1"/>
  <c r="T65" i="1"/>
  <c r="T66" i="1"/>
  <c r="T67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G161" i="1" s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S2" i="1" l="1"/>
  <c r="S4" i="1"/>
  <c r="G4" i="1"/>
  <c r="V4" i="1" s="1"/>
  <c r="V5" i="1" s="1"/>
  <c r="S5" i="1"/>
  <c r="G5" i="1"/>
  <c r="S6" i="1"/>
  <c r="G6" i="1"/>
  <c r="S7" i="1"/>
  <c r="U7" i="1" s="1"/>
  <c r="S8" i="1"/>
  <c r="G8" i="1"/>
  <c r="S9" i="1"/>
  <c r="G9" i="1"/>
  <c r="S10" i="1"/>
  <c r="G10" i="1"/>
  <c r="S11" i="1"/>
  <c r="G11" i="1"/>
  <c r="S12" i="1"/>
  <c r="U12" i="1" s="1"/>
  <c r="S13" i="1"/>
  <c r="G13" i="1"/>
  <c r="S14" i="1"/>
  <c r="G14" i="1"/>
  <c r="S15" i="1"/>
  <c r="G15" i="1"/>
  <c r="S16" i="1"/>
  <c r="G16" i="1"/>
  <c r="S17" i="1"/>
  <c r="U17" i="1" s="1"/>
  <c r="S18" i="1"/>
  <c r="G18" i="1"/>
  <c r="S19" i="1"/>
  <c r="G19" i="1"/>
  <c r="S20" i="1"/>
  <c r="G20" i="1"/>
  <c r="S21" i="1"/>
  <c r="G21" i="1"/>
  <c r="S22" i="1"/>
  <c r="G22" i="1"/>
  <c r="S23" i="1"/>
  <c r="G23" i="1"/>
  <c r="S25" i="1"/>
  <c r="G25" i="1"/>
  <c r="V25" i="1" s="1"/>
  <c r="S26" i="1"/>
  <c r="G26" i="1"/>
  <c r="S27" i="1"/>
  <c r="G27" i="1"/>
  <c r="S28" i="1"/>
  <c r="G28" i="1"/>
  <c r="S29" i="1"/>
  <c r="G29" i="1"/>
  <c r="S30" i="1"/>
  <c r="G30" i="1"/>
  <c r="S31" i="1"/>
  <c r="G31" i="1"/>
  <c r="S32" i="1"/>
  <c r="G32" i="1"/>
  <c r="S33" i="1"/>
  <c r="G33" i="1"/>
  <c r="S34" i="1"/>
  <c r="U34" i="1" s="1"/>
  <c r="S35" i="1"/>
  <c r="G35" i="1"/>
  <c r="S36" i="1"/>
  <c r="G36" i="1"/>
  <c r="S37" i="1"/>
  <c r="G37" i="1"/>
  <c r="S38" i="1"/>
  <c r="G38" i="1"/>
  <c r="S39" i="1"/>
  <c r="U39" i="1" s="1"/>
  <c r="S40" i="1"/>
  <c r="G40" i="1"/>
  <c r="S41" i="1"/>
  <c r="G41" i="1"/>
  <c r="S42" i="1"/>
  <c r="G42" i="1"/>
  <c r="S43" i="1"/>
  <c r="G43" i="1"/>
  <c r="S44" i="1"/>
  <c r="G44" i="1"/>
  <c r="S45" i="1"/>
  <c r="G45" i="1"/>
  <c r="G46" i="1"/>
  <c r="S47" i="1"/>
  <c r="G47" i="1"/>
  <c r="V47" i="1" s="1"/>
  <c r="S48" i="1"/>
  <c r="G48" i="1"/>
  <c r="S49" i="1"/>
  <c r="G49" i="1"/>
  <c r="S50" i="1"/>
  <c r="G50" i="1"/>
  <c r="S51" i="1"/>
  <c r="U51" i="1" s="1"/>
  <c r="S52" i="1"/>
  <c r="G52" i="1"/>
  <c r="S53" i="1"/>
  <c r="G53" i="1"/>
  <c r="S54" i="1"/>
  <c r="G54" i="1"/>
  <c r="S55" i="1"/>
  <c r="G55" i="1"/>
  <c r="S56" i="1"/>
  <c r="U56" i="1" s="1"/>
  <c r="S57" i="1"/>
  <c r="G57" i="1"/>
  <c r="S58" i="1"/>
  <c r="G58" i="1"/>
  <c r="S59" i="1"/>
  <c r="G59" i="1"/>
  <c r="S60" i="1"/>
  <c r="G60" i="1"/>
  <c r="S61" i="1"/>
  <c r="U61" i="1" s="1"/>
  <c r="S62" i="1"/>
  <c r="G62" i="1"/>
  <c r="S63" i="1"/>
  <c r="G63" i="1"/>
  <c r="S64" i="1"/>
  <c r="U64" i="1" s="1"/>
  <c r="S65" i="1"/>
  <c r="G65" i="1"/>
  <c r="S66" i="1"/>
  <c r="G66" i="1"/>
  <c r="S67" i="1"/>
  <c r="G67" i="1"/>
  <c r="G68" i="1"/>
  <c r="S69" i="1"/>
  <c r="G69" i="1"/>
  <c r="V69" i="1" s="1"/>
  <c r="S70" i="1"/>
  <c r="G70" i="1"/>
  <c r="S71" i="1"/>
  <c r="G71" i="1"/>
  <c r="S72" i="1"/>
  <c r="G72" i="1"/>
  <c r="S73" i="1"/>
  <c r="U73" i="1" s="1"/>
  <c r="S74" i="1"/>
  <c r="G74" i="1"/>
  <c r="S75" i="1"/>
  <c r="G75" i="1"/>
  <c r="S76" i="1"/>
  <c r="G76" i="1"/>
  <c r="S77" i="1"/>
  <c r="G77" i="1"/>
  <c r="S78" i="1"/>
  <c r="U78" i="1" s="1"/>
  <c r="S79" i="1"/>
  <c r="G79" i="1"/>
  <c r="S80" i="1"/>
  <c r="G80" i="1"/>
  <c r="S81" i="1"/>
  <c r="G81" i="1"/>
  <c r="S82" i="1"/>
  <c r="G82" i="1"/>
  <c r="S83" i="1"/>
  <c r="U83" i="1" s="1"/>
  <c r="S84" i="1"/>
  <c r="G84" i="1"/>
  <c r="S85" i="1"/>
  <c r="G85" i="1"/>
  <c r="S86" i="1"/>
  <c r="U86" i="1" s="1"/>
  <c r="S87" i="1"/>
  <c r="G87" i="1"/>
  <c r="S88" i="1"/>
  <c r="G88" i="1"/>
  <c r="S89" i="1"/>
  <c r="G89" i="1"/>
  <c r="G90" i="1"/>
  <c r="S91" i="1"/>
  <c r="G91" i="1"/>
  <c r="V91" i="1" s="1"/>
  <c r="S92" i="1"/>
  <c r="G92" i="1"/>
  <c r="S93" i="1"/>
  <c r="G93" i="1"/>
  <c r="S94" i="1"/>
  <c r="G94" i="1"/>
  <c r="S95" i="1"/>
  <c r="U95" i="1" s="1"/>
  <c r="S96" i="1"/>
  <c r="G96" i="1"/>
  <c r="S97" i="1"/>
  <c r="G97" i="1"/>
  <c r="S98" i="1"/>
  <c r="G98" i="1"/>
  <c r="S99" i="1"/>
  <c r="G99" i="1"/>
  <c r="S100" i="1"/>
  <c r="U100" i="1" s="1"/>
  <c r="S101" i="1"/>
  <c r="G101" i="1"/>
  <c r="S102" i="1"/>
  <c r="G102" i="1"/>
  <c r="S103" i="1"/>
  <c r="G103" i="1"/>
  <c r="S104" i="1"/>
  <c r="G104" i="1"/>
  <c r="S105" i="1"/>
  <c r="U105" i="1" s="1"/>
  <c r="S106" i="1"/>
  <c r="G106" i="1"/>
  <c r="S107" i="1"/>
  <c r="G107" i="1"/>
  <c r="S108" i="1"/>
  <c r="U108" i="1" s="1"/>
  <c r="S109" i="1"/>
  <c r="G109" i="1"/>
  <c r="S110" i="1"/>
  <c r="G110" i="1"/>
  <c r="U110" i="1" s="1"/>
  <c r="S111" i="1"/>
  <c r="G111" i="1"/>
  <c r="G112" i="1"/>
  <c r="U112" i="1" s="1"/>
  <c r="S113" i="1"/>
  <c r="G113" i="1"/>
  <c r="V113" i="1" s="1"/>
  <c r="S114" i="1"/>
  <c r="G114" i="1"/>
  <c r="S115" i="1"/>
  <c r="G115" i="1"/>
  <c r="S116" i="1"/>
  <c r="G116" i="1"/>
  <c r="S117" i="1"/>
  <c r="U117" i="1" s="1"/>
  <c r="S118" i="1"/>
  <c r="G118" i="1"/>
  <c r="S119" i="1"/>
  <c r="G119" i="1"/>
  <c r="S120" i="1"/>
  <c r="G120" i="1"/>
  <c r="S121" i="1"/>
  <c r="G121" i="1"/>
  <c r="S122" i="1"/>
  <c r="U122" i="1" s="1"/>
  <c r="S123" i="1"/>
  <c r="G123" i="1"/>
  <c r="S124" i="1"/>
  <c r="G124" i="1"/>
  <c r="S125" i="1"/>
  <c r="G125" i="1"/>
  <c r="S126" i="1"/>
  <c r="G126" i="1"/>
  <c r="S127" i="1"/>
  <c r="U127" i="1" s="1"/>
  <c r="S128" i="1"/>
  <c r="G128" i="1"/>
  <c r="S129" i="1"/>
  <c r="G129" i="1"/>
  <c r="U129" i="1" s="1"/>
  <c r="S130" i="1"/>
  <c r="U130" i="1" s="1"/>
  <c r="S131" i="1"/>
  <c r="G131" i="1"/>
  <c r="S132" i="1"/>
  <c r="G132" i="1"/>
  <c r="S133" i="1"/>
  <c r="G133" i="1"/>
  <c r="G134" i="1"/>
  <c r="U134" i="1" s="1"/>
  <c r="S135" i="1"/>
  <c r="G135" i="1"/>
  <c r="V135" i="1" s="1"/>
  <c r="S136" i="1"/>
  <c r="G136" i="1"/>
  <c r="S137" i="1"/>
  <c r="G137" i="1"/>
  <c r="S138" i="1"/>
  <c r="G138" i="1"/>
  <c r="S139" i="1"/>
  <c r="U139" i="1" s="1"/>
  <c r="S140" i="1"/>
  <c r="G140" i="1"/>
  <c r="S141" i="1"/>
  <c r="G141" i="1"/>
  <c r="S142" i="1"/>
  <c r="G142" i="1"/>
  <c r="S143" i="1"/>
  <c r="G143" i="1"/>
  <c r="S144" i="1"/>
  <c r="U144" i="1" s="1"/>
  <c r="S145" i="1"/>
  <c r="G145" i="1"/>
  <c r="S146" i="1"/>
  <c r="G146" i="1"/>
  <c r="S147" i="1"/>
  <c r="G147" i="1"/>
  <c r="S148" i="1"/>
  <c r="G148" i="1"/>
  <c r="S149" i="1"/>
  <c r="U149" i="1" s="1"/>
  <c r="S150" i="1"/>
  <c r="G150" i="1"/>
  <c r="S151" i="1"/>
  <c r="G151" i="1"/>
  <c r="S152" i="1"/>
  <c r="U152" i="1" s="1"/>
  <c r="S153" i="1"/>
  <c r="G153" i="1"/>
  <c r="S154" i="1"/>
  <c r="G154" i="1"/>
  <c r="S155" i="1"/>
  <c r="G155" i="1"/>
  <c r="S156" i="1"/>
  <c r="G156" i="1"/>
  <c r="S157" i="1"/>
  <c r="G157" i="1"/>
  <c r="S158" i="1"/>
  <c r="G158" i="1"/>
  <c r="S159" i="1"/>
  <c r="G159" i="1"/>
  <c r="S160" i="1"/>
  <c r="G160" i="1"/>
  <c r="S161" i="1"/>
  <c r="U161" i="1" s="1"/>
  <c r="S162" i="1"/>
  <c r="G162" i="1"/>
  <c r="S163" i="1"/>
  <c r="G163" i="1"/>
  <c r="S164" i="1"/>
  <c r="G164" i="1"/>
  <c r="S165" i="1"/>
  <c r="G165" i="1"/>
  <c r="S166" i="1"/>
  <c r="G166" i="1"/>
  <c r="S167" i="1"/>
  <c r="G167" i="1"/>
  <c r="S168" i="1"/>
  <c r="G168" i="1"/>
  <c r="S169" i="1"/>
  <c r="G169" i="1"/>
  <c r="S170" i="1"/>
  <c r="G170" i="1"/>
  <c r="S171" i="1"/>
  <c r="G171" i="1"/>
  <c r="S172" i="1"/>
  <c r="G172" i="1"/>
  <c r="S173" i="1"/>
  <c r="G173" i="1"/>
  <c r="S174" i="1"/>
  <c r="G174" i="1"/>
  <c r="S175" i="1"/>
  <c r="G175" i="1"/>
  <c r="S176" i="1"/>
  <c r="G176" i="1"/>
  <c r="S177" i="1"/>
  <c r="G177" i="1"/>
  <c r="S178" i="1"/>
  <c r="G178" i="1"/>
  <c r="S179" i="1"/>
  <c r="G179" i="1"/>
  <c r="S180" i="1"/>
  <c r="G180" i="1"/>
  <c r="S181" i="1"/>
  <c r="G181" i="1"/>
  <c r="S182" i="1"/>
  <c r="G182" i="1"/>
  <c r="S183" i="1"/>
  <c r="G183" i="1"/>
  <c r="S184" i="1"/>
  <c r="G184" i="1"/>
  <c r="S185" i="1"/>
  <c r="G185" i="1"/>
  <c r="S186" i="1"/>
  <c r="G186" i="1"/>
  <c r="S187" i="1"/>
  <c r="G187" i="1"/>
  <c r="S188" i="1"/>
  <c r="S189" i="1"/>
  <c r="G189" i="1"/>
  <c r="S190" i="1"/>
  <c r="G190" i="1"/>
  <c r="S191" i="1"/>
  <c r="G191" i="1"/>
  <c r="S192" i="1"/>
  <c r="G192" i="1"/>
  <c r="S193" i="1"/>
  <c r="G193" i="1"/>
  <c r="S194" i="1"/>
  <c r="G194" i="1"/>
  <c r="S195" i="1"/>
  <c r="G195" i="1"/>
  <c r="S196" i="1"/>
  <c r="S197" i="1"/>
  <c r="G197" i="1"/>
  <c r="S198" i="1"/>
  <c r="G198" i="1"/>
  <c r="S199" i="1"/>
  <c r="G199" i="1"/>
  <c r="S200" i="1"/>
  <c r="S201" i="1"/>
  <c r="G201" i="1"/>
  <c r="S202" i="1"/>
  <c r="G202" i="1"/>
  <c r="S203" i="1"/>
  <c r="G203" i="1"/>
  <c r="S204" i="1"/>
  <c r="G204" i="1"/>
  <c r="S205" i="1"/>
  <c r="U205" i="1" s="1"/>
  <c r="S206" i="1"/>
  <c r="G206" i="1"/>
  <c r="S207" i="1"/>
  <c r="G207" i="1"/>
  <c r="S208" i="1"/>
  <c r="G208" i="1"/>
  <c r="S209" i="1"/>
  <c r="G209" i="1"/>
  <c r="S210" i="1"/>
  <c r="U210" i="1" s="1"/>
  <c r="S211" i="1"/>
  <c r="G211" i="1"/>
  <c r="S212" i="1"/>
  <c r="G212" i="1"/>
  <c r="S213" i="1"/>
  <c r="G213" i="1"/>
  <c r="S214" i="1"/>
  <c r="G214" i="1"/>
  <c r="S215" i="1"/>
  <c r="U215" i="1" s="1"/>
  <c r="S216" i="1"/>
  <c r="G216" i="1"/>
  <c r="S217" i="1"/>
  <c r="G217" i="1"/>
  <c r="S218" i="1"/>
  <c r="U218" i="1" s="1"/>
  <c r="S219" i="1"/>
  <c r="G219" i="1"/>
  <c r="S220" i="1"/>
  <c r="G220" i="1"/>
  <c r="S221" i="1"/>
  <c r="G221" i="1"/>
  <c r="V6" i="1" l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U160" i="1"/>
  <c r="U106" i="1"/>
  <c r="U142" i="1"/>
  <c r="V136" i="1"/>
  <c r="U126" i="1"/>
  <c r="V70" i="1"/>
  <c r="V48" i="1"/>
  <c r="V137" i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U221" i="1"/>
  <c r="V71" i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2" i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U11" i="1"/>
  <c r="U9" i="1"/>
  <c r="U166" i="1"/>
  <c r="U151" i="1"/>
  <c r="V114" i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U13" i="1"/>
  <c r="U8" i="1"/>
  <c r="V49" i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26" i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U107" i="1"/>
  <c r="U211" i="1"/>
  <c r="U202" i="1"/>
  <c r="U198" i="1"/>
  <c r="U141" i="1"/>
  <c r="U116" i="1"/>
  <c r="U193" i="1"/>
  <c r="U191" i="1"/>
  <c r="U189" i="1"/>
  <c r="U187" i="1"/>
  <c r="U185" i="1"/>
  <c r="U183" i="1"/>
  <c r="U99" i="1"/>
  <c r="U97" i="1"/>
  <c r="U93" i="1"/>
  <c r="U91" i="1"/>
  <c r="U87" i="1"/>
  <c r="U71" i="1"/>
  <c r="U217" i="1"/>
  <c r="U208" i="1"/>
  <c r="U206" i="1"/>
  <c r="U200" i="1"/>
  <c r="U148" i="1"/>
  <c r="U125" i="1"/>
  <c r="U120" i="1"/>
  <c r="U118" i="1"/>
  <c r="U84" i="1"/>
  <c r="U62" i="1"/>
  <c r="U53" i="1"/>
  <c r="U42" i="1"/>
  <c r="U33" i="1"/>
  <c r="U31" i="1"/>
  <c r="U5" i="1"/>
  <c r="U3" i="1"/>
  <c r="U194" i="1"/>
  <c r="U192" i="1"/>
  <c r="U190" i="1"/>
  <c r="U188" i="1"/>
  <c r="U186" i="1"/>
  <c r="U184" i="1"/>
  <c r="U150" i="1"/>
  <c r="U128" i="1"/>
  <c r="U111" i="1"/>
  <c r="U98" i="1"/>
  <c r="U96" i="1"/>
  <c r="U92" i="1"/>
  <c r="U209" i="1"/>
  <c r="U201" i="1"/>
  <c r="U199" i="1"/>
  <c r="U147" i="1"/>
  <c r="U145" i="1"/>
  <c r="U119" i="1"/>
  <c r="U85" i="1"/>
  <c r="U63" i="1"/>
  <c r="U52" i="1"/>
  <c r="U45" i="1"/>
  <c r="U43" i="1"/>
  <c r="U41" i="1"/>
  <c r="U32" i="1"/>
  <c r="U10" i="1"/>
  <c r="U4" i="1"/>
  <c r="U213" i="1"/>
  <c r="U132" i="1"/>
  <c r="U123" i="1"/>
  <c r="U114" i="1"/>
  <c r="U207" i="1"/>
  <c r="U146" i="1"/>
  <c r="U121" i="1"/>
  <c r="U54" i="1"/>
  <c r="U44" i="1"/>
  <c r="U40" i="1"/>
  <c r="U30" i="1"/>
  <c r="U15" i="1"/>
  <c r="U219" i="1"/>
  <c r="U214" i="1"/>
  <c r="U204" i="1"/>
  <c r="U197" i="1"/>
  <c r="U195" i="1"/>
  <c r="U143" i="1"/>
  <c r="U140" i="1"/>
  <c r="U133" i="1"/>
  <c r="U124" i="1"/>
  <c r="U115" i="1"/>
  <c r="U109" i="1"/>
  <c r="U101" i="1"/>
  <c r="U94" i="1"/>
  <c r="U82" i="1"/>
  <c r="U80" i="1"/>
  <c r="U70" i="1"/>
  <c r="U66" i="1"/>
  <c r="U57" i="1"/>
  <c r="U47" i="1"/>
  <c r="U16" i="1"/>
  <c r="U220" i="1"/>
  <c r="U212" i="1"/>
  <c r="U203" i="1"/>
  <c r="U196" i="1"/>
  <c r="U131" i="1"/>
  <c r="U113" i="1"/>
  <c r="U81" i="1"/>
  <c r="U79" i="1"/>
  <c r="U48" i="1"/>
  <c r="U14" i="1"/>
  <c r="U216" i="1"/>
  <c r="U177" i="1"/>
  <c r="U136" i="1"/>
  <c r="U173" i="1"/>
  <c r="U169" i="1"/>
  <c r="U182" i="1"/>
  <c r="U178" i="1"/>
  <c r="U174" i="1"/>
  <c r="U162" i="1"/>
  <c r="U158" i="1"/>
  <c r="U137" i="1"/>
  <c r="U102" i="1"/>
  <c r="U76" i="1"/>
  <c r="U74" i="1"/>
  <c r="U59" i="1"/>
  <c r="U49" i="1"/>
  <c r="U38" i="1"/>
  <c r="U36" i="1"/>
  <c r="U28" i="1"/>
  <c r="U26" i="1"/>
  <c r="U23" i="1"/>
  <c r="U21" i="1"/>
  <c r="U19" i="1"/>
  <c r="U170" i="1"/>
  <c r="U154" i="1"/>
  <c r="U179" i="1"/>
  <c r="U175" i="1"/>
  <c r="U171" i="1"/>
  <c r="U167" i="1"/>
  <c r="U163" i="1"/>
  <c r="U159" i="1"/>
  <c r="U155" i="1"/>
  <c r="U138" i="1"/>
  <c r="U103" i="1"/>
  <c r="U88" i="1"/>
  <c r="U72" i="1"/>
  <c r="U67" i="1"/>
  <c r="U65" i="1"/>
  <c r="U55" i="1"/>
  <c r="U181" i="1"/>
  <c r="U165" i="1"/>
  <c r="U157" i="1"/>
  <c r="U153" i="1"/>
  <c r="U180" i="1"/>
  <c r="U176" i="1"/>
  <c r="U172" i="1"/>
  <c r="U168" i="1"/>
  <c r="U164" i="1"/>
  <c r="U156" i="1"/>
  <c r="U135" i="1"/>
  <c r="U104" i="1"/>
  <c r="U89" i="1"/>
  <c r="U77" i="1"/>
  <c r="U75" i="1"/>
  <c r="U69" i="1"/>
  <c r="U60" i="1"/>
  <c r="U58" i="1"/>
  <c r="U50" i="1"/>
  <c r="U37" i="1"/>
  <c r="U35" i="1"/>
  <c r="U27" i="1"/>
  <c r="U25" i="1"/>
  <c r="U22" i="1"/>
  <c r="U20" i="1"/>
  <c r="U18" i="1"/>
  <c r="U6" i="1"/>
</calcChain>
</file>

<file path=xl/sharedStrings.xml><?xml version="1.0" encoding="utf-8"?>
<sst xmlns="http://schemas.openxmlformats.org/spreadsheetml/2006/main" count="3115" uniqueCount="416">
  <si>
    <t>Tamaño Cm.</t>
  </si>
  <si>
    <t>Altura de Turión</t>
  </si>
  <si>
    <t>Biometría</t>
  </si>
  <si>
    <t>Tasa de Crecimiento Turión</t>
  </si>
  <si>
    <t>ESPÁRRAGO</t>
  </si>
  <si>
    <t>14</t>
  </si>
  <si>
    <t>L08483</t>
  </si>
  <si>
    <t>T 03</t>
  </si>
  <si>
    <t>M 14</t>
  </si>
  <si>
    <t>COMPOSITAN 3</t>
  </si>
  <si>
    <t>VARGAS OTINIANO ALVARO ALFREDO</t>
  </si>
  <si>
    <t>14:39:01</t>
  </si>
  <si>
    <t>28</t>
  </si>
  <si>
    <t>11-11-2019</t>
  </si>
  <si>
    <t>12:44:37</t>
  </si>
  <si>
    <t>26.5</t>
  </si>
  <si>
    <t>09:32:04</t>
  </si>
  <si>
    <t>24.4</t>
  </si>
  <si>
    <t>07:31:11</t>
  </si>
  <si>
    <t>23.2</t>
  </si>
  <si>
    <t>11:27:18</t>
  </si>
  <si>
    <t>15</t>
  </si>
  <si>
    <t>10-11-2019</t>
  </si>
  <si>
    <t>09:32:28</t>
  </si>
  <si>
    <t>13.9</t>
  </si>
  <si>
    <t>07:10:14</t>
  </si>
  <si>
    <t>12.9</t>
  </si>
  <si>
    <t>15:46:01</t>
  </si>
  <si>
    <t>9.7</t>
  </si>
  <si>
    <t>09-11-2019</t>
  </si>
  <si>
    <t>13:36:40</t>
  </si>
  <si>
    <t>8.8</t>
  </si>
  <si>
    <t>11:25:03</t>
  </si>
  <si>
    <t>7.9</t>
  </si>
  <si>
    <t>09:22:43</t>
  </si>
  <si>
    <t>7.2</t>
  </si>
  <si>
    <t>06:52:02</t>
  </si>
  <si>
    <t>6.5</t>
  </si>
  <si>
    <t>15:48:39</t>
  </si>
  <si>
    <t>4.5</t>
  </si>
  <si>
    <t>08-11-2019</t>
  </si>
  <si>
    <t>13:41:56</t>
  </si>
  <si>
    <t>4</t>
  </si>
  <si>
    <t>13</t>
  </si>
  <si>
    <t>11:33:13</t>
  </si>
  <si>
    <t>3.6</t>
  </si>
  <si>
    <t>09:15:30</t>
  </si>
  <si>
    <t>3.2</t>
  </si>
  <si>
    <t>06:54:20</t>
  </si>
  <si>
    <t>2.9</t>
  </si>
  <si>
    <t>16:14:03</t>
  </si>
  <si>
    <t>1.7</t>
  </si>
  <si>
    <t>07-11-2019</t>
  </si>
  <si>
    <t>14:19:16</t>
  </si>
  <si>
    <t>1.4</t>
  </si>
  <si>
    <t>11:48:36</t>
  </si>
  <si>
    <t>1.1</t>
  </si>
  <si>
    <t>09:29:14</t>
  </si>
  <si>
    <t>0.8</t>
  </si>
  <si>
    <t>07:02:03</t>
  </si>
  <si>
    <t>0.5</t>
  </si>
  <si>
    <t>14:38:07</t>
  </si>
  <si>
    <t>33.3</t>
  </si>
  <si>
    <t>12:43:58</t>
  </si>
  <si>
    <t>31.9</t>
  </si>
  <si>
    <t>09:31:01</t>
  </si>
  <si>
    <t>29.8</t>
  </si>
  <si>
    <t>07:29:55</t>
  </si>
  <si>
    <t>28.6</t>
  </si>
  <si>
    <t>11:26:12</t>
  </si>
  <si>
    <t>20.1</t>
  </si>
  <si>
    <t>09:31:28</t>
  </si>
  <si>
    <t>18.9</t>
  </si>
  <si>
    <t>07:09:19</t>
  </si>
  <si>
    <t>17.8</t>
  </si>
  <si>
    <t>15:44:56</t>
  </si>
  <si>
    <t>13.6</t>
  </si>
  <si>
    <t>13:35:01</t>
  </si>
  <si>
    <t>12.6</t>
  </si>
  <si>
    <t>11:23:54</t>
  </si>
  <si>
    <t>11.6</t>
  </si>
  <si>
    <t>09:20:43</t>
  </si>
  <si>
    <t>10.7</t>
  </si>
  <si>
    <t>06:50:57</t>
  </si>
  <si>
    <t>9.8</t>
  </si>
  <si>
    <t>15:47:26</t>
  </si>
  <si>
    <t>6.9</t>
  </si>
  <si>
    <t>13:40:16</t>
  </si>
  <si>
    <t>6</t>
  </si>
  <si>
    <t>11:32:05</t>
  </si>
  <si>
    <t>5.3</t>
  </si>
  <si>
    <t>09:14:05</t>
  </si>
  <si>
    <t>4.7</t>
  </si>
  <si>
    <t>06:52:52</t>
  </si>
  <si>
    <t>4.1</t>
  </si>
  <si>
    <t>16:13:11</t>
  </si>
  <si>
    <t>2.3</t>
  </si>
  <si>
    <t>14:17:45</t>
  </si>
  <si>
    <t>1.8</t>
  </si>
  <si>
    <t>11:47:03</t>
  </si>
  <si>
    <t>1.3</t>
  </si>
  <si>
    <t>09:27:23</t>
  </si>
  <si>
    <t>0.9</t>
  </si>
  <si>
    <t>07:00:11</t>
  </si>
  <si>
    <t>14:36:48</t>
  </si>
  <si>
    <t>26.3</t>
  </si>
  <si>
    <t>12:43:12</t>
  </si>
  <si>
    <t>24.8</t>
  </si>
  <si>
    <t>09:30:00</t>
  </si>
  <si>
    <t>21.9</t>
  </si>
  <si>
    <t>07:28:45</t>
  </si>
  <si>
    <t>21</t>
  </si>
  <si>
    <t>11:24:59</t>
  </si>
  <si>
    <t>13.2</t>
  </si>
  <si>
    <t>09:30:25</t>
  </si>
  <si>
    <t>12.1</t>
  </si>
  <si>
    <t>07:08:02</t>
  </si>
  <si>
    <t>11.1</t>
  </si>
  <si>
    <t>15:43:48</t>
  </si>
  <si>
    <t>8.2</t>
  </si>
  <si>
    <t>13:33:49</t>
  </si>
  <si>
    <t>7.5</t>
  </si>
  <si>
    <t>11:22:16</t>
  </si>
  <si>
    <t>6.8</t>
  </si>
  <si>
    <t>09:18:07</t>
  </si>
  <si>
    <t>6.3</t>
  </si>
  <si>
    <t>06:49:28</t>
  </si>
  <si>
    <t>5.8</t>
  </si>
  <si>
    <t>15:46:06</t>
  </si>
  <si>
    <t>3.9</t>
  </si>
  <si>
    <t>13:38:48</t>
  </si>
  <si>
    <t>3.5</t>
  </si>
  <si>
    <t>11:31:11</t>
  </si>
  <si>
    <t>3.1</t>
  </si>
  <si>
    <t>09:12:34</t>
  </si>
  <si>
    <t>2.8</t>
  </si>
  <si>
    <t>06:51:39</t>
  </si>
  <si>
    <t>16:12:21</t>
  </si>
  <si>
    <t>1.6</t>
  </si>
  <si>
    <t>14:16:08</t>
  </si>
  <si>
    <t>11:45:46</t>
  </si>
  <si>
    <t>1</t>
  </si>
  <si>
    <t>09:26:23</t>
  </si>
  <si>
    <t>0.7</t>
  </si>
  <si>
    <t>06:58:33</t>
  </si>
  <si>
    <t>0.4</t>
  </si>
  <si>
    <t>14:35:58</t>
  </si>
  <si>
    <t>30.5</t>
  </si>
  <si>
    <t>12:42:20</t>
  </si>
  <si>
    <t>28.9</t>
  </si>
  <si>
    <t>09:29:03</t>
  </si>
  <si>
    <t>07:27:36</t>
  </si>
  <si>
    <t>25.3</t>
  </si>
  <si>
    <t>11:24:01</t>
  </si>
  <si>
    <t>16.1</t>
  </si>
  <si>
    <t>09:29:31</t>
  </si>
  <si>
    <t>14.9</t>
  </si>
  <si>
    <t>07:06:44</t>
  </si>
  <si>
    <t>13.7</t>
  </si>
  <si>
    <t>15:42:18</t>
  </si>
  <si>
    <t>9.9</t>
  </si>
  <si>
    <t>13:32:27</t>
  </si>
  <si>
    <t>9</t>
  </si>
  <si>
    <t>11:21:09</t>
  </si>
  <si>
    <t>8</t>
  </si>
  <si>
    <t>09:16:31</t>
  </si>
  <si>
    <t>7.4</t>
  </si>
  <si>
    <t>06:48:19</t>
  </si>
  <si>
    <t>6.6</t>
  </si>
  <si>
    <t>15:45:10</t>
  </si>
  <si>
    <t>4.8</t>
  </si>
  <si>
    <t>13:37:14</t>
  </si>
  <si>
    <t>4.4</t>
  </si>
  <si>
    <t>11:30:00</t>
  </si>
  <si>
    <t>09:11:11</t>
  </si>
  <si>
    <t>3.7</t>
  </si>
  <si>
    <t>06:48:46</t>
  </si>
  <si>
    <t>3.4</t>
  </si>
  <si>
    <t>16:11:34</t>
  </si>
  <si>
    <t>2.4</t>
  </si>
  <si>
    <t>14:14:27</t>
  </si>
  <si>
    <t>2</t>
  </si>
  <si>
    <t>11:43:42</t>
  </si>
  <si>
    <t>09:24:54</t>
  </si>
  <si>
    <t>1.2</t>
  </si>
  <si>
    <t>06:57:10</t>
  </si>
  <si>
    <t>14:35:18</t>
  </si>
  <si>
    <t>39.9</t>
  </si>
  <si>
    <t>12:41:32</t>
  </si>
  <si>
    <t>38.5</t>
  </si>
  <si>
    <t>09:27:30</t>
  </si>
  <si>
    <t>35.8</t>
  </si>
  <si>
    <t>07:26:35</t>
  </si>
  <si>
    <t>34.4</t>
  </si>
  <si>
    <t>11:23:03</t>
  </si>
  <si>
    <t>25</t>
  </si>
  <si>
    <t>09:28:40</t>
  </si>
  <si>
    <t>22.9</t>
  </si>
  <si>
    <t>07:05:28</t>
  </si>
  <si>
    <t>21.5</t>
  </si>
  <si>
    <t>15:41:14</t>
  </si>
  <si>
    <t>16.5</t>
  </si>
  <si>
    <t>13:30:47</t>
  </si>
  <si>
    <t>15.4</t>
  </si>
  <si>
    <t>11:19:20</t>
  </si>
  <si>
    <t>09:15:00</t>
  </si>
  <si>
    <t>13.1</t>
  </si>
  <si>
    <t>06:46:59</t>
  </si>
  <si>
    <t>15:43:39</t>
  </si>
  <si>
    <t>9.5</t>
  </si>
  <si>
    <t>13:36:02</t>
  </si>
  <si>
    <t>8.5</t>
  </si>
  <si>
    <t>11:29:01</t>
  </si>
  <si>
    <t>7.3</t>
  </si>
  <si>
    <t>09:10:15</t>
  </si>
  <si>
    <t>6.4</t>
  </si>
  <si>
    <t>06:46:19</t>
  </si>
  <si>
    <t>5.6</t>
  </si>
  <si>
    <t>16:10:35</t>
  </si>
  <si>
    <t>14:13:04</t>
  </si>
  <si>
    <t>11:42:50</t>
  </si>
  <si>
    <t>2.2</t>
  </si>
  <si>
    <t>09:23:22</t>
  </si>
  <si>
    <t>06:55:33</t>
  </si>
  <si>
    <t>14:34:26</t>
  </si>
  <si>
    <t>27.5</t>
  </si>
  <si>
    <t>12:40:41</t>
  </si>
  <si>
    <t>26</t>
  </si>
  <si>
    <t>09:25:35</t>
  </si>
  <si>
    <t>24</t>
  </si>
  <si>
    <t>07:25:09</t>
  </si>
  <si>
    <t>11:20:46</t>
  </si>
  <si>
    <t>15.2</t>
  </si>
  <si>
    <t>09:26:04</t>
  </si>
  <si>
    <t>14.3</t>
  </si>
  <si>
    <t>07:02:42</t>
  </si>
  <si>
    <t>15:39:45</t>
  </si>
  <si>
    <t>10</t>
  </si>
  <si>
    <t>13:29:22</t>
  </si>
  <si>
    <t>9.1</t>
  </si>
  <si>
    <t>11:17:55</t>
  </si>
  <si>
    <t>09:13:13</t>
  </si>
  <si>
    <t>7.6</t>
  </si>
  <si>
    <t>06:45:44</t>
  </si>
  <si>
    <t>7.1</t>
  </si>
  <si>
    <t>15:42:32</t>
  </si>
  <si>
    <t>5</t>
  </si>
  <si>
    <t>13:34:05</t>
  </si>
  <si>
    <t>11:28:00</t>
  </si>
  <si>
    <t>09:08:25</t>
  </si>
  <si>
    <t>06:44:29</t>
  </si>
  <si>
    <t>16:09:31</t>
  </si>
  <si>
    <t>14:10:49</t>
  </si>
  <si>
    <t>11:40:23</t>
  </si>
  <si>
    <t>09:21:01</t>
  </si>
  <si>
    <t>06:53:35</t>
  </si>
  <si>
    <t>14:33:37</t>
  </si>
  <si>
    <t>36.8</t>
  </si>
  <si>
    <t>12:39:56</t>
  </si>
  <si>
    <t>35.2</t>
  </si>
  <si>
    <t>09:24:18</t>
  </si>
  <si>
    <t>32.4</t>
  </si>
  <si>
    <t>07:24:08</t>
  </si>
  <si>
    <t>30.9</t>
  </si>
  <si>
    <t>11:19:27</t>
  </si>
  <si>
    <t>20.5</t>
  </si>
  <si>
    <t>09:24:40</t>
  </si>
  <si>
    <t>07:00:51</t>
  </si>
  <si>
    <t>17.5</t>
  </si>
  <si>
    <t>15:38:37</t>
  </si>
  <si>
    <t>13:28:13</t>
  </si>
  <si>
    <t>12.2</t>
  </si>
  <si>
    <t>11:16:55</t>
  </si>
  <si>
    <t>11.2</t>
  </si>
  <si>
    <t>09:12:01</t>
  </si>
  <si>
    <t>10.3</t>
  </si>
  <si>
    <t>06:44:25</t>
  </si>
  <si>
    <t>9.3</t>
  </si>
  <si>
    <t>15:41:29</t>
  </si>
  <si>
    <t>13:32:37</t>
  </si>
  <si>
    <t>11:27:03</t>
  </si>
  <si>
    <t>09:06:59</t>
  </si>
  <si>
    <t>06:42:53</t>
  </si>
  <si>
    <t>4.3</t>
  </si>
  <si>
    <t>16:08:28</t>
  </si>
  <si>
    <t>14:08:57</t>
  </si>
  <si>
    <t>11:38:31</t>
  </si>
  <si>
    <t>09:19:35</t>
  </si>
  <si>
    <t>06:51:47</t>
  </si>
  <si>
    <t>14:32:52</t>
  </si>
  <si>
    <t>12:39:12</t>
  </si>
  <si>
    <t>31.1</t>
  </si>
  <si>
    <t>09:23:21</t>
  </si>
  <si>
    <t>28.7</t>
  </si>
  <si>
    <t>07:19:44</t>
  </si>
  <si>
    <t>27.4</t>
  </si>
  <si>
    <t>11:18:01</t>
  </si>
  <si>
    <t>18.5</t>
  </si>
  <si>
    <t>09:23:09</t>
  </si>
  <si>
    <t>17.3</t>
  </si>
  <si>
    <t>06:53:11</t>
  </si>
  <si>
    <t>16</t>
  </si>
  <si>
    <t>15:37:39</t>
  </si>
  <si>
    <t>12.3</t>
  </si>
  <si>
    <t>13:27:05</t>
  </si>
  <si>
    <t>11.3</t>
  </si>
  <si>
    <t>11:15:52</t>
  </si>
  <si>
    <t>09:11:00</t>
  </si>
  <si>
    <t>9.6</t>
  </si>
  <si>
    <t>06:42:46</t>
  </si>
  <si>
    <t>8.6</t>
  </si>
  <si>
    <t>15:40:20</t>
  </si>
  <si>
    <t>13:31:31</t>
  </si>
  <si>
    <t>11:26:02</t>
  </si>
  <si>
    <t>5.2</t>
  </si>
  <si>
    <t>09:05:25</t>
  </si>
  <si>
    <t>06:41:46</t>
  </si>
  <si>
    <t>16:07:33</t>
  </si>
  <si>
    <t>14:07:28</t>
  </si>
  <si>
    <t>11:36:25</t>
  </si>
  <si>
    <t>1.9</t>
  </si>
  <si>
    <t>09:18:02</t>
  </si>
  <si>
    <t>06:50:07</t>
  </si>
  <si>
    <t>14:31:46</t>
  </si>
  <si>
    <t>40.2</t>
  </si>
  <si>
    <t>12:38:24</t>
  </si>
  <si>
    <t>38.3</t>
  </si>
  <si>
    <t>09:21:59</t>
  </si>
  <si>
    <t>34.9</t>
  </si>
  <si>
    <t>07:17:30</t>
  </si>
  <si>
    <t>11:16:51</t>
  </si>
  <si>
    <t>22.5</t>
  </si>
  <si>
    <t>09:21:55</t>
  </si>
  <si>
    <t>20.8</t>
  </si>
  <si>
    <t>06:51:36</t>
  </si>
  <si>
    <t>19.4</t>
  </si>
  <si>
    <t>15:36:07</t>
  </si>
  <si>
    <t>14.2</t>
  </si>
  <si>
    <t>13:25:53</t>
  </si>
  <si>
    <t>11:14:06</t>
  </si>
  <si>
    <t>12</t>
  </si>
  <si>
    <t>09:09:42</t>
  </si>
  <si>
    <t>10.9</t>
  </si>
  <si>
    <t>06:41:31</t>
  </si>
  <si>
    <t>15:39:05</t>
  </si>
  <si>
    <t>13:30:04</t>
  </si>
  <si>
    <t>6.1</t>
  </si>
  <si>
    <t>11:25:05</t>
  </si>
  <si>
    <t>09:04:12</t>
  </si>
  <si>
    <t>06:40:27</t>
  </si>
  <si>
    <t>4.2</t>
  </si>
  <si>
    <t>16:06:39</t>
  </si>
  <si>
    <t>2.7</t>
  </si>
  <si>
    <t>14:05:23</t>
  </si>
  <si>
    <t>11:35:06</t>
  </si>
  <si>
    <t>09:16:37</t>
  </si>
  <si>
    <t>06:49:19</t>
  </si>
  <si>
    <t>14:30:46</t>
  </si>
  <si>
    <t>42.4</t>
  </si>
  <si>
    <t>12:37:48</t>
  </si>
  <si>
    <t>40.8</t>
  </si>
  <si>
    <t>09:20:53</t>
  </si>
  <si>
    <t>37.8</t>
  </si>
  <si>
    <t>07:15:40</t>
  </si>
  <si>
    <t>36.5</t>
  </si>
  <si>
    <t>11:15:35</t>
  </si>
  <si>
    <t>24.9</t>
  </si>
  <si>
    <t>09:20:54</t>
  </si>
  <si>
    <t>23.1</t>
  </si>
  <si>
    <t>06:49:51</t>
  </si>
  <si>
    <t>21.3</t>
  </si>
  <si>
    <t>15:35:08</t>
  </si>
  <si>
    <t>15.7</t>
  </si>
  <si>
    <t>13:24:46</t>
  </si>
  <si>
    <t>11:12:33</t>
  </si>
  <si>
    <t>09:08:05</t>
  </si>
  <si>
    <t>11.9</t>
  </si>
  <si>
    <t>06:40:25</t>
  </si>
  <si>
    <t>10.8</t>
  </si>
  <si>
    <t>15:37:56</t>
  </si>
  <si>
    <t>7.8</t>
  </si>
  <si>
    <t>13:29:06</t>
  </si>
  <si>
    <t>11:24:05</t>
  </si>
  <si>
    <t>09:03:05</t>
  </si>
  <si>
    <t>06:39:02</t>
  </si>
  <si>
    <t>16:05:21</t>
  </si>
  <si>
    <t>14:04:05</t>
  </si>
  <si>
    <t>11:33:25</t>
  </si>
  <si>
    <t>09:15:16</t>
  </si>
  <si>
    <t>06:48:23</t>
  </si>
  <si>
    <t>Umbral de Acción</t>
  </si>
  <si>
    <t>Variable</t>
  </si>
  <si>
    <t>Grupo Variable</t>
  </si>
  <si>
    <t>Tipo</t>
  </si>
  <si>
    <t>Cartilla</t>
  </si>
  <si>
    <t>Cultivo</t>
  </si>
  <si>
    <t>Campaña</t>
  </si>
  <si>
    <t>Lote</t>
  </si>
  <si>
    <t>Turno</t>
  </si>
  <si>
    <t>Módulo</t>
  </si>
  <si>
    <t>Fundo</t>
  </si>
  <si>
    <t>Evaluador</t>
  </si>
  <si>
    <t>Stem number</t>
  </si>
  <si>
    <t>Date</t>
  </si>
  <si>
    <t>cm value</t>
  </si>
  <si>
    <t>time</t>
  </si>
  <si>
    <t>growth rate cm/h</t>
  </si>
  <si>
    <t>number of hours</t>
  </si>
  <si>
    <t>cHour</t>
  </si>
  <si>
    <t>numberH</t>
  </si>
  <si>
    <t>capodo 09/10/2019</t>
  </si>
  <si>
    <t>inde</t>
  </si>
  <si>
    <t>Unnamed: 18</t>
  </si>
  <si>
    <t>con D +9 cm</t>
  </si>
  <si>
    <t>horasacu</t>
  </si>
  <si>
    <t>Cut_0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</si>
</sst>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0"/>
      <name val="Arial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A3C9F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2" fontId="0" fillId="0" borderId="0" xfId="0" applyNumberFormat="1"/>
    <xf numFmtId="2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2" fontId="2" fillId="2" borderId="1" xfId="0" applyNumberFormat="1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1" fontId="0" fillId="0" borderId="0" xfId="0" applyNumberFormat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1" fontId="3" fillId="0" borderId="1" xfId="0" applyNumberFormat="1" applyFont="1" applyBorder="1" applyAlignment="1"/>
    <xf numFmtId="2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Cut 0 Peru Nov2019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average!$D$1</c:f>
              <c:strCache>
                <c:ptCount val="1"/>
                <c:pt idx="0">
                  <c:v>Cut_0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average!$C$2:$C$23</c:f>
              <c:numCache>
                <c:formatCode>General</c:formatCode>
                <c:ptCount val="22"/>
                <c:pt idx="0">
                  <c:v>0</c:v>
                </c:pt>
                <c:pt idx="1">
                  <c:v>2.4396944444444402</c:v>
                </c:pt>
                <c:pt idx="2">
                  <c:v>4.7563611111111097</c:v>
                </c:pt>
                <c:pt idx="3">
                  <c:v>7.2656666666666601</c:v>
                </c:pt>
                <c:pt idx="4">
                  <c:v>9.2354999999999894</c:v>
                </c:pt>
                <c:pt idx="5">
                  <c:v>18.3671388888888</c:v>
                </c:pt>
                <c:pt idx="6">
                  <c:v>20.749027777777702</c:v>
                </c:pt>
                <c:pt idx="7">
                  <c:v>23.072472222222199</c:v>
                </c:pt>
                <c:pt idx="8">
                  <c:v>25.182305555555502</c:v>
                </c:pt>
                <c:pt idx="9">
                  <c:v>27.3168333333333</c:v>
                </c:pt>
                <c:pt idx="10">
                  <c:v>40.022444444444403</c:v>
                </c:pt>
                <c:pt idx="11">
                  <c:v>42.496583333333298</c:v>
                </c:pt>
                <c:pt idx="12">
                  <c:v>44.566527777777701</c:v>
                </c:pt>
                <c:pt idx="13">
                  <c:v>46.758194444444399</c:v>
                </c:pt>
                <c:pt idx="14">
                  <c:v>48.927361111111097</c:v>
                </c:pt>
                <c:pt idx="15">
                  <c:v>59.208388888888798</c:v>
                </c:pt>
                <c:pt idx="16">
                  <c:v>61.627166666666596</c:v>
                </c:pt>
                <c:pt idx="17">
                  <c:v>63.538805555555498</c:v>
                </c:pt>
                <c:pt idx="18">
                  <c:v>77.554416666666597</c:v>
                </c:pt>
                <c:pt idx="19">
                  <c:v>79.586944444444399</c:v>
                </c:pt>
                <c:pt idx="20">
                  <c:v>82.830166666666599</c:v>
                </c:pt>
                <c:pt idx="21">
                  <c:v>84.725138888888793</c:v>
                </c:pt>
              </c:numCache>
            </c:numRef>
          </c:xVal>
          <c:yVal>
            <c:numRef>
              <c:f>average!$D$2:$D$23</c:f>
              <c:numCache>
                <c:formatCode>General</c:formatCode>
                <c:ptCount val="22"/>
                <c:pt idx="0">
                  <c:v>0.85</c:v>
                </c:pt>
                <c:pt idx="1">
                  <c:v>1.23</c:v>
                </c:pt>
                <c:pt idx="2">
                  <c:v>1.58</c:v>
                </c:pt>
                <c:pt idx="3">
                  <c:v>2.02</c:v>
                </c:pt>
                <c:pt idx="4">
                  <c:v>2.4500000000000002</c:v>
                </c:pt>
                <c:pt idx="5">
                  <c:v>3.9199999999999902</c:v>
                </c:pt>
                <c:pt idx="6">
                  <c:v>4.34</c:v>
                </c:pt>
                <c:pt idx="7">
                  <c:v>4.88</c:v>
                </c:pt>
                <c:pt idx="8">
                  <c:v>5.56</c:v>
                </c:pt>
                <c:pt idx="9">
                  <c:v>6.27</c:v>
                </c:pt>
                <c:pt idx="10">
                  <c:v>8.7099999999999902</c:v>
                </c:pt>
                <c:pt idx="11">
                  <c:v>9.5</c:v>
                </c:pt>
                <c:pt idx="12">
                  <c:v>10.29</c:v>
                </c:pt>
                <c:pt idx="13">
                  <c:v>11.33</c:v>
                </c:pt>
                <c:pt idx="14">
                  <c:v>12.33</c:v>
                </c:pt>
                <c:pt idx="15">
                  <c:v>16.440000000000001</c:v>
                </c:pt>
                <c:pt idx="16">
                  <c:v>17.71</c:v>
                </c:pt>
                <c:pt idx="17">
                  <c:v>19.100000000000001</c:v>
                </c:pt>
                <c:pt idx="18">
                  <c:v>28.35</c:v>
                </c:pt>
                <c:pt idx="19">
                  <c:v>29.619999999999902</c:v>
                </c:pt>
                <c:pt idx="20">
                  <c:v>32.199999999999903</c:v>
                </c:pt>
                <c:pt idx="21">
                  <c:v>33.729999999999997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26-47E2-A559-6F2AEE354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089496"/>
        <c:axId val="504084576"/>
      </c:scatterChart>
      <c:valAx>
        <c:axId val="504089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84576"/>
        <c:crosses val="autoZero"/>
        <c:crossBetween val="midCat"/>
      </c:valAx>
      <c:valAx>
        <c:axId val="50408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089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Ten spears</a:t>
            </a:r>
            <a:r>
              <a:rPr lang="en-GB" baseline="0"/>
              <a:t> growing </a:t>
            </a:r>
            <a:r>
              <a:rPr lang="en-GB"/>
              <a:t>in Peru Nov2019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33647959060114"/>
          <c:y val="0.13019201842199921"/>
          <c:w val="0.83838172108001641"/>
          <c:h val="0.7083499307117892"/>
        </c:manualLayout>
      </c:layout>
      <c:scatterChart>
        <c:scatterStyle val="lineMarker"/>
        <c:varyColors val="0"/>
        <c:ser>
          <c:idx val="0"/>
          <c:order val="0"/>
          <c:tx>
            <c:strRef>
              <c:f>average!$D$1</c:f>
              <c:strCache>
                <c:ptCount val="1"/>
                <c:pt idx="0">
                  <c:v>Cut_0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7030A0"/>
              </a:solidFill>
              <a:ln w="15875">
                <a:noFill/>
              </a:ln>
              <a:effectLst/>
            </c:spPr>
          </c:marker>
          <c:xVal>
            <c:numRef>
              <c:f>average!$C$2:$C$23</c:f>
              <c:numCache>
                <c:formatCode>General</c:formatCode>
                <c:ptCount val="22"/>
                <c:pt idx="0">
                  <c:v>0</c:v>
                </c:pt>
                <c:pt idx="1">
                  <c:v>2.4396944444444402</c:v>
                </c:pt>
                <c:pt idx="2">
                  <c:v>4.7563611111111097</c:v>
                </c:pt>
                <c:pt idx="3">
                  <c:v>7.2656666666666601</c:v>
                </c:pt>
                <c:pt idx="4">
                  <c:v>9.2354999999999894</c:v>
                </c:pt>
                <c:pt idx="5">
                  <c:v>18.3671388888888</c:v>
                </c:pt>
                <c:pt idx="6">
                  <c:v>20.749027777777702</c:v>
                </c:pt>
                <c:pt idx="7">
                  <c:v>23.072472222222199</c:v>
                </c:pt>
                <c:pt idx="8">
                  <c:v>25.182305555555502</c:v>
                </c:pt>
                <c:pt idx="9">
                  <c:v>27.3168333333333</c:v>
                </c:pt>
                <c:pt idx="10">
                  <c:v>40.022444444444403</c:v>
                </c:pt>
                <c:pt idx="11">
                  <c:v>42.496583333333298</c:v>
                </c:pt>
                <c:pt idx="12">
                  <c:v>44.566527777777701</c:v>
                </c:pt>
                <c:pt idx="13">
                  <c:v>46.758194444444399</c:v>
                </c:pt>
                <c:pt idx="14">
                  <c:v>48.927361111111097</c:v>
                </c:pt>
                <c:pt idx="15">
                  <c:v>59.208388888888798</c:v>
                </c:pt>
                <c:pt idx="16">
                  <c:v>61.627166666666596</c:v>
                </c:pt>
                <c:pt idx="17">
                  <c:v>63.538805555555498</c:v>
                </c:pt>
                <c:pt idx="18">
                  <c:v>77.554416666666597</c:v>
                </c:pt>
                <c:pt idx="19">
                  <c:v>79.586944444444399</c:v>
                </c:pt>
                <c:pt idx="20">
                  <c:v>82.830166666666599</c:v>
                </c:pt>
                <c:pt idx="21">
                  <c:v>84.725138888888793</c:v>
                </c:pt>
              </c:numCache>
            </c:numRef>
          </c:xVal>
          <c:yVal>
            <c:numRef>
              <c:f>average!$D$2:$D$23</c:f>
              <c:numCache>
                <c:formatCode>General</c:formatCode>
                <c:ptCount val="22"/>
                <c:pt idx="0">
                  <c:v>0.85</c:v>
                </c:pt>
                <c:pt idx="1">
                  <c:v>1.23</c:v>
                </c:pt>
                <c:pt idx="2">
                  <c:v>1.58</c:v>
                </c:pt>
                <c:pt idx="3">
                  <c:v>2.02</c:v>
                </c:pt>
                <c:pt idx="4">
                  <c:v>2.4500000000000002</c:v>
                </c:pt>
                <c:pt idx="5">
                  <c:v>3.9199999999999902</c:v>
                </c:pt>
                <c:pt idx="6">
                  <c:v>4.34</c:v>
                </c:pt>
                <c:pt idx="7">
                  <c:v>4.88</c:v>
                </c:pt>
                <c:pt idx="8">
                  <c:v>5.56</c:v>
                </c:pt>
                <c:pt idx="9">
                  <c:v>6.27</c:v>
                </c:pt>
                <c:pt idx="10">
                  <c:v>8.7099999999999902</c:v>
                </c:pt>
                <c:pt idx="11">
                  <c:v>9.5</c:v>
                </c:pt>
                <c:pt idx="12">
                  <c:v>10.29</c:v>
                </c:pt>
                <c:pt idx="13">
                  <c:v>11.33</c:v>
                </c:pt>
                <c:pt idx="14">
                  <c:v>12.33</c:v>
                </c:pt>
                <c:pt idx="15">
                  <c:v>16.440000000000001</c:v>
                </c:pt>
                <c:pt idx="16">
                  <c:v>17.71</c:v>
                </c:pt>
                <c:pt idx="17">
                  <c:v>19.100000000000001</c:v>
                </c:pt>
                <c:pt idx="18">
                  <c:v>28.35</c:v>
                </c:pt>
                <c:pt idx="19">
                  <c:v>29.619999999999902</c:v>
                </c:pt>
                <c:pt idx="20">
                  <c:v>32.199999999999903</c:v>
                </c:pt>
                <c:pt idx="21">
                  <c:v>33.729999999999997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D8-465E-96F7-9B2F31C0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625656"/>
        <c:axId val="752623032"/>
      </c:scatterChart>
      <c:valAx>
        <c:axId val="752625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600" b="0" i="0" u="none" strike="noStrike" baseline="0">
                    <a:effectLst/>
                  </a:rPr>
                  <a:t>Cumulative hours </a:t>
                </a:r>
                <a:r>
                  <a:rPr lang="en-GB"/>
                  <a:t>after</a:t>
                </a:r>
                <a:r>
                  <a:rPr lang="en-GB" baseline="0"/>
                  <a:t> first measurment 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35106387912188813"/>
              <c:y val="0.9098775336846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52623032"/>
        <c:crosses val="autoZero"/>
        <c:crossBetween val="midCat"/>
      </c:valAx>
      <c:valAx>
        <c:axId val="752623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Spear length (cm)</a:t>
                </a:r>
              </a:p>
            </c:rich>
          </c:tx>
          <c:layout>
            <c:manualLayout>
              <c:xMode val="edge"/>
              <c:yMode val="edge"/>
              <c:x val="3.5037640181322528E-2"/>
              <c:y val="0.303360805501166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52625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051516793830901"/>
          <c:y val="0.15348341311503544"/>
          <c:w val="9.514939466236888E-2"/>
          <c:h val="6.25333116398583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95250</xdr:rowOff>
    </xdr:from>
    <xdr:to>
      <xdr:col>18</xdr:col>
      <xdr:colOff>304800</xdr:colOff>
      <xdr:row>22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129D65-D482-4A30-96A5-15773D438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464344</xdr:colOff>
      <xdr:row>24</xdr:row>
      <xdr:rowOff>0</xdr:rowOff>
    </xdr:from>
    <xdr:to>
      <xdr:col>24</xdr:col>
      <xdr:colOff>452437</xdr:colOff>
      <xdr:row>52</xdr:row>
      <xdr:rowOff>145257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23EC1E-F79E-43A6-98C2-197BFA7587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2C436-B4FD-465F-94BE-919EC11B6E5F}">
  <dimension ref="A1:X221"/>
  <sheetViews>
    <sheetView workbookViewId="0">
      <pane xSplit="2" ySplit="1" topLeftCell="R248" activePane="bottomRight" state="frozen"/>
      <selection pane="topRight" activeCell="B1" sqref="B1"/>
      <selection pane="bottomLeft" activeCell="A2" sqref="A2"/>
      <selection pane="bottomRight" activeCell="F1" sqref="F1"/>
    </sheetView>
  </sheetViews>
  <sheetFormatPr defaultRowHeight="12.75" x14ac:dyDescent="0.2"/>
  <cols>
    <col min="2" max="2" width="20" customWidth="1"/>
    <col min="3" max="3" width="22" customWidth="1"/>
    <col min="4" max="4" width="20" style="2" customWidth="1"/>
    <col min="5" max="5" width="22" style="1" customWidth="1"/>
    <col min="6" max="6" width="22" style="2" customWidth="1"/>
    <col min="7" max="7" width="18" customWidth="1"/>
    <col min="8" max="8" width="50" customWidth="1"/>
    <col min="9" max="9" width="36" customWidth="1"/>
    <col min="10" max="11" width="25" customWidth="1"/>
    <col min="12" max="13" width="16" customWidth="1"/>
    <col min="14" max="14" width="26" customWidth="1"/>
    <col min="15" max="15" width="36" customWidth="1"/>
    <col min="16" max="17" width="24" customWidth="1"/>
    <col min="18" max="18" width="36" customWidth="1"/>
    <col min="19" max="19" width="20" customWidth="1"/>
    <col min="20" max="21" width="30" customWidth="1"/>
  </cols>
  <sheetData>
    <row r="1" spans="1:24" ht="38.25" x14ac:dyDescent="0.2">
      <c r="A1" t="s">
        <v>411</v>
      </c>
      <c r="B1" s="9" t="s">
        <v>402</v>
      </c>
      <c r="C1" s="9" t="s">
        <v>403</v>
      </c>
      <c r="D1" s="12" t="s">
        <v>404</v>
      </c>
      <c r="E1" s="11" t="s">
        <v>405</v>
      </c>
      <c r="F1" s="18" t="s">
        <v>414</v>
      </c>
      <c r="G1" s="7" t="s">
        <v>407</v>
      </c>
      <c r="H1" s="9" t="s">
        <v>401</v>
      </c>
      <c r="I1" s="9" t="s">
        <v>400</v>
      </c>
      <c r="J1" s="9" t="s">
        <v>399</v>
      </c>
      <c r="K1" s="9" t="s">
        <v>398</v>
      </c>
      <c r="L1" s="9" t="s">
        <v>397</v>
      </c>
      <c r="M1" s="9" t="s">
        <v>396</v>
      </c>
      <c r="N1" s="9" t="s">
        <v>395</v>
      </c>
      <c r="O1" s="9" t="s">
        <v>394</v>
      </c>
      <c r="P1" s="9" t="s">
        <v>393</v>
      </c>
      <c r="Q1" s="9" t="s">
        <v>392</v>
      </c>
      <c r="R1" s="9" t="s">
        <v>391</v>
      </c>
      <c r="S1" s="10"/>
      <c r="T1" s="13" t="s">
        <v>390</v>
      </c>
      <c r="U1" s="8" t="s">
        <v>406</v>
      </c>
      <c r="V1" s="14" t="s">
        <v>408</v>
      </c>
      <c r="W1" s="14" t="s">
        <v>409</v>
      </c>
      <c r="X1" s="14" t="s">
        <v>410</v>
      </c>
    </row>
    <row r="2" spans="1:24" x14ac:dyDescent="0.2">
      <c r="A2">
        <v>1</v>
      </c>
      <c r="B2" s="4">
        <v>1</v>
      </c>
      <c r="C2" s="4" t="s">
        <v>52</v>
      </c>
      <c r="D2" s="3" t="s">
        <v>141</v>
      </c>
      <c r="E2" s="5" t="s">
        <v>389</v>
      </c>
      <c r="F2" s="3">
        <v>0</v>
      </c>
      <c r="G2" s="3">
        <v>6.8063888888888897</v>
      </c>
      <c r="H2" s="4" t="s">
        <v>10</v>
      </c>
      <c r="I2" s="4" t="s">
        <v>9</v>
      </c>
      <c r="J2" s="4" t="s">
        <v>8</v>
      </c>
      <c r="K2" s="4" t="s">
        <v>7</v>
      </c>
      <c r="L2" s="4" t="s">
        <v>6</v>
      </c>
      <c r="M2" s="4" t="s">
        <v>43</v>
      </c>
      <c r="N2" s="4" t="s">
        <v>4</v>
      </c>
      <c r="O2" s="4" t="s">
        <v>3</v>
      </c>
      <c r="P2" s="4" t="s">
        <v>2</v>
      </c>
      <c r="Q2" s="4" t="s">
        <v>1</v>
      </c>
      <c r="R2" s="4" t="s">
        <v>0</v>
      </c>
      <c r="S2" s="4" t="e">
        <f>D2-#REF!</f>
        <v>#REF!</v>
      </c>
      <c r="T2" s="5" t="e">
        <f>E2-#REF!</f>
        <v>#REF!</v>
      </c>
      <c r="U2" s="4">
        <v>0.14692078520997426</v>
      </c>
      <c r="V2">
        <v>0</v>
      </c>
      <c r="W2">
        <v>0</v>
      </c>
    </row>
    <row r="3" spans="1:24" x14ac:dyDescent="0.2">
      <c r="A3">
        <f>1+A2</f>
        <v>2</v>
      </c>
      <c r="B3" s="4">
        <v>1</v>
      </c>
      <c r="C3" s="4" t="s">
        <v>52</v>
      </c>
      <c r="D3" s="3" t="s">
        <v>54</v>
      </c>
      <c r="E3" s="5" t="s">
        <v>388</v>
      </c>
      <c r="F3" s="3">
        <v>2.2599999999999998</v>
      </c>
      <c r="G3" s="3">
        <f>T3*24</f>
        <v>2.4480555555555554</v>
      </c>
      <c r="H3" s="4" t="s">
        <v>10</v>
      </c>
      <c r="I3" s="4" t="s">
        <v>9</v>
      </c>
      <c r="J3" s="4" t="s">
        <v>8</v>
      </c>
      <c r="K3" s="4" t="s">
        <v>7</v>
      </c>
      <c r="L3" s="4" t="s">
        <v>6</v>
      </c>
      <c r="M3" s="4" t="s">
        <v>43</v>
      </c>
      <c r="N3" s="4" t="s">
        <v>4</v>
      </c>
      <c r="O3" s="4" t="s">
        <v>3</v>
      </c>
      <c r="P3" s="4" t="s">
        <v>2</v>
      </c>
      <c r="Q3" s="4" t="s">
        <v>1</v>
      </c>
      <c r="R3" s="4" t="s">
        <v>0</v>
      </c>
      <c r="S3" s="3">
        <f t="shared" ref="S3:S11" si="0">D3-D2</f>
        <v>0.39999999999999991</v>
      </c>
      <c r="T3" s="5">
        <f t="shared" ref="T3:T11" si="1">E3-E2</f>
        <v>0.10200231481481481</v>
      </c>
      <c r="U3" s="4">
        <f t="shared" ref="U3:U23" si="2">S3/G3</f>
        <v>0.16339498468172015</v>
      </c>
      <c r="V3" s="2">
        <f t="shared" ref="V3:V23" si="3">V2+G3</f>
        <v>2.4480555555555554</v>
      </c>
      <c r="W3">
        <f>W2+1</f>
        <v>1</v>
      </c>
    </row>
    <row r="4" spans="1:24" x14ac:dyDescent="0.2">
      <c r="A4">
        <f t="shared" ref="A4:A23" si="4">1+A3</f>
        <v>3</v>
      </c>
      <c r="B4" s="4">
        <v>1</v>
      </c>
      <c r="C4" s="4" t="s">
        <v>52</v>
      </c>
      <c r="D4" s="3" t="s">
        <v>138</v>
      </c>
      <c r="E4" s="5" t="s">
        <v>387</v>
      </c>
      <c r="F4" s="3">
        <f>F3+G4</f>
        <v>4.5624999999999982</v>
      </c>
      <c r="G4" s="3">
        <f>T4*24</f>
        <v>2.3024999999999989</v>
      </c>
      <c r="H4" s="4" t="s">
        <v>10</v>
      </c>
      <c r="I4" s="4" t="s">
        <v>9</v>
      </c>
      <c r="J4" s="4" t="s">
        <v>8</v>
      </c>
      <c r="K4" s="4" t="s">
        <v>7</v>
      </c>
      <c r="L4" s="4" t="s">
        <v>6</v>
      </c>
      <c r="M4" s="4" t="s">
        <v>43</v>
      </c>
      <c r="N4" s="4" t="s">
        <v>4</v>
      </c>
      <c r="O4" s="4" t="s">
        <v>3</v>
      </c>
      <c r="P4" s="4" t="s">
        <v>2</v>
      </c>
      <c r="Q4" s="4" t="s">
        <v>1</v>
      </c>
      <c r="R4" s="4" t="s">
        <v>0</v>
      </c>
      <c r="S4" s="4">
        <f t="shared" si="0"/>
        <v>0.20000000000000018</v>
      </c>
      <c r="T4" s="5">
        <f t="shared" si="1"/>
        <v>9.5937499999999953E-2</v>
      </c>
      <c r="U4" s="4">
        <f t="shared" si="2"/>
        <v>8.6862106406080469E-2</v>
      </c>
      <c r="V4" s="2">
        <f t="shared" si="3"/>
        <v>4.7505555555555539</v>
      </c>
      <c r="W4">
        <f t="shared" ref="W4:W67" si="5">W3+1</f>
        <v>2</v>
      </c>
    </row>
    <row r="5" spans="1:24" x14ac:dyDescent="0.2">
      <c r="A5">
        <f t="shared" si="4"/>
        <v>4</v>
      </c>
      <c r="B5" s="4">
        <v>1</v>
      </c>
      <c r="C5" s="4" t="s">
        <v>52</v>
      </c>
      <c r="D5" s="3" t="s">
        <v>181</v>
      </c>
      <c r="E5" s="5" t="s">
        <v>386</v>
      </c>
      <c r="F5" s="3">
        <f t="shared" ref="F5:F23" si="6">F4+G5</f>
        <v>7.073611111111112</v>
      </c>
      <c r="G5" s="3">
        <f>T5*24</f>
        <v>2.5111111111111137</v>
      </c>
      <c r="H5" s="4" t="s">
        <v>10</v>
      </c>
      <c r="I5" s="4" t="s">
        <v>9</v>
      </c>
      <c r="J5" s="4" t="s">
        <v>8</v>
      </c>
      <c r="K5" s="4" t="s">
        <v>7</v>
      </c>
      <c r="L5" s="4" t="s">
        <v>6</v>
      </c>
      <c r="M5" s="4" t="s">
        <v>43</v>
      </c>
      <c r="N5" s="4" t="s">
        <v>4</v>
      </c>
      <c r="O5" s="4" t="s">
        <v>3</v>
      </c>
      <c r="P5" s="4" t="s">
        <v>2</v>
      </c>
      <c r="Q5" s="4" t="s">
        <v>1</v>
      </c>
      <c r="R5" s="4" t="s">
        <v>0</v>
      </c>
      <c r="S5" s="4">
        <f t="shared" si="0"/>
        <v>0.39999999999999991</v>
      </c>
      <c r="T5" s="5">
        <f t="shared" si="1"/>
        <v>0.10462962962962974</v>
      </c>
      <c r="U5" s="4">
        <f t="shared" si="2"/>
        <v>0.15929203539822989</v>
      </c>
      <c r="V5" s="2">
        <f t="shared" si="3"/>
        <v>7.2616666666666676</v>
      </c>
      <c r="W5">
        <f t="shared" si="5"/>
        <v>3</v>
      </c>
    </row>
    <row r="6" spans="1:24" x14ac:dyDescent="0.2">
      <c r="A6">
        <f t="shared" si="4"/>
        <v>5</v>
      </c>
      <c r="B6" s="4">
        <v>1</v>
      </c>
      <c r="C6" s="4" t="s">
        <v>52</v>
      </c>
      <c r="D6" s="3" t="s">
        <v>96</v>
      </c>
      <c r="E6" s="5" t="s">
        <v>385</v>
      </c>
      <c r="F6" s="3">
        <f t="shared" si="6"/>
        <v>9.0947222222222202</v>
      </c>
      <c r="G6" s="3">
        <f>T6*24</f>
        <v>2.0211111111111091</v>
      </c>
      <c r="H6" s="4" t="s">
        <v>10</v>
      </c>
      <c r="I6" s="4" t="s">
        <v>9</v>
      </c>
      <c r="J6" s="4" t="s">
        <v>8</v>
      </c>
      <c r="K6" s="4" t="s">
        <v>7</v>
      </c>
      <c r="L6" s="4" t="s">
        <v>6</v>
      </c>
      <c r="M6" s="4" t="s">
        <v>43</v>
      </c>
      <c r="N6" s="4" t="s">
        <v>4</v>
      </c>
      <c r="O6" s="4" t="s">
        <v>3</v>
      </c>
      <c r="P6" s="4" t="s">
        <v>2</v>
      </c>
      <c r="Q6" s="4" t="s">
        <v>1</v>
      </c>
      <c r="R6" s="4" t="s">
        <v>0</v>
      </c>
      <c r="S6" s="4">
        <f t="shared" si="0"/>
        <v>0.29999999999999982</v>
      </c>
      <c r="T6" s="5">
        <f t="shared" si="1"/>
        <v>8.4212962962962878E-2</v>
      </c>
      <c r="U6" s="4">
        <f t="shared" si="2"/>
        <v>0.14843320505772409</v>
      </c>
      <c r="V6" s="2">
        <f t="shared" si="3"/>
        <v>9.2827777777777776</v>
      </c>
      <c r="W6">
        <f t="shared" si="5"/>
        <v>4</v>
      </c>
    </row>
    <row r="7" spans="1:24" x14ac:dyDescent="0.2">
      <c r="A7">
        <f t="shared" si="4"/>
        <v>6</v>
      </c>
      <c r="B7" s="4">
        <v>1</v>
      </c>
      <c r="C7" s="4" t="s">
        <v>40</v>
      </c>
      <c r="D7" s="3" t="s">
        <v>350</v>
      </c>
      <c r="E7" s="5" t="s">
        <v>384</v>
      </c>
      <c r="F7" s="3">
        <f t="shared" si="6"/>
        <v>25.09472222222222</v>
      </c>
      <c r="G7" s="3">
        <v>16</v>
      </c>
      <c r="H7" s="4" t="s">
        <v>10</v>
      </c>
      <c r="I7" s="4" t="s">
        <v>9</v>
      </c>
      <c r="J7" s="4" t="s">
        <v>8</v>
      </c>
      <c r="K7" s="4" t="s">
        <v>7</v>
      </c>
      <c r="L7" s="4" t="s">
        <v>6</v>
      </c>
      <c r="M7" s="4" t="s">
        <v>43</v>
      </c>
      <c r="N7" s="4" t="s">
        <v>4</v>
      </c>
      <c r="O7" s="4" t="s">
        <v>3</v>
      </c>
      <c r="P7" s="4" t="s">
        <v>2</v>
      </c>
      <c r="Q7" s="4" t="s">
        <v>1</v>
      </c>
      <c r="R7" s="4" t="s">
        <v>0</v>
      </c>
      <c r="S7" s="4">
        <f t="shared" si="0"/>
        <v>1.9000000000000004</v>
      </c>
      <c r="T7" s="5">
        <f t="shared" si="1"/>
        <v>-0.39327546296296295</v>
      </c>
      <c r="U7" s="4">
        <f t="shared" si="2"/>
        <v>0.11875000000000002</v>
      </c>
      <c r="V7" s="2">
        <f t="shared" si="3"/>
        <v>25.282777777777778</v>
      </c>
      <c r="W7">
        <f t="shared" si="5"/>
        <v>5</v>
      </c>
    </row>
    <row r="8" spans="1:24" x14ac:dyDescent="0.2">
      <c r="A8">
        <f t="shared" si="4"/>
        <v>7</v>
      </c>
      <c r="B8" s="4">
        <v>1</v>
      </c>
      <c r="C8" s="4" t="s">
        <v>40</v>
      </c>
      <c r="D8" s="3" t="s">
        <v>170</v>
      </c>
      <c r="E8" s="5" t="s">
        <v>383</v>
      </c>
      <c r="F8" s="3">
        <f t="shared" si="6"/>
        <v>27.495555555555555</v>
      </c>
      <c r="G8" s="3">
        <f>T8*24</f>
        <v>2.4008333333333329</v>
      </c>
      <c r="H8" s="4" t="s">
        <v>10</v>
      </c>
      <c r="I8" s="4" t="s">
        <v>9</v>
      </c>
      <c r="J8" s="4" t="s">
        <v>8</v>
      </c>
      <c r="K8" s="4" t="s">
        <v>7</v>
      </c>
      <c r="L8" s="4" t="s">
        <v>6</v>
      </c>
      <c r="M8" s="4" t="s">
        <v>43</v>
      </c>
      <c r="N8" s="4" t="s">
        <v>4</v>
      </c>
      <c r="O8" s="4" t="s">
        <v>3</v>
      </c>
      <c r="P8" s="4" t="s">
        <v>2</v>
      </c>
      <c r="Q8" s="4" t="s">
        <v>1</v>
      </c>
      <c r="R8" s="4" t="s">
        <v>0</v>
      </c>
      <c r="S8" s="4">
        <f t="shared" si="0"/>
        <v>0.59999999999999964</v>
      </c>
      <c r="T8" s="5">
        <f t="shared" si="1"/>
        <v>0.10003472222222221</v>
      </c>
      <c r="U8" s="4">
        <f t="shared" si="2"/>
        <v>0.24991322457480031</v>
      </c>
      <c r="V8" s="2">
        <f t="shared" si="3"/>
        <v>27.683611111111112</v>
      </c>
      <c r="W8">
        <f t="shared" si="5"/>
        <v>6</v>
      </c>
    </row>
    <row r="9" spans="1:24" x14ac:dyDescent="0.2">
      <c r="A9">
        <f t="shared" si="4"/>
        <v>8</v>
      </c>
      <c r="B9" s="4">
        <v>1</v>
      </c>
      <c r="C9" s="4" t="s">
        <v>40</v>
      </c>
      <c r="D9" s="3" t="s">
        <v>217</v>
      </c>
      <c r="E9" s="5" t="s">
        <v>382</v>
      </c>
      <c r="F9" s="3">
        <f t="shared" si="6"/>
        <v>29.845555555555556</v>
      </c>
      <c r="G9" s="3">
        <f>T9*24</f>
        <v>2.3499999999999996</v>
      </c>
      <c r="H9" s="4" t="s">
        <v>10</v>
      </c>
      <c r="I9" s="4" t="s">
        <v>9</v>
      </c>
      <c r="J9" s="4" t="s">
        <v>8</v>
      </c>
      <c r="K9" s="4" t="s">
        <v>7</v>
      </c>
      <c r="L9" s="4" t="s">
        <v>6</v>
      </c>
      <c r="M9" s="4" t="s">
        <v>43</v>
      </c>
      <c r="N9" s="4" t="s">
        <v>4</v>
      </c>
      <c r="O9" s="4" t="s">
        <v>3</v>
      </c>
      <c r="P9" s="4" t="s">
        <v>2</v>
      </c>
      <c r="Q9" s="4" t="s">
        <v>1</v>
      </c>
      <c r="R9" s="4" t="s">
        <v>0</v>
      </c>
      <c r="S9" s="4">
        <f t="shared" si="0"/>
        <v>0.79999999999999982</v>
      </c>
      <c r="T9" s="5">
        <f t="shared" si="1"/>
        <v>9.7916666666666652E-2</v>
      </c>
      <c r="U9" s="4">
        <f t="shared" si="2"/>
        <v>0.34042553191489361</v>
      </c>
      <c r="V9" s="2">
        <f t="shared" si="3"/>
        <v>30.033611111111114</v>
      </c>
      <c r="W9">
        <f t="shared" si="5"/>
        <v>7</v>
      </c>
    </row>
    <row r="10" spans="1:24" x14ac:dyDescent="0.2">
      <c r="A10">
        <f t="shared" si="4"/>
        <v>9</v>
      </c>
      <c r="B10" s="4">
        <v>1</v>
      </c>
      <c r="C10" s="4" t="s">
        <v>40</v>
      </c>
      <c r="D10" s="3" t="s">
        <v>123</v>
      </c>
      <c r="E10" s="5" t="s">
        <v>381</v>
      </c>
      <c r="F10" s="3">
        <f t="shared" si="6"/>
        <v>31.929166666666667</v>
      </c>
      <c r="G10" s="3">
        <f>T10*24</f>
        <v>2.0836111111111122</v>
      </c>
      <c r="H10" s="4" t="s">
        <v>10</v>
      </c>
      <c r="I10" s="4" t="s">
        <v>9</v>
      </c>
      <c r="J10" s="4" t="s">
        <v>8</v>
      </c>
      <c r="K10" s="4" t="s">
        <v>7</v>
      </c>
      <c r="L10" s="4" t="s">
        <v>6</v>
      </c>
      <c r="M10" s="4" t="s">
        <v>5</v>
      </c>
      <c r="N10" s="4" t="s">
        <v>4</v>
      </c>
      <c r="O10" s="4" t="s">
        <v>3</v>
      </c>
      <c r="P10" s="4" t="s">
        <v>2</v>
      </c>
      <c r="Q10" s="4" t="s">
        <v>1</v>
      </c>
      <c r="R10" s="4" t="s">
        <v>0</v>
      </c>
      <c r="S10" s="4">
        <f t="shared" si="0"/>
        <v>1.2000000000000002</v>
      </c>
      <c r="T10" s="5">
        <f t="shared" si="1"/>
        <v>8.6817129629629675E-2</v>
      </c>
      <c r="U10" s="4">
        <f t="shared" si="2"/>
        <v>0.57592321023863469</v>
      </c>
      <c r="V10" s="2">
        <f t="shared" si="3"/>
        <v>32.117222222222225</v>
      </c>
      <c r="W10">
        <f t="shared" si="5"/>
        <v>8</v>
      </c>
    </row>
    <row r="11" spans="1:24" x14ac:dyDescent="0.2">
      <c r="A11">
        <f t="shared" si="4"/>
        <v>10</v>
      </c>
      <c r="B11" s="4">
        <v>1</v>
      </c>
      <c r="C11" s="4" t="s">
        <v>40</v>
      </c>
      <c r="D11" s="3" t="s">
        <v>380</v>
      </c>
      <c r="E11" s="5" t="s">
        <v>379</v>
      </c>
      <c r="F11" s="3">
        <f t="shared" si="6"/>
        <v>34.076388888888886</v>
      </c>
      <c r="G11" s="3">
        <f>T11*24</f>
        <v>2.1472222222222204</v>
      </c>
      <c r="H11" s="4" t="s">
        <v>10</v>
      </c>
      <c r="I11" s="4" t="s">
        <v>9</v>
      </c>
      <c r="J11" s="4" t="s">
        <v>8</v>
      </c>
      <c r="K11" s="4" t="s">
        <v>7</v>
      </c>
      <c r="L11" s="4" t="s">
        <v>6</v>
      </c>
      <c r="M11" s="4" t="s">
        <v>5</v>
      </c>
      <c r="N11" s="4" t="s">
        <v>4</v>
      </c>
      <c r="O11" s="4" t="s">
        <v>3</v>
      </c>
      <c r="P11" s="4" t="s">
        <v>2</v>
      </c>
      <c r="Q11" s="4" t="s">
        <v>1</v>
      </c>
      <c r="R11" s="4" t="s">
        <v>0</v>
      </c>
      <c r="S11" s="4">
        <f t="shared" si="0"/>
        <v>1</v>
      </c>
      <c r="T11" s="5">
        <f t="shared" si="1"/>
        <v>8.9467592592592515E-2</v>
      </c>
      <c r="U11" s="4">
        <f t="shared" si="2"/>
        <v>0.46571798188874552</v>
      </c>
      <c r="V11" s="2">
        <f t="shared" si="3"/>
        <v>34.264444444444443</v>
      </c>
      <c r="W11">
        <f t="shared" si="5"/>
        <v>9</v>
      </c>
    </row>
    <row r="12" spans="1:24" x14ac:dyDescent="0.2">
      <c r="A12">
        <f t="shared" si="4"/>
        <v>11</v>
      </c>
      <c r="B12" s="4">
        <v>1</v>
      </c>
      <c r="C12" s="4" t="s">
        <v>29</v>
      </c>
      <c r="D12" s="3" t="s">
        <v>378</v>
      </c>
      <c r="E12" s="5" t="s">
        <v>377</v>
      </c>
      <c r="F12" s="3">
        <f t="shared" si="6"/>
        <v>49.076388888888886</v>
      </c>
      <c r="G12" s="3">
        <v>15</v>
      </c>
      <c r="H12" s="4" t="s">
        <v>10</v>
      </c>
      <c r="I12" s="4" t="s">
        <v>9</v>
      </c>
      <c r="J12" s="4" t="s">
        <v>8</v>
      </c>
      <c r="K12" s="4" t="s">
        <v>7</v>
      </c>
      <c r="L12" s="4" t="s">
        <v>6</v>
      </c>
      <c r="M12" s="4" t="s">
        <v>5</v>
      </c>
      <c r="N12" s="4" t="s">
        <v>4</v>
      </c>
      <c r="O12" s="4" t="s">
        <v>3</v>
      </c>
      <c r="P12" s="4" t="s">
        <v>2</v>
      </c>
      <c r="Q12" s="4" t="s">
        <v>1</v>
      </c>
      <c r="R12" s="4" t="s">
        <v>0</v>
      </c>
      <c r="S12" s="4">
        <f t="shared" ref="S12:S23" si="7">D12-D11</f>
        <v>3.0000000000000009</v>
      </c>
      <c r="T12" s="5"/>
      <c r="U12" s="4">
        <f t="shared" si="2"/>
        <v>0.20000000000000007</v>
      </c>
      <c r="V12" s="2">
        <f t="shared" si="3"/>
        <v>49.264444444444443</v>
      </c>
      <c r="W12">
        <f t="shared" si="5"/>
        <v>10</v>
      </c>
    </row>
    <row r="13" spans="1:24" x14ac:dyDescent="0.2">
      <c r="A13">
        <f t="shared" si="4"/>
        <v>12</v>
      </c>
      <c r="B13" s="4">
        <v>1</v>
      </c>
      <c r="C13" s="4" t="s">
        <v>29</v>
      </c>
      <c r="D13" s="3" t="s">
        <v>376</v>
      </c>
      <c r="E13" s="5" t="s">
        <v>375</v>
      </c>
      <c r="F13" s="3">
        <f t="shared" si="6"/>
        <v>51.537500000000001</v>
      </c>
      <c r="G13" s="3">
        <f>T13*24</f>
        <v>2.4611111111111126</v>
      </c>
      <c r="H13" s="4" t="s">
        <v>10</v>
      </c>
      <c r="I13" s="4" t="s">
        <v>9</v>
      </c>
      <c r="J13" s="4" t="s">
        <v>8</v>
      </c>
      <c r="K13" s="4" t="s">
        <v>7</v>
      </c>
      <c r="L13" s="4" t="s">
        <v>6</v>
      </c>
      <c r="M13" s="4" t="s">
        <v>5</v>
      </c>
      <c r="N13" s="4" t="s">
        <v>4</v>
      </c>
      <c r="O13" s="4" t="s">
        <v>3</v>
      </c>
      <c r="P13" s="4" t="s">
        <v>2</v>
      </c>
      <c r="Q13" s="4" t="s">
        <v>1</v>
      </c>
      <c r="R13" s="4" t="s">
        <v>0</v>
      </c>
      <c r="S13" s="4">
        <f t="shared" si="7"/>
        <v>1.0999999999999996</v>
      </c>
      <c r="T13" s="5">
        <f>E13-E12</f>
        <v>0.10254629629629636</v>
      </c>
      <c r="U13" s="4">
        <f t="shared" si="2"/>
        <v>0.44695259593679415</v>
      </c>
      <c r="V13" s="2">
        <f t="shared" si="3"/>
        <v>51.725555555555559</v>
      </c>
      <c r="W13">
        <f t="shared" si="5"/>
        <v>11</v>
      </c>
    </row>
    <row r="14" spans="1:24" x14ac:dyDescent="0.2">
      <c r="A14">
        <f t="shared" si="4"/>
        <v>13</v>
      </c>
      <c r="B14" s="4">
        <v>1</v>
      </c>
      <c r="C14" s="4" t="s">
        <v>29</v>
      </c>
      <c r="D14" s="3" t="s">
        <v>26</v>
      </c>
      <c r="E14" s="5" t="s">
        <v>374</v>
      </c>
      <c r="F14" s="3">
        <f t="shared" si="6"/>
        <v>53.611944444444447</v>
      </c>
      <c r="G14" s="3">
        <f>T14*24</f>
        <v>2.0744444444444441</v>
      </c>
      <c r="H14" s="4" t="s">
        <v>10</v>
      </c>
      <c r="I14" s="4" t="s">
        <v>9</v>
      </c>
      <c r="J14" s="4" t="s">
        <v>8</v>
      </c>
      <c r="K14" s="4" t="s">
        <v>7</v>
      </c>
      <c r="L14" s="4" t="s">
        <v>6</v>
      </c>
      <c r="M14" s="4" t="s">
        <v>5</v>
      </c>
      <c r="N14" s="4" t="s">
        <v>4</v>
      </c>
      <c r="O14" s="4" t="s">
        <v>3</v>
      </c>
      <c r="P14" s="4" t="s">
        <v>2</v>
      </c>
      <c r="Q14" s="4" t="s">
        <v>1</v>
      </c>
      <c r="R14" s="4" t="s">
        <v>0</v>
      </c>
      <c r="S14" s="4">
        <f t="shared" si="7"/>
        <v>1</v>
      </c>
      <c r="T14" s="5">
        <f>E14-E13</f>
        <v>8.643518518518517E-2</v>
      </c>
      <c r="U14" s="4">
        <f t="shared" si="2"/>
        <v>0.48205677557579013</v>
      </c>
      <c r="V14" s="2">
        <f t="shared" si="3"/>
        <v>53.800000000000004</v>
      </c>
      <c r="W14">
        <f t="shared" si="5"/>
        <v>12</v>
      </c>
    </row>
    <row r="15" spans="1:24" x14ac:dyDescent="0.2">
      <c r="A15">
        <f t="shared" si="4"/>
        <v>14</v>
      </c>
      <c r="B15" s="4">
        <v>1</v>
      </c>
      <c r="C15" s="4" t="s">
        <v>29</v>
      </c>
      <c r="D15" s="3" t="s">
        <v>234</v>
      </c>
      <c r="E15" s="5" t="s">
        <v>373</v>
      </c>
      <c r="F15" s="3">
        <f t="shared" si="6"/>
        <v>55.815555555555562</v>
      </c>
      <c r="G15" s="3">
        <f>T15*24</f>
        <v>2.2036111111111123</v>
      </c>
      <c r="H15" s="4" t="s">
        <v>10</v>
      </c>
      <c r="I15" s="4" t="s">
        <v>9</v>
      </c>
      <c r="J15" s="4" t="s">
        <v>8</v>
      </c>
      <c r="K15" s="4" t="s">
        <v>7</v>
      </c>
      <c r="L15" s="4" t="s">
        <v>6</v>
      </c>
      <c r="M15" s="4" t="s">
        <v>5</v>
      </c>
      <c r="N15" s="4" t="s">
        <v>4</v>
      </c>
      <c r="O15" s="4" t="s">
        <v>3</v>
      </c>
      <c r="P15" s="4" t="s">
        <v>2</v>
      </c>
      <c r="Q15" s="4" t="s">
        <v>1</v>
      </c>
      <c r="R15" s="4" t="s">
        <v>0</v>
      </c>
      <c r="S15" s="4">
        <f t="shared" si="7"/>
        <v>1.4000000000000004</v>
      </c>
      <c r="T15" s="5">
        <f>E15-E14</f>
        <v>9.1817129629629679E-2</v>
      </c>
      <c r="U15" s="4">
        <f t="shared" si="2"/>
        <v>0.63532081179881494</v>
      </c>
      <c r="V15" s="2">
        <f t="shared" si="3"/>
        <v>56.00361111111112</v>
      </c>
      <c r="W15">
        <f t="shared" si="5"/>
        <v>13</v>
      </c>
    </row>
    <row r="16" spans="1:24" x14ac:dyDescent="0.2">
      <c r="A16">
        <f t="shared" si="4"/>
        <v>15</v>
      </c>
      <c r="B16" s="4">
        <v>1</v>
      </c>
      <c r="C16" s="4" t="s">
        <v>29</v>
      </c>
      <c r="D16" s="3" t="s">
        <v>372</v>
      </c>
      <c r="E16" s="5" t="s">
        <v>371</v>
      </c>
      <c r="F16" s="3">
        <f t="shared" si="6"/>
        <v>57.988333333333337</v>
      </c>
      <c r="G16" s="3">
        <f>T16*24</f>
        <v>2.1727777777777755</v>
      </c>
      <c r="H16" s="4" t="s">
        <v>10</v>
      </c>
      <c r="I16" s="4" t="s">
        <v>9</v>
      </c>
      <c r="J16" s="4" t="s">
        <v>8</v>
      </c>
      <c r="K16" s="4" t="s">
        <v>7</v>
      </c>
      <c r="L16" s="4" t="s">
        <v>6</v>
      </c>
      <c r="M16" s="4" t="s">
        <v>5</v>
      </c>
      <c r="N16" s="4" t="s">
        <v>4</v>
      </c>
      <c r="O16" s="4" t="s">
        <v>3</v>
      </c>
      <c r="P16" s="4" t="s">
        <v>2</v>
      </c>
      <c r="Q16" s="4" t="s">
        <v>1</v>
      </c>
      <c r="R16" s="4" t="s">
        <v>0</v>
      </c>
      <c r="S16" s="4">
        <f t="shared" si="7"/>
        <v>1.3999999999999986</v>
      </c>
      <c r="T16" s="5">
        <f>E16-E15</f>
        <v>9.0532407407407312E-2</v>
      </c>
      <c r="U16" s="4">
        <f t="shared" si="2"/>
        <v>0.64433648683201228</v>
      </c>
      <c r="V16" s="2">
        <f t="shared" si="3"/>
        <v>58.176388888888894</v>
      </c>
      <c r="W16">
        <f t="shared" si="5"/>
        <v>14</v>
      </c>
    </row>
    <row r="17" spans="1:23" x14ac:dyDescent="0.2">
      <c r="A17">
        <f t="shared" si="4"/>
        <v>16</v>
      </c>
      <c r="B17" s="4">
        <v>1</v>
      </c>
      <c r="C17" s="4" t="s">
        <v>22</v>
      </c>
      <c r="D17" s="3" t="s">
        <v>370</v>
      </c>
      <c r="E17" s="5" t="s">
        <v>369</v>
      </c>
      <c r="F17" s="3">
        <f t="shared" si="6"/>
        <v>72.988333333333344</v>
      </c>
      <c r="G17" s="3">
        <v>15</v>
      </c>
      <c r="H17" s="4" t="s">
        <v>10</v>
      </c>
      <c r="I17" s="4" t="s">
        <v>9</v>
      </c>
      <c r="J17" s="4" t="s">
        <v>8</v>
      </c>
      <c r="K17" s="4" t="s">
        <v>7</v>
      </c>
      <c r="L17" s="4" t="s">
        <v>6</v>
      </c>
      <c r="M17" s="4" t="s">
        <v>5</v>
      </c>
      <c r="N17" s="4" t="s">
        <v>4</v>
      </c>
      <c r="O17" s="4" t="s">
        <v>3</v>
      </c>
      <c r="P17" s="4" t="s">
        <v>2</v>
      </c>
      <c r="Q17" s="4" t="s">
        <v>1</v>
      </c>
      <c r="R17" s="4" t="s">
        <v>0</v>
      </c>
      <c r="S17" s="4">
        <f t="shared" si="7"/>
        <v>5.6000000000000014</v>
      </c>
      <c r="T17" s="5">
        <f>E16-E17</f>
        <v>0.36478009259259253</v>
      </c>
      <c r="U17" s="4">
        <f t="shared" si="2"/>
        <v>0.37333333333333341</v>
      </c>
      <c r="V17" s="2">
        <f t="shared" si="3"/>
        <v>73.176388888888894</v>
      </c>
      <c r="W17">
        <f t="shared" si="5"/>
        <v>15</v>
      </c>
    </row>
    <row r="18" spans="1:23" x14ac:dyDescent="0.2">
      <c r="A18">
        <f t="shared" si="4"/>
        <v>17</v>
      </c>
      <c r="B18" s="4">
        <v>1</v>
      </c>
      <c r="C18" s="4" t="s">
        <v>22</v>
      </c>
      <c r="D18" s="3" t="s">
        <v>368</v>
      </c>
      <c r="E18" s="5" t="s">
        <v>367</v>
      </c>
      <c r="F18" s="3">
        <f t="shared" si="6"/>
        <v>75.505833333333342</v>
      </c>
      <c r="G18" s="3">
        <f t="shared" ref="G18:G23" si="8">T18*24</f>
        <v>2.5174999999999992</v>
      </c>
      <c r="H18" s="4" t="s">
        <v>10</v>
      </c>
      <c r="I18" s="4" t="s">
        <v>9</v>
      </c>
      <c r="J18" s="4" t="s">
        <v>8</v>
      </c>
      <c r="K18" s="4" t="s">
        <v>7</v>
      </c>
      <c r="L18" s="4" t="s">
        <v>6</v>
      </c>
      <c r="M18" s="4" t="s">
        <v>5</v>
      </c>
      <c r="N18" s="4" t="s">
        <v>4</v>
      </c>
      <c r="O18" s="4" t="s">
        <v>3</v>
      </c>
      <c r="P18" s="4" t="s">
        <v>2</v>
      </c>
      <c r="Q18" s="4" t="s">
        <v>1</v>
      </c>
      <c r="R18" s="4" t="s">
        <v>0</v>
      </c>
      <c r="S18" s="4">
        <f t="shared" si="7"/>
        <v>1.8000000000000007</v>
      </c>
      <c r="T18" s="5">
        <f>E18-E17</f>
        <v>0.1048958333333333</v>
      </c>
      <c r="U18" s="4">
        <f t="shared" si="2"/>
        <v>0.71499503475670356</v>
      </c>
      <c r="V18" s="2">
        <f t="shared" si="3"/>
        <v>75.693888888888893</v>
      </c>
      <c r="W18">
        <f t="shared" si="5"/>
        <v>16</v>
      </c>
    </row>
    <row r="19" spans="1:23" x14ac:dyDescent="0.2">
      <c r="A19">
        <f t="shared" si="4"/>
        <v>18</v>
      </c>
      <c r="B19" s="4">
        <v>1</v>
      </c>
      <c r="C19" s="4" t="s">
        <v>22</v>
      </c>
      <c r="D19" s="3" t="s">
        <v>366</v>
      </c>
      <c r="E19" s="5" t="s">
        <v>365</v>
      </c>
      <c r="F19" s="3">
        <f t="shared" si="6"/>
        <v>77.417222222222236</v>
      </c>
      <c r="G19" s="3">
        <f t="shared" si="8"/>
        <v>1.9113888888888901</v>
      </c>
      <c r="H19" s="4" t="s">
        <v>10</v>
      </c>
      <c r="I19" s="4" t="s">
        <v>9</v>
      </c>
      <c r="J19" s="4" t="s">
        <v>8</v>
      </c>
      <c r="K19" s="4" t="s">
        <v>7</v>
      </c>
      <c r="L19" s="4" t="s">
        <v>6</v>
      </c>
      <c r="M19" s="4" t="s">
        <v>5</v>
      </c>
      <c r="N19" s="4" t="s">
        <v>4</v>
      </c>
      <c r="O19" s="4" t="s">
        <v>3</v>
      </c>
      <c r="P19" s="4" t="s">
        <v>2</v>
      </c>
      <c r="Q19" s="4" t="s">
        <v>1</v>
      </c>
      <c r="R19" s="4" t="s">
        <v>0</v>
      </c>
      <c r="S19" s="4">
        <f t="shared" si="7"/>
        <v>1.7999999999999972</v>
      </c>
      <c r="T19" s="5">
        <f>E19-E18</f>
        <v>7.9641203703703756E-2</v>
      </c>
      <c r="U19" s="4">
        <f t="shared" si="2"/>
        <v>0.94172358668797929</v>
      </c>
      <c r="V19" s="2">
        <f t="shared" si="3"/>
        <v>77.605277777777786</v>
      </c>
      <c r="W19">
        <f t="shared" si="5"/>
        <v>17</v>
      </c>
    </row>
    <row r="20" spans="1:23" x14ac:dyDescent="0.2">
      <c r="A20">
        <f t="shared" si="4"/>
        <v>19</v>
      </c>
      <c r="B20" s="4">
        <v>1</v>
      </c>
      <c r="C20" s="4" t="s">
        <v>13</v>
      </c>
      <c r="D20" s="3" t="s">
        <v>364</v>
      </c>
      <c r="E20" s="5" t="s">
        <v>363</v>
      </c>
      <c r="F20" s="3">
        <f t="shared" si="6"/>
        <v>95.938055555555565</v>
      </c>
      <c r="G20" s="3">
        <f t="shared" si="8"/>
        <v>18.520833333333336</v>
      </c>
      <c r="H20" s="4" t="s">
        <v>10</v>
      </c>
      <c r="I20" s="4" t="s">
        <v>9</v>
      </c>
      <c r="J20" s="4" t="s">
        <v>8</v>
      </c>
      <c r="K20" s="4" t="s">
        <v>7</v>
      </c>
      <c r="L20" s="4" t="s">
        <v>6</v>
      </c>
      <c r="M20" s="4" t="s">
        <v>5</v>
      </c>
      <c r="N20" s="4" t="s">
        <v>4</v>
      </c>
      <c r="O20" s="4" t="s">
        <v>3</v>
      </c>
      <c r="P20" s="4" t="s">
        <v>2</v>
      </c>
      <c r="Q20" s="4" t="s">
        <v>1</v>
      </c>
      <c r="R20" s="4" t="s">
        <v>0</v>
      </c>
      <c r="S20" s="4">
        <f t="shared" si="7"/>
        <v>11.600000000000001</v>
      </c>
      <c r="T20" s="5">
        <f>E19+E20</f>
        <v>0.77170138888888895</v>
      </c>
      <c r="U20" s="4">
        <f t="shared" si="2"/>
        <v>0.62632170978627666</v>
      </c>
      <c r="V20" s="2">
        <f t="shared" si="3"/>
        <v>96.126111111111129</v>
      </c>
      <c r="W20">
        <f t="shared" si="5"/>
        <v>18</v>
      </c>
    </row>
    <row r="21" spans="1:23" x14ac:dyDescent="0.2">
      <c r="A21">
        <f t="shared" si="4"/>
        <v>20</v>
      </c>
      <c r="B21" s="4">
        <v>1</v>
      </c>
      <c r="C21" s="4" t="s">
        <v>13</v>
      </c>
      <c r="D21" s="3" t="s">
        <v>362</v>
      </c>
      <c r="E21" s="5" t="s">
        <v>361</v>
      </c>
      <c r="F21" s="3">
        <f t="shared" si="6"/>
        <v>98.025000000000006</v>
      </c>
      <c r="G21" s="3">
        <f t="shared" si="8"/>
        <v>2.0869444444444447</v>
      </c>
      <c r="H21" s="4" t="s">
        <v>10</v>
      </c>
      <c r="I21" s="4" t="s">
        <v>9</v>
      </c>
      <c r="J21" s="4" t="s">
        <v>8</v>
      </c>
      <c r="K21" s="4" t="s">
        <v>7</v>
      </c>
      <c r="L21" s="4" t="s">
        <v>6</v>
      </c>
      <c r="M21" s="4" t="s">
        <v>5</v>
      </c>
      <c r="N21" s="4" t="s">
        <v>4</v>
      </c>
      <c r="O21" s="4" t="s">
        <v>3</v>
      </c>
      <c r="P21" s="4" t="s">
        <v>2</v>
      </c>
      <c r="Q21" s="4" t="s">
        <v>1</v>
      </c>
      <c r="R21" s="4" t="s">
        <v>0</v>
      </c>
      <c r="S21" s="4">
        <f t="shared" si="7"/>
        <v>1.2999999999999972</v>
      </c>
      <c r="T21" s="5">
        <f>E21-E20</f>
        <v>8.695601851851853E-2</v>
      </c>
      <c r="U21" s="4">
        <f t="shared" si="2"/>
        <v>0.6229202715293477</v>
      </c>
      <c r="V21" s="2">
        <f t="shared" si="3"/>
        <v>98.21305555555557</v>
      </c>
      <c r="W21">
        <f t="shared" si="5"/>
        <v>19</v>
      </c>
    </row>
    <row r="22" spans="1:23" x14ac:dyDescent="0.2">
      <c r="A22">
        <f t="shared" si="4"/>
        <v>21</v>
      </c>
      <c r="B22" s="4">
        <v>1</v>
      </c>
      <c r="C22" s="4" t="s">
        <v>13</v>
      </c>
      <c r="D22" s="3" t="s">
        <v>360</v>
      </c>
      <c r="E22" s="5" t="s">
        <v>359</v>
      </c>
      <c r="F22" s="3">
        <f t="shared" si="6"/>
        <v>101.30694444444445</v>
      </c>
      <c r="G22" s="3">
        <f t="shared" si="8"/>
        <v>3.2819444444444437</v>
      </c>
      <c r="H22" s="4" t="s">
        <v>10</v>
      </c>
      <c r="I22" s="4" t="s">
        <v>9</v>
      </c>
      <c r="J22" s="4" t="s">
        <v>8</v>
      </c>
      <c r="K22" s="4" t="s">
        <v>7</v>
      </c>
      <c r="L22" s="4" t="s">
        <v>6</v>
      </c>
      <c r="M22" s="4" t="s">
        <v>5</v>
      </c>
      <c r="N22" s="4" t="s">
        <v>4</v>
      </c>
      <c r="O22" s="4" t="s">
        <v>3</v>
      </c>
      <c r="P22" s="4" t="s">
        <v>2</v>
      </c>
      <c r="Q22" s="4" t="s">
        <v>1</v>
      </c>
      <c r="R22" s="4" t="s">
        <v>0</v>
      </c>
      <c r="S22" s="4">
        <f t="shared" si="7"/>
        <v>3</v>
      </c>
      <c r="T22" s="5">
        <f>E22-E21</f>
        <v>0.13674768518518515</v>
      </c>
      <c r="U22" s="4">
        <f t="shared" si="2"/>
        <v>0.91409225560727914</v>
      </c>
      <c r="V22" s="2">
        <f t="shared" si="3"/>
        <v>101.49500000000002</v>
      </c>
      <c r="W22">
        <f t="shared" si="5"/>
        <v>20</v>
      </c>
    </row>
    <row r="23" spans="1:23" x14ac:dyDescent="0.2">
      <c r="A23">
        <f t="shared" si="4"/>
        <v>22</v>
      </c>
      <c r="B23" s="4">
        <v>1</v>
      </c>
      <c r="C23" s="4" t="s">
        <v>13</v>
      </c>
      <c r="D23" s="3" t="s">
        <v>358</v>
      </c>
      <c r="E23" s="5" t="s">
        <v>357</v>
      </c>
      <c r="F23" s="3">
        <f t="shared" si="6"/>
        <v>103.18972222222223</v>
      </c>
      <c r="G23" s="3">
        <f t="shared" si="8"/>
        <v>1.8827777777777781</v>
      </c>
      <c r="H23" s="4" t="s">
        <v>10</v>
      </c>
      <c r="I23" s="4" t="s">
        <v>9</v>
      </c>
      <c r="J23" s="4" t="s">
        <v>8</v>
      </c>
      <c r="K23" s="4" t="s">
        <v>7</v>
      </c>
      <c r="L23" s="4" t="s">
        <v>6</v>
      </c>
      <c r="M23" s="4" t="s">
        <v>5</v>
      </c>
      <c r="N23" s="4" t="s">
        <v>4</v>
      </c>
      <c r="O23" s="4" t="s">
        <v>3</v>
      </c>
      <c r="P23" s="4" t="s">
        <v>2</v>
      </c>
      <c r="Q23" s="4" t="s">
        <v>1</v>
      </c>
      <c r="R23" s="4" t="s">
        <v>0</v>
      </c>
      <c r="S23" s="4">
        <f t="shared" si="7"/>
        <v>1.6000000000000014</v>
      </c>
      <c r="T23" s="5">
        <f>E23-E22</f>
        <v>7.8449074074074088E-2</v>
      </c>
      <c r="U23" s="4">
        <f t="shared" si="2"/>
        <v>0.84980820300973803</v>
      </c>
      <c r="V23" s="2">
        <f t="shared" si="3"/>
        <v>103.37777777777779</v>
      </c>
      <c r="W23">
        <f t="shared" si="5"/>
        <v>21</v>
      </c>
    </row>
    <row r="24" spans="1:23" x14ac:dyDescent="0.2">
      <c r="A24">
        <v>1</v>
      </c>
      <c r="B24" s="4">
        <v>2</v>
      </c>
      <c r="C24" s="4" t="s">
        <v>52</v>
      </c>
      <c r="D24" s="3" t="s">
        <v>102</v>
      </c>
      <c r="E24" s="5" t="s">
        <v>356</v>
      </c>
      <c r="F24" s="3">
        <v>0</v>
      </c>
      <c r="G24" s="3">
        <v>16</v>
      </c>
      <c r="H24" s="4" t="s">
        <v>10</v>
      </c>
      <c r="I24" s="4" t="s">
        <v>9</v>
      </c>
      <c r="J24" s="4" t="s">
        <v>8</v>
      </c>
      <c r="K24" s="4" t="s">
        <v>7</v>
      </c>
      <c r="L24" s="4" t="s">
        <v>6</v>
      </c>
      <c r="M24" s="4" t="s">
        <v>43</v>
      </c>
      <c r="N24" s="4" t="s">
        <v>4</v>
      </c>
      <c r="O24" s="4" t="s">
        <v>3</v>
      </c>
      <c r="P24" s="4" t="s">
        <v>2</v>
      </c>
      <c r="Q24" s="4" t="s">
        <v>1</v>
      </c>
      <c r="R24" s="4" t="s">
        <v>0</v>
      </c>
      <c r="T24" s="5"/>
      <c r="U24" s="4"/>
      <c r="V24">
        <v>0</v>
      </c>
      <c r="W24">
        <f t="shared" si="5"/>
        <v>22</v>
      </c>
    </row>
    <row r="25" spans="1:23" x14ac:dyDescent="0.2">
      <c r="A25">
        <f>1+A24</f>
        <v>2</v>
      </c>
      <c r="B25" s="4">
        <v>2</v>
      </c>
      <c r="C25" s="4" t="s">
        <v>52</v>
      </c>
      <c r="D25" s="3" t="s">
        <v>54</v>
      </c>
      <c r="E25" s="5" t="s">
        <v>355</v>
      </c>
      <c r="F25" s="3">
        <f>F24+G25</f>
        <v>2.4550000000000001</v>
      </c>
      <c r="G25" s="3">
        <f t="shared" ref="G25:G33" si="9">T25*24</f>
        <v>2.4550000000000001</v>
      </c>
      <c r="H25" s="4" t="s">
        <v>10</v>
      </c>
      <c r="I25" s="4" t="s">
        <v>9</v>
      </c>
      <c r="J25" s="4" t="s">
        <v>8</v>
      </c>
      <c r="K25" s="4" t="s">
        <v>7</v>
      </c>
      <c r="L25" s="4" t="s">
        <v>6</v>
      </c>
      <c r="M25" s="4" t="s">
        <v>43</v>
      </c>
      <c r="N25" s="4" t="s">
        <v>4</v>
      </c>
      <c r="O25" s="4" t="s">
        <v>3</v>
      </c>
      <c r="P25" s="4" t="s">
        <v>2</v>
      </c>
      <c r="Q25" s="4" t="s">
        <v>1</v>
      </c>
      <c r="R25" s="4" t="s">
        <v>0</v>
      </c>
      <c r="S25" s="6">
        <f t="shared" ref="S25:T28" si="10">D25-D24</f>
        <v>0.49999999999999989</v>
      </c>
      <c r="T25" s="5">
        <f t="shared" si="10"/>
        <v>0.10229166666666667</v>
      </c>
      <c r="U25" s="4">
        <f>S25/G25</f>
        <v>0.20366598778004069</v>
      </c>
      <c r="V25" s="2">
        <f t="shared" ref="V25:V45" si="11">V24+G25</f>
        <v>2.4550000000000001</v>
      </c>
      <c r="W25">
        <f t="shared" si="5"/>
        <v>23</v>
      </c>
    </row>
    <row r="26" spans="1:23" x14ac:dyDescent="0.2">
      <c r="A26">
        <f t="shared" ref="A26:A45" si="12">1+A25</f>
        <v>3</v>
      </c>
      <c r="B26" s="4">
        <v>2</v>
      </c>
      <c r="C26" s="4" t="s">
        <v>52</v>
      </c>
      <c r="D26" s="3" t="s">
        <v>51</v>
      </c>
      <c r="E26" s="5" t="s">
        <v>354</v>
      </c>
      <c r="F26" s="3">
        <f t="shared" ref="F26:F45" si="13">F25+G26</f>
        <v>4.7630555555555567</v>
      </c>
      <c r="G26" s="3">
        <f t="shared" si="9"/>
        <v>2.3080555555555562</v>
      </c>
      <c r="H26" s="4" t="s">
        <v>10</v>
      </c>
      <c r="I26" s="4" t="s">
        <v>9</v>
      </c>
      <c r="J26" s="4" t="s">
        <v>8</v>
      </c>
      <c r="K26" s="4" t="s">
        <v>7</v>
      </c>
      <c r="L26" s="4" t="s">
        <v>6</v>
      </c>
      <c r="M26" s="4" t="s">
        <v>43</v>
      </c>
      <c r="N26" s="4" t="s">
        <v>4</v>
      </c>
      <c r="O26" s="4" t="s">
        <v>3</v>
      </c>
      <c r="P26" s="4" t="s">
        <v>2</v>
      </c>
      <c r="Q26" s="4" t="s">
        <v>1</v>
      </c>
      <c r="R26" s="4" t="s">
        <v>0</v>
      </c>
      <c r="S26" s="6">
        <f t="shared" si="10"/>
        <v>0.30000000000000004</v>
      </c>
      <c r="T26" s="5">
        <f t="shared" si="10"/>
        <v>9.6168981481481508E-2</v>
      </c>
      <c r="U26" s="4">
        <f>S26/G26</f>
        <v>0.12997954025755204</v>
      </c>
      <c r="V26" s="2">
        <f t="shared" si="11"/>
        <v>4.7630555555555567</v>
      </c>
      <c r="W26">
        <f t="shared" si="5"/>
        <v>24</v>
      </c>
    </row>
    <row r="27" spans="1:23" x14ac:dyDescent="0.2">
      <c r="A27">
        <f t="shared" si="12"/>
        <v>4</v>
      </c>
      <c r="B27" s="4">
        <v>2</v>
      </c>
      <c r="C27" s="4" t="s">
        <v>52</v>
      </c>
      <c r="D27" s="3" t="s">
        <v>221</v>
      </c>
      <c r="E27" s="5" t="s">
        <v>353</v>
      </c>
      <c r="F27" s="3">
        <f t="shared" si="13"/>
        <v>7.2677777777777788</v>
      </c>
      <c r="G27" s="3">
        <f t="shared" si="9"/>
        <v>2.5047222222222216</v>
      </c>
      <c r="H27" s="4" t="s">
        <v>10</v>
      </c>
      <c r="I27" s="4" t="s">
        <v>9</v>
      </c>
      <c r="J27" s="4" t="s">
        <v>8</v>
      </c>
      <c r="K27" s="4" t="s">
        <v>7</v>
      </c>
      <c r="L27" s="4" t="s">
        <v>6</v>
      </c>
      <c r="M27" s="4" t="s">
        <v>43</v>
      </c>
      <c r="N27" s="4" t="s">
        <v>4</v>
      </c>
      <c r="O27" s="4" t="s">
        <v>3</v>
      </c>
      <c r="P27" s="4" t="s">
        <v>2</v>
      </c>
      <c r="Q27" s="4" t="s">
        <v>1</v>
      </c>
      <c r="R27" s="4" t="s">
        <v>0</v>
      </c>
      <c r="S27" s="6">
        <f t="shared" si="10"/>
        <v>0.50000000000000022</v>
      </c>
      <c r="T27" s="5">
        <f t="shared" si="10"/>
        <v>0.1043634259259259</v>
      </c>
      <c r="U27" s="4">
        <f>S27/G27</f>
        <v>0.19962293445713666</v>
      </c>
      <c r="V27" s="2">
        <f t="shared" si="11"/>
        <v>7.2677777777777788</v>
      </c>
      <c r="W27">
        <f t="shared" si="5"/>
        <v>25</v>
      </c>
    </row>
    <row r="28" spans="1:23" x14ac:dyDescent="0.2">
      <c r="A28">
        <f t="shared" si="12"/>
        <v>5</v>
      </c>
      <c r="B28" s="4">
        <v>2</v>
      </c>
      <c r="C28" s="4" t="s">
        <v>52</v>
      </c>
      <c r="D28" s="3" t="s">
        <v>352</v>
      </c>
      <c r="E28" s="5" t="s">
        <v>351</v>
      </c>
      <c r="F28" s="3">
        <f t="shared" si="13"/>
        <v>9.2888888888888879</v>
      </c>
      <c r="G28" s="3">
        <f t="shared" si="9"/>
        <v>2.0211111111111091</v>
      </c>
      <c r="H28" s="4" t="s">
        <v>10</v>
      </c>
      <c r="I28" s="4" t="s">
        <v>9</v>
      </c>
      <c r="J28" s="4" t="s">
        <v>8</v>
      </c>
      <c r="K28" s="4" t="s">
        <v>7</v>
      </c>
      <c r="L28" s="4" t="s">
        <v>6</v>
      </c>
      <c r="M28" s="4" t="s">
        <v>43</v>
      </c>
      <c r="N28" s="4" t="s">
        <v>4</v>
      </c>
      <c r="O28" s="4" t="s">
        <v>3</v>
      </c>
      <c r="P28" s="4" t="s">
        <v>2</v>
      </c>
      <c r="Q28" s="4" t="s">
        <v>1</v>
      </c>
      <c r="R28" s="4" t="s">
        <v>0</v>
      </c>
      <c r="S28" s="6">
        <f t="shared" si="10"/>
        <v>0.5</v>
      </c>
      <c r="T28" s="5">
        <f t="shared" si="10"/>
        <v>8.4212962962962878E-2</v>
      </c>
      <c r="U28" s="4">
        <f>S28/G28</f>
        <v>0.24738867509620696</v>
      </c>
      <c r="V28" s="2">
        <f t="shared" si="11"/>
        <v>9.2888888888888879</v>
      </c>
      <c r="W28">
        <f t="shared" si="5"/>
        <v>26</v>
      </c>
    </row>
    <row r="29" spans="1:23" x14ac:dyDescent="0.2">
      <c r="A29">
        <f t="shared" si="12"/>
        <v>6</v>
      </c>
      <c r="B29" s="4">
        <v>2</v>
      </c>
      <c r="C29" s="4" t="s">
        <v>40</v>
      </c>
      <c r="D29" s="3" t="s">
        <v>350</v>
      </c>
      <c r="E29" s="5" t="s">
        <v>349</v>
      </c>
      <c r="F29" s="3">
        <f t="shared" si="13"/>
        <v>9.2888888888888879</v>
      </c>
      <c r="G29" s="3">
        <f t="shared" si="9"/>
        <v>0</v>
      </c>
      <c r="H29" s="4" t="s">
        <v>10</v>
      </c>
      <c r="I29" s="4" t="s">
        <v>9</v>
      </c>
      <c r="J29" s="4" t="s">
        <v>8</v>
      </c>
      <c r="K29" s="4" t="s">
        <v>7</v>
      </c>
      <c r="L29" s="4" t="s">
        <v>6</v>
      </c>
      <c r="M29" s="4" t="s">
        <v>43</v>
      </c>
      <c r="N29" s="4" t="s">
        <v>4</v>
      </c>
      <c r="O29" s="4" t="s">
        <v>3</v>
      </c>
      <c r="P29" s="4" t="s">
        <v>2</v>
      </c>
      <c r="Q29" s="4" t="s">
        <v>1</v>
      </c>
      <c r="R29" s="4" t="s">
        <v>0</v>
      </c>
      <c r="S29" s="6">
        <f t="shared" ref="S29:S45" si="14">D29-D28</f>
        <v>1.5</v>
      </c>
      <c r="T29" s="5"/>
      <c r="U29" s="4"/>
      <c r="V29" s="2">
        <f t="shared" si="11"/>
        <v>9.2888888888888879</v>
      </c>
      <c r="W29">
        <f t="shared" si="5"/>
        <v>27</v>
      </c>
    </row>
    <row r="30" spans="1:23" x14ac:dyDescent="0.2">
      <c r="A30">
        <f t="shared" si="12"/>
        <v>7</v>
      </c>
      <c r="B30" s="4">
        <v>2</v>
      </c>
      <c r="C30" s="4" t="s">
        <v>40</v>
      </c>
      <c r="D30" s="3" t="s">
        <v>92</v>
      </c>
      <c r="E30" s="5" t="s">
        <v>348</v>
      </c>
      <c r="F30" s="3">
        <f t="shared" si="13"/>
        <v>11.684722222222222</v>
      </c>
      <c r="G30" s="3">
        <f t="shared" si="9"/>
        <v>2.3958333333333335</v>
      </c>
      <c r="H30" s="4" t="s">
        <v>10</v>
      </c>
      <c r="I30" s="4" t="s">
        <v>9</v>
      </c>
      <c r="J30" s="4" t="s">
        <v>8</v>
      </c>
      <c r="K30" s="4" t="s">
        <v>7</v>
      </c>
      <c r="L30" s="4" t="s">
        <v>6</v>
      </c>
      <c r="M30" s="4" t="s">
        <v>43</v>
      </c>
      <c r="N30" s="4" t="s">
        <v>4</v>
      </c>
      <c r="O30" s="4" t="s">
        <v>3</v>
      </c>
      <c r="P30" s="4" t="s">
        <v>2</v>
      </c>
      <c r="Q30" s="4" t="s">
        <v>1</v>
      </c>
      <c r="R30" s="4" t="s">
        <v>0</v>
      </c>
      <c r="S30" s="6">
        <f t="shared" si="14"/>
        <v>0.5</v>
      </c>
      <c r="T30" s="5">
        <f>E30-E29</f>
        <v>9.9826388888888895E-2</v>
      </c>
      <c r="U30" s="4">
        <f t="shared" ref="U30:U45" si="15">S30/G30</f>
        <v>0.20869565217391303</v>
      </c>
      <c r="V30" s="2">
        <f t="shared" si="11"/>
        <v>11.684722222222222</v>
      </c>
      <c r="W30">
        <f t="shared" si="5"/>
        <v>28</v>
      </c>
    </row>
    <row r="31" spans="1:23" x14ac:dyDescent="0.2">
      <c r="A31">
        <f t="shared" si="12"/>
        <v>8</v>
      </c>
      <c r="B31" s="4">
        <v>2</v>
      </c>
      <c r="C31" s="4" t="s">
        <v>40</v>
      </c>
      <c r="D31" s="3" t="s">
        <v>90</v>
      </c>
      <c r="E31" s="5" t="s">
        <v>347</v>
      </c>
      <c r="F31" s="3">
        <f t="shared" si="13"/>
        <v>14.032777777777778</v>
      </c>
      <c r="G31" s="3">
        <f t="shared" si="9"/>
        <v>2.3480555555555558</v>
      </c>
      <c r="H31" s="4" t="s">
        <v>10</v>
      </c>
      <c r="I31" s="4" t="s">
        <v>9</v>
      </c>
      <c r="J31" s="4" t="s">
        <v>8</v>
      </c>
      <c r="K31" s="4" t="s">
        <v>7</v>
      </c>
      <c r="L31" s="4" t="s">
        <v>6</v>
      </c>
      <c r="M31" s="4" t="s">
        <v>43</v>
      </c>
      <c r="N31" s="4" t="s">
        <v>4</v>
      </c>
      <c r="O31" s="4" t="s">
        <v>3</v>
      </c>
      <c r="P31" s="4" t="s">
        <v>2</v>
      </c>
      <c r="Q31" s="4" t="s">
        <v>1</v>
      </c>
      <c r="R31" s="4" t="s">
        <v>0</v>
      </c>
      <c r="S31" s="6">
        <f t="shared" si="14"/>
        <v>0.59999999999999964</v>
      </c>
      <c r="T31" s="5">
        <f>E31-E30</f>
        <v>9.7835648148148158E-2</v>
      </c>
      <c r="U31" s="4">
        <f t="shared" si="15"/>
        <v>0.25553058085886649</v>
      </c>
      <c r="V31" s="2">
        <f t="shared" si="11"/>
        <v>14.032777777777778</v>
      </c>
      <c r="W31">
        <f t="shared" si="5"/>
        <v>29</v>
      </c>
    </row>
    <row r="32" spans="1:23" x14ac:dyDescent="0.2">
      <c r="A32">
        <f t="shared" si="12"/>
        <v>9</v>
      </c>
      <c r="B32" s="4">
        <v>2</v>
      </c>
      <c r="C32" s="4" t="s">
        <v>40</v>
      </c>
      <c r="D32" s="3" t="s">
        <v>346</v>
      </c>
      <c r="E32" s="5" t="s">
        <v>345</v>
      </c>
      <c r="F32" s="3">
        <f t="shared" si="13"/>
        <v>16.115833333333331</v>
      </c>
      <c r="G32" s="3">
        <f t="shared" si="9"/>
        <v>2.0830555555555543</v>
      </c>
      <c r="H32" s="4" t="s">
        <v>10</v>
      </c>
      <c r="I32" s="4" t="s">
        <v>9</v>
      </c>
      <c r="J32" s="4" t="s">
        <v>8</v>
      </c>
      <c r="K32" s="4" t="s">
        <v>7</v>
      </c>
      <c r="L32" s="4" t="s">
        <v>6</v>
      </c>
      <c r="M32" s="4" t="s">
        <v>5</v>
      </c>
      <c r="N32" s="4" t="s">
        <v>4</v>
      </c>
      <c r="O32" s="4" t="s">
        <v>3</v>
      </c>
      <c r="P32" s="4" t="s">
        <v>2</v>
      </c>
      <c r="Q32" s="4" t="s">
        <v>1</v>
      </c>
      <c r="R32" s="4" t="s">
        <v>0</v>
      </c>
      <c r="S32" s="6">
        <f t="shared" si="14"/>
        <v>0.79999999999999982</v>
      </c>
      <c r="T32" s="5">
        <f>E32-E31</f>
        <v>8.679398148148143E-2</v>
      </c>
      <c r="U32" s="4">
        <f t="shared" si="15"/>
        <v>0.38405120682757715</v>
      </c>
      <c r="V32" s="2">
        <f t="shared" si="11"/>
        <v>16.115833333333331</v>
      </c>
      <c r="W32">
        <f t="shared" si="5"/>
        <v>30</v>
      </c>
    </row>
    <row r="33" spans="1:23" x14ac:dyDescent="0.2">
      <c r="A33">
        <f t="shared" si="12"/>
        <v>10</v>
      </c>
      <c r="B33" s="4">
        <v>2</v>
      </c>
      <c r="C33" s="4" t="s">
        <v>40</v>
      </c>
      <c r="D33" s="3" t="s">
        <v>244</v>
      </c>
      <c r="E33" s="5" t="s">
        <v>344</v>
      </c>
      <c r="F33" s="3">
        <f t="shared" si="13"/>
        <v>18.266111111111108</v>
      </c>
      <c r="G33" s="3">
        <f t="shared" si="9"/>
        <v>2.1502777777777773</v>
      </c>
      <c r="H33" s="4" t="s">
        <v>10</v>
      </c>
      <c r="I33" s="4" t="s">
        <v>9</v>
      </c>
      <c r="J33" s="4" t="s">
        <v>8</v>
      </c>
      <c r="K33" s="4" t="s">
        <v>7</v>
      </c>
      <c r="L33" s="4" t="s">
        <v>6</v>
      </c>
      <c r="M33" s="4" t="s">
        <v>5</v>
      </c>
      <c r="N33" s="4" t="s">
        <v>4</v>
      </c>
      <c r="O33" s="4" t="s">
        <v>3</v>
      </c>
      <c r="P33" s="4" t="s">
        <v>2</v>
      </c>
      <c r="Q33" s="4" t="s">
        <v>1</v>
      </c>
      <c r="R33" s="4" t="s">
        <v>0</v>
      </c>
      <c r="S33" s="6">
        <f t="shared" si="14"/>
        <v>1</v>
      </c>
      <c r="T33" s="5">
        <f>E33-E32</f>
        <v>8.9594907407407387E-2</v>
      </c>
      <c r="U33" s="4">
        <f t="shared" si="15"/>
        <v>0.4650561942901435</v>
      </c>
      <c r="V33" s="2">
        <f t="shared" si="11"/>
        <v>18.266111111111108</v>
      </c>
      <c r="W33">
        <f t="shared" si="5"/>
        <v>31</v>
      </c>
    </row>
    <row r="34" spans="1:23" x14ac:dyDescent="0.2">
      <c r="A34">
        <f t="shared" si="12"/>
        <v>11</v>
      </c>
      <c r="B34" s="4">
        <v>2</v>
      </c>
      <c r="C34" s="4" t="s">
        <v>29</v>
      </c>
      <c r="D34" s="3" t="s">
        <v>237</v>
      </c>
      <c r="E34" s="5" t="s">
        <v>343</v>
      </c>
      <c r="F34" s="3">
        <f t="shared" si="13"/>
        <v>33.266111111111108</v>
      </c>
      <c r="G34" s="3">
        <v>15</v>
      </c>
      <c r="H34" s="4" t="s">
        <v>10</v>
      </c>
      <c r="I34" s="4" t="s">
        <v>9</v>
      </c>
      <c r="J34" s="4" t="s">
        <v>8</v>
      </c>
      <c r="K34" s="4" t="s">
        <v>7</v>
      </c>
      <c r="L34" s="4" t="s">
        <v>6</v>
      </c>
      <c r="M34" s="4" t="s">
        <v>5</v>
      </c>
      <c r="N34" s="4" t="s">
        <v>4</v>
      </c>
      <c r="O34" s="4" t="s">
        <v>3</v>
      </c>
      <c r="P34" s="4" t="s">
        <v>2</v>
      </c>
      <c r="Q34" s="4" t="s">
        <v>1</v>
      </c>
      <c r="R34" s="4" t="s">
        <v>0</v>
      </c>
      <c r="S34" s="6">
        <f t="shared" si="14"/>
        <v>2.9000000000000004</v>
      </c>
      <c r="T34" s="5"/>
      <c r="U34" s="4">
        <f t="shared" si="15"/>
        <v>0.19333333333333336</v>
      </c>
      <c r="V34" s="2">
        <f t="shared" si="11"/>
        <v>33.266111111111108</v>
      </c>
      <c r="W34">
        <f t="shared" si="5"/>
        <v>32</v>
      </c>
    </row>
    <row r="35" spans="1:23" x14ac:dyDescent="0.2">
      <c r="A35">
        <f t="shared" si="12"/>
        <v>12</v>
      </c>
      <c r="B35" s="4">
        <v>2</v>
      </c>
      <c r="C35" s="4" t="s">
        <v>29</v>
      </c>
      <c r="D35" s="3" t="s">
        <v>342</v>
      </c>
      <c r="E35" s="5" t="s">
        <v>341</v>
      </c>
      <c r="F35" s="3">
        <f t="shared" si="13"/>
        <v>35.735833333333332</v>
      </c>
      <c r="G35" s="3">
        <f>T35*24</f>
        <v>2.4697222222222228</v>
      </c>
      <c r="H35" s="4" t="s">
        <v>10</v>
      </c>
      <c r="I35" s="4" t="s">
        <v>9</v>
      </c>
      <c r="J35" s="4" t="s">
        <v>8</v>
      </c>
      <c r="K35" s="4" t="s">
        <v>7</v>
      </c>
      <c r="L35" s="4" t="s">
        <v>6</v>
      </c>
      <c r="M35" s="4" t="s">
        <v>5</v>
      </c>
      <c r="N35" s="4" t="s">
        <v>4</v>
      </c>
      <c r="O35" s="4" t="s">
        <v>3</v>
      </c>
      <c r="P35" s="4" t="s">
        <v>2</v>
      </c>
      <c r="Q35" s="4" t="s">
        <v>1</v>
      </c>
      <c r="R35" s="4" t="s">
        <v>0</v>
      </c>
      <c r="S35" s="6">
        <f t="shared" si="14"/>
        <v>0.90000000000000036</v>
      </c>
      <c r="T35" s="5">
        <f>E35-E34</f>
        <v>0.10290509259259262</v>
      </c>
      <c r="U35" s="4">
        <f t="shared" si="15"/>
        <v>0.3644134518051963</v>
      </c>
      <c r="V35" s="2">
        <f t="shared" si="11"/>
        <v>35.735833333333332</v>
      </c>
      <c r="W35">
        <f t="shared" si="5"/>
        <v>33</v>
      </c>
    </row>
    <row r="36" spans="1:23" x14ac:dyDescent="0.2">
      <c r="A36">
        <f t="shared" si="12"/>
        <v>13</v>
      </c>
      <c r="B36" s="4">
        <v>2</v>
      </c>
      <c r="C36" s="4" t="s">
        <v>29</v>
      </c>
      <c r="D36" s="3" t="s">
        <v>340</v>
      </c>
      <c r="E36" s="5" t="s">
        <v>339</v>
      </c>
      <c r="F36" s="3">
        <f t="shared" si="13"/>
        <v>37.809166666666663</v>
      </c>
      <c r="G36" s="3">
        <f>T36*24</f>
        <v>2.0733333333333324</v>
      </c>
      <c r="H36" s="4" t="s">
        <v>10</v>
      </c>
      <c r="I36" s="4" t="s">
        <v>9</v>
      </c>
      <c r="J36" s="4" t="s">
        <v>8</v>
      </c>
      <c r="K36" s="4" t="s">
        <v>7</v>
      </c>
      <c r="L36" s="4" t="s">
        <v>6</v>
      </c>
      <c r="M36" s="4" t="s">
        <v>5</v>
      </c>
      <c r="N36" s="4" t="s">
        <v>4</v>
      </c>
      <c r="O36" s="4" t="s">
        <v>3</v>
      </c>
      <c r="P36" s="4" t="s">
        <v>2</v>
      </c>
      <c r="Q36" s="4" t="s">
        <v>1</v>
      </c>
      <c r="R36" s="4" t="s">
        <v>0</v>
      </c>
      <c r="S36" s="6">
        <f t="shared" si="14"/>
        <v>1.0999999999999996</v>
      </c>
      <c r="T36" s="5">
        <f>E36-E35</f>
        <v>8.6388888888888848E-2</v>
      </c>
      <c r="U36" s="4">
        <f t="shared" si="15"/>
        <v>0.53054662379421225</v>
      </c>
      <c r="V36" s="2">
        <f t="shared" si="11"/>
        <v>37.809166666666663</v>
      </c>
      <c r="W36">
        <f t="shared" si="5"/>
        <v>34</v>
      </c>
    </row>
    <row r="37" spans="1:23" x14ac:dyDescent="0.2">
      <c r="A37">
        <f t="shared" si="12"/>
        <v>14</v>
      </c>
      <c r="B37" s="4">
        <v>2</v>
      </c>
      <c r="C37" s="4" t="s">
        <v>29</v>
      </c>
      <c r="D37" s="3" t="s">
        <v>206</v>
      </c>
      <c r="E37" s="5" t="s">
        <v>338</v>
      </c>
      <c r="F37" s="3">
        <f t="shared" si="13"/>
        <v>40.005555555555553</v>
      </c>
      <c r="G37" s="3">
        <f>T37*24</f>
        <v>2.1963888888888907</v>
      </c>
      <c r="H37" s="4" t="s">
        <v>10</v>
      </c>
      <c r="I37" s="4" t="s">
        <v>9</v>
      </c>
      <c r="J37" s="4" t="s">
        <v>8</v>
      </c>
      <c r="K37" s="4" t="s">
        <v>7</v>
      </c>
      <c r="L37" s="4" t="s">
        <v>6</v>
      </c>
      <c r="M37" s="4" t="s">
        <v>5</v>
      </c>
      <c r="N37" s="4" t="s">
        <v>4</v>
      </c>
      <c r="O37" s="4" t="s">
        <v>3</v>
      </c>
      <c r="P37" s="4" t="s">
        <v>2</v>
      </c>
      <c r="Q37" s="4" t="s">
        <v>1</v>
      </c>
      <c r="R37" s="4" t="s">
        <v>0</v>
      </c>
      <c r="S37" s="6">
        <f t="shared" si="14"/>
        <v>1.0999999999999996</v>
      </c>
      <c r="T37" s="5">
        <f>E37-E36</f>
        <v>9.151620370370378E-2</v>
      </c>
      <c r="U37" s="4">
        <f t="shared" si="15"/>
        <v>0.50082205640571587</v>
      </c>
      <c r="V37" s="2">
        <f t="shared" si="11"/>
        <v>40.005555555555553</v>
      </c>
      <c r="W37">
        <f t="shared" si="5"/>
        <v>35</v>
      </c>
    </row>
    <row r="38" spans="1:23" x14ac:dyDescent="0.2">
      <c r="A38">
        <f t="shared" si="12"/>
        <v>15</v>
      </c>
      <c r="B38" s="4">
        <v>2</v>
      </c>
      <c r="C38" s="4" t="s">
        <v>29</v>
      </c>
      <c r="D38" s="3" t="s">
        <v>337</v>
      </c>
      <c r="E38" s="5" t="s">
        <v>336</v>
      </c>
      <c r="F38" s="3">
        <f t="shared" si="13"/>
        <v>42.176111111111105</v>
      </c>
      <c r="G38" s="3">
        <f>T38*24</f>
        <v>2.1705555555555547</v>
      </c>
      <c r="H38" s="4" t="s">
        <v>10</v>
      </c>
      <c r="I38" s="4" t="s">
        <v>9</v>
      </c>
      <c r="J38" s="4" t="s">
        <v>8</v>
      </c>
      <c r="K38" s="4" t="s">
        <v>7</v>
      </c>
      <c r="L38" s="4" t="s">
        <v>6</v>
      </c>
      <c r="M38" s="4" t="s">
        <v>5</v>
      </c>
      <c r="N38" s="4" t="s">
        <v>4</v>
      </c>
      <c r="O38" s="4" t="s">
        <v>3</v>
      </c>
      <c r="P38" s="4" t="s">
        <v>2</v>
      </c>
      <c r="Q38" s="4" t="s">
        <v>1</v>
      </c>
      <c r="R38" s="4" t="s">
        <v>0</v>
      </c>
      <c r="S38" s="6">
        <f t="shared" si="14"/>
        <v>1.0999999999999996</v>
      </c>
      <c r="T38" s="5">
        <f>E38-E37</f>
        <v>9.0439814814814778E-2</v>
      </c>
      <c r="U38" s="4">
        <f t="shared" si="15"/>
        <v>0.50678269772203743</v>
      </c>
      <c r="V38" s="2">
        <f t="shared" si="11"/>
        <v>42.176111111111105</v>
      </c>
      <c r="W38">
        <f t="shared" si="5"/>
        <v>36</v>
      </c>
    </row>
    <row r="39" spans="1:23" x14ac:dyDescent="0.2">
      <c r="A39">
        <f t="shared" si="12"/>
        <v>16</v>
      </c>
      <c r="B39" s="4">
        <v>2</v>
      </c>
      <c r="C39" s="4" t="s">
        <v>22</v>
      </c>
      <c r="D39" s="3" t="s">
        <v>335</v>
      </c>
      <c r="E39" s="5" t="s">
        <v>334</v>
      </c>
      <c r="F39" s="3">
        <f t="shared" si="13"/>
        <v>57.176111111111105</v>
      </c>
      <c r="G39" s="3">
        <v>15</v>
      </c>
      <c r="H39" s="4" t="s">
        <v>10</v>
      </c>
      <c r="I39" s="4" t="s">
        <v>9</v>
      </c>
      <c r="J39" s="4" t="s">
        <v>8</v>
      </c>
      <c r="K39" s="4" t="s">
        <v>7</v>
      </c>
      <c r="L39" s="4" t="s">
        <v>6</v>
      </c>
      <c r="M39" s="4" t="s">
        <v>5</v>
      </c>
      <c r="N39" s="4" t="s">
        <v>4</v>
      </c>
      <c r="O39" s="4" t="s">
        <v>3</v>
      </c>
      <c r="P39" s="4" t="s">
        <v>2</v>
      </c>
      <c r="Q39" s="4" t="s">
        <v>1</v>
      </c>
      <c r="R39" s="4" t="s">
        <v>0</v>
      </c>
      <c r="S39" s="6">
        <f t="shared" si="14"/>
        <v>5.1999999999999993</v>
      </c>
      <c r="T39" s="5"/>
      <c r="U39" s="4">
        <f t="shared" si="15"/>
        <v>0.34666666666666662</v>
      </c>
      <c r="V39" s="2">
        <f t="shared" si="11"/>
        <v>57.176111111111105</v>
      </c>
      <c r="W39">
        <f t="shared" si="5"/>
        <v>37</v>
      </c>
    </row>
    <row r="40" spans="1:23" x14ac:dyDescent="0.2">
      <c r="A40">
        <f t="shared" si="12"/>
        <v>17</v>
      </c>
      <c r="B40" s="4">
        <v>2</v>
      </c>
      <c r="C40" s="4" t="s">
        <v>22</v>
      </c>
      <c r="D40" s="3" t="s">
        <v>333</v>
      </c>
      <c r="E40" s="5" t="s">
        <v>332</v>
      </c>
      <c r="F40" s="3">
        <f t="shared" si="13"/>
        <v>59.681388888888883</v>
      </c>
      <c r="G40" s="3">
        <f t="shared" ref="G40:G50" si="16">T40*24</f>
        <v>2.5052777777777768</v>
      </c>
      <c r="H40" s="4" t="s">
        <v>10</v>
      </c>
      <c r="I40" s="4" t="s">
        <v>9</v>
      </c>
      <c r="J40" s="4" t="s">
        <v>8</v>
      </c>
      <c r="K40" s="4" t="s">
        <v>7</v>
      </c>
      <c r="L40" s="4" t="s">
        <v>6</v>
      </c>
      <c r="M40" s="4" t="s">
        <v>5</v>
      </c>
      <c r="N40" s="4" t="s">
        <v>4</v>
      </c>
      <c r="O40" s="4" t="s">
        <v>3</v>
      </c>
      <c r="P40" s="4" t="s">
        <v>2</v>
      </c>
      <c r="Q40" s="4" t="s">
        <v>1</v>
      </c>
      <c r="R40" s="4" t="s">
        <v>0</v>
      </c>
      <c r="S40" s="6">
        <f t="shared" si="14"/>
        <v>1.4000000000000021</v>
      </c>
      <c r="T40" s="5">
        <f>E40-E39</f>
        <v>0.10438657407407403</v>
      </c>
      <c r="U40" s="4">
        <f t="shared" si="15"/>
        <v>0.55882026832243148</v>
      </c>
      <c r="V40" s="2">
        <f t="shared" si="11"/>
        <v>59.681388888888883</v>
      </c>
      <c r="W40">
        <f t="shared" si="5"/>
        <v>38</v>
      </c>
    </row>
    <row r="41" spans="1:23" x14ac:dyDescent="0.2">
      <c r="A41">
        <f t="shared" si="12"/>
        <v>18</v>
      </c>
      <c r="B41" s="4">
        <v>2</v>
      </c>
      <c r="C41" s="4" t="s">
        <v>22</v>
      </c>
      <c r="D41" s="3" t="s">
        <v>331</v>
      </c>
      <c r="E41" s="5" t="s">
        <v>330</v>
      </c>
      <c r="F41" s="3">
        <f t="shared" si="13"/>
        <v>61.596944444444439</v>
      </c>
      <c r="G41" s="3">
        <f t="shared" si="16"/>
        <v>1.9155555555555575</v>
      </c>
      <c r="H41" s="4" t="s">
        <v>10</v>
      </c>
      <c r="I41" s="4" t="s">
        <v>9</v>
      </c>
      <c r="J41" s="4" t="s">
        <v>8</v>
      </c>
      <c r="K41" s="4" t="s">
        <v>7</v>
      </c>
      <c r="L41" s="4" t="s">
        <v>6</v>
      </c>
      <c r="M41" s="4" t="s">
        <v>5</v>
      </c>
      <c r="N41" s="4" t="s">
        <v>4</v>
      </c>
      <c r="O41" s="4" t="s">
        <v>3</v>
      </c>
      <c r="P41" s="4" t="s">
        <v>2</v>
      </c>
      <c r="Q41" s="4" t="s">
        <v>1</v>
      </c>
      <c r="R41" s="4" t="s">
        <v>0</v>
      </c>
      <c r="S41" s="6">
        <f t="shared" si="14"/>
        <v>1.6999999999999993</v>
      </c>
      <c r="T41" s="5">
        <f>E41-E40</f>
        <v>7.9814814814814894E-2</v>
      </c>
      <c r="U41" s="4">
        <f t="shared" si="15"/>
        <v>0.88747099767981319</v>
      </c>
      <c r="V41" s="2">
        <f t="shared" si="11"/>
        <v>61.596944444444439</v>
      </c>
      <c r="W41">
        <f t="shared" si="5"/>
        <v>39</v>
      </c>
    </row>
    <row r="42" spans="1:23" x14ac:dyDescent="0.2">
      <c r="A42">
        <f t="shared" si="12"/>
        <v>19</v>
      </c>
      <c r="B42" s="4">
        <v>2</v>
      </c>
      <c r="C42" s="4" t="s">
        <v>13</v>
      </c>
      <c r="D42" s="3" t="s">
        <v>62</v>
      </c>
      <c r="E42" s="5" t="s">
        <v>329</v>
      </c>
      <c r="F42" s="3">
        <f t="shared" si="13"/>
        <v>80.169444444444437</v>
      </c>
      <c r="G42" s="3">
        <f t="shared" si="16"/>
        <v>18.572500000000002</v>
      </c>
      <c r="H42" s="4" t="s">
        <v>10</v>
      </c>
      <c r="I42" s="4" t="s">
        <v>9</v>
      </c>
      <c r="J42" s="4" t="s">
        <v>8</v>
      </c>
      <c r="K42" s="4" t="s">
        <v>7</v>
      </c>
      <c r="L42" s="4" t="s">
        <v>6</v>
      </c>
      <c r="M42" s="4" t="s">
        <v>5</v>
      </c>
      <c r="N42" s="4" t="s">
        <v>4</v>
      </c>
      <c r="O42" s="4" t="s">
        <v>3</v>
      </c>
      <c r="P42" s="4" t="s">
        <v>2</v>
      </c>
      <c r="Q42" s="4" t="s">
        <v>1</v>
      </c>
      <c r="R42" s="4" t="s">
        <v>0</v>
      </c>
      <c r="S42" s="6">
        <f t="shared" si="14"/>
        <v>10.799999999999997</v>
      </c>
      <c r="T42" s="5">
        <f>E42+E41</f>
        <v>0.77385416666666673</v>
      </c>
      <c r="U42" s="4">
        <f t="shared" si="15"/>
        <v>0.58150491317808573</v>
      </c>
      <c r="V42" s="2">
        <f t="shared" si="11"/>
        <v>80.169444444444437</v>
      </c>
      <c r="W42">
        <f t="shared" si="5"/>
        <v>40</v>
      </c>
    </row>
    <row r="43" spans="1:23" x14ac:dyDescent="0.2">
      <c r="A43">
        <f t="shared" si="12"/>
        <v>20</v>
      </c>
      <c r="B43" s="4">
        <v>2</v>
      </c>
      <c r="C43" s="4" t="s">
        <v>13</v>
      </c>
      <c r="D43" s="3" t="s">
        <v>328</v>
      </c>
      <c r="E43" s="5" t="s">
        <v>327</v>
      </c>
      <c r="F43" s="3">
        <f t="shared" si="13"/>
        <v>82.244166666666658</v>
      </c>
      <c r="G43" s="3">
        <f t="shared" si="16"/>
        <v>2.074722222222221</v>
      </c>
      <c r="H43" s="4" t="s">
        <v>10</v>
      </c>
      <c r="I43" s="4" t="s">
        <v>9</v>
      </c>
      <c r="J43" s="4" t="s">
        <v>8</v>
      </c>
      <c r="K43" s="4" t="s">
        <v>7</v>
      </c>
      <c r="L43" s="4" t="s">
        <v>6</v>
      </c>
      <c r="M43" s="4" t="s">
        <v>5</v>
      </c>
      <c r="N43" s="4" t="s">
        <v>4</v>
      </c>
      <c r="O43" s="4" t="s">
        <v>3</v>
      </c>
      <c r="P43" s="4" t="s">
        <v>2</v>
      </c>
      <c r="Q43" s="4" t="s">
        <v>1</v>
      </c>
      <c r="R43" s="4" t="s">
        <v>0</v>
      </c>
      <c r="S43" s="6">
        <f t="shared" si="14"/>
        <v>1.6000000000000014</v>
      </c>
      <c r="T43" s="5">
        <f>E43-E42</f>
        <v>8.6446759259259209E-2</v>
      </c>
      <c r="U43" s="4">
        <f t="shared" si="15"/>
        <v>0.77118757531128779</v>
      </c>
      <c r="V43" s="2">
        <f t="shared" si="11"/>
        <v>82.244166666666658</v>
      </c>
      <c r="W43">
        <f t="shared" si="5"/>
        <v>41</v>
      </c>
    </row>
    <row r="44" spans="1:23" x14ac:dyDescent="0.2">
      <c r="A44">
        <f t="shared" si="12"/>
        <v>21</v>
      </c>
      <c r="B44" s="4">
        <v>2</v>
      </c>
      <c r="C44" s="4" t="s">
        <v>13</v>
      </c>
      <c r="D44" s="3" t="s">
        <v>326</v>
      </c>
      <c r="E44" s="5" t="s">
        <v>325</v>
      </c>
      <c r="F44" s="3">
        <f t="shared" si="13"/>
        <v>85.517777777777766</v>
      </c>
      <c r="G44" s="3">
        <f t="shared" si="16"/>
        <v>3.273611111111113</v>
      </c>
      <c r="H44" s="4" t="s">
        <v>10</v>
      </c>
      <c r="I44" s="4" t="s">
        <v>9</v>
      </c>
      <c r="J44" s="4" t="s">
        <v>8</v>
      </c>
      <c r="K44" s="4" t="s">
        <v>7</v>
      </c>
      <c r="L44" s="4" t="s">
        <v>6</v>
      </c>
      <c r="M44" s="4" t="s">
        <v>5</v>
      </c>
      <c r="N44" s="4" t="s">
        <v>4</v>
      </c>
      <c r="O44" s="4" t="s">
        <v>3</v>
      </c>
      <c r="P44" s="4" t="s">
        <v>2</v>
      </c>
      <c r="Q44" s="4" t="s">
        <v>1</v>
      </c>
      <c r="R44" s="4" t="s">
        <v>0</v>
      </c>
      <c r="S44" s="6">
        <f t="shared" si="14"/>
        <v>3.3999999999999986</v>
      </c>
      <c r="T44" s="5">
        <f>E44-E43</f>
        <v>0.13640046296296304</v>
      </c>
      <c r="U44" s="4">
        <f t="shared" si="15"/>
        <v>1.0386084005091207</v>
      </c>
      <c r="V44" s="2">
        <f t="shared" si="11"/>
        <v>85.517777777777766</v>
      </c>
      <c r="W44">
        <f t="shared" si="5"/>
        <v>42</v>
      </c>
    </row>
    <row r="45" spans="1:23" x14ac:dyDescent="0.2">
      <c r="A45">
        <f t="shared" si="12"/>
        <v>22</v>
      </c>
      <c r="B45" s="4">
        <v>2</v>
      </c>
      <c r="C45" s="4" t="s">
        <v>13</v>
      </c>
      <c r="D45" s="3" t="s">
        <v>324</v>
      </c>
      <c r="E45" s="5" t="s">
        <v>323</v>
      </c>
      <c r="F45" s="3">
        <f t="shared" si="13"/>
        <v>87.407222222222202</v>
      </c>
      <c r="G45" s="3">
        <f t="shared" si="16"/>
        <v>1.8894444444444431</v>
      </c>
      <c r="H45" s="4" t="s">
        <v>10</v>
      </c>
      <c r="I45" s="4" t="s">
        <v>9</v>
      </c>
      <c r="J45" s="4" t="s">
        <v>8</v>
      </c>
      <c r="K45" s="4" t="s">
        <v>7</v>
      </c>
      <c r="L45" s="4" t="s">
        <v>6</v>
      </c>
      <c r="M45" s="4" t="s">
        <v>5</v>
      </c>
      <c r="N45" s="4" t="s">
        <v>4</v>
      </c>
      <c r="O45" s="4" t="s">
        <v>3</v>
      </c>
      <c r="P45" s="4" t="s">
        <v>2</v>
      </c>
      <c r="Q45" s="4" t="s">
        <v>1</v>
      </c>
      <c r="R45" s="4" t="s">
        <v>0</v>
      </c>
      <c r="S45" s="6">
        <f t="shared" si="14"/>
        <v>1.9000000000000057</v>
      </c>
      <c r="T45" s="5">
        <f>E45-E44</f>
        <v>7.8726851851851798E-2</v>
      </c>
      <c r="U45" s="4">
        <f t="shared" si="15"/>
        <v>1.0055865921787746</v>
      </c>
      <c r="V45" s="2">
        <f t="shared" si="11"/>
        <v>87.407222222222202</v>
      </c>
      <c r="W45">
        <f t="shared" si="5"/>
        <v>43</v>
      </c>
    </row>
    <row r="46" spans="1:23" x14ac:dyDescent="0.2">
      <c r="A46">
        <v>1</v>
      </c>
      <c r="B46" s="4">
        <v>3</v>
      </c>
      <c r="C46" s="4" t="s">
        <v>52</v>
      </c>
      <c r="D46" s="3" t="s">
        <v>100</v>
      </c>
      <c r="E46" s="5" t="s">
        <v>322</v>
      </c>
      <c r="F46" s="3">
        <v>0</v>
      </c>
      <c r="G46" s="3">
        <f t="shared" si="16"/>
        <v>21.36472222222222</v>
      </c>
      <c r="H46" s="4" t="s">
        <v>10</v>
      </c>
      <c r="I46" s="4" t="s">
        <v>9</v>
      </c>
      <c r="J46" s="4" t="s">
        <v>8</v>
      </c>
      <c r="K46" s="4" t="s">
        <v>7</v>
      </c>
      <c r="L46" s="4" t="s">
        <v>6</v>
      </c>
      <c r="M46" s="4" t="s">
        <v>43</v>
      </c>
      <c r="N46" s="4" t="s">
        <v>4</v>
      </c>
      <c r="O46" s="4" t="s">
        <v>3</v>
      </c>
      <c r="P46" s="4" t="s">
        <v>2</v>
      </c>
      <c r="Q46" s="4" t="s">
        <v>1</v>
      </c>
      <c r="R46" s="4" t="s">
        <v>0</v>
      </c>
      <c r="S46" s="4"/>
      <c r="T46" s="5">
        <f>E46+E45</f>
        <v>0.89019675925925923</v>
      </c>
      <c r="U46" s="4"/>
      <c r="V46">
        <v>0</v>
      </c>
      <c r="W46">
        <f t="shared" si="5"/>
        <v>44</v>
      </c>
    </row>
    <row r="47" spans="1:23" x14ac:dyDescent="0.2">
      <c r="A47">
        <f>1+A46</f>
        <v>2</v>
      </c>
      <c r="B47" s="4">
        <v>3</v>
      </c>
      <c r="C47" s="4" t="s">
        <v>52</v>
      </c>
      <c r="D47" s="3" t="s">
        <v>138</v>
      </c>
      <c r="E47" s="5" t="s">
        <v>321</v>
      </c>
      <c r="F47" s="3">
        <f>F46+G47</f>
        <v>2.4652777777777786</v>
      </c>
      <c r="G47" s="3">
        <f t="shared" si="16"/>
        <v>2.4652777777777786</v>
      </c>
      <c r="H47" s="4" t="s">
        <v>10</v>
      </c>
      <c r="I47" s="4" t="s">
        <v>9</v>
      </c>
      <c r="J47" s="4" t="s">
        <v>8</v>
      </c>
      <c r="K47" s="4" t="s">
        <v>7</v>
      </c>
      <c r="L47" s="4" t="s">
        <v>6</v>
      </c>
      <c r="M47" s="4" t="s">
        <v>43</v>
      </c>
      <c r="N47" s="4" t="s">
        <v>4</v>
      </c>
      <c r="O47" s="4" t="s">
        <v>3</v>
      </c>
      <c r="P47" s="4" t="s">
        <v>2</v>
      </c>
      <c r="Q47" s="4" t="s">
        <v>1</v>
      </c>
      <c r="R47" s="4" t="s">
        <v>0</v>
      </c>
      <c r="S47" s="4">
        <f t="shared" ref="S47:T50" si="17">D47-D46</f>
        <v>0.30000000000000004</v>
      </c>
      <c r="T47" s="5">
        <f t="shared" si="17"/>
        <v>0.10271990740740744</v>
      </c>
      <c r="U47" s="4">
        <f t="shared" ref="U47:U67" si="18">S47/G47</f>
        <v>0.1216901408450704</v>
      </c>
      <c r="V47" s="2">
        <f t="shared" ref="V47:V67" si="19">V46+G47</f>
        <v>2.4652777777777786</v>
      </c>
      <c r="W47">
        <f t="shared" si="5"/>
        <v>45</v>
      </c>
    </row>
    <row r="48" spans="1:23" x14ac:dyDescent="0.2">
      <c r="A48">
        <f t="shared" ref="A48:A67" si="20">1+A47</f>
        <v>3</v>
      </c>
      <c r="B48" s="4">
        <v>3</v>
      </c>
      <c r="C48" s="4" t="s">
        <v>52</v>
      </c>
      <c r="D48" s="3" t="s">
        <v>320</v>
      </c>
      <c r="E48" s="5" t="s">
        <v>319</v>
      </c>
      <c r="F48" s="3">
        <f t="shared" ref="F48:F67" si="21">F47+G48</f>
        <v>4.7716666666666665</v>
      </c>
      <c r="G48" s="3">
        <f t="shared" si="16"/>
        <v>2.3063888888888879</v>
      </c>
      <c r="H48" s="4" t="s">
        <v>10</v>
      </c>
      <c r="I48" s="4" t="s">
        <v>9</v>
      </c>
      <c r="J48" s="4" t="s">
        <v>8</v>
      </c>
      <c r="K48" s="4" t="s">
        <v>7</v>
      </c>
      <c r="L48" s="4" t="s">
        <v>6</v>
      </c>
      <c r="M48" s="4" t="s">
        <v>43</v>
      </c>
      <c r="N48" s="4" t="s">
        <v>4</v>
      </c>
      <c r="O48" s="4" t="s">
        <v>3</v>
      </c>
      <c r="P48" s="4" t="s">
        <v>2</v>
      </c>
      <c r="Q48" s="4" t="s">
        <v>1</v>
      </c>
      <c r="R48" s="4" t="s">
        <v>0</v>
      </c>
      <c r="S48" s="4">
        <f t="shared" si="17"/>
        <v>0.29999999999999982</v>
      </c>
      <c r="T48" s="5">
        <f t="shared" si="17"/>
        <v>9.6099537037036997E-2</v>
      </c>
      <c r="U48" s="4">
        <f t="shared" si="18"/>
        <v>0.13007346742141393</v>
      </c>
      <c r="V48" s="2">
        <f t="shared" si="19"/>
        <v>4.7716666666666665</v>
      </c>
      <c r="W48">
        <f t="shared" si="5"/>
        <v>46</v>
      </c>
    </row>
    <row r="49" spans="1:23" x14ac:dyDescent="0.2">
      <c r="A49">
        <f t="shared" si="20"/>
        <v>4</v>
      </c>
      <c r="B49" s="4">
        <v>3</v>
      </c>
      <c r="C49" s="4" t="s">
        <v>52</v>
      </c>
      <c r="D49" s="3" t="s">
        <v>179</v>
      </c>
      <c r="E49" s="5" t="s">
        <v>318</v>
      </c>
      <c r="F49" s="3">
        <f t="shared" si="21"/>
        <v>7.2891666666666666</v>
      </c>
      <c r="G49" s="3">
        <f t="shared" si="16"/>
        <v>2.5175000000000005</v>
      </c>
      <c r="H49" s="4" t="s">
        <v>10</v>
      </c>
      <c r="I49" s="4" t="s">
        <v>9</v>
      </c>
      <c r="J49" s="4" t="s">
        <v>8</v>
      </c>
      <c r="K49" s="4" t="s">
        <v>7</v>
      </c>
      <c r="L49" s="4" t="s">
        <v>6</v>
      </c>
      <c r="M49" s="4" t="s">
        <v>43</v>
      </c>
      <c r="N49" s="4" t="s">
        <v>4</v>
      </c>
      <c r="O49" s="4" t="s">
        <v>3</v>
      </c>
      <c r="P49" s="4" t="s">
        <v>2</v>
      </c>
      <c r="Q49" s="4" t="s">
        <v>1</v>
      </c>
      <c r="R49" s="4" t="s">
        <v>0</v>
      </c>
      <c r="S49" s="4">
        <f t="shared" si="17"/>
        <v>0.5</v>
      </c>
      <c r="T49" s="5">
        <f t="shared" si="17"/>
        <v>0.10489583333333335</v>
      </c>
      <c r="U49" s="4">
        <f t="shared" si="18"/>
        <v>0.19860973187686193</v>
      </c>
      <c r="V49" s="2">
        <f t="shared" si="19"/>
        <v>7.2891666666666666</v>
      </c>
      <c r="W49">
        <f t="shared" si="5"/>
        <v>47</v>
      </c>
    </row>
    <row r="50" spans="1:23" x14ac:dyDescent="0.2">
      <c r="A50">
        <f t="shared" si="20"/>
        <v>5</v>
      </c>
      <c r="B50" s="4">
        <v>3</v>
      </c>
      <c r="C50" s="4" t="s">
        <v>52</v>
      </c>
      <c r="D50" s="3" t="s">
        <v>135</v>
      </c>
      <c r="E50" s="5" t="s">
        <v>317</v>
      </c>
      <c r="F50" s="3">
        <f t="shared" si="21"/>
        <v>9.2905555555555548</v>
      </c>
      <c r="G50" s="3">
        <f t="shared" si="16"/>
        <v>2.0013888888888882</v>
      </c>
      <c r="H50" s="4" t="s">
        <v>10</v>
      </c>
      <c r="I50" s="4" t="s">
        <v>9</v>
      </c>
      <c r="J50" s="4" t="s">
        <v>8</v>
      </c>
      <c r="K50" s="4" t="s">
        <v>7</v>
      </c>
      <c r="L50" s="4" t="s">
        <v>6</v>
      </c>
      <c r="M50" s="4" t="s">
        <v>43</v>
      </c>
      <c r="N50" s="4" t="s">
        <v>4</v>
      </c>
      <c r="O50" s="4" t="s">
        <v>3</v>
      </c>
      <c r="P50" s="4" t="s">
        <v>2</v>
      </c>
      <c r="Q50" s="4" t="s">
        <v>1</v>
      </c>
      <c r="R50" s="4" t="s">
        <v>0</v>
      </c>
      <c r="S50" s="4">
        <f t="shared" si="17"/>
        <v>0.39999999999999991</v>
      </c>
      <c r="T50" s="5">
        <f t="shared" si="17"/>
        <v>8.3391203703703676E-2</v>
      </c>
      <c r="U50" s="4">
        <f t="shared" si="18"/>
        <v>0.1998612074947953</v>
      </c>
      <c r="V50" s="2">
        <f t="shared" si="19"/>
        <v>9.2905555555555548</v>
      </c>
      <c r="W50">
        <f t="shared" si="5"/>
        <v>48</v>
      </c>
    </row>
    <row r="51" spans="1:23" x14ac:dyDescent="0.2">
      <c r="A51">
        <f t="shared" si="20"/>
        <v>6</v>
      </c>
      <c r="B51" s="4">
        <v>3</v>
      </c>
      <c r="C51" s="4" t="s">
        <v>40</v>
      </c>
      <c r="D51" s="3" t="s">
        <v>283</v>
      </c>
      <c r="E51" s="5" t="s">
        <v>316</v>
      </c>
      <c r="F51" s="3">
        <f t="shared" si="21"/>
        <v>23.290555555555557</v>
      </c>
      <c r="G51" s="3">
        <v>14</v>
      </c>
      <c r="H51" s="4" t="s">
        <v>10</v>
      </c>
      <c r="I51" s="4" t="s">
        <v>9</v>
      </c>
      <c r="J51" s="4" t="s">
        <v>8</v>
      </c>
      <c r="K51" s="4" t="s">
        <v>7</v>
      </c>
      <c r="L51" s="4" t="s">
        <v>6</v>
      </c>
      <c r="M51" s="4" t="s">
        <v>43</v>
      </c>
      <c r="N51" s="4" t="s">
        <v>4</v>
      </c>
      <c r="O51" s="4" t="s">
        <v>3</v>
      </c>
      <c r="P51" s="4" t="s">
        <v>2</v>
      </c>
      <c r="Q51" s="4" t="s">
        <v>1</v>
      </c>
      <c r="R51" s="4" t="s">
        <v>0</v>
      </c>
      <c r="S51" s="4">
        <f t="shared" ref="S51:S67" si="22">D51-D50</f>
        <v>1.5</v>
      </c>
      <c r="T51" s="5"/>
      <c r="U51" s="4">
        <f t="shared" si="18"/>
        <v>0.10714285714285714</v>
      </c>
      <c r="V51" s="2">
        <f t="shared" si="19"/>
        <v>23.290555555555557</v>
      </c>
      <c r="W51">
        <f t="shared" si="5"/>
        <v>49</v>
      </c>
    </row>
    <row r="52" spans="1:23" x14ac:dyDescent="0.2">
      <c r="A52">
        <f t="shared" si="20"/>
        <v>7</v>
      </c>
      <c r="B52" s="4">
        <v>3</v>
      </c>
      <c r="C52" s="4" t="s">
        <v>40</v>
      </c>
      <c r="D52" s="3" t="s">
        <v>92</v>
      </c>
      <c r="E52" s="5" t="s">
        <v>315</v>
      </c>
      <c r="F52" s="3">
        <f t="shared" si="21"/>
        <v>25.684722222222224</v>
      </c>
      <c r="G52" s="3">
        <f>T52*24</f>
        <v>2.3941666666666679</v>
      </c>
      <c r="H52" s="4" t="s">
        <v>10</v>
      </c>
      <c r="I52" s="4" t="s">
        <v>9</v>
      </c>
      <c r="J52" s="4" t="s">
        <v>8</v>
      </c>
      <c r="K52" s="4" t="s">
        <v>7</v>
      </c>
      <c r="L52" s="4" t="s">
        <v>6</v>
      </c>
      <c r="M52" s="4" t="s">
        <v>43</v>
      </c>
      <c r="N52" s="4" t="s">
        <v>4</v>
      </c>
      <c r="O52" s="4" t="s">
        <v>3</v>
      </c>
      <c r="P52" s="4" t="s">
        <v>2</v>
      </c>
      <c r="Q52" s="4" t="s">
        <v>1</v>
      </c>
      <c r="R52" s="4" t="s">
        <v>0</v>
      </c>
      <c r="S52" s="4">
        <f t="shared" si="22"/>
        <v>0.40000000000000036</v>
      </c>
      <c r="T52" s="5">
        <f>E52-E51</f>
        <v>9.9756944444444495E-2</v>
      </c>
      <c r="U52" s="4">
        <f t="shared" si="18"/>
        <v>0.16707274625826668</v>
      </c>
      <c r="V52" s="2">
        <f t="shared" si="19"/>
        <v>25.684722222222224</v>
      </c>
      <c r="W52">
        <f t="shared" si="5"/>
        <v>50</v>
      </c>
    </row>
    <row r="53" spans="1:23" x14ac:dyDescent="0.2">
      <c r="A53">
        <f t="shared" si="20"/>
        <v>8</v>
      </c>
      <c r="B53" s="4">
        <v>3</v>
      </c>
      <c r="C53" s="4" t="s">
        <v>40</v>
      </c>
      <c r="D53" s="3" t="s">
        <v>314</v>
      </c>
      <c r="E53" s="5" t="s">
        <v>313</v>
      </c>
      <c r="F53" s="3">
        <f t="shared" si="21"/>
        <v>28.028333333333332</v>
      </c>
      <c r="G53" s="3">
        <f>T53*24</f>
        <v>2.3436111111111102</v>
      </c>
      <c r="H53" s="4" t="s">
        <v>10</v>
      </c>
      <c r="I53" s="4" t="s">
        <v>9</v>
      </c>
      <c r="J53" s="4" t="s">
        <v>8</v>
      </c>
      <c r="K53" s="4" t="s">
        <v>7</v>
      </c>
      <c r="L53" s="4" t="s">
        <v>6</v>
      </c>
      <c r="M53" s="4" t="s">
        <v>43</v>
      </c>
      <c r="N53" s="4" t="s">
        <v>4</v>
      </c>
      <c r="O53" s="4" t="s">
        <v>3</v>
      </c>
      <c r="P53" s="4" t="s">
        <v>2</v>
      </c>
      <c r="Q53" s="4" t="s">
        <v>1</v>
      </c>
      <c r="R53" s="4" t="s">
        <v>0</v>
      </c>
      <c r="S53" s="4">
        <f t="shared" si="22"/>
        <v>0.5</v>
      </c>
      <c r="T53" s="5">
        <f>E53-E52</f>
        <v>9.7650462962962925E-2</v>
      </c>
      <c r="U53" s="4">
        <f t="shared" si="18"/>
        <v>0.21334597605784056</v>
      </c>
      <c r="V53" s="2">
        <f t="shared" si="19"/>
        <v>28.028333333333332</v>
      </c>
      <c r="W53">
        <f t="shared" si="5"/>
        <v>51</v>
      </c>
    </row>
    <row r="54" spans="1:23" x14ac:dyDescent="0.2">
      <c r="A54">
        <f t="shared" si="20"/>
        <v>9</v>
      </c>
      <c r="B54" s="4">
        <v>3</v>
      </c>
      <c r="C54" s="4" t="s">
        <v>40</v>
      </c>
      <c r="D54" s="3" t="s">
        <v>127</v>
      </c>
      <c r="E54" s="5" t="s">
        <v>312</v>
      </c>
      <c r="F54" s="3">
        <f t="shared" si="21"/>
        <v>30.119722222222222</v>
      </c>
      <c r="G54" s="3">
        <f>T54*24</f>
        <v>2.091388888888889</v>
      </c>
      <c r="H54" s="4" t="s">
        <v>10</v>
      </c>
      <c r="I54" s="4" t="s">
        <v>9</v>
      </c>
      <c r="J54" s="4" t="s">
        <v>8</v>
      </c>
      <c r="K54" s="4" t="s">
        <v>7</v>
      </c>
      <c r="L54" s="4" t="s">
        <v>6</v>
      </c>
      <c r="M54" s="4" t="s">
        <v>5</v>
      </c>
      <c r="N54" s="4" t="s">
        <v>4</v>
      </c>
      <c r="O54" s="4" t="s">
        <v>3</v>
      </c>
      <c r="P54" s="4" t="s">
        <v>2</v>
      </c>
      <c r="Q54" s="4" t="s">
        <v>1</v>
      </c>
      <c r="R54" s="4" t="s">
        <v>0</v>
      </c>
      <c r="S54" s="4">
        <f t="shared" si="22"/>
        <v>0.59999999999999964</v>
      </c>
      <c r="T54" s="5">
        <f>E54-E53</f>
        <v>8.7141203703703707E-2</v>
      </c>
      <c r="U54" s="4">
        <f t="shared" si="18"/>
        <v>0.28689068933457279</v>
      </c>
      <c r="V54" s="2">
        <f t="shared" si="19"/>
        <v>30.119722222222222</v>
      </c>
      <c r="W54">
        <f t="shared" si="5"/>
        <v>52</v>
      </c>
    </row>
    <row r="55" spans="1:23" x14ac:dyDescent="0.2">
      <c r="A55">
        <f t="shared" si="20"/>
        <v>10</v>
      </c>
      <c r="B55" s="4">
        <v>3</v>
      </c>
      <c r="C55" s="4" t="s">
        <v>40</v>
      </c>
      <c r="D55" s="3" t="s">
        <v>125</v>
      </c>
      <c r="E55" s="5" t="s">
        <v>311</v>
      </c>
      <c r="F55" s="3">
        <f t="shared" si="21"/>
        <v>32.266666666666666</v>
      </c>
      <c r="G55" s="3">
        <f>T55*24</f>
        <v>2.1469444444444434</v>
      </c>
      <c r="H55" s="4" t="s">
        <v>10</v>
      </c>
      <c r="I55" s="4" t="s">
        <v>9</v>
      </c>
      <c r="J55" s="4" t="s">
        <v>8</v>
      </c>
      <c r="K55" s="4" t="s">
        <v>7</v>
      </c>
      <c r="L55" s="4" t="s">
        <v>6</v>
      </c>
      <c r="M55" s="4" t="s">
        <v>5</v>
      </c>
      <c r="N55" s="4" t="s">
        <v>4</v>
      </c>
      <c r="O55" s="4" t="s">
        <v>3</v>
      </c>
      <c r="P55" s="4" t="s">
        <v>2</v>
      </c>
      <c r="Q55" s="4" t="s">
        <v>1</v>
      </c>
      <c r="R55" s="4" t="s">
        <v>0</v>
      </c>
      <c r="S55" s="4">
        <f t="shared" si="22"/>
        <v>0.5</v>
      </c>
      <c r="T55" s="5">
        <f>E55-E54</f>
        <v>8.9456018518518476E-2</v>
      </c>
      <c r="U55" s="4">
        <f t="shared" si="18"/>
        <v>0.23288911890283359</v>
      </c>
      <c r="V55" s="2">
        <f t="shared" si="19"/>
        <v>32.266666666666666</v>
      </c>
      <c r="W55">
        <f t="shared" si="5"/>
        <v>53</v>
      </c>
    </row>
    <row r="56" spans="1:23" x14ac:dyDescent="0.2">
      <c r="A56">
        <f t="shared" si="20"/>
        <v>11</v>
      </c>
      <c r="B56" s="4">
        <v>3</v>
      </c>
      <c r="C56" s="4" t="s">
        <v>29</v>
      </c>
      <c r="D56" s="3" t="s">
        <v>310</v>
      </c>
      <c r="E56" s="5" t="s">
        <v>309</v>
      </c>
      <c r="F56" s="3">
        <f t="shared" si="21"/>
        <v>47.266666666666666</v>
      </c>
      <c r="G56" s="3">
        <v>15</v>
      </c>
      <c r="H56" s="4" t="s">
        <v>10</v>
      </c>
      <c r="I56" s="4" t="s">
        <v>9</v>
      </c>
      <c r="J56" s="4" t="s">
        <v>8</v>
      </c>
      <c r="K56" s="4" t="s">
        <v>7</v>
      </c>
      <c r="L56" s="4" t="s">
        <v>6</v>
      </c>
      <c r="M56" s="4" t="s">
        <v>5</v>
      </c>
      <c r="N56" s="4" t="s">
        <v>4</v>
      </c>
      <c r="O56" s="4" t="s">
        <v>3</v>
      </c>
      <c r="P56" s="4" t="s">
        <v>2</v>
      </c>
      <c r="Q56" s="4" t="s">
        <v>1</v>
      </c>
      <c r="R56" s="4" t="s">
        <v>0</v>
      </c>
      <c r="S56" s="4">
        <f t="shared" si="22"/>
        <v>2.2999999999999998</v>
      </c>
      <c r="T56" s="5"/>
      <c r="U56" s="4">
        <f t="shared" si="18"/>
        <v>0.15333333333333332</v>
      </c>
      <c r="V56" s="2">
        <f t="shared" si="19"/>
        <v>47.266666666666666</v>
      </c>
      <c r="W56">
        <f t="shared" si="5"/>
        <v>54</v>
      </c>
    </row>
    <row r="57" spans="1:23" x14ac:dyDescent="0.2">
      <c r="A57">
        <f t="shared" si="20"/>
        <v>12</v>
      </c>
      <c r="B57" s="4">
        <v>3</v>
      </c>
      <c r="C57" s="4" t="s">
        <v>29</v>
      </c>
      <c r="D57" s="3" t="s">
        <v>308</v>
      </c>
      <c r="E57" s="5" t="s">
        <v>307</v>
      </c>
      <c r="F57" s="3">
        <f t="shared" si="21"/>
        <v>49.737222222222222</v>
      </c>
      <c r="G57" s="3">
        <f>T57*24</f>
        <v>2.4705555555555563</v>
      </c>
      <c r="H57" s="4" t="s">
        <v>10</v>
      </c>
      <c r="I57" s="4" t="s">
        <v>9</v>
      </c>
      <c r="J57" s="4" t="s">
        <v>8</v>
      </c>
      <c r="K57" s="4" t="s">
        <v>7</v>
      </c>
      <c r="L57" s="4" t="s">
        <v>6</v>
      </c>
      <c r="M57" s="4" t="s">
        <v>5</v>
      </c>
      <c r="N57" s="4" t="s">
        <v>4</v>
      </c>
      <c r="O57" s="4" t="s">
        <v>3</v>
      </c>
      <c r="P57" s="4" t="s">
        <v>2</v>
      </c>
      <c r="Q57" s="4" t="s">
        <v>1</v>
      </c>
      <c r="R57" s="4" t="s">
        <v>0</v>
      </c>
      <c r="S57" s="4">
        <f t="shared" si="22"/>
        <v>1</v>
      </c>
      <c r="T57" s="5">
        <f>E57-E56</f>
        <v>0.10293981481481485</v>
      </c>
      <c r="U57" s="4">
        <f t="shared" si="18"/>
        <v>0.40476725882617481</v>
      </c>
      <c r="V57" s="2">
        <f t="shared" si="19"/>
        <v>49.737222222222222</v>
      </c>
      <c r="W57">
        <f t="shared" si="5"/>
        <v>55</v>
      </c>
    </row>
    <row r="58" spans="1:23" x14ac:dyDescent="0.2">
      <c r="A58">
        <f t="shared" si="20"/>
        <v>13</v>
      </c>
      <c r="B58" s="4">
        <v>3</v>
      </c>
      <c r="C58" s="4" t="s">
        <v>29</v>
      </c>
      <c r="D58" s="3" t="s">
        <v>275</v>
      </c>
      <c r="E58" s="5" t="s">
        <v>306</v>
      </c>
      <c r="F58" s="3">
        <f t="shared" si="21"/>
        <v>51.818333333333335</v>
      </c>
      <c r="G58" s="3">
        <f>T58*24</f>
        <v>2.0811111111111105</v>
      </c>
      <c r="H58" s="4" t="s">
        <v>10</v>
      </c>
      <c r="I58" s="4" t="s">
        <v>9</v>
      </c>
      <c r="J58" s="4" t="s">
        <v>8</v>
      </c>
      <c r="K58" s="4" t="s">
        <v>7</v>
      </c>
      <c r="L58" s="4" t="s">
        <v>6</v>
      </c>
      <c r="M58" s="4" t="s">
        <v>5</v>
      </c>
      <c r="N58" s="4" t="s">
        <v>4</v>
      </c>
      <c r="O58" s="4" t="s">
        <v>3</v>
      </c>
      <c r="P58" s="4" t="s">
        <v>2</v>
      </c>
      <c r="Q58" s="4" t="s">
        <v>1</v>
      </c>
      <c r="R58" s="4" t="s">
        <v>0</v>
      </c>
      <c r="S58" s="4">
        <f t="shared" si="22"/>
        <v>0.70000000000000107</v>
      </c>
      <c r="T58" s="5">
        <f>E58-E57</f>
        <v>8.6712962962962936E-2</v>
      </c>
      <c r="U58" s="4">
        <f t="shared" si="18"/>
        <v>0.33635878270154895</v>
      </c>
      <c r="V58" s="2">
        <f t="shared" si="19"/>
        <v>51.818333333333335</v>
      </c>
      <c r="W58">
        <f t="shared" si="5"/>
        <v>56</v>
      </c>
    </row>
    <row r="59" spans="1:23" x14ac:dyDescent="0.2">
      <c r="A59">
        <f t="shared" si="20"/>
        <v>14</v>
      </c>
      <c r="B59" s="4">
        <v>3</v>
      </c>
      <c r="C59" s="4" t="s">
        <v>29</v>
      </c>
      <c r="D59" s="3" t="s">
        <v>305</v>
      </c>
      <c r="E59" s="5" t="s">
        <v>304</v>
      </c>
      <c r="F59" s="3">
        <f t="shared" si="21"/>
        <v>54.005277777777778</v>
      </c>
      <c r="G59" s="3">
        <f>T59*24</f>
        <v>2.1869444444444457</v>
      </c>
      <c r="H59" s="4" t="s">
        <v>10</v>
      </c>
      <c r="I59" s="4" t="s">
        <v>9</v>
      </c>
      <c r="J59" s="4" t="s">
        <v>8</v>
      </c>
      <c r="K59" s="4" t="s">
        <v>7</v>
      </c>
      <c r="L59" s="4" t="s">
        <v>6</v>
      </c>
      <c r="M59" s="4" t="s">
        <v>5</v>
      </c>
      <c r="N59" s="4" t="s">
        <v>4</v>
      </c>
      <c r="O59" s="4" t="s">
        <v>3</v>
      </c>
      <c r="P59" s="4" t="s">
        <v>2</v>
      </c>
      <c r="Q59" s="4" t="s">
        <v>1</v>
      </c>
      <c r="R59" s="4" t="s">
        <v>0</v>
      </c>
      <c r="S59" s="4">
        <f t="shared" si="22"/>
        <v>1</v>
      </c>
      <c r="T59" s="5">
        <f>E59-E58</f>
        <v>9.1122685185185237E-2</v>
      </c>
      <c r="U59" s="4">
        <f t="shared" si="18"/>
        <v>0.45725898640924656</v>
      </c>
      <c r="V59" s="2">
        <f t="shared" si="19"/>
        <v>54.005277777777778</v>
      </c>
      <c r="W59">
        <f t="shared" si="5"/>
        <v>57</v>
      </c>
    </row>
    <row r="60" spans="1:23" x14ac:dyDescent="0.2">
      <c r="A60">
        <f t="shared" si="20"/>
        <v>15</v>
      </c>
      <c r="B60" s="4">
        <v>3</v>
      </c>
      <c r="C60" s="4" t="s">
        <v>29</v>
      </c>
      <c r="D60" s="3" t="s">
        <v>303</v>
      </c>
      <c r="E60" s="5" t="s">
        <v>302</v>
      </c>
      <c r="F60" s="3">
        <f t="shared" si="21"/>
        <v>56.18138888888889</v>
      </c>
      <c r="G60" s="3">
        <f>T60*24</f>
        <v>2.1761111111111093</v>
      </c>
      <c r="H60" s="4" t="s">
        <v>10</v>
      </c>
      <c r="I60" s="4" t="s">
        <v>9</v>
      </c>
      <c r="J60" s="4" t="s">
        <v>8</v>
      </c>
      <c r="K60" s="4" t="s">
        <v>7</v>
      </c>
      <c r="L60" s="4" t="s">
        <v>6</v>
      </c>
      <c r="M60" s="4" t="s">
        <v>5</v>
      </c>
      <c r="N60" s="4" t="s">
        <v>4</v>
      </c>
      <c r="O60" s="4" t="s">
        <v>3</v>
      </c>
      <c r="P60" s="4" t="s">
        <v>2</v>
      </c>
      <c r="Q60" s="4" t="s">
        <v>1</v>
      </c>
      <c r="R60" s="4" t="s">
        <v>0</v>
      </c>
      <c r="S60" s="4">
        <f t="shared" si="22"/>
        <v>1</v>
      </c>
      <c r="T60" s="5">
        <f>E60-E59</f>
        <v>9.0671296296296222E-2</v>
      </c>
      <c r="U60" s="4">
        <f t="shared" si="18"/>
        <v>0.45953535869287759</v>
      </c>
      <c r="V60" s="2">
        <f t="shared" si="19"/>
        <v>56.18138888888889</v>
      </c>
      <c r="W60">
        <f t="shared" si="5"/>
        <v>58</v>
      </c>
    </row>
    <row r="61" spans="1:23" x14ac:dyDescent="0.2">
      <c r="A61">
        <f t="shared" si="20"/>
        <v>16</v>
      </c>
      <c r="B61" s="4">
        <v>3</v>
      </c>
      <c r="C61" s="4" t="s">
        <v>22</v>
      </c>
      <c r="D61" s="3" t="s">
        <v>301</v>
      </c>
      <c r="E61" s="5" t="s">
        <v>300</v>
      </c>
      <c r="F61" s="3">
        <f t="shared" si="21"/>
        <v>71.18138888888889</v>
      </c>
      <c r="G61" s="3">
        <v>15</v>
      </c>
      <c r="H61" s="4" t="s">
        <v>10</v>
      </c>
      <c r="I61" s="4" t="s">
        <v>9</v>
      </c>
      <c r="J61" s="4" t="s">
        <v>8</v>
      </c>
      <c r="K61" s="4" t="s">
        <v>7</v>
      </c>
      <c r="L61" s="4" t="s">
        <v>6</v>
      </c>
      <c r="M61" s="4" t="s">
        <v>5</v>
      </c>
      <c r="N61" s="4" t="s">
        <v>4</v>
      </c>
      <c r="O61" s="4" t="s">
        <v>3</v>
      </c>
      <c r="P61" s="4" t="s">
        <v>2</v>
      </c>
      <c r="Q61" s="4" t="s">
        <v>1</v>
      </c>
      <c r="R61" s="4" t="s">
        <v>0</v>
      </c>
      <c r="S61" s="4">
        <f t="shared" si="22"/>
        <v>3.6999999999999993</v>
      </c>
      <c r="T61" s="5"/>
      <c r="U61" s="4">
        <f t="shared" si="18"/>
        <v>0.24666666666666662</v>
      </c>
      <c r="V61" s="2">
        <f t="shared" si="19"/>
        <v>71.18138888888889</v>
      </c>
      <c r="W61">
        <f t="shared" si="5"/>
        <v>59</v>
      </c>
    </row>
    <row r="62" spans="1:23" x14ac:dyDescent="0.2">
      <c r="A62">
        <f t="shared" si="20"/>
        <v>17</v>
      </c>
      <c r="B62" s="4">
        <v>3</v>
      </c>
      <c r="C62" s="4" t="s">
        <v>22</v>
      </c>
      <c r="D62" s="3" t="s">
        <v>299</v>
      </c>
      <c r="E62" s="5" t="s">
        <v>298</v>
      </c>
      <c r="F62" s="3">
        <f t="shared" si="21"/>
        <v>73.680833333333339</v>
      </c>
      <c r="G62" s="3">
        <f>T62*24</f>
        <v>2.4994444444444452</v>
      </c>
      <c r="H62" s="4" t="s">
        <v>10</v>
      </c>
      <c r="I62" s="4" t="s">
        <v>9</v>
      </c>
      <c r="J62" s="4" t="s">
        <v>8</v>
      </c>
      <c r="K62" s="4" t="s">
        <v>7</v>
      </c>
      <c r="L62" s="4" t="s">
        <v>6</v>
      </c>
      <c r="M62" s="4" t="s">
        <v>5</v>
      </c>
      <c r="N62" s="4" t="s">
        <v>4</v>
      </c>
      <c r="O62" s="4" t="s">
        <v>3</v>
      </c>
      <c r="P62" s="4" t="s">
        <v>2</v>
      </c>
      <c r="Q62" s="4" t="s">
        <v>1</v>
      </c>
      <c r="R62" s="4" t="s">
        <v>0</v>
      </c>
      <c r="S62" s="4">
        <f t="shared" si="22"/>
        <v>1.3000000000000007</v>
      </c>
      <c r="T62" s="5">
        <f t="shared" ref="T62:T67" si="23">E62-E61</f>
        <v>0.10414351851851855</v>
      </c>
      <c r="U62" s="4">
        <f t="shared" si="18"/>
        <v>0.52011558124027568</v>
      </c>
      <c r="V62" s="2">
        <f t="shared" si="19"/>
        <v>73.680833333333339</v>
      </c>
      <c r="W62">
        <f t="shared" si="5"/>
        <v>60</v>
      </c>
    </row>
    <row r="63" spans="1:23" x14ac:dyDescent="0.2">
      <c r="A63">
        <f t="shared" si="20"/>
        <v>18</v>
      </c>
      <c r="B63" s="4">
        <v>3</v>
      </c>
      <c r="C63" s="4" t="s">
        <v>22</v>
      </c>
      <c r="D63" s="3" t="s">
        <v>297</v>
      </c>
      <c r="E63" s="5" t="s">
        <v>296</v>
      </c>
      <c r="F63" s="3">
        <f t="shared" si="21"/>
        <v>75.595277777777781</v>
      </c>
      <c r="G63" s="3">
        <f>T63*24</f>
        <v>1.9144444444444444</v>
      </c>
      <c r="H63" s="4" t="s">
        <v>10</v>
      </c>
      <c r="I63" s="4" t="s">
        <v>9</v>
      </c>
      <c r="J63" s="4" t="s">
        <v>8</v>
      </c>
      <c r="K63" s="4" t="s">
        <v>7</v>
      </c>
      <c r="L63" s="4" t="s">
        <v>6</v>
      </c>
      <c r="M63" s="4" t="s">
        <v>5</v>
      </c>
      <c r="N63" s="4" t="s">
        <v>4</v>
      </c>
      <c r="O63" s="4" t="s">
        <v>3</v>
      </c>
      <c r="P63" s="4" t="s">
        <v>2</v>
      </c>
      <c r="Q63" s="4" t="s">
        <v>1</v>
      </c>
      <c r="R63" s="4" t="s">
        <v>0</v>
      </c>
      <c r="S63" s="4">
        <f t="shared" si="22"/>
        <v>1.1999999999999993</v>
      </c>
      <c r="T63" s="5">
        <f t="shared" si="23"/>
        <v>7.9768518518518516E-2</v>
      </c>
      <c r="U63" s="4">
        <f t="shared" si="18"/>
        <v>0.62681369704004608</v>
      </c>
      <c r="V63" s="2">
        <f t="shared" si="19"/>
        <v>75.595277777777781</v>
      </c>
      <c r="W63">
        <f t="shared" si="5"/>
        <v>61</v>
      </c>
    </row>
    <row r="64" spans="1:23" x14ac:dyDescent="0.2">
      <c r="A64">
        <f t="shared" si="20"/>
        <v>19</v>
      </c>
      <c r="B64" s="4">
        <v>3</v>
      </c>
      <c r="C64" s="4" t="s">
        <v>13</v>
      </c>
      <c r="D64" s="3" t="s">
        <v>295</v>
      </c>
      <c r="E64" s="5" t="s">
        <v>294</v>
      </c>
      <c r="F64" s="3">
        <f t="shared" si="21"/>
        <v>93.595277777777781</v>
      </c>
      <c r="G64" s="3">
        <v>18</v>
      </c>
      <c r="H64" s="4" t="s">
        <v>10</v>
      </c>
      <c r="I64" s="4" t="s">
        <v>9</v>
      </c>
      <c r="J64" s="4" t="s">
        <v>8</v>
      </c>
      <c r="K64" s="4" t="s">
        <v>7</v>
      </c>
      <c r="L64" s="4" t="s">
        <v>6</v>
      </c>
      <c r="M64" s="4" t="s">
        <v>5</v>
      </c>
      <c r="N64" s="4" t="s">
        <v>4</v>
      </c>
      <c r="O64" s="4" t="s">
        <v>3</v>
      </c>
      <c r="P64" s="4" t="s">
        <v>2</v>
      </c>
      <c r="Q64" s="4" t="s">
        <v>1</v>
      </c>
      <c r="R64" s="4" t="s">
        <v>0</v>
      </c>
      <c r="S64" s="4">
        <f t="shared" si="22"/>
        <v>8.8999999999999986</v>
      </c>
      <c r="T64" s="5">
        <f t="shared" si="23"/>
        <v>-0.16547453703703707</v>
      </c>
      <c r="U64" s="4">
        <f t="shared" si="18"/>
        <v>0.49444444444444435</v>
      </c>
      <c r="V64" s="2">
        <f t="shared" si="19"/>
        <v>93.595277777777781</v>
      </c>
      <c r="W64">
        <f t="shared" si="5"/>
        <v>62</v>
      </c>
    </row>
    <row r="65" spans="1:23" x14ac:dyDescent="0.2">
      <c r="A65">
        <f t="shared" si="20"/>
        <v>20</v>
      </c>
      <c r="B65" s="4">
        <v>3</v>
      </c>
      <c r="C65" s="4" t="s">
        <v>13</v>
      </c>
      <c r="D65" s="3" t="s">
        <v>293</v>
      </c>
      <c r="E65" s="5" t="s">
        <v>292</v>
      </c>
      <c r="F65" s="3">
        <f t="shared" si="21"/>
        <v>95.655555555555566</v>
      </c>
      <c r="G65" s="3">
        <f t="shared" ref="G65:G72" si="24">T65*24</f>
        <v>2.0602777777777779</v>
      </c>
      <c r="H65" s="4" t="s">
        <v>10</v>
      </c>
      <c r="I65" s="4" t="s">
        <v>9</v>
      </c>
      <c r="J65" s="4" t="s">
        <v>8</v>
      </c>
      <c r="K65" s="4" t="s">
        <v>7</v>
      </c>
      <c r="L65" s="4" t="s">
        <v>6</v>
      </c>
      <c r="M65" s="4" t="s">
        <v>5</v>
      </c>
      <c r="N65" s="4" t="s">
        <v>4</v>
      </c>
      <c r="O65" s="4" t="s">
        <v>3</v>
      </c>
      <c r="P65" s="4" t="s">
        <v>2</v>
      </c>
      <c r="Q65" s="4" t="s">
        <v>1</v>
      </c>
      <c r="R65" s="4" t="s">
        <v>0</v>
      </c>
      <c r="S65" s="4">
        <f t="shared" si="22"/>
        <v>1.3000000000000007</v>
      </c>
      <c r="T65" s="5">
        <f t="shared" si="23"/>
        <v>8.5844907407407411E-2</v>
      </c>
      <c r="U65" s="4">
        <f t="shared" si="18"/>
        <v>0.63098287717405988</v>
      </c>
      <c r="V65" s="2">
        <f t="shared" si="19"/>
        <v>95.655555555555566</v>
      </c>
      <c r="W65">
        <f t="shared" si="5"/>
        <v>63</v>
      </c>
    </row>
    <row r="66" spans="1:23" x14ac:dyDescent="0.2">
      <c r="A66">
        <f t="shared" si="20"/>
        <v>21</v>
      </c>
      <c r="B66" s="4">
        <v>3</v>
      </c>
      <c r="C66" s="4" t="s">
        <v>13</v>
      </c>
      <c r="D66" s="3" t="s">
        <v>291</v>
      </c>
      <c r="E66" s="5" t="s">
        <v>290</v>
      </c>
      <c r="F66" s="3">
        <f t="shared" si="21"/>
        <v>98.919722222222234</v>
      </c>
      <c r="G66" s="3">
        <f t="shared" si="24"/>
        <v>3.264166666666668</v>
      </c>
      <c r="H66" s="4" t="s">
        <v>10</v>
      </c>
      <c r="I66" s="4" t="s">
        <v>9</v>
      </c>
      <c r="J66" s="4" t="s">
        <v>8</v>
      </c>
      <c r="K66" s="4" t="s">
        <v>7</v>
      </c>
      <c r="L66" s="4" t="s">
        <v>6</v>
      </c>
      <c r="M66" s="4" t="s">
        <v>5</v>
      </c>
      <c r="N66" s="4" t="s">
        <v>4</v>
      </c>
      <c r="O66" s="4" t="s">
        <v>3</v>
      </c>
      <c r="P66" s="4" t="s">
        <v>2</v>
      </c>
      <c r="Q66" s="4" t="s">
        <v>1</v>
      </c>
      <c r="R66" s="4" t="s">
        <v>0</v>
      </c>
      <c r="S66" s="4">
        <f t="shared" si="22"/>
        <v>2.4000000000000021</v>
      </c>
      <c r="T66" s="5">
        <f t="shared" si="23"/>
        <v>0.1360069444444445</v>
      </c>
      <c r="U66" s="4">
        <f t="shared" si="18"/>
        <v>0.73525657390860388</v>
      </c>
      <c r="V66" s="2">
        <f t="shared" si="19"/>
        <v>98.919722222222234</v>
      </c>
      <c r="W66">
        <f t="shared" si="5"/>
        <v>64</v>
      </c>
    </row>
    <row r="67" spans="1:23" x14ac:dyDescent="0.2">
      <c r="A67">
        <f t="shared" si="20"/>
        <v>22</v>
      </c>
      <c r="B67" s="4">
        <v>3</v>
      </c>
      <c r="C67" s="4" t="s">
        <v>13</v>
      </c>
      <c r="D67" s="3" t="s">
        <v>261</v>
      </c>
      <c r="E67" s="5" t="s">
        <v>289</v>
      </c>
      <c r="F67" s="3">
        <f t="shared" si="21"/>
        <v>100.81416666666668</v>
      </c>
      <c r="G67" s="3">
        <f t="shared" si="24"/>
        <v>1.8944444444444439</v>
      </c>
      <c r="H67" s="4" t="s">
        <v>10</v>
      </c>
      <c r="I67" s="4" t="s">
        <v>9</v>
      </c>
      <c r="J67" s="4" t="s">
        <v>8</v>
      </c>
      <c r="K67" s="4" t="s">
        <v>7</v>
      </c>
      <c r="L67" s="4" t="s">
        <v>6</v>
      </c>
      <c r="M67" s="4" t="s">
        <v>5</v>
      </c>
      <c r="N67" s="4" t="s">
        <v>4</v>
      </c>
      <c r="O67" s="4" t="s">
        <v>3</v>
      </c>
      <c r="P67" s="4" t="s">
        <v>2</v>
      </c>
      <c r="Q67" s="4" t="s">
        <v>1</v>
      </c>
      <c r="R67" s="4" t="s">
        <v>0</v>
      </c>
      <c r="S67" s="4">
        <f t="shared" si="22"/>
        <v>1.2999999999999972</v>
      </c>
      <c r="T67" s="5">
        <f t="shared" si="23"/>
        <v>7.8935185185185164E-2</v>
      </c>
      <c r="U67" s="4">
        <f t="shared" si="18"/>
        <v>0.68621700879765268</v>
      </c>
      <c r="V67" s="2">
        <f t="shared" si="19"/>
        <v>100.81416666666668</v>
      </c>
      <c r="W67">
        <f t="shared" si="5"/>
        <v>65</v>
      </c>
    </row>
    <row r="68" spans="1:23" x14ac:dyDescent="0.2">
      <c r="A68">
        <v>1</v>
      </c>
      <c r="B68" s="4">
        <v>4</v>
      </c>
      <c r="C68" s="4" t="s">
        <v>52</v>
      </c>
      <c r="D68" s="3" t="s">
        <v>56</v>
      </c>
      <c r="E68" s="5" t="s">
        <v>288</v>
      </c>
      <c r="F68" s="3">
        <v>0</v>
      </c>
      <c r="G68" s="3">
        <f t="shared" si="24"/>
        <v>0</v>
      </c>
      <c r="H68" s="4" t="s">
        <v>10</v>
      </c>
      <c r="I68" s="4" t="s">
        <v>9</v>
      </c>
      <c r="J68" s="4" t="s">
        <v>8</v>
      </c>
      <c r="K68" s="4" t="s">
        <v>7</v>
      </c>
      <c r="L68" s="4" t="s">
        <v>6</v>
      </c>
      <c r="M68" s="4" t="s">
        <v>43</v>
      </c>
      <c r="N68" s="4" t="s">
        <v>4</v>
      </c>
      <c r="O68" s="4" t="s">
        <v>3</v>
      </c>
      <c r="P68" s="4" t="s">
        <v>2</v>
      </c>
      <c r="Q68" s="4" t="s">
        <v>1</v>
      </c>
      <c r="R68" s="4" t="s">
        <v>0</v>
      </c>
      <c r="S68" s="4"/>
      <c r="T68" s="4"/>
      <c r="U68" s="4"/>
      <c r="V68">
        <v>0</v>
      </c>
      <c r="W68">
        <f t="shared" ref="W68:W131" si="25">W67+1</f>
        <v>66</v>
      </c>
    </row>
    <row r="69" spans="1:23" x14ac:dyDescent="0.2">
      <c r="A69">
        <f>1+A68</f>
        <v>2</v>
      </c>
      <c r="B69" s="4">
        <v>4</v>
      </c>
      <c r="C69" s="4" t="s">
        <v>52</v>
      </c>
      <c r="D69" s="3" t="s">
        <v>54</v>
      </c>
      <c r="E69" s="5" t="s">
        <v>287</v>
      </c>
      <c r="F69" s="3">
        <f>F68+G69</f>
        <v>2.4633333333333334</v>
      </c>
      <c r="G69" s="3">
        <f t="shared" si="24"/>
        <v>2.4633333333333334</v>
      </c>
      <c r="H69" s="4" t="s">
        <v>10</v>
      </c>
      <c r="I69" s="4" t="s">
        <v>9</v>
      </c>
      <c r="J69" s="4" t="s">
        <v>8</v>
      </c>
      <c r="K69" s="4" t="s">
        <v>7</v>
      </c>
      <c r="L69" s="4" t="s">
        <v>6</v>
      </c>
      <c r="M69" s="4" t="s">
        <v>43</v>
      </c>
      <c r="N69" s="4" t="s">
        <v>4</v>
      </c>
      <c r="O69" s="4" t="s">
        <v>3</v>
      </c>
      <c r="P69" s="4" t="s">
        <v>2</v>
      </c>
      <c r="Q69" s="4" t="s">
        <v>1</v>
      </c>
      <c r="R69" s="4" t="s">
        <v>0</v>
      </c>
      <c r="S69" s="4">
        <f t="shared" ref="S69:S89" si="26">D69-D68</f>
        <v>0.29999999999999982</v>
      </c>
      <c r="T69" s="5">
        <f t="shared" ref="T69:T89" si="27">E69-E68</f>
        <v>0.10263888888888889</v>
      </c>
      <c r="U69" s="4">
        <f t="shared" ref="U69:U89" si="28">S69/G69</f>
        <v>0.12178619756427597</v>
      </c>
      <c r="V69" s="2">
        <f t="shared" ref="V69:V89" si="29">V68+G69</f>
        <v>2.4633333333333334</v>
      </c>
      <c r="W69">
        <f t="shared" si="25"/>
        <v>67</v>
      </c>
    </row>
    <row r="70" spans="1:23" x14ac:dyDescent="0.2">
      <c r="A70">
        <f t="shared" ref="A70:A89" si="30">1+A69</f>
        <v>3</v>
      </c>
      <c r="B70" s="4">
        <v>4</v>
      </c>
      <c r="C70" s="4" t="s">
        <v>52</v>
      </c>
      <c r="D70" s="3" t="s">
        <v>98</v>
      </c>
      <c r="E70" s="5" t="s">
        <v>286</v>
      </c>
      <c r="F70" s="3">
        <f t="shared" ref="F70:F89" si="31">F69+G70</f>
        <v>4.7788888888888899</v>
      </c>
      <c r="G70" s="3">
        <f t="shared" si="24"/>
        <v>2.315555555555556</v>
      </c>
      <c r="H70" s="4" t="s">
        <v>10</v>
      </c>
      <c r="I70" s="4" t="s">
        <v>9</v>
      </c>
      <c r="J70" s="4" t="s">
        <v>8</v>
      </c>
      <c r="K70" s="4" t="s">
        <v>7</v>
      </c>
      <c r="L70" s="4" t="s">
        <v>6</v>
      </c>
      <c r="M70" s="4" t="s">
        <v>43</v>
      </c>
      <c r="N70" s="4" t="s">
        <v>4</v>
      </c>
      <c r="O70" s="4" t="s">
        <v>3</v>
      </c>
      <c r="P70" s="4" t="s">
        <v>2</v>
      </c>
      <c r="Q70" s="4" t="s">
        <v>1</v>
      </c>
      <c r="R70" s="4" t="s">
        <v>0</v>
      </c>
      <c r="S70" s="4">
        <f t="shared" si="26"/>
        <v>0.40000000000000013</v>
      </c>
      <c r="T70" s="5">
        <f t="shared" si="27"/>
        <v>9.6481481481481501E-2</v>
      </c>
      <c r="U70" s="4">
        <f t="shared" si="28"/>
        <v>0.17274472168905952</v>
      </c>
      <c r="V70" s="2">
        <f t="shared" si="29"/>
        <v>4.7788888888888899</v>
      </c>
      <c r="W70">
        <f t="shared" si="25"/>
        <v>68</v>
      </c>
    </row>
    <row r="71" spans="1:23" x14ac:dyDescent="0.2">
      <c r="A71">
        <f t="shared" si="30"/>
        <v>4</v>
      </c>
      <c r="B71" s="4">
        <v>4</v>
      </c>
      <c r="C71" s="4" t="s">
        <v>52</v>
      </c>
      <c r="D71" s="3" t="s">
        <v>96</v>
      </c>
      <c r="E71" s="5" t="s">
        <v>285</v>
      </c>
      <c r="F71" s="3">
        <f t="shared" si="31"/>
        <v>7.2861111111111114</v>
      </c>
      <c r="G71" s="3">
        <f t="shared" si="24"/>
        <v>2.507222222222222</v>
      </c>
      <c r="H71" s="4" t="s">
        <v>10</v>
      </c>
      <c r="I71" s="4" t="s">
        <v>9</v>
      </c>
      <c r="J71" s="4" t="s">
        <v>8</v>
      </c>
      <c r="K71" s="4" t="s">
        <v>7</v>
      </c>
      <c r="L71" s="4" t="s">
        <v>6</v>
      </c>
      <c r="M71" s="4" t="s">
        <v>43</v>
      </c>
      <c r="N71" s="4" t="s">
        <v>4</v>
      </c>
      <c r="O71" s="4" t="s">
        <v>3</v>
      </c>
      <c r="P71" s="4" t="s">
        <v>2</v>
      </c>
      <c r="Q71" s="4" t="s">
        <v>1</v>
      </c>
      <c r="R71" s="4" t="s">
        <v>0</v>
      </c>
      <c r="S71" s="4">
        <f t="shared" si="26"/>
        <v>0.49999999999999978</v>
      </c>
      <c r="T71" s="5">
        <f t="shared" si="27"/>
        <v>0.10446759259259258</v>
      </c>
      <c r="U71" s="4">
        <f t="shared" si="28"/>
        <v>0.19942388654996668</v>
      </c>
      <c r="V71" s="2">
        <f t="shared" si="29"/>
        <v>7.2861111111111114</v>
      </c>
      <c r="W71">
        <f t="shared" si="25"/>
        <v>69</v>
      </c>
    </row>
    <row r="72" spans="1:23" x14ac:dyDescent="0.2">
      <c r="A72">
        <f t="shared" si="30"/>
        <v>5</v>
      </c>
      <c r="B72" s="4">
        <v>4</v>
      </c>
      <c r="C72" s="4" t="s">
        <v>52</v>
      </c>
      <c r="D72" s="3" t="s">
        <v>135</v>
      </c>
      <c r="E72" s="5" t="s">
        <v>284</v>
      </c>
      <c r="F72" s="3">
        <f t="shared" si="31"/>
        <v>9.2780555555555573</v>
      </c>
      <c r="G72" s="3">
        <f t="shared" si="24"/>
        <v>1.9919444444444458</v>
      </c>
      <c r="H72" s="4" t="s">
        <v>10</v>
      </c>
      <c r="I72" s="4" t="s">
        <v>9</v>
      </c>
      <c r="J72" s="4" t="s">
        <v>8</v>
      </c>
      <c r="K72" s="4" t="s">
        <v>7</v>
      </c>
      <c r="L72" s="4" t="s">
        <v>6</v>
      </c>
      <c r="M72" s="4" t="s">
        <v>43</v>
      </c>
      <c r="N72" s="4" t="s">
        <v>4</v>
      </c>
      <c r="O72" s="4" t="s">
        <v>3</v>
      </c>
      <c r="P72" s="4" t="s">
        <v>2</v>
      </c>
      <c r="Q72" s="4" t="s">
        <v>1</v>
      </c>
      <c r="R72" s="4" t="s">
        <v>0</v>
      </c>
      <c r="S72" s="4">
        <f t="shared" si="26"/>
        <v>0.5</v>
      </c>
      <c r="T72" s="5">
        <f t="shared" si="27"/>
        <v>8.2997685185185244E-2</v>
      </c>
      <c r="U72" s="4">
        <f t="shared" si="28"/>
        <v>0.25101101659461705</v>
      </c>
      <c r="V72" s="2">
        <f t="shared" si="29"/>
        <v>9.2780555555555573</v>
      </c>
      <c r="W72">
        <f t="shared" si="25"/>
        <v>70</v>
      </c>
    </row>
    <row r="73" spans="1:23" x14ac:dyDescent="0.2">
      <c r="A73">
        <f t="shared" si="30"/>
        <v>6</v>
      </c>
      <c r="B73" s="4">
        <v>4</v>
      </c>
      <c r="C73" s="4" t="s">
        <v>40</v>
      </c>
      <c r="D73" s="3" t="s">
        <v>283</v>
      </c>
      <c r="E73" s="5" t="s">
        <v>282</v>
      </c>
      <c r="F73" s="3">
        <f t="shared" si="31"/>
        <v>25.278055555555557</v>
      </c>
      <c r="G73" s="3">
        <v>16</v>
      </c>
      <c r="H73" s="4" t="s">
        <v>10</v>
      </c>
      <c r="I73" s="4" t="s">
        <v>9</v>
      </c>
      <c r="J73" s="4" t="s">
        <v>8</v>
      </c>
      <c r="K73" s="4" t="s">
        <v>7</v>
      </c>
      <c r="L73" s="4" t="s">
        <v>6</v>
      </c>
      <c r="M73" s="4" t="s">
        <v>43</v>
      </c>
      <c r="N73" s="4" t="s">
        <v>4</v>
      </c>
      <c r="O73" s="4" t="s">
        <v>3</v>
      </c>
      <c r="P73" s="4" t="s">
        <v>2</v>
      </c>
      <c r="Q73" s="4" t="s">
        <v>1</v>
      </c>
      <c r="R73" s="4" t="s">
        <v>0</v>
      </c>
      <c r="S73" s="4">
        <f t="shared" si="26"/>
        <v>1.5</v>
      </c>
      <c r="T73" s="5">
        <f t="shared" si="27"/>
        <v>-0.3927662037037038</v>
      </c>
      <c r="U73" s="4">
        <f t="shared" si="28"/>
        <v>9.375E-2</v>
      </c>
      <c r="V73" s="2">
        <f t="shared" si="29"/>
        <v>25.278055555555557</v>
      </c>
      <c r="W73">
        <f t="shared" si="25"/>
        <v>71</v>
      </c>
    </row>
    <row r="74" spans="1:23" x14ac:dyDescent="0.2">
      <c r="A74">
        <f t="shared" si="30"/>
        <v>7</v>
      </c>
      <c r="B74" s="4">
        <v>4</v>
      </c>
      <c r="C74" s="4" t="s">
        <v>40</v>
      </c>
      <c r="D74" s="3" t="s">
        <v>92</v>
      </c>
      <c r="E74" s="5" t="s">
        <v>281</v>
      </c>
      <c r="F74" s="3">
        <f t="shared" si="31"/>
        <v>27.679722222222225</v>
      </c>
      <c r="G74" s="3">
        <f>T74*24</f>
        <v>2.4016666666666664</v>
      </c>
      <c r="H74" s="4" t="s">
        <v>10</v>
      </c>
      <c r="I74" s="4" t="s">
        <v>9</v>
      </c>
      <c r="J74" s="4" t="s">
        <v>8</v>
      </c>
      <c r="K74" s="4" t="s">
        <v>7</v>
      </c>
      <c r="L74" s="4" t="s">
        <v>6</v>
      </c>
      <c r="M74" s="4" t="s">
        <v>43</v>
      </c>
      <c r="N74" s="4" t="s">
        <v>4</v>
      </c>
      <c r="O74" s="4" t="s">
        <v>3</v>
      </c>
      <c r="P74" s="4" t="s">
        <v>2</v>
      </c>
      <c r="Q74" s="4" t="s">
        <v>1</v>
      </c>
      <c r="R74" s="4" t="s">
        <v>0</v>
      </c>
      <c r="S74" s="4">
        <f t="shared" si="26"/>
        <v>0.40000000000000036</v>
      </c>
      <c r="T74" s="5">
        <f t="shared" si="27"/>
        <v>0.10006944444444443</v>
      </c>
      <c r="U74" s="4">
        <f t="shared" si="28"/>
        <v>0.16655100624566291</v>
      </c>
      <c r="V74" s="2">
        <f t="shared" si="29"/>
        <v>27.679722222222225</v>
      </c>
      <c r="W74">
        <f t="shared" si="25"/>
        <v>72</v>
      </c>
    </row>
    <row r="75" spans="1:23" x14ac:dyDescent="0.2">
      <c r="A75">
        <f t="shared" si="30"/>
        <v>8</v>
      </c>
      <c r="B75" s="4">
        <v>4</v>
      </c>
      <c r="C75" s="4" t="s">
        <v>40</v>
      </c>
      <c r="D75" s="3" t="s">
        <v>90</v>
      </c>
      <c r="E75" s="5" t="s">
        <v>280</v>
      </c>
      <c r="F75" s="3">
        <f t="shared" si="31"/>
        <v>30.014166666666672</v>
      </c>
      <c r="G75" s="3">
        <f>T75*24</f>
        <v>2.3344444444444461</v>
      </c>
      <c r="H75" s="4" t="s">
        <v>10</v>
      </c>
      <c r="I75" s="4" t="s">
        <v>9</v>
      </c>
      <c r="J75" s="4" t="s">
        <v>8</v>
      </c>
      <c r="K75" s="4" t="s">
        <v>7</v>
      </c>
      <c r="L75" s="4" t="s">
        <v>6</v>
      </c>
      <c r="M75" s="4" t="s">
        <v>43</v>
      </c>
      <c r="N75" s="4" t="s">
        <v>4</v>
      </c>
      <c r="O75" s="4" t="s">
        <v>3</v>
      </c>
      <c r="P75" s="4" t="s">
        <v>2</v>
      </c>
      <c r="Q75" s="4" t="s">
        <v>1</v>
      </c>
      <c r="R75" s="4" t="s">
        <v>0</v>
      </c>
      <c r="S75" s="4">
        <f t="shared" si="26"/>
        <v>0.59999999999999964</v>
      </c>
      <c r="T75" s="5">
        <f t="shared" si="27"/>
        <v>9.7268518518518587E-2</v>
      </c>
      <c r="U75" s="4">
        <f t="shared" si="28"/>
        <v>0.2570204664445499</v>
      </c>
      <c r="V75" s="2">
        <f t="shared" si="29"/>
        <v>30.014166666666672</v>
      </c>
      <c r="W75">
        <f t="shared" si="25"/>
        <v>73</v>
      </c>
    </row>
    <row r="76" spans="1:23" x14ac:dyDescent="0.2">
      <c r="A76">
        <f t="shared" si="30"/>
        <v>9</v>
      </c>
      <c r="B76" s="4">
        <v>4</v>
      </c>
      <c r="C76" s="4" t="s">
        <v>40</v>
      </c>
      <c r="D76" s="3" t="s">
        <v>88</v>
      </c>
      <c r="E76" s="5" t="s">
        <v>279</v>
      </c>
      <c r="F76" s="3">
        <f t="shared" si="31"/>
        <v>32.106944444444451</v>
      </c>
      <c r="G76" s="3">
        <f>T76*24</f>
        <v>2.0927777777777776</v>
      </c>
      <c r="H76" s="4" t="s">
        <v>10</v>
      </c>
      <c r="I76" s="4" t="s">
        <v>9</v>
      </c>
      <c r="J76" s="4" t="s">
        <v>8</v>
      </c>
      <c r="K76" s="4" t="s">
        <v>7</v>
      </c>
      <c r="L76" s="4" t="s">
        <v>6</v>
      </c>
      <c r="M76" s="4" t="s">
        <v>5</v>
      </c>
      <c r="N76" s="4" t="s">
        <v>4</v>
      </c>
      <c r="O76" s="4" t="s">
        <v>3</v>
      </c>
      <c r="P76" s="4" t="s">
        <v>2</v>
      </c>
      <c r="Q76" s="4" t="s">
        <v>1</v>
      </c>
      <c r="R76" s="4" t="s">
        <v>0</v>
      </c>
      <c r="S76" s="4">
        <f t="shared" si="26"/>
        <v>0.70000000000000018</v>
      </c>
      <c r="T76" s="5">
        <f t="shared" si="27"/>
        <v>8.7199074074074068E-2</v>
      </c>
      <c r="U76" s="4">
        <f t="shared" si="28"/>
        <v>0.33448367401114959</v>
      </c>
      <c r="V76" s="2">
        <f t="shared" si="29"/>
        <v>32.106944444444451</v>
      </c>
      <c r="W76">
        <f t="shared" si="25"/>
        <v>74</v>
      </c>
    </row>
    <row r="77" spans="1:23" x14ac:dyDescent="0.2">
      <c r="A77">
        <f t="shared" si="30"/>
        <v>10</v>
      </c>
      <c r="B77" s="4">
        <v>4</v>
      </c>
      <c r="C77" s="4" t="s">
        <v>40</v>
      </c>
      <c r="D77" s="3" t="s">
        <v>86</v>
      </c>
      <c r="E77" s="5" t="s">
        <v>278</v>
      </c>
      <c r="F77" s="3">
        <f t="shared" si="31"/>
        <v>34.254722222222227</v>
      </c>
      <c r="G77" s="3">
        <f>T77*24</f>
        <v>2.1477777777777769</v>
      </c>
      <c r="H77" s="4" t="s">
        <v>10</v>
      </c>
      <c r="I77" s="4" t="s">
        <v>9</v>
      </c>
      <c r="J77" s="4" t="s">
        <v>8</v>
      </c>
      <c r="K77" s="4" t="s">
        <v>7</v>
      </c>
      <c r="L77" s="4" t="s">
        <v>6</v>
      </c>
      <c r="M77" s="4" t="s">
        <v>5</v>
      </c>
      <c r="N77" s="4" t="s">
        <v>4</v>
      </c>
      <c r="O77" s="4" t="s">
        <v>3</v>
      </c>
      <c r="P77" s="4" t="s">
        <v>2</v>
      </c>
      <c r="Q77" s="4" t="s">
        <v>1</v>
      </c>
      <c r="R77" s="4" t="s">
        <v>0</v>
      </c>
      <c r="S77" s="4">
        <f t="shared" si="26"/>
        <v>0.90000000000000036</v>
      </c>
      <c r="T77" s="5">
        <f t="shared" si="27"/>
        <v>8.9490740740740704E-2</v>
      </c>
      <c r="U77" s="4">
        <f t="shared" si="28"/>
        <v>0.41903776513191965</v>
      </c>
      <c r="V77" s="2">
        <f t="shared" si="29"/>
        <v>34.254722222222227</v>
      </c>
      <c r="W77">
        <f t="shared" si="25"/>
        <v>75</v>
      </c>
    </row>
    <row r="78" spans="1:23" x14ac:dyDescent="0.2">
      <c r="A78">
        <f t="shared" si="30"/>
        <v>11</v>
      </c>
      <c r="B78" s="4">
        <v>4</v>
      </c>
      <c r="C78" s="4" t="s">
        <v>29</v>
      </c>
      <c r="D78" s="3" t="s">
        <v>277</v>
      </c>
      <c r="E78" s="5" t="s">
        <v>276</v>
      </c>
      <c r="F78" s="3">
        <f t="shared" si="31"/>
        <v>49.254722222222227</v>
      </c>
      <c r="G78" s="3">
        <v>15</v>
      </c>
      <c r="H78" s="4" t="s">
        <v>10</v>
      </c>
      <c r="I78" s="4" t="s">
        <v>9</v>
      </c>
      <c r="J78" s="4" t="s">
        <v>8</v>
      </c>
      <c r="K78" s="4" t="s">
        <v>7</v>
      </c>
      <c r="L78" s="4" t="s">
        <v>6</v>
      </c>
      <c r="M78" s="4" t="s">
        <v>5</v>
      </c>
      <c r="N78" s="4" t="s">
        <v>4</v>
      </c>
      <c r="O78" s="4" t="s">
        <v>3</v>
      </c>
      <c r="P78" s="4" t="s">
        <v>2</v>
      </c>
      <c r="Q78" s="4" t="s">
        <v>1</v>
      </c>
      <c r="R78" s="4" t="s">
        <v>0</v>
      </c>
      <c r="S78" s="4">
        <f t="shared" si="26"/>
        <v>2.4000000000000004</v>
      </c>
      <c r="T78" s="5">
        <f t="shared" si="27"/>
        <v>-0.37296296296296294</v>
      </c>
      <c r="U78" s="4">
        <f t="shared" si="28"/>
        <v>0.16000000000000003</v>
      </c>
      <c r="V78" s="2">
        <f t="shared" si="29"/>
        <v>49.254722222222227</v>
      </c>
      <c r="W78">
        <f t="shared" si="25"/>
        <v>76</v>
      </c>
    </row>
    <row r="79" spans="1:23" x14ac:dyDescent="0.2">
      <c r="A79">
        <f t="shared" si="30"/>
        <v>12</v>
      </c>
      <c r="B79" s="4">
        <v>4</v>
      </c>
      <c r="C79" s="4" t="s">
        <v>29</v>
      </c>
      <c r="D79" s="3" t="s">
        <v>275</v>
      </c>
      <c r="E79" s="5" t="s">
        <v>274</v>
      </c>
      <c r="F79" s="3">
        <f t="shared" si="31"/>
        <v>51.714722222222228</v>
      </c>
      <c r="G79" s="3">
        <f>T79*24</f>
        <v>2.4599999999999995</v>
      </c>
      <c r="H79" s="4" t="s">
        <v>10</v>
      </c>
      <c r="I79" s="4" t="s">
        <v>9</v>
      </c>
      <c r="J79" s="4" t="s">
        <v>8</v>
      </c>
      <c r="K79" s="4" t="s">
        <v>7</v>
      </c>
      <c r="L79" s="4" t="s">
        <v>6</v>
      </c>
      <c r="M79" s="4" t="s">
        <v>5</v>
      </c>
      <c r="N79" s="4" t="s">
        <v>4</v>
      </c>
      <c r="O79" s="4" t="s">
        <v>3</v>
      </c>
      <c r="P79" s="4" t="s">
        <v>2</v>
      </c>
      <c r="Q79" s="4" t="s">
        <v>1</v>
      </c>
      <c r="R79" s="4" t="s">
        <v>0</v>
      </c>
      <c r="S79" s="4">
        <f t="shared" si="26"/>
        <v>1</v>
      </c>
      <c r="T79" s="5">
        <f t="shared" si="27"/>
        <v>0.10249999999999998</v>
      </c>
      <c r="U79" s="4">
        <f t="shared" si="28"/>
        <v>0.40650406504065051</v>
      </c>
      <c r="V79" s="2">
        <f t="shared" si="29"/>
        <v>51.714722222222228</v>
      </c>
      <c r="W79">
        <f t="shared" si="25"/>
        <v>77</v>
      </c>
    </row>
    <row r="80" spans="1:23" x14ac:dyDescent="0.2">
      <c r="A80">
        <f t="shared" si="30"/>
        <v>13</v>
      </c>
      <c r="B80" s="4">
        <v>4</v>
      </c>
      <c r="C80" s="4" t="s">
        <v>29</v>
      </c>
      <c r="D80" s="3" t="s">
        <v>273</v>
      </c>
      <c r="E80" s="5" t="s">
        <v>272</v>
      </c>
      <c r="F80" s="3">
        <f t="shared" si="31"/>
        <v>53.796388888888899</v>
      </c>
      <c r="G80" s="3">
        <f>T80*24</f>
        <v>2.081666666666667</v>
      </c>
      <c r="H80" s="4" t="s">
        <v>10</v>
      </c>
      <c r="I80" s="4" t="s">
        <v>9</v>
      </c>
      <c r="J80" s="4" t="s">
        <v>8</v>
      </c>
      <c r="K80" s="4" t="s">
        <v>7</v>
      </c>
      <c r="L80" s="4" t="s">
        <v>6</v>
      </c>
      <c r="M80" s="4" t="s">
        <v>5</v>
      </c>
      <c r="N80" s="4" t="s">
        <v>4</v>
      </c>
      <c r="O80" s="4" t="s">
        <v>3</v>
      </c>
      <c r="P80" s="4" t="s">
        <v>2</v>
      </c>
      <c r="Q80" s="4" t="s">
        <v>1</v>
      </c>
      <c r="R80" s="4" t="s">
        <v>0</v>
      </c>
      <c r="S80" s="4">
        <f t="shared" si="26"/>
        <v>0.89999999999999858</v>
      </c>
      <c r="T80" s="5">
        <f t="shared" si="27"/>
        <v>8.6736111111111125E-2</v>
      </c>
      <c r="U80" s="4">
        <f t="shared" si="28"/>
        <v>0.43234587670136032</v>
      </c>
      <c r="V80" s="2">
        <f t="shared" si="29"/>
        <v>53.796388888888899</v>
      </c>
      <c r="W80">
        <f t="shared" si="25"/>
        <v>78</v>
      </c>
    </row>
    <row r="81" spans="1:23" x14ac:dyDescent="0.2">
      <c r="A81">
        <f t="shared" si="30"/>
        <v>14</v>
      </c>
      <c r="B81" s="4">
        <v>4</v>
      </c>
      <c r="C81" s="4" t="s">
        <v>29</v>
      </c>
      <c r="D81" s="3" t="s">
        <v>271</v>
      </c>
      <c r="E81" s="5" t="s">
        <v>270</v>
      </c>
      <c r="F81" s="3">
        <f t="shared" si="31"/>
        <v>55.984722222222231</v>
      </c>
      <c r="G81" s="3">
        <f>T81*24</f>
        <v>2.188333333333333</v>
      </c>
      <c r="H81" s="4" t="s">
        <v>10</v>
      </c>
      <c r="I81" s="4" t="s">
        <v>9</v>
      </c>
      <c r="J81" s="4" t="s">
        <v>8</v>
      </c>
      <c r="K81" s="4" t="s">
        <v>7</v>
      </c>
      <c r="L81" s="4" t="s">
        <v>6</v>
      </c>
      <c r="M81" s="4" t="s">
        <v>5</v>
      </c>
      <c r="N81" s="4" t="s">
        <v>4</v>
      </c>
      <c r="O81" s="4" t="s">
        <v>3</v>
      </c>
      <c r="P81" s="4" t="s">
        <v>2</v>
      </c>
      <c r="Q81" s="4" t="s">
        <v>1</v>
      </c>
      <c r="R81" s="4" t="s">
        <v>0</v>
      </c>
      <c r="S81" s="4">
        <f t="shared" si="26"/>
        <v>1</v>
      </c>
      <c r="T81" s="5">
        <f t="shared" si="27"/>
        <v>9.1180555555555542E-2</v>
      </c>
      <c r="U81" s="4">
        <f t="shared" si="28"/>
        <v>0.45696877380045703</v>
      </c>
      <c r="V81" s="2">
        <f t="shared" si="29"/>
        <v>55.984722222222231</v>
      </c>
      <c r="W81">
        <f t="shared" si="25"/>
        <v>79</v>
      </c>
    </row>
    <row r="82" spans="1:23" x14ac:dyDescent="0.2">
      <c r="A82">
        <f t="shared" si="30"/>
        <v>15</v>
      </c>
      <c r="B82" s="4">
        <v>4</v>
      </c>
      <c r="C82" s="4" t="s">
        <v>29</v>
      </c>
      <c r="D82" s="3" t="s">
        <v>113</v>
      </c>
      <c r="E82" s="5" t="s">
        <v>269</v>
      </c>
      <c r="F82" s="3">
        <f t="shared" si="31"/>
        <v>58.158055555555563</v>
      </c>
      <c r="G82" s="3">
        <f>T82*24</f>
        <v>2.1733333333333347</v>
      </c>
      <c r="H82" s="4" t="s">
        <v>10</v>
      </c>
      <c r="I82" s="4" t="s">
        <v>9</v>
      </c>
      <c r="J82" s="4" t="s">
        <v>8</v>
      </c>
      <c r="K82" s="4" t="s">
        <v>7</v>
      </c>
      <c r="L82" s="4" t="s">
        <v>6</v>
      </c>
      <c r="M82" s="4" t="s">
        <v>5</v>
      </c>
      <c r="N82" s="4" t="s">
        <v>4</v>
      </c>
      <c r="O82" s="4" t="s">
        <v>3</v>
      </c>
      <c r="P82" s="4" t="s">
        <v>2</v>
      </c>
      <c r="Q82" s="4" t="s">
        <v>1</v>
      </c>
      <c r="R82" s="4" t="s">
        <v>0</v>
      </c>
      <c r="S82" s="4">
        <f t="shared" si="26"/>
        <v>1</v>
      </c>
      <c r="T82" s="5">
        <f t="shared" si="27"/>
        <v>9.0555555555555611E-2</v>
      </c>
      <c r="U82" s="4">
        <f t="shared" si="28"/>
        <v>0.4601226993865028</v>
      </c>
      <c r="V82" s="2">
        <f t="shared" si="29"/>
        <v>58.158055555555563</v>
      </c>
      <c r="W82">
        <f t="shared" si="25"/>
        <v>80</v>
      </c>
    </row>
    <row r="83" spans="1:23" x14ac:dyDescent="0.2">
      <c r="A83">
        <f t="shared" si="30"/>
        <v>16</v>
      </c>
      <c r="B83" s="4">
        <v>4</v>
      </c>
      <c r="C83" s="4" t="s">
        <v>22</v>
      </c>
      <c r="D83" s="3" t="s">
        <v>268</v>
      </c>
      <c r="E83" s="5" t="s">
        <v>267</v>
      </c>
      <c r="F83" s="3">
        <f t="shared" si="31"/>
        <v>73.158055555555563</v>
      </c>
      <c r="G83" s="3">
        <v>15</v>
      </c>
      <c r="H83" s="4" t="s">
        <v>10</v>
      </c>
      <c r="I83" s="4" t="s">
        <v>9</v>
      </c>
      <c r="J83" s="4" t="s">
        <v>8</v>
      </c>
      <c r="K83" s="4" t="s">
        <v>7</v>
      </c>
      <c r="L83" s="4" t="s">
        <v>6</v>
      </c>
      <c r="M83" s="4" t="s">
        <v>5</v>
      </c>
      <c r="N83" s="4" t="s">
        <v>4</v>
      </c>
      <c r="O83" s="4" t="s">
        <v>3</v>
      </c>
      <c r="P83" s="4" t="s">
        <v>2</v>
      </c>
      <c r="Q83" s="4" t="s">
        <v>1</v>
      </c>
      <c r="R83" s="4" t="s">
        <v>0</v>
      </c>
      <c r="S83" s="4">
        <f t="shared" si="26"/>
        <v>4.3000000000000007</v>
      </c>
      <c r="T83" s="5">
        <f t="shared" si="27"/>
        <v>-0.35956018518518523</v>
      </c>
      <c r="U83" s="4">
        <f t="shared" si="28"/>
        <v>0.28666666666666674</v>
      </c>
      <c r="V83" s="2">
        <f t="shared" si="29"/>
        <v>73.158055555555563</v>
      </c>
      <c r="W83">
        <f t="shared" si="25"/>
        <v>81</v>
      </c>
    </row>
    <row r="84" spans="1:23" x14ac:dyDescent="0.2">
      <c r="A84">
        <f t="shared" si="30"/>
        <v>17</v>
      </c>
      <c r="B84" s="4">
        <v>4</v>
      </c>
      <c r="C84" s="4" t="s">
        <v>22</v>
      </c>
      <c r="D84" s="3" t="s">
        <v>72</v>
      </c>
      <c r="E84" s="5" t="s">
        <v>266</v>
      </c>
      <c r="F84" s="3">
        <f t="shared" si="31"/>
        <v>75.555000000000007</v>
      </c>
      <c r="G84" s="3">
        <f>T84*24</f>
        <v>2.3969444444444452</v>
      </c>
      <c r="H84" s="4" t="s">
        <v>10</v>
      </c>
      <c r="I84" s="4" t="s">
        <v>9</v>
      </c>
      <c r="J84" s="4" t="s">
        <v>8</v>
      </c>
      <c r="K84" s="4" t="s">
        <v>7</v>
      </c>
      <c r="L84" s="4" t="s">
        <v>6</v>
      </c>
      <c r="M84" s="4" t="s">
        <v>5</v>
      </c>
      <c r="N84" s="4" t="s">
        <v>4</v>
      </c>
      <c r="O84" s="4" t="s">
        <v>3</v>
      </c>
      <c r="P84" s="4" t="s">
        <v>2</v>
      </c>
      <c r="Q84" s="4" t="s">
        <v>1</v>
      </c>
      <c r="R84" s="4" t="s">
        <v>0</v>
      </c>
      <c r="S84" s="4">
        <f t="shared" si="26"/>
        <v>1.3999999999999986</v>
      </c>
      <c r="T84" s="5">
        <f t="shared" si="27"/>
        <v>9.9872685185185217E-2</v>
      </c>
      <c r="U84" s="4">
        <f t="shared" si="28"/>
        <v>0.58407694982037239</v>
      </c>
      <c r="V84" s="2">
        <f t="shared" si="29"/>
        <v>75.555000000000007</v>
      </c>
      <c r="W84">
        <f t="shared" si="25"/>
        <v>82</v>
      </c>
    </row>
    <row r="85" spans="1:23" x14ac:dyDescent="0.2">
      <c r="A85">
        <f t="shared" si="30"/>
        <v>18</v>
      </c>
      <c r="B85" s="4">
        <v>4</v>
      </c>
      <c r="C85" s="4" t="s">
        <v>22</v>
      </c>
      <c r="D85" s="3" t="s">
        <v>265</v>
      </c>
      <c r="E85" s="5" t="s">
        <v>264</v>
      </c>
      <c r="F85" s="3">
        <f t="shared" si="31"/>
        <v>77.468055555555566</v>
      </c>
      <c r="G85" s="3">
        <f>T85*24</f>
        <v>1.9130555555555544</v>
      </c>
      <c r="H85" s="4" t="s">
        <v>10</v>
      </c>
      <c r="I85" s="4" t="s">
        <v>9</v>
      </c>
      <c r="J85" s="4" t="s">
        <v>8</v>
      </c>
      <c r="K85" s="4" t="s">
        <v>7</v>
      </c>
      <c r="L85" s="4" t="s">
        <v>6</v>
      </c>
      <c r="M85" s="4" t="s">
        <v>5</v>
      </c>
      <c r="N85" s="4" t="s">
        <v>4</v>
      </c>
      <c r="O85" s="4" t="s">
        <v>3</v>
      </c>
      <c r="P85" s="4" t="s">
        <v>2</v>
      </c>
      <c r="Q85" s="4" t="s">
        <v>1</v>
      </c>
      <c r="R85" s="4" t="s">
        <v>0</v>
      </c>
      <c r="S85" s="4">
        <f t="shared" si="26"/>
        <v>1.6000000000000014</v>
      </c>
      <c r="T85" s="5">
        <f t="shared" si="27"/>
        <v>7.97106481481481E-2</v>
      </c>
      <c r="U85" s="4">
        <f t="shared" si="28"/>
        <v>0.8363583563235093</v>
      </c>
      <c r="V85" s="2">
        <f t="shared" si="29"/>
        <v>77.468055555555566</v>
      </c>
      <c r="W85">
        <f t="shared" si="25"/>
        <v>83</v>
      </c>
    </row>
    <row r="86" spans="1:23" x14ac:dyDescent="0.2">
      <c r="A86">
        <f t="shared" si="30"/>
        <v>19</v>
      </c>
      <c r="B86" s="4">
        <v>4</v>
      </c>
      <c r="C86" s="4" t="s">
        <v>13</v>
      </c>
      <c r="D86" s="3" t="s">
        <v>263</v>
      </c>
      <c r="E86" s="5" t="s">
        <v>262</v>
      </c>
      <c r="F86" s="3">
        <f t="shared" si="31"/>
        <v>92.468055555555566</v>
      </c>
      <c r="G86" s="3">
        <v>15</v>
      </c>
      <c r="H86" s="4" t="s">
        <v>10</v>
      </c>
      <c r="I86" s="4" t="s">
        <v>9</v>
      </c>
      <c r="J86" s="4" t="s">
        <v>8</v>
      </c>
      <c r="K86" s="4" t="s">
        <v>7</v>
      </c>
      <c r="L86" s="4" t="s">
        <v>6</v>
      </c>
      <c r="M86" s="4" t="s">
        <v>5</v>
      </c>
      <c r="N86" s="4" t="s">
        <v>4</v>
      </c>
      <c r="O86" s="4" t="s">
        <v>3</v>
      </c>
      <c r="P86" s="4" t="s">
        <v>2</v>
      </c>
      <c r="Q86" s="4" t="s">
        <v>1</v>
      </c>
      <c r="R86" s="4" t="s">
        <v>0</v>
      </c>
      <c r="S86" s="4">
        <f t="shared" si="26"/>
        <v>10.399999999999999</v>
      </c>
      <c r="T86" s="5">
        <f t="shared" si="27"/>
        <v>-0.16341435185185182</v>
      </c>
      <c r="U86" s="4">
        <f t="shared" si="28"/>
        <v>0.69333333333333325</v>
      </c>
      <c r="V86" s="2">
        <f t="shared" si="29"/>
        <v>92.468055555555566</v>
      </c>
      <c r="W86">
        <f t="shared" si="25"/>
        <v>84</v>
      </c>
    </row>
    <row r="87" spans="1:23" x14ac:dyDescent="0.2">
      <c r="A87">
        <f t="shared" si="30"/>
        <v>20</v>
      </c>
      <c r="B87" s="4">
        <v>4</v>
      </c>
      <c r="C87" s="4" t="s">
        <v>13</v>
      </c>
      <c r="D87" s="3" t="s">
        <v>261</v>
      </c>
      <c r="E87" s="5" t="s">
        <v>260</v>
      </c>
      <c r="F87" s="3">
        <f t="shared" si="31"/>
        <v>94.470833333333346</v>
      </c>
      <c r="G87" s="3">
        <f t="shared" ref="G87:G94" si="32">T87*24</f>
        <v>2.0027777777777769</v>
      </c>
      <c r="H87" s="4" t="s">
        <v>10</v>
      </c>
      <c r="I87" s="4" t="s">
        <v>9</v>
      </c>
      <c r="J87" s="4" t="s">
        <v>8</v>
      </c>
      <c r="K87" s="4" t="s">
        <v>7</v>
      </c>
      <c r="L87" s="4" t="s">
        <v>6</v>
      </c>
      <c r="M87" s="4" t="s">
        <v>5</v>
      </c>
      <c r="N87" s="4" t="s">
        <v>4</v>
      </c>
      <c r="O87" s="4" t="s">
        <v>3</v>
      </c>
      <c r="P87" s="4" t="s">
        <v>2</v>
      </c>
      <c r="Q87" s="4" t="s">
        <v>1</v>
      </c>
      <c r="R87" s="4" t="s">
        <v>0</v>
      </c>
      <c r="S87" s="4">
        <f t="shared" si="26"/>
        <v>1.5</v>
      </c>
      <c r="T87" s="5">
        <f t="shared" si="27"/>
        <v>8.3449074074074037E-2</v>
      </c>
      <c r="U87" s="4">
        <f t="shared" si="28"/>
        <v>0.74895977808599201</v>
      </c>
      <c r="V87" s="2">
        <f t="shared" si="29"/>
        <v>94.470833333333346</v>
      </c>
      <c r="W87">
        <f t="shared" si="25"/>
        <v>85</v>
      </c>
    </row>
    <row r="88" spans="1:23" x14ac:dyDescent="0.2">
      <c r="A88">
        <f t="shared" si="30"/>
        <v>21</v>
      </c>
      <c r="B88" s="4">
        <v>4</v>
      </c>
      <c r="C88" s="4" t="s">
        <v>13</v>
      </c>
      <c r="D88" s="3" t="s">
        <v>259</v>
      </c>
      <c r="E88" s="5" t="s">
        <v>258</v>
      </c>
      <c r="F88" s="3">
        <f t="shared" si="31"/>
        <v>97.731388888888901</v>
      </c>
      <c r="G88" s="3">
        <f t="shared" si="32"/>
        <v>3.2605555555555545</v>
      </c>
      <c r="H88" s="4" t="s">
        <v>10</v>
      </c>
      <c r="I88" s="4" t="s">
        <v>9</v>
      </c>
      <c r="J88" s="4" t="s">
        <v>8</v>
      </c>
      <c r="K88" s="4" t="s">
        <v>7</v>
      </c>
      <c r="L88" s="4" t="s">
        <v>6</v>
      </c>
      <c r="M88" s="4" t="s">
        <v>5</v>
      </c>
      <c r="N88" s="4" t="s">
        <v>4</v>
      </c>
      <c r="O88" s="4" t="s">
        <v>3</v>
      </c>
      <c r="P88" s="4" t="s">
        <v>2</v>
      </c>
      <c r="Q88" s="4" t="s">
        <v>1</v>
      </c>
      <c r="R88" s="4" t="s">
        <v>0</v>
      </c>
      <c r="S88" s="4">
        <f t="shared" si="26"/>
        <v>2.8000000000000043</v>
      </c>
      <c r="T88" s="5">
        <f t="shared" si="27"/>
        <v>0.13585648148148144</v>
      </c>
      <c r="U88" s="4">
        <f t="shared" si="28"/>
        <v>0.8587493610495841</v>
      </c>
      <c r="V88" s="2">
        <f t="shared" si="29"/>
        <v>97.731388888888901</v>
      </c>
      <c r="W88">
        <f t="shared" si="25"/>
        <v>86</v>
      </c>
    </row>
    <row r="89" spans="1:23" x14ac:dyDescent="0.2">
      <c r="A89">
        <f t="shared" si="30"/>
        <v>22</v>
      </c>
      <c r="B89" s="4">
        <v>4</v>
      </c>
      <c r="C89" s="4" t="s">
        <v>13</v>
      </c>
      <c r="D89" s="3" t="s">
        <v>257</v>
      </c>
      <c r="E89" s="5" t="s">
        <v>256</v>
      </c>
      <c r="F89" s="3">
        <f t="shared" si="31"/>
        <v>99.626111111111129</v>
      </c>
      <c r="G89" s="3">
        <f t="shared" si="32"/>
        <v>1.8947222222222235</v>
      </c>
      <c r="H89" s="4" t="s">
        <v>10</v>
      </c>
      <c r="I89" s="4" t="s">
        <v>9</v>
      </c>
      <c r="J89" s="4" t="s">
        <v>8</v>
      </c>
      <c r="K89" s="4" t="s">
        <v>7</v>
      </c>
      <c r="L89" s="4" t="s">
        <v>6</v>
      </c>
      <c r="M89" s="4" t="s">
        <v>5</v>
      </c>
      <c r="N89" s="4" t="s">
        <v>4</v>
      </c>
      <c r="O89" s="4" t="s">
        <v>3</v>
      </c>
      <c r="P89" s="4" t="s">
        <v>2</v>
      </c>
      <c r="Q89" s="4" t="s">
        <v>1</v>
      </c>
      <c r="R89" s="4" t="s">
        <v>0</v>
      </c>
      <c r="S89" s="4">
        <f t="shared" si="26"/>
        <v>1.5999999999999943</v>
      </c>
      <c r="T89" s="5">
        <f t="shared" si="27"/>
        <v>7.8946759259259314E-2</v>
      </c>
      <c r="U89" s="4">
        <f t="shared" si="28"/>
        <v>0.84445096026975164</v>
      </c>
      <c r="V89" s="2">
        <f t="shared" si="29"/>
        <v>99.626111111111129</v>
      </c>
      <c r="W89">
        <f t="shared" si="25"/>
        <v>87</v>
      </c>
    </row>
    <row r="90" spans="1:23" x14ac:dyDescent="0.2">
      <c r="A90">
        <v>1</v>
      </c>
      <c r="B90" s="4">
        <v>5</v>
      </c>
      <c r="C90" s="4" t="s">
        <v>52</v>
      </c>
      <c r="D90" s="3" t="s">
        <v>58</v>
      </c>
      <c r="E90" s="5" t="s">
        <v>255</v>
      </c>
      <c r="F90" s="3">
        <v>0</v>
      </c>
      <c r="G90" s="3">
        <f t="shared" si="32"/>
        <v>-7.6672222222222217</v>
      </c>
      <c r="H90" s="4" t="s">
        <v>10</v>
      </c>
      <c r="I90" s="4" t="s">
        <v>9</v>
      </c>
      <c r="J90" s="4" t="s">
        <v>8</v>
      </c>
      <c r="K90" s="4" t="s">
        <v>7</v>
      </c>
      <c r="L90" s="4" t="s">
        <v>6</v>
      </c>
      <c r="M90" s="4" t="s">
        <v>43</v>
      </c>
      <c r="N90" s="4" t="s">
        <v>4</v>
      </c>
      <c r="O90" s="4" t="s">
        <v>3</v>
      </c>
      <c r="P90" s="4" t="s">
        <v>2</v>
      </c>
      <c r="Q90" s="4" t="s">
        <v>1</v>
      </c>
      <c r="R90" s="4" t="s">
        <v>0</v>
      </c>
      <c r="T90" s="5">
        <f t="shared" ref="T90:T121" si="33">E90-E89</f>
        <v>-0.31946759259259255</v>
      </c>
      <c r="U90" s="4"/>
      <c r="V90">
        <v>0</v>
      </c>
      <c r="W90">
        <v>0</v>
      </c>
    </row>
    <row r="91" spans="1:23" x14ac:dyDescent="0.2">
      <c r="A91">
        <f>1+A90</f>
        <v>2</v>
      </c>
      <c r="B91" s="4">
        <v>5</v>
      </c>
      <c r="C91" s="4" t="s">
        <v>52</v>
      </c>
      <c r="D91" s="3" t="s">
        <v>184</v>
      </c>
      <c r="E91" s="5" t="s">
        <v>254</v>
      </c>
      <c r="F91" s="3">
        <f>G91+F90</f>
        <v>2.4572222222222222</v>
      </c>
      <c r="G91" s="3">
        <f t="shared" si="32"/>
        <v>2.4572222222222222</v>
      </c>
      <c r="H91" s="4" t="s">
        <v>10</v>
      </c>
      <c r="I91" s="4" t="s">
        <v>9</v>
      </c>
      <c r="J91" s="4" t="s">
        <v>8</v>
      </c>
      <c r="K91" s="4" t="s">
        <v>7</v>
      </c>
      <c r="L91" s="4" t="s">
        <v>6</v>
      </c>
      <c r="M91" s="4" t="s">
        <v>43</v>
      </c>
      <c r="N91" s="4" t="s">
        <v>4</v>
      </c>
      <c r="O91" s="4" t="s">
        <v>3</v>
      </c>
      <c r="P91" s="4" t="s">
        <v>2</v>
      </c>
      <c r="Q91" s="4" t="s">
        <v>1</v>
      </c>
      <c r="R91" s="4" t="s">
        <v>0</v>
      </c>
      <c r="S91">
        <f t="shared" ref="S91:S111" si="34">D91-D90</f>
        <v>0.39999999999999991</v>
      </c>
      <c r="T91" s="5">
        <f t="shared" si="33"/>
        <v>0.10238425925925926</v>
      </c>
      <c r="U91" s="4">
        <f t="shared" ref="U91:U122" si="35">S91/G91</f>
        <v>0.16278543974677817</v>
      </c>
      <c r="V91" s="2">
        <f t="shared" ref="V91:V111" si="36">V90+G91</f>
        <v>2.4572222222222222</v>
      </c>
      <c r="W91">
        <f t="shared" si="25"/>
        <v>1</v>
      </c>
    </row>
    <row r="92" spans="1:23" x14ac:dyDescent="0.2">
      <c r="A92">
        <f t="shared" ref="A92:A111" si="37">1+A91</f>
        <v>3</v>
      </c>
      <c r="B92" s="4">
        <v>5</v>
      </c>
      <c r="C92" s="4" t="s">
        <v>52</v>
      </c>
      <c r="D92" s="3" t="s">
        <v>138</v>
      </c>
      <c r="E92" s="5" t="s">
        <v>253</v>
      </c>
      <c r="F92" s="3">
        <f t="shared" ref="F92:F155" si="38">G92+F91</f>
        <v>4.7799999999999985</v>
      </c>
      <c r="G92" s="3">
        <f t="shared" si="32"/>
        <v>2.3227777777777763</v>
      </c>
      <c r="H92" s="4" t="s">
        <v>10</v>
      </c>
      <c r="I92" s="4" t="s">
        <v>9</v>
      </c>
      <c r="J92" s="4" t="s">
        <v>8</v>
      </c>
      <c r="K92" s="4" t="s">
        <v>7</v>
      </c>
      <c r="L92" s="4" t="s">
        <v>6</v>
      </c>
      <c r="M92" s="4" t="s">
        <v>43</v>
      </c>
      <c r="N92" s="4" t="s">
        <v>4</v>
      </c>
      <c r="O92" s="4" t="s">
        <v>3</v>
      </c>
      <c r="P92" s="4" t="s">
        <v>2</v>
      </c>
      <c r="Q92" s="4" t="s">
        <v>1</v>
      </c>
      <c r="R92" s="4" t="s">
        <v>0</v>
      </c>
      <c r="S92">
        <f t="shared" si="34"/>
        <v>0.40000000000000013</v>
      </c>
      <c r="T92" s="5">
        <f t="shared" si="33"/>
        <v>9.6782407407407345E-2</v>
      </c>
      <c r="U92" s="4">
        <f t="shared" si="35"/>
        <v>0.17220760583592459</v>
      </c>
      <c r="V92" s="2">
        <f t="shared" si="36"/>
        <v>4.7799999999999985</v>
      </c>
      <c r="W92">
        <f t="shared" si="25"/>
        <v>2</v>
      </c>
    </row>
    <row r="93" spans="1:23" x14ac:dyDescent="0.2">
      <c r="A93">
        <f t="shared" si="37"/>
        <v>4</v>
      </c>
      <c r="B93" s="4">
        <v>5</v>
      </c>
      <c r="C93" s="4" t="s">
        <v>52</v>
      </c>
      <c r="D93" s="3" t="s">
        <v>181</v>
      </c>
      <c r="E93" s="5" t="s">
        <v>252</v>
      </c>
      <c r="F93" s="3">
        <f t="shared" si="38"/>
        <v>7.2872222222222227</v>
      </c>
      <c r="G93" s="3">
        <f t="shared" si="32"/>
        <v>2.5072222222222247</v>
      </c>
      <c r="H93" s="4" t="s">
        <v>10</v>
      </c>
      <c r="I93" s="4" t="s">
        <v>9</v>
      </c>
      <c r="J93" s="4" t="s">
        <v>8</v>
      </c>
      <c r="K93" s="4" t="s">
        <v>7</v>
      </c>
      <c r="L93" s="4" t="s">
        <v>6</v>
      </c>
      <c r="M93" s="4" t="s">
        <v>43</v>
      </c>
      <c r="N93" s="4" t="s">
        <v>4</v>
      </c>
      <c r="O93" s="4" t="s">
        <v>3</v>
      </c>
      <c r="P93" s="4" t="s">
        <v>2</v>
      </c>
      <c r="Q93" s="4" t="s">
        <v>1</v>
      </c>
      <c r="R93" s="4" t="s">
        <v>0</v>
      </c>
      <c r="S93">
        <f t="shared" si="34"/>
        <v>0.39999999999999991</v>
      </c>
      <c r="T93" s="5">
        <f t="shared" si="33"/>
        <v>0.1044675925925927</v>
      </c>
      <c r="U93" s="4">
        <f t="shared" si="35"/>
        <v>0.15953910923997322</v>
      </c>
      <c r="V93" s="2">
        <f t="shared" si="36"/>
        <v>7.2872222222222227</v>
      </c>
      <c r="W93">
        <f t="shared" si="25"/>
        <v>3</v>
      </c>
    </row>
    <row r="94" spans="1:23" x14ac:dyDescent="0.2">
      <c r="A94">
        <f t="shared" si="37"/>
        <v>5</v>
      </c>
      <c r="B94" s="4">
        <v>5</v>
      </c>
      <c r="C94" s="4" t="s">
        <v>52</v>
      </c>
      <c r="D94" s="3" t="s">
        <v>179</v>
      </c>
      <c r="E94" s="5" t="s">
        <v>251</v>
      </c>
      <c r="F94" s="3">
        <f t="shared" si="38"/>
        <v>9.2655555555555544</v>
      </c>
      <c r="G94" s="3">
        <f t="shared" si="32"/>
        <v>1.9783333333333308</v>
      </c>
      <c r="H94" s="4" t="s">
        <v>10</v>
      </c>
      <c r="I94" s="4" t="s">
        <v>9</v>
      </c>
      <c r="J94" s="4" t="s">
        <v>8</v>
      </c>
      <c r="K94" s="4" t="s">
        <v>7</v>
      </c>
      <c r="L94" s="4" t="s">
        <v>6</v>
      </c>
      <c r="M94" s="4" t="s">
        <v>43</v>
      </c>
      <c r="N94" s="4" t="s">
        <v>4</v>
      </c>
      <c r="O94" s="4" t="s">
        <v>3</v>
      </c>
      <c r="P94" s="4" t="s">
        <v>2</v>
      </c>
      <c r="Q94" s="4" t="s">
        <v>1</v>
      </c>
      <c r="R94" s="4" t="s">
        <v>0</v>
      </c>
      <c r="S94">
        <f t="shared" si="34"/>
        <v>0.39999999999999991</v>
      </c>
      <c r="T94" s="5">
        <f t="shared" si="33"/>
        <v>8.2430555555555451E-2</v>
      </c>
      <c r="U94" s="4">
        <f t="shared" si="35"/>
        <v>0.20219039595619229</v>
      </c>
      <c r="V94" s="2">
        <f t="shared" si="36"/>
        <v>9.2655555555555544</v>
      </c>
      <c r="W94">
        <f t="shared" si="25"/>
        <v>4</v>
      </c>
    </row>
    <row r="95" spans="1:23" x14ac:dyDescent="0.2">
      <c r="A95">
        <f t="shared" si="37"/>
        <v>6</v>
      </c>
      <c r="B95" s="4">
        <v>5</v>
      </c>
      <c r="C95" s="4" t="s">
        <v>40</v>
      </c>
      <c r="D95" s="3" t="s">
        <v>177</v>
      </c>
      <c r="E95" s="5" t="s">
        <v>250</v>
      </c>
      <c r="F95" s="3">
        <f t="shared" si="38"/>
        <v>25.265555555555554</v>
      </c>
      <c r="G95" s="3">
        <v>16</v>
      </c>
      <c r="H95" s="4" t="s">
        <v>10</v>
      </c>
      <c r="I95" s="4" t="s">
        <v>9</v>
      </c>
      <c r="J95" s="4" t="s">
        <v>8</v>
      </c>
      <c r="K95" s="4" t="s">
        <v>7</v>
      </c>
      <c r="L95" s="4" t="s">
        <v>6</v>
      </c>
      <c r="M95" s="4" t="s">
        <v>43</v>
      </c>
      <c r="N95" s="4" t="s">
        <v>4</v>
      </c>
      <c r="O95" s="4" t="s">
        <v>3</v>
      </c>
      <c r="P95" s="4" t="s">
        <v>2</v>
      </c>
      <c r="Q95" s="4" t="s">
        <v>1</v>
      </c>
      <c r="R95" s="4" t="s">
        <v>0</v>
      </c>
      <c r="S95">
        <f t="shared" si="34"/>
        <v>1</v>
      </c>
      <c r="T95" s="5">
        <f t="shared" si="33"/>
        <v>-0.39238425925925924</v>
      </c>
      <c r="U95" s="4">
        <f t="shared" si="35"/>
        <v>6.25E-2</v>
      </c>
      <c r="V95" s="2">
        <f t="shared" si="36"/>
        <v>25.265555555555554</v>
      </c>
      <c r="W95">
        <f t="shared" si="25"/>
        <v>5</v>
      </c>
    </row>
    <row r="96" spans="1:23" x14ac:dyDescent="0.2">
      <c r="A96">
        <f t="shared" si="37"/>
        <v>7</v>
      </c>
      <c r="B96" s="4">
        <v>5</v>
      </c>
      <c r="C96" s="4" t="s">
        <v>40</v>
      </c>
      <c r="D96" s="3" t="s">
        <v>175</v>
      </c>
      <c r="E96" s="5" t="s">
        <v>249</v>
      </c>
      <c r="F96" s="3">
        <f t="shared" si="38"/>
        <v>27.664444444444442</v>
      </c>
      <c r="G96" s="3">
        <f>T96*24</f>
        <v>2.3988888888888891</v>
      </c>
      <c r="H96" s="4" t="s">
        <v>10</v>
      </c>
      <c r="I96" s="4" t="s">
        <v>9</v>
      </c>
      <c r="J96" s="4" t="s">
        <v>8</v>
      </c>
      <c r="K96" s="4" t="s">
        <v>7</v>
      </c>
      <c r="L96" s="4" t="s">
        <v>6</v>
      </c>
      <c r="M96" s="4" t="s">
        <v>43</v>
      </c>
      <c r="N96" s="4" t="s">
        <v>4</v>
      </c>
      <c r="O96" s="4" t="s">
        <v>3</v>
      </c>
      <c r="P96" s="4" t="s">
        <v>2</v>
      </c>
      <c r="Q96" s="4" t="s">
        <v>1</v>
      </c>
      <c r="R96" s="4" t="s">
        <v>0</v>
      </c>
      <c r="S96">
        <f t="shared" si="34"/>
        <v>0.30000000000000027</v>
      </c>
      <c r="T96" s="5">
        <f t="shared" si="33"/>
        <v>9.9953703703703711E-2</v>
      </c>
      <c r="U96" s="4">
        <f t="shared" si="35"/>
        <v>0.12505789717461799</v>
      </c>
      <c r="V96" s="2">
        <f t="shared" si="36"/>
        <v>27.664444444444442</v>
      </c>
      <c r="W96">
        <f t="shared" si="25"/>
        <v>6</v>
      </c>
    </row>
    <row r="97" spans="1:23" x14ac:dyDescent="0.2">
      <c r="A97">
        <f t="shared" si="37"/>
        <v>8</v>
      </c>
      <c r="B97" s="4">
        <v>5</v>
      </c>
      <c r="C97" s="4" t="s">
        <v>40</v>
      </c>
      <c r="D97" s="3" t="s">
        <v>42</v>
      </c>
      <c r="E97" s="5" t="s">
        <v>248</v>
      </c>
      <c r="F97" s="3">
        <f t="shared" si="38"/>
        <v>29.990833333333331</v>
      </c>
      <c r="G97" s="3">
        <f>T97*24</f>
        <v>2.3263888888888897</v>
      </c>
      <c r="H97" s="4" t="s">
        <v>10</v>
      </c>
      <c r="I97" s="4" t="s">
        <v>9</v>
      </c>
      <c r="J97" s="4" t="s">
        <v>8</v>
      </c>
      <c r="K97" s="4" t="s">
        <v>7</v>
      </c>
      <c r="L97" s="4" t="s">
        <v>6</v>
      </c>
      <c r="M97" s="4" t="s">
        <v>43</v>
      </c>
      <c r="N97" s="4" t="s">
        <v>4</v>
      </c>
      <c r="O97" s="4" t="s">
        <v>3</v>
      </c>
      <c r="P97" s="4" t="s">
        <v>2</v>
      </c>
      <c r="Q97" s="4" t="s">
        <v>1</v>
      </c>
      <c r="R97" s="4" t="s">
        <v>0</v>
      </c>
      <c r="S97">
        <f t="shared" si="34"/>
        <v>0.29999999999999982</v>
      </c>
      <c r="T97" s="5">
        <f t="shared" si="33"/>
        <v>9.6932870370370405E-2</v>
      </c>
      <c r="U97" s="4">
        <f t="shared" si="35"/>
        <v>0.12895522388059688</v>
      </c>
      <c r="V97" s="2">
        <f t="shared" si="36"/>
        <v>29.990833333333331</v>
      </c>
      <c r="W97">
        <f t="shared" si="25"/>
        <v>7</v>
      </c>
    </row>
    <row r="98" spans="1:23" x14ac:dyDescent="0.2">
      <c r="A98">
        <f t="shared" si="37"/>
        <v>9</v>
      </c>
      <c r="B98" s="4">
        <v>5</v>
      </c>
      <c r="C98" s="4" t="s">
        <v>40</v>
      </c>
      <c r="D98" s="3" t="s">
        <v>39</v>
      </c>
      <c r="E98" s="5" t="s">
        <v>247</v>
      </c>
      <c r="F98" s="3">
        <f t="shared" si="38"/>
        <v>32.092222222222219</v>
      </c>
      <c r="G98" s="3">
        <f>T98*24</f>
        <v>2.1013888888888892</v>
      </c>
      <c r="H98" s="4" t="s">
        <v>10</v>
      </c>
      <c r="I98" s="4" t="s">
        <v>9</v>
      </c>
      <c r="J98" s="4" t="s">
        <v>8</v>
      </c>
      <c r="K98" s="4" t="s">
        <v>7</v>
      </c>
      <c r="L98" s="4" t="s">
        <v>6</v>
      </c>
      <c r="M98" s="4" t="s">
        <v>5</v>
      </c>
      <c r="N98" s="4" t="s">
        <v>4</v>
      </c>
      <c r="O98" s="4" t="s">
        <v>3</v>
      </c>
      <c r="P98" s="4" t="s">
        <v>2</v>
      </c>
      <c r="Q98" s="4" t="s">
        <v>1</v>
      </c>
      <c r="R98" s="4" t="s">
        <v>0</v>
      </c>
      <c r="S98">
        <f t="shared" si="34"/>
        <v>0.5</v>
      </c>
      <c r="T98" s="5">
        <f t="shared" si="33"/>
        <v>8.7557870370370383E-2</v>
      </c>
      <c r="U98" s="4">
        <f t="shared" si="35"/>
        <v>0.23793787177792461</v>
      </c>
      <c r="V98" s="2">
        <f t="shared" si="36"/>
        <v>32.092222222222219</v>
      </c>
      <c r="W98">
        <f t="shared" si="25"/>
        <v>8</v>
      </c>
    </row>
    <row r="99" spans="1:23" x14ac:dyDescent="0.2">
      <c r="A99">
        <f t="shared" si="37"/>
        <v>10</v>
      </c>
      <c r="B99" s="4">
        <v>5</v>
      </c>
      <c r="C99" s="4" t="s">
        <v>40</v>
      </c>
      <c r="D99" s="3" t="s">
        <v>246</v>
      </c>
      <c r="E99" s="5" t="s">
        <v>245</v>
      </c>
      <c r="F99" s="3">
        <f t="shared" si="38"/>
        <v>34.233055555555552</v>
      </c>
      <c r="G99" s="3">
        <f>T99*24</f>
        <v>2.1408333333333323</v>
      </c>
      <c r="H99" s="4" t="s">
        <v>10</v>
      </c>
      <c r="I99" s="4" t="s">
        <v>9</v>
      </c>
      <c r="J99" s="4" t="s">
        <v>8</v>
      </c>
      <c r="K99" s="4" t="s">
        <v>7</v>
      </c>
      <c r="L99" s="4" t="s">
        <v>6</v>
      </c>
      <c r="M99" s="4" t="s">
        <v>5</v>
      </c>
      <c r="N99" s="4" t="s">
        <v>4</v>
      </c>
      <c r="O99" s="4" t="s">
        <v>3</v>
      </c>
      <c r="P99" s="4" t="s">
        <v>2</v>
      </c>
      <c r="Q99" s="4" t="s">
        <v>1</v>
      </c>
      <c r="R99" s="4" t="s">
        <v>0</v>
      </c>
      <c r="S99">
        <f t="shared" si="34"/>
        <v>0.5</v>
      </c>
      <c r="T99" s="5">
        <f t="shared" si="33"/>
        <v>8.9201388888888844E-2</v>
      </c>
      <c r="U99" s="4">
        <f t="shared" si="35"/>
        <v>0.23355391202802658</v>
      </c>
      <c r="V99" s="2">
        <f t="shared" si="36"/>
        <v>34.233055555555552</v>
      </c>
      <c r="W99">
        <f t="shared" si="25"/>
        <v>9</v>
      </c>
    </row>
    <row r="100" spans="1:23" x14ac:dyDescent="0.2">
      <c r="A100">
        <f t="shared" si="37"/>
        <v>11</v>
      </c>
      <c r="B100" s="4">
        <v>5</v>
      </c>
      <c r="C100" s="4" t="s">
        <v>29</v>
      </c>
      <c r="D100" s="3" t="s">
        <v>244</v>
      </c>
      <c r="E100" s="5" t="s">
        <v>243</v>
      </c>
      <c r="F100" s="3">
        <f t="shared" si="38"/>
        <v>49.233055555555552</v>
      </c>
      <c r="G100" s="3">
        <v>15</v>
      </c>
      <c r="H100" s="4" t="s">
        <v>10</v>
      </c>
      <c r="I100" s="4" t="s">
        <v>9</v>
      </c>
      <c r="J100" s="4" t="s">
        <v>8</v>
      </c>
      <c r="K100" s="4" t="s">
        <v>7</v>
      </c>
      <c r="L100" s="4" t="s">
        <v>6</v>
      </c>
      <c r="M100" s="4" t="s">
        <v>5</v>
      </c>
      <c r="N100" s="4" t="s">
        <v>4</v>
      </c>
      <c r="O100" s="4" t="s">
        <v>3</v>
      </c>
      <c r="P100" s="4" t="s">
        <v>2</v>
      </c>
      <c r="Q100" s="4" t="s">
        <v>1</v>
      </c>
      <c r="R100" s="4" t="s">
        <v>0</v>
      </c>
      <c r="S100">
        <f t="shared" si="34"/>
        <v>2.0999999999999996</v>
      </c>
      <c r="T100" s="5">
        <f t="shared" si="33"/>
        <v>-0.37277777777777776</v>
      </c>
      <c r="U100" s="4">
        <f t="shared" si="35"/>
        <v>0.13999999999999999</v>
      </c>
      <c r="V100" s="2">
        <f t="shared" si="36"/>
        <v>49.233055555555552</v>
      </c>
      <c r="W100">
        <f t="shared" si="25"/>
        <v>10</v>
      </c>
    </row>
    <row r="101" spans="1:23" x14ac:dyDescent="0.2">
      <c r="A101">
        <f t="shared" si="37"/>
        <v>12</v>
      </c>
      <c r="B101" s="4">
        <v>5</v>
      </c>
      <c r="C101" s="4" t="s">
        <v>29</v>
      </c>
      <c r="D101" s="3" t="s">
        <v>242</v>
      </c>
      <c r="E101" s="5" t="s">
        <v>241</v>
      </c>
      <c r="F101" s="3">
        <f t="shared" si="38"/>
        <v>51.691111111111105</v>
      </c>
      <c r="G101" s="3">
        <f>T101*24</f>
        <v>2.4580555555555557</v>
      </c>
      <c r="H101" s="4" t="s">
        <v>10</v>
      </c>
      <c r="I101" s="4" t="s">
        <v>9</v>
      </c>
      <c r="J101" s="4" t="s">
        <v>8</v>
      </c>
      <c r="K101" s="4" t="s">
        <v>7</v>
      </c>
      <c r="L101" s="4" t="s">
        <v>6</v>
      </c>
      <c r="M101" s="4" t="s">
        <v>5</v>
      </c>
      <c r="N101" s="4" t="s">
        <v>4</v>
      </c>
      <c r="O101" s="4" t="s">
        <v>3</v>
      </c>
      <c r="P101" s="4" t="s">
        <v>2</v>
      </c>
      <c r="Q101" s="4" t="s">
        <v>1</v>
      </c>
      <c r="R101" s="4" t="s">
        <v>0</v>
      </c>
      <c r="S101">
        <f t="shared" si="34"/>
        <v>0.5</v>
      </c>
      <c r="T101" s="5">
        <f t="shared" si="33"/>
        <v>0.10241898148148149</v>
      </c>
      <c r="U101" s="4">
        <f t="shared" si="35"/>
        <v>0.20341281500734545</v>
      </c>
      <c r="V101" s="2">
        <f t="shared" si="36"/>
        <v>51.691111111111105</v>
      </c>
      <c r="W101">
        <f t="shared" si="25"/>
        <v>11</v>
      </c>
    </row>
    <row r="102" spans="1:23" x14ac:dyDescent="0.2">
      <c r="A102">
        <f t="shared" si="37"/>
        <v>13</v>
      </c>
      <c r="B102" s="4">
        <v>5</v>
      </c>
      <c r="C102" s="4" t="s">
        <v>29</v>
      </c>
      <c r="D102" s="3" t="s">
        <v>119</v>
      </c>
      <c r="E102" s="5" t="s">
        <v>240</v>
      </c>
      <c r="F102" s="3">
        <f t="shared" si="38"/>
        <v>53.769444444444439</v>
      </c>
      <c r="G102" s="3">
        <f>T102*24</f>
        <v>2.0783333333333331</v>
      </c>
      <c r="H102" s="4" t="s">
        <v>10</v>
      </c>
      <c r="I102" s="4" t="s">
        <v>9</v>
      </c>
      <c r="J102" s="4" t="s">
        <v>8</v>
      </c>
      <c r="K102" s="4" t="s">
        <v>7</v>
      </c>
      <c r="L102" s="4" t="s">
        <v>6</v>
      </c>
      <c r="M102" s="4" t="s">
        <v>5</v>
      </c>
      <c r="N102" s="4" t="s">
        <v>4</v>
      </c>
      <c r="O102" s="4" t="s">
        <v>3</v>
      </c>
      <c r="P102" s="4" t="s">
        <v>2</v>
      </c>
      <c r="Q102" s="4" t="s">
        <v>1</v>
      </c>
      <c r="R102" s="4" t="s">
        <v>0</v>
      </c>
      <c r="S102">
        <f t="shared" si="34"/>
        <v>0.59999999999999964</v>
      </c>
      <c r="T102" s="5">
        <f t="shared" si="33"/>
        <v>8.6597222222222214E-2</v>
      </c>
      <c r="U102" s="4">
        <f t="shared" si="35"/>
        <v>0.28869286287088997</v>
      </c>
      <c r="V102" s="2">
        <f t="shared" si="36"/>
        <v>53.769444444444439</v>
      </c>
      <c r="W102">
        <f t="shared" si="25"/>
        <v>12</v>
      </c>
    </row>
    <row r="103" spans="1:23" x14ac:dyDescent="0.2">
      <c r="A103">
        <f t="shared" si="37"/>
        <v>14</v>
      </c>
      <c r="B103" s="4">
        <v>5</v>
      </c>
      <c r="C103" s="4" t="s">
        <v>29</v>
      </c>
      <c r="D103" s="3" t="s">
        <v>239</v>
      </c>
      <c r="E103" s="5" t="s">
        <v>238</v>
      </c>
      <c r="F103" s="3">
        <f t="shared" si="38"/>
        <v>55.960277777777769</v>
      </c>
      <c r="G103" s="3">
        <f>T103*24</f>
        <v>2.1908333333333334</v>
      </c>
      <c r="H103" s="4" t="s">
        <v>10</v>
      </c>
      <c r="I103" s="4" t="s">
        <v>9</v>
      </c>
      <c r="J103" s="4" t="s">
        <v>8</v>
      </c>
      <c r="K103" s="4" t="s">
        <v>7</v>
      </c>
      <c r="L103" s="4" t="s">
        <v>6</v>
      </c>
      <c r="M103" s="4" t="s">
        <v>5</v>
      </c>
      <c r="N103" s="4" t="s">
        <v>4</v>
      </c>
      <c r="O103" s="4" t="s">
        <v>3</v>
      </c>
      <c r="P103" s="4" t="s">
        <v>2</v>
      </c>
      <c r="Q103" s="4" t="s">
        <v>1</v>
      </c>
      <c r="R103" s="4" t="s">
        <v>0</v>
      </c>
      <c r="S103">
        <f t="shared" si="34"/>
        <v>0.90000000000000036</v>
      </c>
      <c r="T103" s="5">
        <f t="shared" si="33"/>
        <v>9.1284722222222225E-2</v>
      </c>
      <c r="U103" s="4">
        <f t="shared" si="35"/>
        <v>0.41080258653480428</v>
      </c>
      <c r="V103" s="2">
        <f t="shared" si="36"/>
        <v>55.960277777777769</v>
      </c>
      <c r="W103">
        <f t="shared" si="25"/>
        <v>13</v>
      </c>
    </row>
    <row r="104" spans="1:23" x14ac:dyDescent="0.2">
      <c r="A104">
        <f t="shared" si="37"/>
        <v>15</v>
      </c>
      <c r="B104" s="4">
        <v>5</v>
      </c>
      <c r="C104" s="4" t="s">
        <v>29</v>
      </c>
      <c r="D104" s="3" t="s">
        <v>237</v>
      </c>
      <c r="E104" s="5" t="s">
        <v>236</v>
      </c>
      <c r="F104" s="3">
        <f t="shared" si="38"/>
        <v>58.133333333333326</v>
      </c>
      <c r="G104" s="3">
        <f>T104*24</f>
        <v>2.1730555555555551</v>
      </c>
      <c r="H104" s="4" t="s">
        <v>10</v>
      </c>
      <c r="I104" s="4" t="s">
        <v>9</v>
      </c>
      <c r="J104" s="4" t="s">
        <v>8</v>
      </c>
      <c r="K104" s="4" t="s">
        <v>7</v>
      </c>
      <c r="L104" s="4" t="s">
        <v>6</v>
      </c>
      <c r="M104" s="4" t="s">
        <v>5</v>
      </c>
      <c r="N104" s="4" t="s">
        <v>4</v>
      </c>
      <c r="O104" s="4" t="s">
        <v>3</v>
      </c>
      <c r="P104" s="4" t="s">
        <v>2</v>
      </c>
      <c r="Q104" s="4" t="s">
        <v>1</v>
      </c>
      <c r="R104" s="4" t="s">
        <v>0</v>
      </c>
      <c r="S104">
        <f t="shared" si="34"/>
        <v>0.90000000000000036</v>
      </c>
      <c r="T104" s="5">
        <f t="shared" si="33"/>
        <v>9.0543981481481461E-2</v>
      </c>
      <c r="U104" s="4">
        <f t="shared" si="35"/>
        <v>0.41416336443819535</v>
      </c>
      <c r="V104" s="2">
        <f t="shared" si="36"/>
        <v>58.133333333333326</v>
      </c>
      <c r="W104">
        <f t="shared" si="25"/>
        <v>14</v>
      </c>
    </row>
    <row r="105" spans="1:23" x14ac:dyDescent="0.2">
      <c r="A105">
        <f t="shared" si="37"/>
        <v>16</v>
      </c>
      <c r="B105" s="4">
        <v>5</v>
      </c>
      <c r="C105" s="4" t="s">
        <v>22</v>
      </c>
      <c r="D105" s="3" t="s">
        <v>113</v>
      </c>
      <c r="E105" s="5" t="s">
        <v>235</v>
      </c>
      <c r="F105" s="3">
        <f t="shared" si="38"/>
        <v>73.133333333333326</v>
      </c>
      <c r="G105" s="3">
        <v>15</v>
      </c>
      <c r="H105" s="4" t="s">
        <v>10</v>
      </c>
      <c r="I105" s="4" t="s">
        <v>9</v>
      </c>
      <c r="J105" s="4" t="s">
        <v>8</v>
      </c>
      <c r="K105" s="4" t="s">
        <v>7</v>
      </c>
      <c r="L105" s="4" t="s">
        <v>6</v>
      </c>
      <c r="M105" s="4" t="s">
        <v>5</v>
      </c>
      <c r="N105" s="4" t="s">
        <v>4</v>
      </c>
      <c r="O105" s="4" t="s">
        <v>3</v>
      </c>
      <c r="P105" s="4" t="s">
        <v>2</v>
      </c>
      <c r="Q105" s="4" t="s">
        <v>1</v>
      </c>
      <c r="R105" s="4" t="s">
        <v>0</v>
      </c>
      <c r="S105">
        <f t="shared" si="34"/>
        <v>3.1999999999999993</v>
      </c>
      <c r="T105" s="5">
        <f t="shared" si="33"/>
        <v>-0.35906250000000001</v>
      </c>
      <c r="U105" s="4">
        <f t="shared" si="35"/>
        <v>0.21333333333333329</v>
      </c>
      <c r="V105" s="2">
        <f t="shared" si="36"/>
        <v>73.133333333333326</v>
      </c>
      <c r="W105">
        <f t="shared" si="25"/>
        <v>15</v>
      </c>
    </row>
    <row r="106" spans="1:23" x14ac:dyDescent="0.2">
      <c r="A106">
        <f t="shared" si="37"/>
        <v>17</v>
      </c>
      <c r="B106" s="4">
        <v>5</v>
      </c>
      <c r="C106" s="4" t="s">
        <v>22</v>
      </c>
      <c r="D106" s="3" t="s">
        <v>234</v>
      </c>
      <c r="E106" s="5" t="s">
        <v>233</v>
      </c>
      <c r="F106" s="3">
        <f t="shared" si="38"/>
        <v>75.522777777777776</v>
      </c>
      <c r="G106" s="3">
        <f>T106*24</f>
        <v>2.3894444444444454</v>
      </c>
      <c r="H106" s="4" t="s">
        <v>10</v>
      </c>
      <c r="I106" s="4" t="s">
        <v>9</v>
      </c>
      <c r="J106" s="4" t="s">
        <v>8</v>
      </c>
      <c r="K106" s="4" t="s">
        <v>7</v>
      </c>
      <c r="L106" s="4" t="s">
        <v>6</v>
      </c>
      <c r="M106" s="4" t="s">
        <v>5</v>
      </c>
      <c r="N106" s="4" t="s">
        <v>4</v>
      </c>
      <c r="O106" s="4" t="s">
        <v>3</v>
      </c>
      <c r="P106" s="4" t="s">
        <v>2</v>
      </c>
      <c r="Q106" s="4" t="s">
        <v>1</v>
      </c>
      <c r="R106" s="4" t="s">
        <v>0</v>
      </c>
      <c r="S106">
        <f t="shared" si="34"/>
        <v>1.1000000000000014</v>
      </c>
      <c r="T106" s="5">
        <f t="shared" si="33"/>
        <v>9.9560185185185224E-2</v>
      </c>
      <c r="U106" s="4">
        <f t="shared" si="35"/>
        <v>0.46035805626598508</v>
      </c>
      <c r="V106" s="2">
        <f t="shared" si="36"/>
        <v>75.522777777777776</v>
      </c>
      <c r="W106">
        <f t="shared" si="25"/>
        <v>16</v>
      </c>
    </row>
    <row r="107" spans="1:23" x14ac:dyDescent="0.2">
      <c r="A107">
        <f t="shared" si="37"/>
        <v>18</v>
      </c>
      <c r="B107" s="4">
        <v>5</v>
      </c>
      <c r="C107" s="4" t="s">
        <v>22</v>
      </c>
      <c r="D107" s="3" t="s">
        <v>232</v>
      </c>
      <c r="E107" s="5" t="s">
        <v>231</v>
      </c>
      <c r="F107" s="3">
        <f t="shared" si="38"/>
        <v>77.434444444444438</v>
      </c>
      <c r="G107" s="3">
        <f>T107*24</f>
        <v>1.9116666666666671</v>
      </c>
      <c r="H107" s="4" t="s">
        <v>10</v>
      </c>
      <c r="I107" s="4" t="s">
        <v>9</v>
      </c>
      <c r="J107" s="4" t="s">
        <v>8</v>
      </c>
      <c r="K107" s="4" t="s">
        <v>7</v>
      </c>
      <c r="L107" s="4" t="s">
        <v>6</v>
      </c>
      <c r="M107" s="4" t="s">
        <v>5</v>
      </c>
      <c r="N107" s="4" t="s">
        <v>4</v>
      </c>
      <c r="O107" s="4" t="s">
        <v>3</v>
      </c>
      <c r="P107" s="4" t="s">
        <v>2</v>
      </c>
      <c r="Q107" s="4" t="s">
        <v>1</v>
      </c>
      <c r="R107" s="4" t="s">
        <v>0</v>
      </c>
      <c r="S107">
        <f t="shared" si="34"/>
        <v>0.89999999999999858</v>
      </c>
      <c r="T107" s="5">
        <f t="shared" si="33"/>
        <v>7.9652777777777795E-2</v>
      </c>
      <c r="U107" s="4">
        <f t="shared" si="35"/>
        <v>0.47079337401917964</v>
      </c>
      <c r="V107" s="2">
        <f t="shared" si="36"/>
        <v>77.434444444444438</v>
      </c>
      <c r="W107">
        <f t="shared" si="25"/>
        <v>17</v>
      </c>
    </row>
    <row r="108" spans="1:23" x14ac:dyDescent="0.2">
      <c r="A108">
        <f t="shared" si="37"/>
        <v>19</v>
      </c>
      <c r="B108" s="4">
        <v>5</v>
      </c>
      <c r="C108" s="4" t="s">
        <v>13</v>
      </c>
      <c r="D108" s="3" t="s">
        <v>197</v>
      </c>
      <c r="E108" s="5" t="s">
        <v>230</v>
      </c>
      <c r="F108" s="3">
        <f t="shared" si="38"/>
        <v>92.434444444444438</v>
      </c>
      <c r="G108" s="3">
        <v>15</v>
      </c>
      <c r="H108" s="4" t="s">
        <v>10</v>
      </c>
      <c r="I108" s="4" t="s">
        <v>9</v>
      </c>
      <c r="J108" s="4" t="s">
        <v>8</v>
      </c>
      <c r="K108" s="4" t="s">
        <v>7</v>
      </c>
      <c r="L108" s="4" t="s">
        <v>6</v>
      </c>
      <c r="M108" s="4" t="s">
        <v>5</v>
      </c>
      <c r="N108" s="4" t="s">
        <v>4</v>
      </c>
      <c r="O108" s="4" t="s">
        <v>3</v>
      </c>
      <c r="P108" s="4" t="s">
        <v>2</v>
      </c>
      <c r="Q108" s="4" t="s">
        <v>1</v>
      </c>
      <c r="R108" s="4" t="s">
        <v>0</v>
      </c>
      <c r="S108">
        <f t="shared" si="34"/>
        <v>7.6999999999999993</v>
      </c>
      <c r="T108" s="5">
        <f t="shared" si="33"/>
        <v>-0.16362268518518525</v>
      </c>
      <c r="U108" s="4">
        <f t="shared" si="35"/>
        <v>0.51333333333333331</v>
      </c>
      <c r="V108" s="2">
        <f t="shared" si="36"/>
        <v>92.434444444444438</v>
      </c>
      <c r="W108">
        <f t="shared" si="25"/>
        <v>18</v>
      </c>
    </row>
    <row r="109" spans="1:23" x14ac:dyDescent="0.2">
      <c r="A109">
        <f t="shared" si="37"/>
        <v>20</v>
      </c>
      <c r="B109" s="4">
        <v>5</v>
      </c>
      <c r="C109" s="4" t="s">
        <v>13</v>
      </c>
      <c r="D109" s="3" t="s">
        <v>229</v>
      </c>
      <c r="E109" s="5" t="s">
        <v>228</v>
      </c>
      <c r="F109" s="3">
        <f t="shared" si="38"/>
        <v>94.441666666666663</v>
      </c>
      <c r="G109" s="3">
        <f t="shared" ref="G109:G116" si="39">T109*24</f>
        <v>2.0072222222222225</v>
      </c>
      <c r="H109" s="4" t="s">
        <v>10</v>
      </c>
      <c r="I109" s="4" t="s">
        <v>9</v>
      </c>
      <c r="J109" s="4" t="s">
        <v>8</v>
      </c>
      <c r="K109" s="4" t="s">
        <v>7</v>
      </c>
      <c r="L109" s="4" t="s">
        <v>6</v>
      </c>
      <c r="M109" s="4" t="s">
        <v>5</v>
      </c>
      <c r="N109" s="4" t="s">
        <v>4</v>
      </c>
      <c r="O109" s="4" t="s">
        <v>3</v>
      </c>
      <c r="P109" s="4" t="s">
        <v>2</v>
      </c>
      <c r="Q109" s="4" t="s">
        <v>1</v>
      </c>
      <c r="R109" s="4" t="s">
        <v>0</v>
      </c>
      <c r="S109">
        <f t="shared" si="34"/>
        <v>1.1000000000000014</v>
      </c>
      <c r="T109" s="5">
        <f t="shared" si="33"/>
        <v>8.3634259259259269E-2</v>
      </c>
      <c r="U109" s="4">
        <f t="shared" si="35"/>
        <v>0.54802103515084477</v>
      </c>
      <c r="V109" s="2">
        <f t="shared" si="36"/>
        <v>94.441666666666663</v>
      </c>
      <c r="W109">
        <f t="shared" si="25"/>
        <v>19</v>
      </c>
    </row>
    <row r="110" spans="1:23" x14ac:dyDescent="0.2">
      <c r="A110">
        <f t="shared" si="37"/>
        <v>21</v>
      </c>
      <c r="B110" s="4">
        <v>5</v>
      </c>
      <c r="C110" s="4" t="s">
        <v>13</v>
      </c>
      <c r="D110" s="3" t="s">
        <v>227</v>
      </c>
      <c r="E110" s="5" t="s">
        <v>226</v>
      </c>
      <c r="F110" s="3">
        <f t="shared" si="38"/>
        <v>97.693333333333328</v>
      </c>
      <c r="G110" s="3">
        <f t="shared" si="39"/>
        <v>3.2516666666666674</v>
      </c>
      <c r="H110" s="4" t="s">
        <v>10</v>
      </c>
      <c r="I110" s="4" t="s">
        <v>9</v>
      </c>
      <c r="J110" s="4" t="s">
        <v>8</v>
      </c>
      <c r="K110" s="4" t="s">
        <v>7</v>
      </c>
      <c r="L110" s="4" t="s">
        <v>6</v>
      </c>
      <c r="M110" s="4" t="s">
        <v>5</v>
      </c>
      <c r="N110" s="4" t="s">
        <v>4</v>
      </c>
      <c r="O110" s="4" t="s">
        <v>3</v>
      </c>
      <c r="P110" s="4" t="s">
        <v>2</v>
      </c>
      <c r="Q110" s="4" t="s">
        <v>1</v>
      </c>
      <c r="R110" s="4" t="s">
        <v>0</v>
      </c>
      <c r="S110">
        <f t="shared" si="34"/>
        <v>2</v>
      </c>
      <c r="T110" s="5">
        <f t="shared" si="33"/>
        <v>0.13548611111111114</v>
      </c>
      <c r="U110" s="4">
        <f t="shared" si="35"/>
        <v>0.61506919528446935</v>
      </c>
      <c r="V110" s="2">
        <f t="shared" si="36"/>
        <v>97.693333333333328</v>
      </c>
      <c r="W110">
        <f t="shared" si="25"/>
        <v>20</v>
      </c>
    </row>
    <row r="111" spans="1:23" x14ac:dyDescent="0.2">
      <c r="A111">
        <f t="shared" si="37"/>
        <v>22</v>
      </c>
      <c r="B111" s="4">
        <v>5</v>
      </c>
      <c r="C111" s="4" t="s">
        <v>13</v>
      </c>
      <c r="D111" s="3" t="s">
        <v>225</v>
      </c>
      <c r="E111" s="5" t="s">
        <v>224</v>
      </c>
      <c r="F111" s="3">
        <f t="shared" si="38"/>
        <v>99.589166666666657</v>
      </c>
      <c r="G111" s="3">
        <f t="shared" si="39"/>
        <v>1.8958333333333313</v>
      </c>
      <c r="H111" s="4" t="s">
        <v>10</v>
      </c>
      <c r="I111" s="4" t="s">
        <v>9</v>
      </c>
      <c r="J111" s="4" t="s">
        <v>8</v>
      </c>
      <c r="K111" s="4" t="s">
        <v>7</v>
      </c>
      <c r="L111" s="4" t="s">
        <v>6</v>
      </c>
      <c r="M111" s="4" t="s">
        <v>5</v>
      </c>
      <c r="N111" s="4" t="s">
        <v>4</v>
      </c>
      <c r="O111" s="4" t="s">
        <v>3</v>
      </c>
      <c r="P111" s="4" t="s">
        <v>2</v>
      </c>
      <c r="Q111" s="4" t="s">
        <v>1</v>
      </c>
      <c r="R111" s="4" t="s">
        <v>0</v>
      </c>
      <c r="S111">
        <f t="shared" si="34"/>
        <v>1.5</v>
      </c>
      <c r="T111" s="5">
        <f t="shared" si="33"/>
        <v>7.8993055555555469E-2</v>
      </c>
      <c r="U111" s="4">
        <f t="shared" si="35"/>
        <v>0.79120879120879206</v>
      </c>
      <c r="V111" s="2">
        <f t="shared" si="36"/>
        <v>99.589166666666657</v>
      </c>
      <c r="W111">
        <f t="shared" si="25"/>
        <v>21</v>
      </c>
    </row>
    <row r="112" spans="1:23" x14ac:dyDescent="0.2">
      <c r="A112">
        <v>1</v>
      </c>
      <c r="B112" s="4">
        <v>6</v>
      </c>
      <c r="C112" s="4" t="s">
        <v>52</v>
      </c>
      <c r="D112" s="3" t="s">
        <v>184</v>
      </c>
      <c r="E112" s="5" t="s">
        <v>223</v>
      </c>
      <c r="F112" s="3">
        <v>0</v>
      </c>
      <c r="G112" s="3">
        <f t="shared" si="39"/>
        <v>-7.6480555555555547</v>
      </c>
      <c r="H112" s="4" t="s">
        <v>10</v>
      </c>
      <c r="I112" s="4" t="s">
        <v>9</v>
      </c>
      <c r="J112" s="4" t="s">
        <v>8</v>
      </c>
      <c r="K112" s="4" t="s">
        <v>7</v>
      </c>
      <c r="L112" s="4" t="s">
        <v>6</v>
      </c>
      <c r="M112" s="4" t="s">
        <v>43</v>
      </c>
      <c r="N112" s="4" t="s">
        <v>4</v>
      </c>
      <c r="O112" s="4" t="s">
        <v>3</v>
      </c>
      <c r="P112" s="4" t="s">
        <v>2</v>
      </c>
      <c r="Q112" s="4" t="s">
        <v>1</v>
      </c>
      <c r="R112" s="4" t="s">
        <v>0</v>
      </c>
      <c r="S112" s="4"/>
      <c r="T112" s="5">
        <f t="shared" si="33"/>
        <v>-0.31866898148148143</v>
      </c>
      <c r="U112" s="4">
        <f t="shared" si="35"/>
        <v>0</v>
      </c>
      <c r="V112">
        <v>0</v>
      </c>
      <c r="W112">
        <v>0</v>
      </c>
    </row>
    <row r="113" spans="1:23" x14ac:dyDescent="0.2">
      <c r="A113">
        <f>1+A112</f>
        <v>2</v>
      </c>
      <c r="B113" s="4">
        <v>6</v>
      </c>
      <c r="C113" s="4" t="s">
        <v>52</v>
      </c>
      <c r="D113" s="3" t="s">
        <v>51</v>
      </c>
      <c r="E113" s="5" t="s">
        <v>222</v>
      </c>
      <c r="F113" s="3">
        <f t="shared" si="38"/>
        <v>2.4636111111111116</v>
      </c>
      <c r="G113" s="3">
        <f t="shared" si="39"/>
        <v>2.4636111111111116</v>
      </c>
      <c r="H113" s="4" t="s">
        <v>10</v>
      </c>
      <c r="I113" s="4" t="s">
        <v>9</v>
      </c>
      <c r="J113" s="4" t="s">
        <v>8</v>
      </c>
      <c r="K113" s="4" t="s">
        <v>7</v>
      </c>
      <c r="L113" s="4" t="s">
        <v>6</v>
      </c>
      <c r="M113" s="4" t="s">
        <v>43</v>
      </c>
      <c r="N113" s="4" t="s">
        <v>4</v>
      </c>
      <c r="O113" s="4" t="s">
        <v>3</v>
      </c>
      <c r="P113" s="4" t="s">
        <v>2</v>
      </c>
      <c r="Q113" s="4" t="s">
        <v>1</v>
      </c>
      <c r="R113" s="4" t="s">
        <v>0</v>
      </c>
      <c r="S113" s="4">
        <f t="shared" ref="S113:S133" si="40">D113-D112</f>
        <v>0.5</v>
      </c>
      <c r="T113" s="5">
        <f t="shared" si="33"/>
        <v>0.10265046296296299</v>
      </c>
      <c r="U113" s="4">
        <f t="shared" si="35"/>
        <v>0.20295410982072382</v>
      </c>
      <c r="V113" s="2">
        <f t="shared" ref="V113:V133" si="41">V112+G113</f>
        <v>2.4636111111111116</v>
      </c>
      <c r="W113">
        <f t="shared" si="25"/>
        <v>1</v>
      </c>
    </row>
    <row r="114" spans="1:23" x14ac:dyDescent="0.2">
      <c r="A114">
        <f t="shared" ref="A114:A133" si="42">1+A113</f>
        <v>3</v>
      </c>
      <c r="B114" s="4">
        <v>6</v>
      </c>
      <c r="C114" s="4" t="s">
        <v>52</v>
      </c>
      <c r="D114" s="3" t="s">
        <v>221</v>
      </c>
      <c r="E114" s="5" t="s">
        <v>220</v>
      </c>
      <c r="F114" s="3">
        <f t="shared" si="38"/>
        <v>4.7880555555555562</v>
      </c>
      <c r="G114" s="3">
        <f t="shared" si="39"/>
        <v>2.3244444444444445</v>
      </c>
      <c r="H114" s="4" t="s">
        <v>10</v>
      </c>
      <c r="I114" s="4" t="s">
        <v>9</v>
      </c>
      <c r="J114" s="4" t="s">
        <v>8</v>
      </c>
      <c r="K114" s="4" t="s">
        <v>7</v>
      </c>
      <c r="L114" s="4" t="s">
        <v>6</v>
      </c>
      <c r="M114" s="4" t="s">
        <v>43</v>
      </c>
      <c r="N114" s="4" t="s">
        <v>4</v>
      </c>
      <c r="O114" s="4" t="s">
        <v>3</v>
      </c>
      <c r="P114" s="4" t="s">
        <v>2</v>
      </c>
      <c r="Q114" s="4" t="s">
        <v>1</v>
      </c>
      <c r="R114" s="4" t="s">
        <v>0</v>
      </c>
      <c r="S114" s="4">
        <f t="shared" si="40"/>
        <v>0.50000000000000022</v>
      </c>
      <c r="T114" s="5">
        <f t="shared" si="33"/>
        <v>9.6851851851851856E-2</v>
      </c>
      <c r="U114" s="4">
        <f t="shared" si="35"/>
        <v>0.21510516252390066</v>
      </c>
      <c r="V114" s="2">
        <f t="shared" si="41"/>
        <v>4.7880555555555562</v>
      </c>
      <c r="W114">
        <f t="shared" si="25"/>
        <v>2</v>
      </c>
    </row>
    <row r="115" spans="1:23" x14ac:dyDescent="0.2">
      <c r="A115">
        <f t="shared" si="42"/>
        <v>4</v>
      </c>
      <c r="B115" s="4">
        <v>6</v>
      </c>
      <c r="C115" s="4" t="s">
        <v>52</v>
      </c>
      <c r="D115" s="3" t="s">
        <v>135</v>
      </c>
      <c r="E115" s="5" t="s">
        <v>219</v>
      </c>
      <c r="F115" s="3">
        <f t="shared" si="38"/>
        <v>7.2919444444444448</v>
      </c>
      <c r="G115" s="3">
        <f t="shared" si="39"/>
        <v>2.5038888888888882</v>
      </c>
      <c r="H115" s="4" t="s">
        <v>10</v>
      </c>
      <c r="I115" s="4" t="s">
        <v>9</v>
      </c>
      <c r="J115" s="4" t="s">
        <v>8</v>
      </c>
      <c r="K115" s="4" t="s">
        <v>7</v>
      </c>
      <c r="L115" s="4" t="s">
        <v>6</v>
      </c>
      <c r="M115" s="4" t="s">
        <v>43</v>
      </c>
      <c r="N115" s="4" t="s">
        <v>4</v>
      </c>
      <c r="O115" s="4" t="s">
        <v>3</v>
      </c>
      <c r="P115" s="4" t="s">
        <v>2</v>
      </c>
      <c r="Q115" s="4" t="s">
        <v>1</v>
      </c>
      <c r="R115" s="4" t="s">
        <v>0</v>
      </c>
      <c r="S115" s="4">
        <f t="shared" si="40"/>
        <v>0.59999999999999964</v>
      </c>
      <c r="T115" s="5">
        <f t="shared" si="33"/>
        <v>0.10432870370370367</v>
      </c>
      <c r="U115" s="4">
        <f t="shared" si="35"/>
        <v>0.2396272465054359</v>
      </c>
      <c r="V115" s="2">
        <f t="shared" si="41"/>
        <v>7.2919444444444448</v>
      </c>
      <c r="W115">
        <f t="shared" si="25"/>
        <v>3</v>
      </c>
    </row>
    <row r="116" spans="1:23" x14ac:dyDescent="0.2">
      <c r="A116">
        <f t="shared" si="42"/>
        <v>5</v>
      </c>
      <c r="B116" s="4">
        <v>6</v>
      </c>
      <c r="C116" s="4" t="s">
        <v>52</v>
      </c>
      <c r="D116" s="3" t="s">
        <v>131</v>
      </c>
      <c r="E116" s="5" t="s">
        <v>218</v>
      </c>
      <c r="F116" s="3">
        <f t="shared" si="38"/>
        <v>9.2505555555555539</v>
      </c>
      <c r="G116" s="3">
        <f t="shared" si="39"/>
        <v>1.95861111111111</v>
      </c>
      <c r="H116" s="4" t="s">
        <v>10</v>
      </c>
      <c r="I116" s="4" t="s">
        <v>9</v>
      </c>
      <c r="J116" s="4" t="s">
        <v>8</v>
      </c>
      <c r="K116" s="4" t="s">
        <v>7</v>
      </c>
      <c r="L116" s="4" t="s">
        <v>6</v>
      </c>
      <c r="M116" s="4" t="s">
        <v>43</v>
      </c>
      <c r="N116" s="4" t="s">
        <v>4</v>
      </c>
      <c r="O116" s="4" t="s">
        <v>3</v>
      </c>
      <c r="P116" s="4" t="s">
        <v>2</v>
      </c>
      <c r="Q116" s="4" t="s">
        <v>1</v>
      </c>
      <c r="R116" s="4" t="s">
        <v>0</v>
      </c>
      <c r="S116" s="4">
        <f t="shared" si="40"/>
        <v>0.70000000000000018</v>
      </c>
      <c r="T116" s="5">
        <f t="shared" si="33"/>
        <v>8.1608796296296249E-2</v>
      </c>
      <c r="U116" s="4">
        <f t="shared" si="35"/>
        <v>0.35739611402637955</v>
      </c>
      <c r="V116" s="2">
        <f t="shared" si="41"/>
        <v>9.2505555555555539</v>
      </c>
      <c r="W116">
        <f t="shared" si="25"/>
        <v>4</v>
      </c>
    </row>
    <row r="117" spans="1:23" x14ac:dyDescent="0.2">
      <c r="A117">
        <f t="shared" si="42"/>
        <v>6</v>
      </c>
      <c r="B117" s="4">
        <v>6</v>
      </c>
      <c r="C117" s="4" t="s">
        <v>40</v>
      </c>
      <c r="D117" s="3" t="s">
        <v>217</v>
      </c>
      <c r="E117" s="5" t="s">
        <v>216</v>
      </c>
      <c r="F117" s="3">
        <f t="shared" si="38"/>
        <v>25.250555555555554</v>
      </c>
      <c r="G117" s="3">
        <v>16</v>
      </c>
      <c r="H117" s="4" t="s">
        <v>10</v>
      </c>
      <c r="I117" s="4" t="s">
        <v>9</v>
      </c>
      <c r="J117" s="4" t="s">
        <v>8</v>
      </c>
      <c r="K117" s="4" t="s">
        <v>7</v>
      </c>
      <c r="L117" s="4" t="s">
        <v>6</v>
      </c>
      <c r="M117" s="4" t="s">
        <v>43</v>
      </c>
      <c r="N117" s="4" t="s">
        <v>4</v>
      </c>
      <c r="O117" s="4" t="s">
        <v>3</v>
      </c>
      <c r="P117" s="4" t="s">
        <v>2</v>
      </c>
      <c r="Q117" s="4" t="s">
        <v>1</v>
      </c>
      <c r="R117" s="4" t="s">
        <v>0</v>
      </c>
      <c r="S117" s="4">
        <f t="shared" si="40"/>
        <v>2.0999999999999996</v>
      </c>
      <c r="T117" s="5">
        <f t="shared" si="33"/>
        <v>-0.39185185185185178</v>
      </c>
      <c r="U117" s="4">
        <f t="shared" si="35"/>
        <v>0.13124999999999998</v>
      </c>
      <c r="V117" s="2">
        <f t="shared" si="41"/>
        <v>25.250555555555554</v>
      </c>
      <c r="W117">
        <f t="shared" si="25"/>
        <v>5</v>
      </c>
    </row>
    <row r="118" spans="1:23" x14ac:dyDescent="0.2">
      <c r="A118">
        <f t="shared" si="42"/>
        <v>7</v>
      </c>
      <c r="B118" s="4">
        <v>6</v>
      </c>
      <c r="C118" s="4" t="s">
        <v>40</v>
      </c>
      <c r="D118" s="3" t="s">
        <v>215</v>
      </c>
      <c r="E118" s="5" t="s">
        <v>214</v>
      </c>
      <c r="F118" s="3">
        <f t="shared" si="38"/>
        <v>27.649444444444441</v>
      </c>
      <c r="G118" s="3">
        <f>T118*24</f>
        <v>2.3988888888888877</v>
      </c>
      <c r="H118" s="4" t="s">
        <v>10</v>
      </c>
      <c r="I118" s="4" t="s">
        <v>9</v>
      </c>
      <c r="J118" s="4" t="s">
        <v>8</v>
      </c>
      <c r="K118" s="4" t="s">
        <v>7</v>
      </c>
      <c r="L118" s="4" t="s">
        <v>6</v>
      </c>
      <c r="M118" s="4" t="s">
        <v>43</v>
      </c>
      <c r="N118" s="4" t="s">
        <v>4</v>
      </c>
      <c r="O118" s="4" t="s">
        <v>3</v>
      </c>
      <c r="P118" s="4" t="s">
        <v>2</v>
      </c>
      <c r="Q118" s="4" t="s">
        <v>1</v>
      </c>
      <c r="R118" s="4" t="s">
        <v>0</v>
      </c>
      <c r="S118" s="4">
        <f t="shared" si="40"/>
        <v>0.80000000000000071</v>
      </c>
      <c r="T118" s="5">
        <f t="shared" si="33"/>
        <v>9.9953703703703656E-2</v>
      </c>
      <c r="U118" s="4">
        <f t="shared" si="35"/>
        <v>0.33348772579898145</v>
      </c>
      <c r="V118" s="2">
        <f t="shared" si="41"/>
        <v>27.649444444444441</v>
      </c>
      <c r="W118">
        <f t="shared" si="25"/>
        <v>6</v>
      </c>
    </row>
    <row r="119" spans="1:23" x14ac:dyDescent="0.2">
      <c r="A119">
        <f t="shared" si="42"/>
        <v>8</v>
      </c>
      <c r="B119" s="4">
        <v>6</v>
      </c>
      <c r="C119" s="4" t="s">
        <v>40</v>
      </c>
      <c r="D119" s="3" t="s">
        <v>213</v>
      </c>
      <c r="E119" s="5" t="s">
        <v>212</v>
      </c>
      <c r="F119" s="3">
        <f t="shared" si="38"/>
        <v>29.96222222222222</v>
      </c>
      <c r="G119" s="3">
        <f>T119*24</f>
        <v>2.3127777777777787</v>
      </c>
      <c r="H119" s="4" t="s">
        <v>10</v>
      </c>
      <c r="I119" s="4" t="s">
        <v>9</v>
      </c>
      <c r="J119" s="4" t="s">
        <v>8</v>
      </c>
      <c r="K119" s="4" t="s">
        <v>7</v>
      </c>
      <c r="L119" s="4" t="s">
        <v>6</v>
      </c>
      <c r="M119" s="4" t="s">
        <v>43</v>
      </c>
      <c r="N119" s="4" t="s">
        <v>4</v>
      </c>
      <c r="O119" s="4" t="s">
        <v>3</v>
      </c>
      <c r="P119" s="4" t="s">
        <v>2</v>
      </c>
      <c r="Q119" s="4" t="s">
        <v>1</v>
      </c>
      <c r="R119" s="4" t="s">
        <v>0</v>
      </c>
      <c r="S119" s="4">
        <f t="shared" si="40"/>
        <v>0.89999999999999947</v>
      </c>
      <c r="T119" s="5">
        <f t="shared" si="33"/>
        <v>9.636574074074078E-2</v>
      </c>
      <c r="U119" s="4">
        <f t="shared" si="35"/>
        <v>0.38914244535190928</v>
      </c>
      <c r="V119" s="2">
        <f t="shared" si="41"/>
        <v>29.96222222222222</v>
      </c>
      <c r="W119">
        <f t="shared" si="25"/>
        <v>7</v>
      </c>
    </row>
    <row r="120" spans="1:23" x14ac:dyDescent="0.2">
      <c r="A120">
        <f t="shared" si="42"/>
        <v>9</v>
      </c>
      <c r="B120" s="4">
        <v>6</v>
      </c>
      <c r="C120" s="4" t="s">
        <v>40</v>
      </c>
      <c r="D120" s="3" t="s">
        <v>211</v>
      </c>
      <c r="E120" s="5" t="s">
        <v>210</v>
      </c>
      <c r="F120" s="3">
        <f t="shared" si="38"/>
        <v>32.079166666666666</v>
      </c>
      <c r="G120" s="3">
        <f>T120*24</f>
        <v>2.1169444444444454</v>
      </c>
      <c r="H120" s="4" t="s">
        <v>10</v>
      </c>
      <c r="I120" s="4" t="s">
        <v>9</v>
      </c>
      <c r="J120" s="4" t="s">
        <v>8</v>
      </c>
      <c r="K120" s="4" t="s">
        <v>7</v>
      </c>
      <c r="L120" s="4" t="s">
        <v>6</v>
      </c>
      <c r="M120" s="4" t="s">
        <v>5</v>
      </c>
      <c r="N120" s="4" t="s">
        <v>4</v>
      </c>
      <c r="O120" s="4" t="s">
        <v>3</v>
      </c>
      <c r="P120" s="4" t="s">
        <v>2</v>
      </c>
      <c r="Q120" s="4" t="s">
        <v>1</v>
      </c>
      <c r="R120" s="4" t="s">
        <v>0</v>
      </c>
      <c r="S120" s="4">
        <f t="shared" si="40"/>
        <v>1.2000000000000002</v>
      </c>
      <c r="T120" s="5">
        <f t="shared" si="33"/>
        <v>8.8206018518518559E-2</v>
      </c>
      <c r="U120" s="4">
        <f t="shared" si="35"/>
        <v>0.56685474347198517</v>
      </c>
      <c r="V120" s="2">
        <f t="shared" si="41"/>
        <v>32.079166666666666</v>
      </c>
      <c r="W120">
        <f t="shared" si="25"/>
        <v>8</v>
      </c>
    </row>
    <row r="121" spans="1:23" x14ac:dyDescent="0.2">
      <c r="A121">
        <f t="shared" si="42"/>
        <v>10</v>
      </c>
      <c r="B121" s="4">
        <v>6</v>
      </c>
      <c r="C121" s="4" t="s">
        <v>40</v>
      </c>
      <c r="D121" s="3" t="s">
        <v>209</v>
      </c>
      <c r="E121" s="5" t="s">
        <v>208</v>
      </c>
      <c r="F121" s="3">
        <f t="shared" si="38"/>
        <v>34.206111111111106</v>
      </c>
      <c r="G121" s="3">
        <f>T121*24</f>
        <v>2.126944444444443</v>
      </c>
      <c r="H121" s="4" t="s">
        <v>10</v>
      </c>
      <c r="I121" s="4" t="s">
        <v>9</v>
      </c>
      <c r="J121" s="4" t="s">
        <v>8</v>
      </c>
      <c r="K121" s="4" t="s">
        <v>7</v>
      </c>
      <c r="L121" s="4" t="s">
        <v>6</v>
      </c>
      <c r="M121" s="4" t="s">
        <v>5</v>
      </c>
      <c r="N121" s="4" t="s">
        <v>4</v>
      </c>
      <c r="O121" s="4" t="s">
        <v>3</v>
      </c>
      <c r="P121" s="4" t="s">
        <v>2</v>
      </c>
      <c r="Q121" s="4" t="s">
        <v>1</v>
      </c>
      <c r="R121" s="4" t="s">
        <v>0</v>
      </c>
      <c r="S121" s="4">
        <f t="shared" si="40"/>
        <v>1</v>
      </c>
      <c r="T121" s="5">
        <f t="shared" si="33"/>
        <v>8.8622685185185124E-2</v>
      </c>
      <c r="U121" s="4">
        <f t="shared" si="35"/>
        <v>0.47015802533629392</v>
      </c>
      <c r="V121" s="2">
        <f t="shared" si="41"/>
        <v>34.206111111111106</v>
      </c>
      <c r="W121">
        <f t="shared" si="25"/>
        <v>9</v>
      </c>
    </row>
    <row r="122" spans="1:23" x14ac:dyDescent="0.2">
      <c r="A122">
        <f t="shared" si="42"/>
        <v>11</v>
      </c>
      <c r="B122" s="4">
        <v>6</v>
      </c>
      <c r="C122" s="4" t="s">
        <v>29</v>
      </c>
      <c r="D122" s="3" t="s">
        <v>78</v>
      </c>
      <c r="E122" s="5" t="s">
        <v>207</v>
      </c>
      <c r="F122" s="3">
        <f t="shared" si="38"/>
        <v>49.206111111111106</v>
      </c>
      <c r="G122" s="3">
        <v>15</v>
      </c>
      <c r="H122" s="4" t="s">
        <v>10</v>
      </c>
      <c r="I122" s="4" t="s">
        <v>9</v>
      </c>
      <c r="J122" s="4" t="s">
        <v>8</v>
      </c>
      <c r="K122" s="4" t="s">
        <v>7</v>
      </c>
      <c r="L122" s="4" t="s">
        <v>6</v>
      </c>
      <c r="M122" s="4" t="s">
        <v>5</v>
      </c>
      <c r="N122" s="4" t="s">
        <v>4</v>
      </c>
      <c r="O122" s="4" t="s">
        <v>3</v>
      </c>
      <c r="P122" s="4" t="s">
        <v>2</v>
      </c>
      <c r="Q122" s="4" t="s">
        <v>1</v>
      </c>
      <c r="R122" s="4" t="s">
        <v>0</v>
      </c>
      <c r="S122" s="4">
        <f t="shared" si="40"/>
        <v>3.0999999999999996</v>
      </c>
      <c r="T122" s="5">
        <f t="shared" ref="T122:T153" si="43">E122-E121</f>
        <v>-0.37268518518518517</v>
      </c>
      <c r="U122" s="4">
        <f t="shared" si="35"/>
        <v>0.20666666666666664</v>
      </c>
      <c r="V122" s="2">
        <f t="shared" si="41"/>
        <v>49.206111111111106</v>
      </c>
      <c r="W122">
        <f t="shared" si="25"/>
        <v>10</v>
      </c>
    </row>
    <row r="123" spans="1:23" x14ac:dyDescent="0.2">
      <c r="A123">
        <f t="shared" si="42"/>
        <v>12</v>
      </c>
      <c r="B123" s="4">
        <v>6</v>
      </c>
      <c r="C123" s="4" t="s">
        <v>29</v>
      </c>
      <c r="D123" s="3" t="s">
        <v>206</v>
      </c>
      <c r="E123" s="5" t="s">
        <v>205</v>
      </c>
      <c r="F123" s="3">
        <f t="shared" si="38"/>
        <v>51.67305555555555</v>
      </c>
      <c r="G123" s="3">
        <f>T123*24</f>
        <v>2.4669444444444455</v>
      </c>
      <c r="H123" s="4" t="s">
        <v>10</v>
      </c>
      <c r="I123" s="4" t="s">
        <v>9</v>
      </c>
      <c r="J123" s="4" t="s">
        <v>8</v>
      </c>
      <c r="K123" s="4" t="s">
        <v>7</v>
      </c>
      <c r="L123" s="4" t="s">
        <v>6</v>
      </c>
      <c r="M123" s="4" t="s">
        <v>5</v>
      </c>
      <c r="N123" s="4" t="s">
        <v>4</v>
      </c>
      <c r="O123" s="4" t="s">
        <v>3</v>
      </c>
      <c r="P123" s="4" t="s">
        <v>2</v>
      </c>
      <c r="Q123" s="4" t="s">
        <v>1</v>
      </c>
      <c r="R123" s="4" t="s">
        <v>0</v>
      </c>
      <c r="S123" s="4">
        <f t="shared" si="40"/>
        <v>0.5</v>
      </c>
      <c r="T123" s="5">
        <f t="shared" si="43"/>
        <v>0.1027893518518519</v>
      </c>
      <c r="U123" s="4">
        <f t="shared" ref="U123:U154" si="44">S123/G123</f>
        <v>0.20267987839207288</v>
      </c>
      <c r="V123" s="2">
        <f t="shared" si="41"/>
        <v>51.67305555555555</v>
      </c>
      <c r="W123">
        <f t="shared" si="25"/>
        <v>11</v>
      </c>
    </row>
    <row r="124" spans="1:23" x14ac:dyDescent="0.2">
      <c r="A124">
        <f t="shared" si="42"/>
        <v>13</v>
      </c>
      <c r="B124" s="4">
        <v>6</v>
      </c>
      <c r="C124" s="4" t="s">
        <v>29</v>
      </c>
      <c r="D124" s="3" t="s">
        <v>5</v>
      </c>
      <c r="E124" s="5" t="s">
        <v>204</v>
      </c>
      <c r="F124" s="3">
        <f t="shared" si="38"/>
        <v>53.745277777777773</v>
      </c>
      <c r="G124" s="3">
        <f>T124*24</f>
        <v>2.072222222222222</v>
      </c>
      <c r="H124" s="4" t="s">
        <v>10</v>
      </c>
      <c r="I124" s="4" t="s">
        <v>9</v>
      </c>
      <c r="J124" s="4" t="s">
        <v>8</v>
      </c>
      <c r="K124" s="4" t="s">
        <v>7</v>
      </c>
      <c r="L124" s="4" t="s">
        <v>6</v>
      </c>
      <c r="M124" s="4" t="s">
        <v>5</v>
      </c>
      <c r="N124" s="4" t="s">
        <v>4</v>
      </c>
      <c r="O124" s="4" t="s">
        <v>3</v>
      </c>
      <c r="P124" s="4" t="s">
        <v>2</v>
      </c>
      <c r="Q124" s="4" t="s">
        <v>1</v>
      </c>
      <c r="R124" s="4" t="s">
        <v>0</v>
      </c>
      <c r="S124" s="4">
        <f t="shared" si="40"/>
        <v>0.90000000000000036</v>
      </c>
      <c r="T124" s="5">
        <f t="shared" si="43"/>
        <v>8.6342592592592582E-2</v>
      </c>
      <c r="U124" s="4">
        <f t="shared" si="44"/>
        <v>0.4343163538873997</v>
      </c>
      <c r="V124" s="2">
        <f t="shared" si="41"/>
        <v>53.745277777777773</v>
      </c>
      <c r="W124">
        <f t="shared" si="25"/>
        <v>12</v>
      </c>
    </row>
    <row r="125" spans="1:23" x14ac:dyDescent="0.2">
      <c r="A125">
        <f t="shared" si="42"/>
        <v>14</v>
      </c>
      <c r="B125" s="4">
        <v>6</v>
      </c>
      <c r="C125" s="4" t="s">
        <v>29</v>
      </c>
      <c r="D125" s="3" t="s">
        <v>203</v>
      </c>
      <c r="E125" s="5" t="s">
        <v>202</v>
      </c>
      <c r="F125" s="3">
        <f t="shared" si="38"/>
        <v>55.936111111111103</v>
      </c>
      <c r="G125" s="3">
        <f>T125*24</f>
        <v>2.1908333333333334</v>
      </c>
      <c r="H125" s="4" t="s">
        <v>10</v>
      </c>
      <c r="I125" s="4" t="s">
        <v>9</v>
      </c>
      <c r="J125" s="4" t="s">
        <v>8</v>
      </c>
      <c r="K125" s="4" t="s">
        <v>7</v>
      </c>
      <c r="L125" s="4" t="s">
        <v>6</v>
      </c>
      <c r="M125" s="4" t="s">
        <v>5</v>
      </c>
      <c r="N125" s="4" t="s">
        <v>4</v>
      </c>
      <c r="O125" s="4" t="s">
        <v>3</v>
      </c>
      <c r="P125" s="4" t="s">
        <v>2</v>
      </c>
      <c r="Q125" s="4" t="s">
        <v>1</v>
      </c>
      <c r="R125" s="4" t="s">
        <v>0</v>
      </c>
      <c r="S125" s="4">
        <f t="shared" si="40"/>
        <v>1.4000000000000004</v>
      </c>
      <c r="T125" s="5">
        <f t="shared" si="43"/>
        <v>9.1284722222222225E-2</v>
      </c>
      <c r="U125" s="4">
        <f t="shared" si="44"/>
        <v>0.63902624572080657</v>
      </c>
      <c r="V125" s="2">
        <f t="shared" si="41"/>
        <v>55.936111111111103</v>
      </c>
      <c r="W125">
        <f t="shared" si="25"/>
        <v>13</v>
      </c>
    </row>
    <row r="126" spans="1:23" x14ac:dyDescent="0.2">
      <c r="A126">
        <f t="shared" si="42"/>
        <v>15</v>
      </c>
      <c r="B126" s="4">
        <v>6</v>
      </c>
      <c r="C126" s="4" t="s">
        <v>29</v>
      </c>
      <c r="D126" s="3" t="s">
        <v>201</v>
      </c>
      <c r="E126" s="5" t="s">
        <v>200</v>
      </c>
      <c r="F126" s="3">
        <f t="shared" si="38"/>
        <v>58.110277777777767</v>
      </c>
      <c r="G126" s="3">
        <f>T126*24</f>
        <v>2.1741666666666681</v>
      </c>
      <c r="H126" s="4" t="s">
        <v>10</v>
      </c>
      <c r="I126" s="4" t="s">
        <v>9</v>
      </c>
      <c r="J126" s="4" t="s">
        <v>8</v>
      </c>
      <c r="K126" s="4" t="s">
        <v>7</v>
      </c>
      <c r="L126" s="4" t="s">
        <v>6</v>
      </c>
      <c r="M126" s="4" t="s">
        <v>5</v>
      </c>
      <c r="N126" s="4" t="s">
        <v>4</v>
      </c>
      <c r="O126" s="4" t="s">
        <v>3</v>
      </c>
      <c r="P126" s="4" t="s">
        <v>2</v>
      </c>
      <c r="Q126" s="4" t="s">
        <v>1</v>
      </c>
      <c r="R126" s="4" t="s">
        <v>0</v>
      </c>
      <c r="S126" s="4">
        <f t="shared" si="40"/>
        <v>1.0999999999999996</v>
      </c>
      <c r="T126" s="5">
        <f t="shared" si="43"/>
        <v>9.0590277777777839E-2</v>
      </c>
      <c r="U126" s="4">
        <f t="shared" si="44"/>
        <v>0.50594097355308498</v>
      </c>
      <c r="V126" s="2">
        <f t="shared" si="41"/>
        <v>58.110277777777767</v>
      </c>
      <c r="W126">
        <f t="shared" si="25"/>
        <v>14</v>
      </c>
    </row>
    <row r="127" spans="1:23" x14ac:dyDescent="0.2">
      <c r="A127">
        <f t="shared" si="42"/>
        <v>16</v>
      </c>
      <c r="B127" s="4">
        <v>6</v>
      </c>
      <c r="C127" s="4" t="s">
        <v>22</v>
      </c>
      <c r="D127" s="3" t="s">
        <v>199</v>
      </c>
      <c r="E127" s="5" t="s">
        <v>198</v>
      </c>
      <c r="F127" s="3">
        <f t="shared" si="38"/>
        <v>73.110277777777767</v>
      </c>
      <c r="G127" s="3">
        <v>15</v>
      </c>
      <c r="H127" s="4" t="s">
        <v>10</v>
      </c>
      <c r="I127" s="4" t="s">
        <v>9</v>
      </c>
      <c r="J127" s="4" t="s">
        <v>8</v>
      </c>
      <c r="K127" s="4" t="s">
        <v>7</v>
      </c>
      <c r="L127" s="4" t="s">
        <v>6</v>
      </c>
      <c r="M127" s="4" t="s">
        <v>5</v>
      </c>
      <c r="N127" s="4" t="s">
        <v>4</v>
      </c>
      <c r="O127" s="4" t="s">
        <v>3</v>
      </c>
      <c r="P127" s="4" t="s">
        <v>2</v>
      </c>
      <c r="Q127" s="4" t="s">
        <v>1</v>
      </c>
      <c r="R127" s="4" t="s">
        <v>0</v>
      </c>
      <c r="S127" s="4">
        <f t="shared" si="40"/>
        <v>5</v>
      </c>
      <c r="T127" s="5">
        <f t="shared" si="43"/>
        <v>-0.35817129629629635</v>
      </c>
      <c r="U127" s="4">
        <f t="shared" si="44"/>
        <v>0.33333333333333331</v>
      </c>
      <c r="V127" s="2">
        <f t="shared" si="41"/>
        <v>73.110277777777767</v>
      </c>
      <c r="W127">
        <f t="shared" si="25"/>
        <v>15</v>
      </c>
    </row>
    <row r="128" spans="1:23" x14ac:dyDescent="0.2">
      <c r="A128">
        <f t="shared" si="42"/>
        <v>17</v>
      </c>
      <c r="B128" s="4">
        <v>6</v>
      </c>
      <c r="C128" s="4" t="s">
        <v>22</v>
      </c>
      <c r="D128" s="3" t="s">
        <v>197</v>
      </c>
      <c r="E128" s="5" t="s">
        <v>196</v>
      </c>
      <c r="F128" s="3">
        <f t="shared" si="38"/>
        <v>75.496944444444438</v>
      </c>
      <c r="G128" s="3">
        <f>T128*24</f>
        <v>2.3866666666666667</v>
      </c>
      <c r="H128" s="4" t="s">
        <v>10</v>
      </c>
      <c r="I128" s="4" t="s">
        <v>9</v>
      </c>
      <c r="J128" s="4" t="s">
        <v>8</v>
      </c>
      <c r="K128" s="4" t="s">
        <v>7</v>
      </c>
      <c r="L128" s="4" t="s">
        <v>6</v>
      </c>
      <c r="M128" s="4" t="s">
        <v>5</v>
      </c>
      <c r="N128" s="4" t="s">
        <v>4</v>
      </c>
      <c r="O128" s="4" t="s">
        <v>3</v>
      </c>
      <c r="P128" s="4" t="s">
        <v>2</v>
      </c>
      <c r="Q128" s="4" t="s">
        <v>1</v>
      </c>
      <c r="R128" s="4" t="s">
        <v>0</v>
      </c>
      <c r="S128" s="4">
        <f t="shared" si="40"/>
        <v>1.3999999999999986</v>
      </c>
      <c r="T128" s="5">
        <f t="shared" si="43"/>
        <v>9.9444444444444446E-2</v>
      </c>
      <c r="U128" s="4">
        <f t="shared" si="44"/>
        <v>0.58659217877094916</v>
      </c>
      <c r="V128" s="2">
        <f t="shared" si="41"/>
        <v>75.496944444444438</v>
      </c>
      <c r="W128">
        <f t="shared" si="25"/>
        <v>16</v>
      </c>
    </row>
    <row r="129" spans="1:23" x14ac:dyDescent="0.2">
      <c r="A129">
        <f t="shared" si="42"/>
        <v>18</v>
      </c>
      <c r="B129" s="4">
        <v>6</v>
      </c>
      <c r="C129" s="4" t="s">
        <v>22</v>
      </c>
      <c r="D129" s="3" t="s">
        <v>195</v>
      </c>
      <c r="E129" s="5" t="s">
        <v>194</v>
      </c>
      <c r="F129" s="3">
        <f t="shared" si="38"/>
        <v>77.403333333333322</v>
      </c>
      <c r="G129" s="3">
        <f>T129*24</f>
        <v>1.9063888888888894</v>
      </c>
      <c r="H129" s="4" t="s">
        <v>10</v>
      </c>
      <c r="I129" s="4" t="s">
        <v>9</v>
      </c>
      <c r="J129" s="4" t="s">
        <v>8</v>
      </c>
      <c r="K129" s="4" t="s">
        <v>7</v>
      </c>
      <c r="L129" s="4" t="s">
        <v>6</v>
      </c>
      <c r="M129" s="4" t="s">
        <v>5</v>
      </c>
      <c r="N129" s="4" t="s">
        <v>4</v>
      </c>
      <c r="O129" s="4" t="s">
        <v>3</v>
      </c>
      <c r="P129" s="4" t="s">
        <v>2</v>
      </c>
      <c r="Q129" s="4" t="s">
        <v>1</v>
      </c>
      <c r="R129" s="4" t="s">
        <v>0</v>
      </c>
      <c r="S129" s="4">
        <f t="shared" si="40"/>
        <v>2.1000000000000014</v>
      </c>
      <c r="T129" s="5">
        <f t="shared" si="43"/>
        <v>7.943287037037039E-2</v>
      </c>
      <c r="U129" s="4">
        <f t="shared" si="44"/>
        <v>1.1015590849482739</v>
      </c>
      <c r="V129" s="2">
        <f t="shared" si="41"/>
        <v>77.403333333333322</v>
      </c>
      <c r="W129">
        <f t="shared" si="25"/>
        <v>17</v>
      </c>
    </row>
    <row r="130" spans="1:23" x14ac:dyDescent="0.2">
      <c r="A130">
        <f t="shared" si="42"/>
        <v>19</v>
      </c>
      <c r="B130" s="4">
        <v>6</v>
      </c>
      <c r="C130" s="4" t="s">
        <v>13</v>
      </c>
      <c r="D130" s="3" t="s">
        <v>193</v>
      </c>
      <c r="E130" s="5" t="s">
        <v>192</v>
      </c>
      <c r="F130" s="3">
        <f t="shared" si="38"/>
        <v>92.403333333333322</v>
      </c>
      <c r="G130" s="3">
        <v>15</v>
      </c>
      <c r="H130" s="4" t="s">
        <v>10</v>
      </c>
      <c r="I130" s="4" t="s">
        <v>9</v>
      </c>
      <c r="J130" s="4" t="s">
        <v>8</v>
      </c>
      <c r="K130" s="4" t="s">
        <v>7</v>
      </c>
      <c r="L130" s="4" t="s">
        <v>6</v>
      </c>
      <c r="M130" s="4" t="s">
        <v>5</v>
      </c>
      <c r="N130" s="4" t="s">
        <v>4</v>
      </c>
      <c r="O130" s="4" t="s">
        <v>3</v>
      </c>
      <c r="P130" s="4" t="s">
        <v>2</v>
      </c>
      <c r="Q130" s="4" t="s">
        <v>1</v>
      </c>
      <c r="R130" s="4" t="s">
        <v>0</v>
      </c>
      <c r="S130" s="4">
        <f t="shared" si="40"/>
        <v>9.3999999999999986</v>
      </c>
      <c r="T130" s="5">
        <f t="shared" si="43"/>
        <v>-0.164212962962963</v>
      </c>
      <c r="U130" s="4">
        <f t="shared" si="44"/>
        <v>0.62666666666666659</v>
      </c>
      <c r="V130" s="2">
        <f t="shared" si="41"/>
        <v>92.403333333333322</v>
      </c>
      <c r="W130">
        <f t="shared" si="25"/>
        <v>18</v>
      </c>
    </row>
    <row r="131" spans="1:23" x14ac:dyDescent="0.2">
      <c r="A131">
        <f t="shared" si="42"/>
        <v>20</v>
      </c>
      <c r="B131" s="4">
        <v>6</v>
      </c>
      <c r="C131" s="4" t="s">
        <v>13</v>
      </c>
      <c r="D131" s="3" t="s">
        <v>191</v>
      </c>
      <c r="E131" s="5" t="s">
        <v>190</v>
      </c>
      <c r="F131" s="3">
        <f t="shared" si="38"/>
        <v>94.418611111111105</v>
      </c>
      <c r="G131" s="3">
        <f t="shared" ref="G131:G138" si="45">T131*24</f>
        <v>2.0152777777777788</v>
      </c>
      <c r="H131" s="4" t="s">
        <v>10</v>
      </c>
      <c r="I131" s="4" t="s">
        <v>9</v>
      </c>
      <c r="J131" s="4" t="s">
        <v>8</v>
      </c>
      <c r="K131" s="4" t="s">
        <v>7</v>
      </c>
      <c r="L131" s="4" t="s">
        <v>6</v>
      </c>
      <c r="M131" s="4" t="s">
        <v>5</v>
      </c>
      <c r="N131" s="4" t="s">
        <v>4</v>
      </c>
      <c r="O131" s="4" t="s">
        <v>3</v>
      </c>
      <c r="P131" s="4" t="s">
        <v>2</v>
      </c>
      <c r="Q131" s="4" t="s">
        <v>1</v>
      </c>
      <c r="R131" s="4" t="s">
        <v>0</v>
      </c>
      <c r="S131" s="4">
        <f t="shared" si="40"/>
        <v>1.3999999999999986</v>
      </c>
      <c r="T131" s="5">
        <f t="shared" si="43"/>
        <v>8.3969907407407451E-2</v>
      </c>
      <c r="U131" s="4">
        <f t="shared" si="44"/>
        <v>0.69469331495520226</v>
      </c>
      <c r="V131" s="2">
        <f t="shared" si="41"/>
        <v>94.418611111111105</v>
      </c>
      <c r="W131">
        <f t="shared" si="25"/>
        <v>19</v>
      </c>
    </row>
    <row r="132" spans="1:23" x14ac:dyDescent="0.2">
      <c r="A132">
        <f t="shared" si="42"/>
        <v>21</v>
      </c>
      <c r="B132" s="4">
        <v>6</v>
      </c>
      <c r="C132" s="4" t="s">
        <v>13</v>
      </c>
      <c r="D132" s="3" t="s">
        <v>189</v>
      </c>
      <c r="E132" s="5" t="s">
        <v>188</v>
      </c>
      <c r="F132" s="3">
        <f t="shared" si="38"/>
        <v>97.652499999999989</v>
      </c>
      <c r="G132" s="3">
        <f t="shared" si="45"/>
        <v>3.2338888888888877</v>
      </c>
      <c r="H132" s="4" t="s">
        <v>10</v>
      </c>
      <c r="I132" s="4" t="s">
        <v>9</v>
      </c>
      <c r="J132" s="4" t="s">
        <v>8</v>
      </c>
      <c r="K132" s="4" t="s">
        <v>7</v>
      </c>
      <c r="L132" s="4" t="s">
        <v>6</v>
      </c>
      <c r="M132" s="4" t="s">
        <v>5</v>
      </c>
      <c r="N132" s="4" t="s">
        <v>4</v>
      </c>
      <c r="O132" s="4" t="s">
        <v>3</v>
      </c>
      <c r="P132" s="4" t="s">
        <v>2</v>
      </c>
      <c r="Q132" s="4" t="s">
        <v>1</v>
      </c>
      <c r="R132" s="4" t="s">
        <v>0</v>
      </c>
      <c r="S132" s="4">
        <f t="shared" si="40"/>
        <v>2.7000000000000028</v>
      </c>
      <c r="T132" s="5">
        <f t="shared" si="43"/>
        <v>0.13474537037037032</v>
      </c>
      <c r="U132" s="4">
        <f t="shared" si="44"/>
        <v>0.83490809139323263</v>
      </c>
      <c r="V132" s="2">
        <f t="shared" si="41"/>
        <v>97.652499999999989</v>
      </c>
      <c r="W132">
        <f t="shared" ref="W132:W195" si="46">W131+1</f>
        <v>20</v>
      </c>
    </row>
    <row r="133" spans="1:23" x14ac:dyDescent="0.2">
      <c r="A133">
        <f t="shared" si="42"/>
        <v>22</v>
      </c>
      <c r="B133" s="4">
        <v>6</v>
      </c>
      <c r="C133" s="4" t="s">
        <v>13</v>
      </c>
      <c r="D133" s="3" t="s">
        <v>187</v>
      </c>
      <c r="E133" s="5" t="s">
        <v>186</v>
      </c>
      <c r="F133" s="3">
        <f t="shared" si="38"/>
        <v>99.5486111111111</v>
      </c>
      <c r="G133" s="3">
        <f t="shared" si="45"/>
        <v>1.8961111111111109</v>
      </c>
      <c r="H133" s="4" t="s">
        <v>10</v>
      </c>
      <c r="I133" s="4" t="s">
        <v>9</v>
      </c>
      <c r="J133" s="4" t="s">
        <v>8</v>
      </c>
      <c r="K133" s="4" t="s">
        <v>7</v>
      </c>
      <c r="L133" s="4" t="s">
        <v>6</v>
      </c>
      <c r="M133" s="4" t="s">
        <v>5</v>
      </c>
      <c r="N133" s="4" t="s">
        <v>4</v>
      </c>
      <c r="O133" s="4" t="s">
        <v>3</v>
      </c>
      <c r="P133" s="4" t="s">
        <v>2</v>
      </c>
      <c r="Q133" s="4" t="s">
        <v>1</v>
      </c>
      <c r="R133" s="4" t="s">
        <v>0</v>
      </c>
      <c r="S133" s="4">
        <f t="shared" si="40"/>
        <v>1.3999999999999986</v>
      </c>
      <c r="T133" s="5">
        <f t="shared" si="43"/>
        <v>7.9004629629629619E-2</v>
      </c>
      <c r="U133" s="4">
        <f t="shared" si="44"/>
        <v>0.73835335481980602</v>
      </c>
      <c r="V133" s="2">
        <f t="shared" si="41"/>
        <v>99.5486111111111</v>
      </c>
      <c r="W133">
        <f t="shared" si="46"/>
        <v>21</v>
      </c>
    </row>
    <row r="134" spans="1:23" x14ac:dyDescent="0.2">
      <c r="A134">
        <v>1</v>
      </c>
      <c r="B134" s="4">
        <v>7</v>
      </c>
      <c r="C134" s="4" t="s">
        <v>52</v>
      </c>
      <c r="D134" s="3" t="s">
        <v>58</v>
      </c>
      <c r="E134" s="5" t="s">
        <v>185</v>
      </c>
      <c r="F134" s="3">
        <v>0</v>
      </c>
      <c r="G134" s="3">
        <f t="shared" si="45"/>
        <v>-7.6355555555555554</v>
      </c>
      <c r="H134" s="4" t="s">
        <v>10</v>
      </c>
      <c r="I134" s="4" t="s">
        <v>9</v>
      </c>
      <c r="J134" s="4" t="s">
        <v>8</v>
      </c>
      <c r="K134" s="4" t="s">
        <v>7</v>
      </c>
      <c r="L134" s="4" t="s">
        <v>6</v>
      </c>
      <c r="M134" s="4" t="s">
        <v>43</v>
      </c>
      <c r="N134" s="4" t="s">
        <v>4</v>
      </c>
      <c r="O134" s="4" t="s">
        <v>3</v>
      </c>
      <c r="P134" s="4" t="s">
        <v>2</v>
      </c>
      <c r="Q134" s="4" t="s">
        <v>1</v>
      </c>
      <c r="R134" s="4" t="s">
        <v>0</v>
      </c>
      <c r="S134" s="4"/>
      <c r="T134" s="5">
        <f t="shared" si="43"/>
        <v>-0.31814814814814812</v>
      </c>
      <c r="U134" s="4">
        <f t="shared" si="44"/>
        <v>0</v>
      </c>
      <c r="V134">
        <v>0</v>
      </c>
      <c r="W134">
        <v>0</v>
      </c>
    </row>
    <row r="135" spans="1:23" x14ac:dyDescent="0.2">
      <c r="A135">
        <f>1+A134</f>
        <v>2</v>
      </c>
      <c r="B135" s="4">
        <v>7</v>
      </c>
      <c r="C135" s="4" t="s">
        <v>52</v>
      </c>
      <c r="D135" s="3" t="s">
        <v>184</v>
      </c>
      <c r="E135" s="5" t="s">
        <v>183</v>
      </c>
      <c r="F135" s="3">
        <f t="shared" si="38"/>
        <v>2.4622222222222216</v>
      </c>
      <c r="G135" s="3">
        <f t="shared" si="45"/>
        <v>2.4622222222222216</v>
      </c>
      <c r="H135" s="4" t="s">
        <v>10</v>
      </c>
      <c r="I135" s="4" t="s">
        <v>9</v>
      </c>
      <c r="J135" s="4" t="s">
        <v>8</v>
      </c>
      <c r="K135" s="4" t="s">
        <v>7</v>
      </c>
      <c r="L135" s="4" t="s">
        <v>6</v>
      </c>
      <c r="M135" s="4" t="s">
        <v>43</v>
      </c>
      <c r="N135" s="4" t="s">
        <v>4</v>
      </c>
      <c r="O135" s="4" t="s">
        <v>3</v>
      </c>
      <c r="P135" s="4" t="s">
        <v>2</v>
      </c>
      <c r="Q135" s="4" t="s">
        <v>1</v>
      </c>
      <c r="R135" s="4" t="s">
        <v>0</v>
      </c>
      <c r="S135" s="4">
        <f t="shared" ref="S135:S166" si="47">D135-D134</f>
        <v>0.39999999999999991</v>
      </c>
      <c r="T135" s="5">
        <f t="shared" si="43"/>
        <v>0.10259259259259257</v>
      </c>
      <c r="U135" s="4">
        <f t="shared" si="44"/>
        <v>0.16245487364620939</v>
      </c>
      <c r="V135" s="2">
        <f t="shared" ref="V135:V177" si="48">V134+G135</f>
        <v>2.4622222222222216</v>
      </c>
      <c r="W135">
        <f t="shared" si="46"/>
        <v>1</v>
      </c>
    </row>
    <row r="136" spans="1:23" x14ac:dyDescent="0.2">
      <c r="A136">
        <f t="shared" ref="A136:A155" si="49">1+A135</f>
        <v>3</v>
      </c>
      <c r="B136" s="4">
        <v>7</v>
      </c>
      <c r="C136" s="4" t="s">
        <v>52</v>
      </c>
      <c r="D136" s="3" t="s">
        <v>138</v>
      </c>
      <c r="E136" s="5" t="s">
        <v>182</v>
      </c>
      <c r="F136" s="3">
        <f t="shared" si="38"/>
        <v>4.775555555555556</v>
      </c>
      <c r="G136" s="3">
        <f t="shared" si="45"/>
        <v>2.3133333333333339</v>
      </c>
      <c r="H136" s="4" t="s">
        <v>10</v>
      </c>
      <c r="I136" s="4" t="s">
        <v>9</v>
      </c>
      <c r="J136" s="4" t="s">
        <v>8</v>
      </c>
      <c r="K136" s="4" t="s">
        <v>7</v>
      </c>
      <c r="L136" s="4" t="s">
        <v>6</v>
      </c>
      <c r="M136" s="4" t="s">
        <v>43</v>
      </c>
      <c r="N136" s="4" t="s">
        <v>4</v>
      </c>
      <c r="O136" s="4" t="s">
        <v>3</v>
      </c>
      <c r="P136" s="4" t="s">
        <v>2</v>
      </c>
      <c r="Q136" s="4" t="s">
        <v>1</v>
      </c>
      <c r="R136" s="4" t="s">
        <v>0</v>
      </c>
      <c r="S136" s="4">
        <f t="shared" si="47"/>
        <v>0.40000000000000013</v>
      </c>
      <c r="T136" s="5">
        <f t="shared" si="43"/>
        <v>9.6388888888888913E-2</v>
      </c>
      <c r="U136" s="4">
        <f t="shared" si="44"/>
        <v>0.1729106628242075</v>
      </c>
      <c r="V136" s="2">
        <f t="shared" si="48"/>
        <v>4.775555555555556</v>
      </c>
      <c r="W136">
        <f t="shared" si="46"/>
        <v>2</v>
      </c>
    </row>
    <row r="137" spans="1:23" x14ac:dyDescent="0.2">
      <c r="A137">
        <f t="shared" si="49"/>
        <v>4</v>
      </c>
      <c r="B137" s="4">
        <v>7</v>
      </c>
      <c r="C137" s="4" t="s">
        <v>52</v>
      </c>
      <c r="D137" s="3" t="s">
        <v>181</v>
      </c>
      <c r="E137" s="5" t="s">
        <v>180</v>
      </c>
      <c r="F137" s="3">
        <f t="shared" si="38"/>
        <v>7.2880555555555544</v>
      </c>
      <c r="G137" s="3">
        <f t="shared" si="45"/>
        <v>2.5124999999999984</v>
      </c>
      <c r="H137" s="4" t="s">
        <v>10</v>
      </c>
      <c r="I137" s="4" t="s">
        <v>9</v>
      </c>
      <c r="J137" s="4" t="s">
        <v>8</v>
      </c>
      <c r="K137" s="4" t="s">
        <v>7</v>
      </c>
      <c r="L137" s="4" t="s">
        <v>6</v>
      </c>
      <c r="M137" s="4" t="s">
        <v>43</v>
      </c>
      <c r="N137" s="4" t="s">
        <v>4</v>
      </c>
      <c r="O137" s="4" t="s">
        <v>3</v>
      </c>
      <c r="P137" s="4" t="s">
        <v>2</v>
      </c>
      <c r="Q137" s="4" t="s">
        <v>1</v>
      </c>
      <c r="R137" s="4" t="s">
        <v>0</v>
      </c>
      <c r="S137" s="4">
        <f t="shared" si="47"/>
        <v>0.39999999999999991</v>
      </c>
      <c r="T137" s="5">
        <f t="shared" si="43"/>
        <v>0.10468749999999993</v>
      </c>
      <c r="U137" s="4">
        <f t="shared" si="44"/>
        <v>0.15920398009950254</v>
      </c>
      <c r="V137" s="2">
        <f t="shared" si="48"/>
        <v>7.2880555555555544</v>
      </c>
      <c r="W137">
        <f t="shared" si="46"/>
        <v>3</v>
      </c>
    </row>
    <row r="138" spans="1:23" x14ac:dyDescent="0.2">
      <c r="A138">
        <f t="shared" si="49"/>
        <v>5</v>
      </c>
      <c r="B138" s="4">
        <v>7</v>
      </c>
      <c r="C138" s="4" t="s">
        <v>52</v>
      </c>
      <c r="D138" s="3" t="s">
        <v>179</v>
      </c>
      <c r="E138" s="5" t="s">
        <v>178</v>
      </c>
      <c r="F138" s="3">
        <f t="shared" si="38"/>
        <v>9.2399999999999984</v>
      </c>
      <c r="G138" s="3">
        <f t="shared" si="45"/>
        <v>1.9519444444444449</v>
      </c>
      <c r="H138" s="4" t="s">
        <v>10</v>
      </c>
      <c r="I138" s="4" t="s">
        <v>9</v>
      </c>
      <c r="J138" s="4" t="s">
        <v>8</v>
      </c>
      <c r="K138" s="4" t="s">
        <v>7</v>
      </c>
      <c r="L138" s="4" t="s">
        <v>6</v>
      </c>
      <c r="M138" s="4" t="s">
        <v>43</v>
      </c>
      <c r="N138" s="4" t="s">
        <v>4</v>
      </c>
      <c r="O138" s="4" t="s">
        <v>3</v>
      </c>
      <c r="P138" s="4" t="s">
        <v>2</v>
      </c>
      <c r="Q138" s="4" t="s">
        <v>1</v>
      </c>
      <c r="R138" s="4" t="s">
        <v>0</v>
      </c>
      <c r="S138" s="4">
        <f t="shared" si="47"/>
        <v>0.39999999999999991</v>
      </c>
      <c r="T138" s="5">
        <f t="shared" si="43"/>
        <v>8.1331018518518539E-2</v>
      </c>
      <c r="U138" s="4">
        <f t="shared" si="44"/>
        <v>0.20492386509178873</v>
      </c>
      <c r="V138" s="2">
        <f t="shared" si="48"/>
        <v>9.2399999999999984</v>
      </c>
      <c r="W138">
        <f t="shared" si="46"/>
        <v>4</v>
      </c>
    </row>
    <row r="139" spans="1:23" x14ac:dyDescent="0.2">
      <c r="A139">
        <f t="shared" si="49"/>
        <v>6</v>
      </c>
      <c r="B139" s="4">
        <v>7</v>
      </c>
      <c r="C139" s="4" t="s">
        <v>40</v>
      </c>
      <c r="D139" s="3" t="s">
        <v>177</v>
      </c>
      <c r="E139" s="5" t="s">
        <v>176</v>
      </c>
      <c r="F139" s="3">
        <f t="shared" si="38"/>
        <v>25.24</v>
      </c>
      <c r="G139" s="3">
        <v>16</v>
      </c>
      <c r="H139" s="4" t="s">
        <v>10</v>
      </c>
      <c r="I139" s="4" t="s">
        <v>9</v>
      </c>
      <c r="J139" s="4" t="s">
        <v>8</v>
      </c>
      <c r="K139" s="4" t="s">
        <v>7</v>
      </c>
      <c r="L139" s="4" t="s">
        <v>6</v>
      </c>
      <c r="M139" s="4" t="s">
        <v>43</v>
      </c>
      <c r="N139" s="4" t="s">
        <v>4</v>
      </c>
      <c r="O139" s="4" t="s">
        <v>3</v>
      </c>
      <c r="P139" s="4" t="s">
        <v>2</v>
      </c>
      <c r="Q139" s="4" t="s">
        <v>1</v>
      </c>
      <c r="R139" s="4" t="s">
        <v>0</v>
      </c>
      <c r="S139" s="4">
        <f t="shared" si="47"/>
        <v>1</v>
      </c>
      <c r="T139" s="5">
        <f t="shared" si="43"/>
        <v>-0.39083333333333331</v>
      </c>
      <c r="U139" s="4">
        <f t="shared" si="44"/>
        <v>6.25E-2</v>
      </c>
      <c r="V139" s="2">
        <f t="shared" si="48"/>
        <v>25.24</v>
      </c>
      <c r="W139">
        <f t="shared" si="46"/>
        <v>5</v>
      </c>
    </row>
    <row r="140" spans="1:23" x14ac:dyDescent="0.2">
      <c r="A140">
        <f t="shared" si="49"/>
        <v>7</v>
      </c>
      <c r="B140" s="4">
        <v>7</v>
      </c>
      <c r="C140" s="4" t="s">
        <v>40</v>
      </c>
      <c r="D140" s="3" t="s">
        <v>175</v>
      </c>
      <c r="E140" s="5" t="s">
        <v>174</v>
      </c>
      <c r="F140" s="3">
        <f t="shared" si="38"/>
        <v>27.613611111111108</v>
      </c>
      <c r="G140" s="3">
        <f>T140*24</f>
        <v>2.3736111111111109</v>
      </c>
      <c r="H140" s="4" t="s">
        <v>10</v>
      </c>
      <c r="I140" s="4" t="s">
        <v>9</v>
      </c>
      <c r="J140" s="4" t="s">
        <v>8</v>
      </c>
      <c r="K140" s="4" t="s">
        <v>7</v>
      </c>
      <c r="L140" s="4" t="s">
        <v>6</v>
      </c>
      <c r="M140" s="4" t="s">
        <v>43</v>
      </c>
      <c r="N140" s="4" t="s">
        <v>4</v>
      </c>
      <c r="O140" s="4" t="s">
        <v>3</v>
      </c>
      <c r="P140" s="4" t="s">
        <v>2</v>
      </c>
      <c r="Q140" s="4" t="s">
        <v>1</v>
      </c>
      <c r="R140" s="4" t="s">
        <v>0</v>
      </c>
      <c r="S140" s="4">
        <f t="shared" si="47"/>
        <v>0.30000000000000027</v>
      </c>
      <c r="T140" s="5">
        <f t="shared" si="43"/>
        <v>9.8900462962962954E-2</v>
      </c>
      <c r="U140" s="4">
        <f t="shared" si="44"/>
        <v>0.12638970157987139</v>
      </c>
      <c r="V140" s="2">
        <f t="shared" si="48"/>
        <v>27.613611111111108</v>
      </c>
      <c r="W140">
        <f t="shared" si="46"/>
        <v>6</v>
      </c>
    </row>
    <row r="141" spans="1:23" x14ac:dyDescent="0.2">
      <c r="A141">
        <f t="shared" si="49"/>
        <v>8</v>
      </c>
      <c r="B141" s="4">
        <v>7</v>
      </c>
      <c r="C141" s="4" t="s">
        <v>40</v>
      </c>
      <c r="D141" s="3" t="s">
        <v>94</v>
      </c>
      <c r="E141" s="5" t="s">
        <v>173</v>
      </c>
      <c r="F141" s="3">
        <f t="shared" si="38"/>
        <v>29.92722222222222</v>
      </c>
      <c r="G141" s="3">
        <f>T141*24</f>
        <v>2.3136111111111122</v>
      </c>
      <c r="H141" s="4" t="s">
        <v>10</v>
      </c>
      <c r="I141" s="4" t="s">
        <v>9</v>
      </c>
      <c r="J141" s="4" t="s">
        <v>8</v>
      </c>
      <c r="K141" s="4" t="s">
        <v>7</v>
      </c>
      <c r="L141" s="4" t="s">
        <v>6</v>
      </c>
      <c r="M141" s="4" t="s">
        <v>43</v>
      </c>
      <c r="N141" s="4" t="s">
        <v>4</v>
      </c>
      <c r="O141" s="4" t="s">
        <v>3</v>
      </c>
      <c r="P141" s="4" t="s">
        <v>2</v>
      </c>
      <c r="Q141" s="4" t="s">
        <v>1</v>
      </c>
      <c r="R141" s="4" t="s">
        <v>0</v>
      </c>
      <c r="S141" s="4">
        <f t="shared" si="47"/>
        <v>0.39999999999999947</v>
      </c>
      <c r="T141" s="5">
        <f t="shared" si="43"/>
        <v>9.6400462962963007E-2</v>
      </c>
      <c r="U141" s="4">
        <f t="shared" si="44"/>
        <v>0.17288990274942939</v>
      </c>
      <c r="V141" s="2">
        <f t="shared" si="48"/>
        <v>29.92722222222222</v>
      </c>
      <c r="W141">
        <f t="shared" si="46"/>
        <v>7</v>
      </c>
    </row>
    <row r="142" spans="1:23" x14ac:dyDescent="0.2">
      <c r="A142">
        <f t="shared" si="49"/>
        <v>9</v>
      </c>
      <c r="B142" s="4">
        <v>7</v>
      </c>
      <c r="C142" s="4" t="s">
        <v>40</v>
      </c>
      <c r="D142" s="3" t="s">
        <v>172</v>
      </c>
      <c r="E142" s="5" t="s">
        <v>171</v>
      </c>
      <c r="F142" s="3">
        <f t="shared" si="38"/>
        <v>32.047777777777775</v>
      </c>
      <c r="G142" s="3">
        <f>T142*24</f>
        <v>2.1205555555555535</v>
      </c>
      <c r="H142" s="4" t="s">
        <v>10</v>
      </c>
      <c r="I142" s="4" t="s">
        <v>9</v>
      </c>
      <c r="J142" s="4" t="s">
        <v>8</v>
      </c>
      <c r="K142" s="4" t="s">
        <v>7</v>
      </c>
      <c r="L142" s="4" t="s">
        <v>6</v>
      </c>
      <c r="M142" s="4" t="s">
        <v>5</v>
      </c>
      <c r="N142" s="4" t="s">
        <v>4</v>
      </c>
      <c r="O142" s="4" t="s">
        <v>3</v>
      </c>
      <c r="P142" s="4" t="s">
        <v>2</v>
      </c>
      <c r="Q142" s="4" t="s">
        <v>1</v>
      </c>
      <c r="R142" s="4" t="s">
        <v>0</v>
      </c>
      <c r="S142" s="4">
        <f t="shared" si="47"/>
        <v>0.30000000000000071</v>
      </c>
      <c r="T142" s="5">
        <f t="shared" si="43"/>
        <v>8.8356481481481397E-2</v>
      </c>
      <c r="U142" s="4">
        <f t="shared" si="44"/>
        <v>0.14147236049253387</v>
      </c>
      <c r="V142" s="2">
        <f t="shared" si="48"/>
        <v>32.047777777777775</v>
      </c>
      <c r="W142">
        <f t="shared" si="46"/>
        <v>8</v>
      </c>
    </row>
    <row r="143" spans="1:23" x14ac:dyDescent="0.2">
      <c r="A143">
        <f t="shared" si="49"/>
        <v>10</v>
      </c>
      <c r="B143" s="4">
        <v>7</v>
      </c>
      <c r="C143" s="4" t="s">
        <v>40</v>
      </c>
      <c r="D143" s="3" t="s">
        <v>170</v>
      </c>
      <c r="E143" s="5" t="s">
        <v>169</v>
      </c>
      <c r="F143" s="3">
        <f t="shared" si="38"/>
        <v>34.18</v>
      </c>
      <c r="G143" s="3">
        <f>T143*24</f>
        <v>2.1322222222222234</v>
      </c>
      <c r="H143" s="4" t="s">
        <v>10</v>
      </c>
      <c r="I143" s="4" t="s">
        <v>9</v>
      </c>
      <c r="J143" s="4" t="s">
        <v>8</v>
      </c>
      <c r="K143" s="4" t="s">
        <v>7</v>
      </c>
      <c r="L143" s="4" t="s">
        <v>6</v>
      </c>
      <c r="M143" s="4" t="s">
        <v>5</v>
      </c>
      <c r="N143" s="4" t="s">
        <v>4</v>
      </c>
      <c r="O143" s="4" t="s">
        <v>3</v>
      </c>
      <c r="P143" s="4" t="s">
        <v>2</v>
      </c>
      <c r="Q143" s="4" t="s">
        <v>1</v>
      </c>
      <c r="R143" s="4" t="s">
        <v>0</v>
      </c>
      <c r="S143" s="4">
        <f t="shared" si="47"/>
        <v>0.39999999999999947</v>
      </c>
      <c r="T143" s="5">
        <f t="shared" si="43"/>
        <v>8.884259259259264E-2</v>
      </c>
      <c r="U143" s="4">
        <f t="shared" si="44"/>
        <v>0.18759770713913462</v>
      </c>
      <c r="V143" s="2">
        <f t="shared" si="48"/>
        <v>34.18</v>
      </c>
      <c r="W143">
        <f t="shared" si="46"/>
        <v>9</v>
      </c>
    </row>
    <row r="144" spans="1:23" x14ac:dyDescent="0.2">
      <c r="A144">
        <f t="shared" si="49"/>
        <v>11</v>
      </c>
      <c r="B144" s="4">
        <v>7</v>
      </c>
      <c r="C144" s="4" t="s">
        <v>29</v>
      </c>
      <c r="D144" s="3" t="s">
        <v>168</v>
      </c>
      <c r="E144" s="5" t="s">
        <v>167</v>
      </c>
      <c r="F144" s="3">
        <f t="shared" si="38"/>
        <v>49.18</v>
      </c>
      <c r="G144" s="3">
        <v>15</v>
      </c>
      <c r="H144" s="4" t="s">
        <v>10</v>
      </c>
      <c r="I144" s="4" t="s">
        <v>9</v>
      </c>
      <c r="J144" s="4" t="s">
        <v>8</v>
      </c>
      <c r="K144" s="4" t="s">
        <v>7</v>
      </c>
      <c r="L144" s="4" t="s">
        <v>6</v>
      </c>
      <c r="M144" s="4" t="s">
        <v>5</v>
      </c>
      <c r="N144" s="4" t="s">
        <v>4</v>
      </c>
      <c r="O144" s="4" t="s">
        <v>3</v>
      </c>
      <c r="P144" s="4" t="s">
        <v>2</v>
      </c>
      <c r="Q144" s="4" t="s">
        <v>1</v>
      </c>
      <c r="R144" s="4" t="s">
        <v>0</v>
      </c>
      <c r="S144" s="4">
        <f t="shared" si="47"/>
        <v>1.7999999999999998</v>
      </c>
      <c r="T144" s="5">
        <f t="shared" si="43"/>
        <v>-0.37281249999999999</v>
      </c>
      <c r="U144" s="4">
        <f t="shared" si="44"/>
        <v>0.11999999999999998</v>
      </c>
      <c r="V144" s="2">
        <f t="shared" si="48"/>
        <v>49.18</v>
      </c>
      <c r="W144">
        <f t="shared" si="46"/>
        <v>10</v>
      </c>
    </row>
    <row r="145" spans="1:23" x14ac:dyDescent="0.2">
      <c r="A145">
        <f t="shared" si="49"/>
        <v>12</v>
      </c>
      <c r="B145" s="4">
        <v>7</v>
      </c>
      <c r="C145" s="4" t="s">
        <v>29</v>
      </c>
      <c r="D145" s="3" t="s">
        <v>166</v>
      </c>
      <c r="E145" s="5" t="s">
        <v>165</v>
      </c>
      <c r="F145" s="3">
        <f t="shared" si="38"/>
        <v>51.65</v>
      </c>
      <c r="G145" s="3">
        <f>T145*24</f>
        <v>2.4699999999999998</v>
      </c>
      <c r="H145" s="4" t="s">
        <v>10</v>
      </c>
      <c r="I145" s="4" t="s">
        <v>9</v>
      </c>
      <c r="J145" s="4" t="s">
        <v>8</v>
      </c>
      <c r="K145" s="4" t="s">
        <v>7</v>
      </c>
      <c r="L145" s="4" t="s">
        <v>6</v>
      </c>
      <c r="M145" s="4" t="s">
        <v>5</v>
      </c>
      <c r="N145" s="4" t="s">
        <v>4</v>
      </c>
      <c r="O145" s="4" t="s">
        <v>3</v>
      </c>
      <c r="P145" s="4" t="s">
        <v>2</v>
      </c>
      <c r="Q145" s="4" t="s">
        <v>1</v>
      </c>
      <c r="R145" s="4" t="s">
        <v>0</v>
      </c>
      <c r="S145" s="4">
        <f t="shared" si="47"/>
        <v>0.80000000000000071</v>
      </c>
      <c r="T145" s="5">
        <f t="shared" si="43"/>
        <v>0.10291666666666666</v>
      </c>
      <c r="U145" s="4">
        <f t="shared" si="44"/>
        <v>0.3238866396761137</v>
      </c>
      <c r="V145" s="2">
        <f t="shared" si="48"/>
        <v>51.65</v>
      </c>
      <c r="W145">
        <f t="shared" si="46"/>
        <v>11</v>
      </c>
    </row>
    <row r="146" spans="1:23" x14ac:dyDescent="0.2">
      <c r="A146">
        <f t="shared" si="49"/>
        <v>13</v>
      </c>
      <c r="B146" s="4">
        <v>7</v>
      </c>
      <c r="C146" s="4" t="s">
        <v>29</v>
      </c>
      <c r="D146" s="3" t="s">
        <v>164</v>
      </c>
      <c r="E146" s="5" t="s">
        <v>163</v>
      </c>
      <c r="F146" s="3">
        <f t="shared" si="38"/>
        <v>53.727222222222217</v>
      </c>
      <c r="G146" s="3">
        <f>T146*24</f>
        <v>2.0772222222222214</v>
      </c>
      <c r="H146" s="4" t="s">
        <v>10</v>
      </c>
      <c r="I146" s="4" t="s">
        <v>9</v>
      </c>
      <c r="J146" s="4" t="s">
        <v>8</v>
      </c>
      <c r="K146" s="4" t="s">
        <v>7</v>
      </c>
      <c r="L146" s="4" t="s">
        <v>6</v>
      </c>
      <c r="M146" s="4" t="s">
        <v>5</v>
      </c>
      <c r="N146" s="4" t="s">
        <v>4</v>
      </c>
      <c r="O146" s="4" t="s">
        <v>3</v>
      </c>
      <c r="P146" s="4" t="s">
        <v>2</v>
      </c>
      <c r="Q146" s="4" t="s">
        <v>1</v>
      </c>
      <c r="R146" s="4" t="s">
        <v>0</v>
      </c>
      <c r="S146" s="4">
        <f t="shared" si="47"/>
        <v>0.59999999999999964</v>
      </c>
      <c r="T146" s="5">
        <f t="shared" si="43"/>
        <v>8.6550925925925892E-2</v>
      </c>
      <c r="U146" s="4">
        <f t="shared" si="44"/>
        <v>0.28884728537041982</v>
      </c>
      <c r="V146" s="2">
        <f t="shared" si="48"/>
        <v>53.727222222222217</v>
      </c>
      <c r="W146">
        <f t="shared" si="46"/>
        <v>12</v>
      </c>
    </row>
    <row r="147" spans="1:23" x14ac:dyDescent="0.2">
      <c r="A147">
        <f t="shared" si="49"/>
        <v>14</v>
      </c>
      <c r="B147" s="4">
        <v>7</v>
      </c>
      <c r="C147" s="4" t="s">
        <v>29</v>
      </c>
      <c r="D147" s="3" t="s">
        <v>162</v>
      </c>
      <c r="E147" s="5" t="s">
        <v>161</v>
      </c>
      <c r="F147" s="3">
        <f t="shared" si="38"/>
        <v>55.915555555555549</v>
      </c>
      <c r="G147" s="3">
        <f>T147*24</f>
        <v>2.1883333333333357</v>
      </c>
      <c r="H147" s="4" t="s">
        <v>10</v>
      </c>
      <c r="I147" s="4" t="s">
        <v>9</v>
      </c>
      <c r="J147" s="4" t="s">
        <v>8</v>
      </c>
      <c r="K147" s="4" t="s">
        <v>7</v>
      </c>
      <c r="L147" s="4" t="s">
        <v>6</v>
      </c>
      <c r="M147" s="4" t="s">
        <v>5</v>
      </c>
      <c r="N147" s="4" t="s">
        <v>4</v>
      </c>
      <c r="O147" s="4" t="s">
        <v>3</v>
      </c>
      <c r="P147" s="4" t="s">
        <v>2</v>
      </c>
      <c r="Q147" s="4" t="s">
        <v>1</v>
      </c>
      <c r="R147" s="4" t="s">
        <v>0</v>
      </c>
      <c r="S147" s="4">
        <f t="shared" si="47"/>
        <v>1</v>
      </c>
      <c r="T147" s="5">
        <f t="shared" si="43"/>
        <v>9.1180555555555654E-2</v>
      </c>
      <c r="U147" s="4">
        <f t="shared" si="44"/>
        <v>0.45696877380045647</v>
      </c>
      <c r="V147" s="2">
        <f t="shared" si="48"/>
        <v>55.915555555555549</v>
      </c>
      <c r="W147">
        <f t="shared" si="46"/>
        <v>13</v>
      </c>
    </row>
    <row r="148" spans="1:23" x14ac:dyDescent="0.2">
      <c r="A148">
        <f t="shared" si="49"/>
        <v>15</v>
      </c>
      <c r="B148" s="4">
        <v>7</v>
      </c>
      <c r="C148" s="4" t="s">
        <v>29</v>
      </c>
      <c r="D148" s="3" t="s">
        <v>160</v>
      </c>
      <c r="E148" s="5" t="s">
        <v>159</v>
      </c>
      <c r="F148" s="3">
        <f t="shared" si="38"/>
        <v>58.079722222222216</v>
      </c>
      <c r="G148" s="3">
        <f>T148*24</f>
        <v>2.1641666666666666</v>
      </c>
      <c r="H148" s="4" t="s">
        <v>10</v>
      </c>
      <c r="I148" s="4" t="s">
        <v>9</v>
      </c>
      <c r="J148" s="4" t="s">
        <v>8</v>
      </c>
      <c r="K148" s="4" t="s">
        <v>7</v>
      </c>
      <c r="L148" s="4" t="s">
        <v>6</v>
      </c>
      <c r="M148" s="4" t="s">
        <v>5</v>
      </c>
      <c r="N148" s="4" t="s">
        <v>4</v>
      </c>
      <c r="O148" s="4" t="s">
        <v>3</v>
      </c>
      <c r="P148" s="4" t="s">
        <v>2</v>
      </c>
      <c r="Q148" s="4" t="s">
        <v>1</v>
      </c>
      <c r="R148" s="4" t="s">
        <v>0</v>
      </c>
      <c r="S148" s="4">
        <f t="shared" si="47"/>
        <v>0.90000000000000036</v>
      </c>
      <c r="T148" s="5">
        <f t="shared" si="43"/>
        <v>9.0173611111111107E-2</v>
      </c>
      <c r="U148" s="4">
        <f t="shared" si="44"/>
        <v>0.41586445899114383</v>
      </c>
      <c r="V148" s="2">
        <f t="shared" si="48"/>
        <v>58.079722222222216</v>
      </c>
      <c r="W148">
        <f t="shared" si="46"/>
        <v>14</v>
      </c>
    </row>
    <row r="149" spans="1:23" x14ac:dyDescent="0.2">
      <c r="A149">
        <f t="shared" si="49"/>
        <v>16</v>
      </c>
      <c r="B149" s="4">
        <v>7</v>
      </c>
      <c r="C149" s="4" t="s">
        <v>22</v>
      </c>
      <c r="D149" s="3" t="s">
        <v>158</v>
      </c>
      <c r="E149" s="5" t="s">
        <v>157</v>
      </c>
      <c r="F149" s="3">
        <f t="shared" si="38"/>
        <v>73.079722222222216</v>
      </c>
      <c r="G149" s="3">
        <v>15</v>
      </c>
      <c r="H149" s="4" t="s">
        <v>10</v>
      </c>
      <c r="I149" s="4" t="s">
        <v>9</v>
      </c>
      <c r="J149" s="4" t="s">
        <v>8</v>
      </c>
      <c r="K149" s="4" t="s">
        <v>7</v>
      </c>
      <c r="L149" s="4" t="s">
        <v>6</v>
      </c>
      <c r="M149" s="4" t="s">
        <v>5</v>
      </c>
      <c r="N149" s="4" t="s">
        <v>4</v>
      </c>
      <c r="O149" s="4" t="s">
        <v>3</v>
      </c>
      <c r="P149" s="4" t="s">
        <v>2</v>
      </c>
      <c r="Q149" s="4" t="s">
        <v>1</v>
      </c>
      <c r="R149" s="4" t="s">
        <v>0</v>
      </c>
      <c r="S149" s="4">
        <f t="shared" si="47"/>
        <v>3.7999999999999989</v>
      </c>
      <c r="T149" s="5">
        <f t="shared" si="43"/>
        <v>-0.35803240740740744</v>
      </c>
      <c r="U149" s="4">
        <f t="shared" si="44"/>
        <v>0.25333333333333324</v>
      </c>
      <c r="V149" s="2">
        <f t="shared" si="48"/>
        <v>73.079722222222216</v>
      </c>
      <c r="W149">
        <f t="shared" si="46"/>
        <v>15</v>
      </c>
    </row>
    <row r="150" spans="1:23" x14ac:dyDescent="0.2">
      <c r="A150">
        <f t="shared" si="49"/>
        <v>17</v>
      </c>
      <c r="B150" s="4">
        <v>7</v>
      </c>
      <c r="C150" s="4" t="s">
        <v>22</v>
      </c>
      <c r="D150" s="3" t="s">
        <v>156</v>
      </c>
      <c r="E150" s="5" t="s">
        <v>155</v>
      </c>
      <c r="F150" s="3">
        <f t="shared" si="38"/>
        <v>75.459444444444443</v>
      </c>
      <c r="G150" s="3">
        <f>T150*24</f>
        <v>2.3797222222222221</v>
      </c>
      <c r="H150" s="4" t="s">
        <v>10</v>
      </c>
      <c r="I150" s="4" t="s">
        <v>9</v>
      </c>
      <c r="J150" s="4" t="s">
        <v>8</v>
      </c>
      <c r="K150" s="4" t="s">
        <v>7</v>
      </c>
      <c r="L150" s="4" t="s">
        <v>6</v>
      </c>
      <c r="M150" s="4" t="s">
        <v>5</v>
      </c>
      <c r="N150" s="4" t="s">
        <v>4</v>
      </c>
      <c r="O150" s="4" t="s">
        <v>3</v>
      </c>
      <c r="P150" s="4" t="s">
        <v>2</v>
      </c>
      <c r="Q150" s="4" t="s">
        <v>1</v>
      </c>
      <c r="R150" s="4" t="s">
        <v>0</v>
      </c>
      <c r="S150" s="4">
        <f t="shared" si="47"/>
        <v>1.2000000000000011</v>
      </c>
      <c r="T150" s="5">
        <f t="shared" si="43"/>
        <v>9.9155092592592586E-2</v>
      </c>
      <c r="U150" s="4">
        <f t="shared" si="44"/>
        <v>0.50426053460954878</v>
      </c>
      <c r="V150" s="2">
        <f t="shared" si="48"/>
        <v>75.459444444444443</v>
      </c>
      <c r="W150">
        <f t="shared" si="46"/>
        <v>16</v>
      </c>
    </row>
    <row r="151" spans="1:23" x14ac:dyDescent="0.2">
      <c r="A151">
        <f t="shared" si="49"/>
        <v>18</v>
      </c>
      <c r="B151" s="4">
        <v>7</v>
      </c>
      <c r="C151" s="4" t="s">
        <v>22</v>
      </c>
      <c r="D151" s="3" t="s">
        <v>154</v>
      </c>
      <c r="E151" s="5" t="s">
        <v>153</v>
      </c>
      <c r="F151" s="3">
        <f t="shared" si="38"/>
        <v>77.367777777777775</v>
      </c>
      <c r="G151" s="3">
        <f>T151*24</f>
        <v>1.9083333333333332</v>
      </c>
      <c r="H151" s="4" t="s">
        <v>10</v>
      </c>
      <c r="I151" s="4" t="s">
        <v>9</v>
      </c>
      <c r="J151" s="4" t="s">
        <v>8</v>
      </c>
      <c r="K151" s="4" t="s">
        <v>7</v>
      </c>
      <c r="L151" s="4" t="s">
        <v>6</v>
      </c>
      <c r="M151" s="4" t="s">
        <v>5</v>
      </c>
      <c r="N151" s="4" t="s">
        <v>4</v>
      </c>
      <c r="O151" s="4" t="s">
        <v>3</v>
      </c>
      <c r="P151" s="4" t="s">
        <v>2</v>
      </c>
      <c r="Q151" s="4" t="s">
        <v>1</v>
      </c>
      <c r="R151" s="4" t="s">
        <v>0</v>
      </c>
      <c r="S151" s="4">
        <f t="shared" si="47"/>
        <v>1.2000000000000011</v>
      </c>
      <c r="T151" s="5">
        <f t="shared" si="43"/>
        <v>7.9513888888888884E-2</v>
      </c>
      <c r="U151" s="4">
        <f t="shared" si="44"/>
        <v>0.62882096069869053</v>
      </c>
      <c r="V151" s="2">
        <f t="shared" si="48"/>
        <v>77.367777777777775</v>
      </c>
      <c r="W151">
        <f t="shared" si="46"/>
        <v>17</v>
      </c>
    </row>
    <row r="152" spans="1:23" x14ac:dyDescent="0.2">
      <c r="A152">
        <f t="shared" si="49"/>
        <v>19</v>
      </c>
      <c r="B152" s="4">
        <v>7</v>
      </c>
      <c r="C152" s="4" t="s">
        <v>13</v>
      </c>
      <c r="D152" s="3" t="s">
        <v>152</v>
      </c>
      <c r="E152" s="5" t="s">
        <v>151</v>
      </c>
      <c r="F152" s="3">
        <f t="shared" si="38"/>
        <v>95.367777777777775</v>
      </c>
      <c r="G152" s="3">
        <v>18</v>
      </c>
      <c r="H152" s="4" t="s">
        <v>10</v>
      </c>
      <c r="I152" s="4" t="s">
        <v>9</v>
      </c>
      <c r="J152" s="4" t="s">
        <v>8</v>
      </c>
      <c r="K152" s="4" t="s">
        <v>7</v>
      </c>
      <c r="L152" s="4" t="s">
        <v>6</v>
      </c>
      <c r="M152" s="4" t="s">
        <v>5</v>
      </c>
      <c r="N152" s="4" t="s">
        <v>4</v>
      </c>
      <c r="O152" s="4" t="s">
        <v>3</v>
      </c>
      <c r="P152" s="4" t="s">
        <v>2</v>
      </c>
      <c r="Q152" s="4" t="s">
        <v>1</v>
      </c>
      <c r="R152" s="4" t="s">
        <v>0</v>
      </c>
      <c r="S152" s="4">
        <f t="shared" si="47"/>
        <v>9.1999999999999993</v>
      </c>
      <c r="T152" s="5">
        <f t="shared" si="43"/>
        <v>-0.16417824074074072</v>
      </c>
      <c r="U152" s="4">
        <f t="shared" si="44"/>
        <v>0.51111111111111107</v>
      </c>
      <c r="V152" s="2">
        <f t="shared" si="48"/>
        <v>95.367777777777775</v>
      </c>
      <c r="W152">
        <f t="shared" si="46"/>
        <v>18</v>
      </c>
    </row>
    <row r="153" spans="1:23" x14ac:dyDescent="0.2">
      <c r="A153">
        <f t="shared" si="49"/>
        <v>20</v>
      </c>
      <c r="B153" s="4">
        <v>7</v>
      </c>
      <c r="C153" s="4" t="s">
        <v>13</v>
      </c>
      <c r="D153" s="3" t="s">
        <v>15</v>
      </c>
      <c r="E153" s="5" t="s">
        <v>150</v>
      </c>
      <c r="F153" s="3">
        <f t="shared" si="38"/>
        <v>97.391944444444448</v>
      </c>
      <c r="G153" s="3">
        <f t="shared" ref="G153:G187" si="50">T153*24</f>
        <v>2.024166666666666</v>
      </c>
      <c r="H153" s="4" t="s">
        <v>10</v>
      </c>
      <c r="I153" s="4" t="s">
        <v>9</v>
      </c>
      <c r="J153" s="4" t="s">
        <v>8</v>
      </c>
      <c r="K153" s="4" t="s">
        <v>7</v>
      </c>
      <c r="L153" s="4" t="s">
        <v>6</v>
      </c>
      <c r="M153" s="4" t="s">
        <v>5</v>
      </c>
      <c r="N153" s="4" t="s">
        <v>4</v>
      </c>
      <c r="O153" s="4" t="s">
        <v>3</v>
      </c>
      <c r="P153" s="4" t="s">
        <v>2</v>
      </c>
      <c r="Q153" s="4" t="s">
        <v>1</v>
      </c>
      <c r="R153" s="4" t="s">
        <v>0</v>
      </c>
      <c r="S153" s="4">
        <f t="shared" si="47"/>
        <v>1.1999999999999993</v>
      </c>
      <c r="T153" s="5">
        <f t="shared" si="43"/>
        <v>8.434027777777775E-2</v>
      </c>
      <c r="U153" s="4">
        <f t="shared" si="44"/>
        <v>0.59283655825442549</v>
      </c>
      <c r="V153" s="2">
        <f t="shared" si="48"/>
        <v>97.391944444444448</v>
      </c>
      <c r="W153">
        <f t="shared" si="46"/>
        <v>19</v>
      </c>
    </row>
    <row r="154" spans="1:23" x14ac:dyDescent="0.2">
      <c r="A154">
        <f t="shared" si="49"/>
        <v>21</v>
      </c>
      <c r="B154" s="4">
        <v>7</v>
      </c>
      <c r="C154" s="4" t="s">
        <v>13</v>
      </c>
      <c r="D154" s="3" t="s">
        <v>149</v>
      </c>
      <c r="E154" s="5" t="s">
        <v>148</v>
      </c>
      <c r="F154" s="3">
        <f t="shared" si="38"/>
        <v>100.61333333333333</v>
      </c>
      <c r="G154" s="3">
        <f t="shared" si="50"/>
        <v>3.2213888888888884</v>
      </c>
      <c r="H154" s="4" t="s">
        <v>10</v>
      </c>
      <c r="I154" s="4" t="s">
        <v>9</v>
      </c>
      <c r="J154" s="4" t="s">
        <v>8</v>
      </c>
      <c r="K154" s="4" t="s">
        <v>7</v>
      </c>
      <c r="L154" s="4" t="s">
        <v>6</v>
      </c>
      <c r="M154" s="4" t="s">
        <v>5</v>
      </c>
      <c r="N154" s="4" t="s">
        <v>4</v>
      </c>
      <c r="O154" s="4" t="s">
        <v>3</v>
      </c>
      <c r="P154" s="4" t="s">
        <v>2</v>
      </c>
      <c r="Q154" s="4" t="s">
        <v>1</v>
      </c>
      <c r="R154" s="4" t="s">
        <v>0</v>
      </c>
      <c r="S154" s="4">
        <f t="shared" si="47"/>
        <v>2.3999999999999986</v>
      </c>
      <c r="T154" s="5">
        <f t="shared" ref="T154:T185" si="51">E154-E153</f>
        <v>0.13422453703703702</v>
      </c>
      <c r="U154" s="4">
        <f t="shared" si="44"/>
        <v>0.74502026386134312</v>
      </c>
      <c r="V154" s="2">
        <f t="shared" si="48"/>
        <v>100.61333333333333</v>
      </c>
      <c r="W154">
        <f t="shared" si="46"/>
        <v>20</v>
      </c>
    </row>
    <row r="155" spans="1:23" x14ac:dyDescent="0.2">
      <c r="A155">
        <f t="shared" si="49"/>
        <v>22</v>
      </c>
      <c r="B155" s="4">
        <v>7</v>
      </c>
      <c r="C155" s="4" t="s">
        <v>13</v>
      </c>
      <c r="D155" s="3" t="s">
        <v>147</v>
      </c>
      <c r="E155" s="5" t="s">
        <v>146</v>
      </c>
      <c r="F155" s="3">
        <f t="shared" si="38"/>
        <v>102.50722222222223</v>
      </c>
      <c r="G155" s="3">
        <f t="shared" si="50"/>
        <v>1.8938888888888901</v>
      </c>
      <c r="H155" s="4" t="s">
        <v>10</v>
      </c>
      <c r="I155" s="4" t="s">
        <v>9</v>
      </c>
      <c r="J155" s="4" t="s">
        <v>8</v>
      </c>
      <c r="K155" s="4" t="s">
        <v>7</v>
      </c>
      <c r="L155" s="4" t="s">
        <v>6</v>
      </c>
      <c r="M155" s="4" t="s">
        <v>5</v>
      </c>
      <c r="N155" s="4" t="s">
        <v>4</v>
      </c>
      <c r="O155" s="4" t="s">
        <v>3</v>
      </c>
      <c r="P155" s="4" t="s">
        <v>2</v>
      </c>
      <c r="Q155" s="4" t="s">
        <v>1</v>
      </c>
      <c r="R155" s="4" t="s">
        <v>0</v>
      </c>
      <c r="S155" s="4">
        <f t="shared" si="47"/>
        <v>1.6000000000000014</v>
      </c>
      <c r="T155" s="5">
        <f t="shared" si="51"/>
        <v>7.8912037037037086E-2</v>
      </c>
      <c r="U155" s="4">
        <f t="shared" ref="U155:U186" si="52">S155/G155</f>
        <v>0.8448225286007629</v>
      </c>
      <c r="V155" s="2">
        <f t="shared" si="48"/>
        <v>102.50722222222223</v>
      </c>
      <c r="W155">
        <f t="shared" si="46"/>
        <v>21</v>
      </c>
    </row>
    <row r="156" spans="1:23" x14ac:dyDescent="0.2">
      <c r="A156">
        <v>1</v>
      </c>
      <c r="B156" s="4">
        <v>8</v>
      </c>
      <c r="C156" s="4" t="s">
        <v>52</v>
      </c>
      <c r="D156" s="3" t="s">
        <v>145</v>
      </c>
      <c r="E156" s="5" t="s">
        <v>144</v>
      </c>
      <c r="F156" s="3">
        <v>0</v>
      </c>
      <c r="G156" s="3">
        <f t="shared" si="50"/>
        <v>-7.6236111111111118</v>
      </c>
      <c r="H156" s="4" t="s">
        <v>10</v>
      </c>
      <c r="I156" s="4" t="s">
        <v>9</v>
      </c>
      <c r="J156" s="4" t="s">
        <v>8</v>
      </c>
      <c r="K156" s="4" t="s">
        <v>7</v>
      </c>
      <c r="L156" s="4" t="s">
        <v>6</v>
      </c>
      <c r="M156" s="4" t="s">
        <v>43</v>
      </c>
      <c r="N156" s="4" t="s">
        <v>4</v>
      </c>
      <c r="O156" s="4" t="s">
        <v>3</v>
      </c>
      <c r="P156" s="4" t="s">
        <v>2</v>
      </c>
      <c r="Q156" s="4" t="s">
        <v>1</v>
      </c>
      <c r="R156" s="4" t="s">
        <v>0</v>
      </c>
      <c r="S156" s="4">
        <f t="shared" si="47"/>
        <v>-30.1</v>
      </c>
      <c r="T156" s="5">
        <f t="shared" si="51"/>
        <v>-0.31765046296296301</v>
      </c>
      <c r="U156" s="4">
        <f t="shared" si="52"/>
        <v>3.9482601566769904</v>
      </c>
      <c r="V156" s="2">
        <f t="shared" si="48"/>
        <v>94.883611111111108</v>
      </c>
      <c r="W156">
        <f t="shared" si="46"/>
        <v>22</v>
      </c>
    </row>
    <row r="157" spans="1:23" x14ac:dyDescent="0.2">
      <c r="A157">
        <f>1+A156</f>
        <v>2</v>
      </c>
      <c r="B157" s="4">
        <v>8</v>
      </c>
      <c r="C157" s="4" t="s">
        <v>52</v>
      </c>
      <c r="D157" s="3" t="s">
        <v>143</v>
      </c>
      <c r="E157" s="5" t="s">
        <v>142</v>
      </c>
      <c r="F157" s="3">
        <f t="shared" ref="F157:F219" si="53">G157+F156</f>
        <v>2.4638888888888899</v>
      </c>
      <c r="G157" s="3">
        <f t="shared" si="50"/>
        <v>2.4638888888888899</v>
      </c>
      <c r="H157" s="4" t="s">
        <v>10</v>
      </c>
      <c r="I157" s="4" t="s">
        <v>9</v>
      </c>
      <c r="J157" s="4" t="s">
        <v>8</v>
      </c>
      <c r="K157" s="4" t="s">
        <v>7</v>
      </c>
      <c r="L157" s="4" t="s">
        <v>6</v>
      </c>
      <c r="M157" s="4" t="s">
        <v>43</v>
      </c>
      <c r="N157" s="4" t="s">
        <v>4</v>
      </c>
      <c r="O157" s="4" t="s">
        <v>3</v>
      </c>
      <c r="P157" s="4" t="s">
        <v>2</v>
      </c>
      <c r="Q157" s="4" t="s">
        <v>1</v>
      </c>
      <c r="R157" s="4" t="s">
        <v>0</v>
      </c>
      <c r="S157" s="4">
        <f t="shared" si="47"/>
        <v>0.29999999999999993</v>
      </c>
      <c r="T157" s="5">
        <f t="shared" si="51"/>
        <v>0.10266203703703708</v>
      </c>
      <c r="U157" s="4">
        <f t="shared" si="52"/>
        <v>0.12175873731679812</v>
      </c>
      <c r="V157" s="2">
        <f t="shared" si="48"/>
        <v>97.347499999999997</v>
      </c>
      <c r="W157">
        <f t="shared" si="46"/>
        <v>23</v>
      </c>
    </row>
    <row r="158" spans="1:23" x14ac:dyDescent="0.2">
      <c r="A158">
        <f t="shared" ref="A158:A177" si="54">1+A157</f>
        <v>3</v>
      </c>
      <c r="B158" s="4">
        <v>8</v>
      </c>
      <c r="C158" s="4" t="s">
        <v>52</v>
      </c>
      <c r="D158" s="3" t="s">
        <v>141</v>
      </c>
      <c r="E158" s="5" t="s">
        <v>140</v>
      </c>
      <c r="F158" s="3">
        <f t="shared" si="53"/>
        <v>4.7869444444444458</v>
      </c>
      <c r="G158" s="3">
        <f t="shared" si="50"/>
        <v>2.3230555555555559</v>
      </c>
      <c r="H158" s="4" t="s">
        <v>10</v>
      </c>
      <c r="I158" s="4" t="s">
        <v>9</v>
      </c>
      <c r="J158" s="4" t="s">
        <v>8</v>
      </c>
      <c r="K158" s="4" t="s">
        <v>7</v>
      </c>
      <c r="L158" s="4" t="s">
        <v>6</v>
      </c>
      <c r="M158" s="4" t="s">
        <v>43</v>
      </c>
      <c r="N158" s="4" t="s">
        <v>4</v>
      </c>
      <c r="O158" s="4" t="s">
        <v>3</v>
      </c>
      <c r="P158" s="4" t="s">
        <v>2</v>
      </c>
      <c r="Q158" s="4" t="s">
        <v>1</v>
      </c>
      <c r="R158" s="4" t="s">
        <v>0</v>
      </c>
      <c r="S158" s="4">
        <f t="shared" si="47"/>
        <v>0.30000000000000004</v>
      </c>
      <c r="T158" s="5">
        <f t="shared" si="51"/>
        <v>9.6793981481481495E-2</v>
      </c>
      <c r="U158" s="4">
        <f t="shared" si="52"/>
        <v>0.12914026067200765</v>
      </c>
      <c r="V158" s="2">
        <f t="shared" si="48"/>
        <v>99.670555555555552</v>
      </c>
      <c r="W158">
        <f t="shared" si="46"/>
        <v>24</v>
      </c>
    </row>
    <row r="159" spans="1:23" x14ac:dyDescent="0.2">
      <c r="A159">
        <f t="shared" si="54"/>
        <v>4</v>
      </c>
      <c r="B159" s="4">
        <v>8</v>
      </c>
      <c r="C159" s="4" t="s">
        <v>52</v>
      </c>
      <c r="D159" s="3" t="s">
        <v>100</v>
      </c>
      <c r="E159" s="5" t="s">
        <v>139</v>
      </c>
      <c r="F159" s="3">
        <f t="shared" si="53"/>
        <v>7.2930555555555543</v>
      </c>
      <c r="G159" s="3">
        <f t="shared" si="50"/>
        <v>2.506111111111109</v>
      </c>
      <c r="H159" s="4" t="s">
        <v>10</v>
      </c>
      <c r="I159" s="4" t="s">
        <v>9</v>
      </c>
      <c r="J159" s="4" t="s">
        <v>8</v>
      </c>
      <c r="K159" s="4" t="s">
        <v>7</v>
      </c>
      <c r="L159" s="4" t="s">
        <v>6</v>
      </c>
      <c r="M159" s="4" t="s">
        <v>43</v>
      </c>
      <c r="N159" s="4" t="s">
        <v>4</v>
      </c>
      <c r="O159" s="4" t="s">
        <v>3</v>
      </c>
      <c r="P159" s="4" t="s">
        <v>2</v>
      </c>
      <c r="Q159" s="4" t="s">
        <v>1</v>
      </c>
      <c r="R159" s="4" t="s">
        <v>0</v>
      </c>
      <c r="S159" s="4">
        <f t="shared" si="47"/>
        <v>0.30000000000000004</v>
      </c>
      <c r="T159" s="5">
        <f t="shared" si="51"/>
        <v>0.10442129629629621</v>
      </c>
      <c r="U159" s="4">
        <f t="shared" si="52"/>
        <v>0.1197073819552207</v>
      </c>
      <c r="V159" s="2">
        <f t="shared" si="48"/>
        <v>102.17666666666666</v>
      </c>
      <c r="W159">
        <f t="shared" si="46"/>
        <v>25</v>
      </c>
    </row>
    <row r="160" spans="1:23" x14ac:dyDescent="0.2">
      <c r="A160">
        <f t="shared" si="54"/>
        <v>5</v>
      </c>
      <c r="B160" s="4">
        <v>8</v>
      </c>
      <c r="C160" s="4" t="s">
        <v>52</v>
      </c>
      <c r="D160" s="3" t="s">
        <v>138</v>
      </c>
      <c r="E160" s="5" t="s">
        <v>137</v>
      </c>
      <c r="F160" s="3">
        <f t="shared" si="53"/>
        <v>9.2300000000000022</v>
      </c>
      <c r="G160" s="3">
        <f t="shared" si="50"/>
        <v>1.9369444444444479</v>
      </c>
      <c r="H160" s="4" t="s">
        <v>10</v>
      </c>
      <c r="I160" s="4" t="s">
        <v>9</v>
      </c>
      <c r="J160" s="4" t="s">
        <v>8</v>
      </c>
      <c r="K160" s="4" t="s">
        <v>7</v>
      </c>
      <c r="L160" s="4" t="s">
        <v>6</v>
      </c>
      <c r="M160" s="4" t="s">
        <v>43</v>
      </c>
      <c r="N160" s="4" t="s">
        <v>4</v>
      </c>
      <c r="O160" s="4" t="s">
        <v>3</v>
      </c>
      <c r="P160" s="4" t="s">
        <v>2</v>
      </c>
      <c r="Q160" s="4" t="s">
        <v>1</v>
      </c>
      <c r="R160" s="4" t="s">
        <v>0</v>
      </c>
      <c r="S160" s="4">
        <f t="shared" si="47"/>
        <v>0.30000000000000004</v>
      </c>
      <c r="T160" s="5">
        <f t="shared" si="51"/>
        <v>8.0706018518518663E-2</v>
      </c>
      <c r="U160" s="4">
        <f t="shared" si="52"/>
        <v>0.15488312060805939</v>
      </c>
      <c r="V160" s="2">
        <f t="shared" si="48"/>
        <v>104.11361111111111</v>
      </c>
      <c r="W160">
        <f t="shared" si="46"/>
        <v>26</v>
      </c>
    </row>
    <row r="161" spans="1:23" x14ac:dyDescent="0.2">
      <c r="A161">
        <f t="shared" si="54"/>
        <v>6</v>
      </c>
      <c r="B161" s="4">
        <v>8</v>
      </c>
      <c r="C161" s="4" t="s">
        <v>40</v>
      </c>
      <c r="D161" s="3" t="s">
        <v>135</v>
      </c>
      <c r="E161" s="5" t="s">
        <v>136</v>
      </c>
      <c r="F161" s="3">
        <f t="shared" si="53"/>
        <v>-0.11500000000000021</v>
      </c>
      <c r="G161" s="3">
        <f t="shared" si="50"/>
        <v>-9.3450000000000024</v>
      </c>
      <c r="H161" s="4" t="s">
        <v>10</v>
      </c>
      <c r="I161" s="4" t="s">
        <v>9</v>
      </c>
      <c r="J161" s="4" t="s">
        <v>8</v>
      </c>
      <c r="K161" s="4" t="s">
        <v>7</v>
      </c>
      <c r="L161" s="4" t="s">
        <v>6</v>
      </c>
      <c r="M161" s="4" t="s">
        <v>43</v>
      </c>
      <c r="N161" s="4" t="s">
        <v>4</v>
      </c>
      <c r="O161" s="4" t="s">
        <v>3</v>
      </c>
      <c r="P161" s="4" t="s">
        <v>2</v>
      </c>
      <c r="Q161" s="4" t="s">
        <v>1</v>
      </c>
      <c r="R161" s="4" t="s">
        <v>0</v>
      </c>
      <c r="S161" s="4">
        <f t="shared" si="47"/>
        <v>1.1999999999999997</v>
      </c>
      <c r="T161" s="5">
        <f t="shared" si="51"/>
        <v>-0.38937500000000008</v>
      </c>
      <c r="U161" s="4">
        <f t="shared" si="52"/>
        <v>-0.12841091492776879</v>
      </c>
      <c r="V161" s="2">
        <f t="shared" si="48"/>
        <v>94.768611111111113</v>
      </c>
      <c r="W161">
        <f t="shared" si="46"/>
        <v>27</v>
      </c>
    </row>
    <row r="162" spans="1:23" x14ac:dyDescent="0.2">
      <c r="A162">
        <f t="shared" si="54"/>
        <v>7</v>
      </c>
      <c r="B162" s="4">
        <v>8</v>
      </c>
      <c r="C162" s="4" t="s">
        <v>40</v>
      </c>
      <c r="D162" s="3" t="s">
        <v>135</v>
      </c>
      <c r="E162" s="5" t="s">
        <v>134</v>
      </c>
      <c r="F162" s="3">
        <f t="shared" si="53"/>
        <v>2.2336111111111121</v>
      </c>
      <c r="G162" s="3">
        <f t="shared" si="50"/>
        <v>2.3486111111111123</v>
      </c>
      <c r="H162" s="4" t="s">
        <v>10</v>
      </c>
      <c r="I162" s="4" t="s">
        <v>9</v>
      </c>
      <c r="J162" s="4" t="s">
        <v>8</v>
      </c>
      <c r="K162" s="4" t="s">
        <v>7</v>
      </c>
      <c r="L162" s="4" t="s">
        <v>6</v>
      </c>
      <c r="M162" s="4" t="s">
        <v>43</v>
      </c>
      <c r="N162" s="4" t="s">
        <v>4</v>
      </c>
      <c r="O162" s="4" t="s">
        <v>3</v>
      </c>
      <c r="P162" s="4" t="s">
        <v>2</v>
      </c>
      <c r="Q162" s="4" t="s">
        <v>1</v>
      </c>
      <c r="R162" s="4" t="s">
        <v>0</v>
      </c>
      <c r="S162" s="4">
        <f t="shared" si="47"/>
        <v>0</v>
      </c>
      <c r="T162" s="5">
        <f t="shared" si="51"/>
        <v>9.7858796296296346E-2</v>
      </c>
      <c r="U162" s="4">
        <f t="shared" si="52"/>
        <v>0</v>
      </c>
      <c r="V162" s="2">
        <f t="shared" si="48"/>
        <v>97.117222222222225</v>
      </c>
      <c r="W162">
        <v>0</v>
      </c>
    </row>
    <row r="163" spans="1:23" x14ac:dyDescent="0.2">
      <c r="A163">
        <f t="shared" si="54"/>
        <v>8</v>
      </c>
      <c r="B163" s="4">
        <v>8</v>
      </c>
      <c r="C163" s="4" t="s">
        <v>40</v>
      </c>
      <c r="D163" s="3" t="s">
        <v>133</v>
      </c>
      <c r="E163" s="5" t="s">
        <v>132</v>
      </c>
      <c r="F163" s="3">
        <f t="shared" si="53"/>
        <v>4.5438888888888886</v>
      </c>
      <c r="G163" s="3">
        <f t="shared" si="50"/>
        <v>2.310277777777777</v>
      </c>
      <c r="H163" s="4" t="s">
        <v>10</v>
      </c>
      <c r="I163" s="4" t="s">
        <v>9</v>
      </c>
      <c r="J163" s="4" t="s">
        <v>8</v>
      </c>
      <c r="K163" s="4" t="s">
        <v>7</v>
      </c>
      <c r="L163" s="4" t="s">
        <v>6</v>
      </c>
      <c r="M163" s="4" t="s">
        <v>43</v>
      </c>
      <c r="N163" s="4" t="s">
        <v>4</v>
      </c>
      <c r="O163" s="4" t="s">
        <v>3</v>
      </c>
      <c r="P163" s="4" t="s">
        <v>2</v>
      </c>
      <c r="Q163" s="4" t="s">
        <v>1</v>
      </c>
      <c r="R163" s="4" t="s">
        <v>0</v>
      </c>
      <c r="S163" s="4">
        <f t="shared" si="47"/>
        <v>0.30000000000000027</v>
      </c>
      <c r="T163" s="5">
        <f t="shared" si="51"/>
        <v>9.6261574074074041E-2</v>
      </c>
      <c r="U163" s="4">
        <f t="shared" si="52"/>
        <v>0.1298545148491044</v>
      </c>
      <c r="V163" s="2">
        <f t="shared" si="48"/>
        <v>99.427499999999995</v>
      </c>
      <c r="W163">
        <f t="shared" si="46"/>
        <v>1</v>
      </c>
    </row>
    <row r="164" spans="1:23" x14ac:dyDescent="0.2">
      <c r="A164">
        <f t="shared" si="54"/>
        <v>9</v>
      </c>
      <c r="B164" s="4">
        <v>8</v>
      </c>
      <c r="C164" s="4" t="s">
        <v>40</v>
      </c>
      <c r="D164" s="3" t="s">
        <v>131</v>
      </c>
      <c r="E164" s="5" t="s">
        <v>130</v>
      </c>
      <c r="F164" s="3">
        <f t="shared" si="53"/>
        <v>6.6708333333333316</v>
      </c>
      <c r="G164" s="3">
        <f t="shared" si="50"/>
        <v>2.126944444444443</v>
      </c>
      <c r="H164" s="4" t="s">
        <v>10</v>
      </c>
      <c r="I164" s="4" t="s">
        <v>9</v>
      </c>
      <c r="J164" s="4" t="s">
        <v>8</v>
      </c>
      <c r="K164" s="4" t="s">
        <v>7</v>
      </c>
      <c r="L164" s="4" t="s">
        <v>6</v>
      </c>
      <c r="M164" s="4" t="s">
        <v>5</v>
      </c>
      <c r="N164" s="4" t="s">
        <v>4</v>
      </c>
      <c r="O164" s="4" t="s">
        <v>3</v>
      </c>
      <c r="P164" s="4" t="s">
        <v>2</v>
      </c>
      <c r="Q164" s="4" t="s">
        <v>1</v>
      </c>
      <c r="R164" s="4" t="s">
        <v>0</v>
      </c>
      <c r="S164" s="4">
        <f t="shared" si="47"/>
        <v>0.39999999999999991</v>
      </c>
      <c r="T164" s="5">
        <f t="shared" si="51"/>
        <v>8.8622685185185124E-2</v>
      </c>
      <c r="U164" s="4">
        <f t="shared" si="52"/>
        <v>0.18806321013451752</v>
      </c>
      <c r="V164" s="2">
        <f t="shared" si="48"/>
        <v>101.55444444444444</v>
      </c>
      <c r="W164">
        <f t="shared" si="46"/>
        <v>2</v>
      </c>
    </row>
    <row r="165" spans="1:23" x14ac:dyDescent="0.2">
      <c r="A165">
        <f t="shared" si="54"/>
        <v>10</v>
      </c>
      <c r="B165" s="4">
        <v>8</v>
      </c>
      <c r="C165" s="4" t="s">
        <v>40</v>
      </c>
      <c r="D165" s="3" t="s">
        <v>129</v>
      </c>
      <c r="E165" s="5" t="s">
        <v>128</v>
      </c>
      <c r="F165" s="3">
        <f t="shared" si="53"/>
        <v>8.7925000000000004</v>
      </c>
      <c r="G165" s="3">
        <f t="shared" si="50"/>
        <v>2.1216666666666679</v>
      </c>
      <c r="H165" s="4" t="s">
        <v>10</v>
      </c>
      <c r="I165" s="4" t="s">
        <v>9</v>
      </c>
      <c r="J165" s="4" t="s">
        <v>8</v>
      </c>
      <c r="K165" s="4" t="s">
        <v>7</v>
      </c>
      <c r="L165" s="4" t="s">
        <v>6</v>
      </c>
      <c r="M165" s="4" t="s">
        <v>5</v>
      </c>
      <c r="N165" s="4" t="s">
        <v>4</v>
      </c>
      <c r="O165" s="4" t="s">
        <v>3</v>
      </c>
      <c r="P165" s="4" t="s">
        <v>2</v>
      </c>
      <c r="Q165" s="4" t="s">
        <v>1</v>
      </c>
      <c r="R165" s="4" t="s">
        <v>0</v>
      </c>
      <c r="S165" s="4">
        <f t="shared" si="47"/>
        <v>0.39999999999999991</v>
      </c>
      <c r="T165" s="5">
        <f t="shared" si="51"/>
        <v>8.840277777777783E-2</v>
      </c>
      <c r="U165" s="4">
        <f t="shared" si="52"/>
        <v>0.18853102906520017</v>
      </c>
      <c r="V165" s="2">
        <f t="shared" si="48"/>
        <v>103.67611111111111</v>
      </c>
      <c r="W165">
        <f t="shared" si="46"/>
        <v>3</v>
      </c>
    </row>
    <row r="166" spans="1:23" x14ac:dyDescent="0.2">
      <c r="A166">
        <f t="shared" si="54"/>
        <v>11</v>
      </c>
      <c r="B166" s="4">
        <v>8</v>
      </c>
      <c r="C166" s="4" t="s">
        <v>29</v>
      </c>
      <c r="D166" s="3" t="s">
        <v>127</v>
      </c>
      <c r="E166" s="5" t="s">
        <v>126</v>
      </c>
      <c r="F166" s="3">
        <f t="shared" si="53"/>
        <v>-0.15138888888888857</v>
      </c>
      <c r="G166" s="3">
        <f t="shared" si="50"/>
        <v>-8.943888888888889</v>
      </c>
      <c r="H166" s="4" t="s">
        <v>10</v>
      </c>
      <c r="I166" s="4" t="s">
        <v>9</v>
      </c>
      <c r="J166" s="4" t="s">
        <v>8</v>
      </c>
      <c r="K166" s="4" t="s">
        <v>7</v>
      </c>
      <c r="L166" s="4" t="s">
        <v>6</v>
      </c>
      <c r="M166" s="4" t="s">
        <v>5</v>
      </c>
      <c r="N166" s="4" t="s">
        <v>4</v>
      </c>
      <c r="O166" s="4" t="s">
        <v>3</v>
      </c>
      <c r="P166" s="4" t="s">
        <v>2</v>
      </c>
      <c r="Q166" s="4" t="s">
        <v>1</v>
      </c>
      <c r="R166" s="4" t="s">
        <v>0</v>
      </c>
      <c r="S166" s="4">
        <f t="shared" si="47"/>
        <v>1.9</v>
      </c>
      <c r="T166" s="5">
        <f t="shared" si="51"/>
        <v>-0.37266203703703704</v>
      </c>
      <c r="U166" s="4">
        <f t="shared" si="52"/>
        <v>-0.21243555500341635</v>
      </c>
      <c r="V166" s="2">
        <f t="shared" si="48"/>
        <v>94.732222222222219</v>
      </c>
      <c r="W166">
        <f t="shared" si="46"/>
        <v>4</v>
      </c>
    </row>
    <row r="167" spans="1:23" x14ac:dyDescent="0.2">
      <c r="A167">
        <f t="shared" si="54"/>
        <v>12</v>
      </c>
      <c r="B167" s="4">
        <v>8</v>
      </c>
      <c r="C167" s="4" t="s">
        <v>29</v>
      </c>
      <c r="D167" s="3" t="s">
        <v>125</v>
      </c>
      <c r="E167" s="5" t="s">
        <v>124</v>
      </c>
      <c r="F167" s="3">
        <f t="shared" si="53"/>
        <v>2.326111111111111</v>
      </c>
      <c r="G167" s="3">
        <f t="shared" si="50"/>
        <v>2.4774999999999996</v>
      </c>
      <c r="H167" s="4" t="s">
        <v>10</v>
      </c>
      <c r="I167" s="4" t="s">
        <v>9</v>
      </c>
      <c r="J167" s="4" t="s">
        <v>8</v>
      </c>
      <c r="K167" s="4" t="s">
        <v>7</v>
      </c>
      <c r="L167" s="4" t="s">
        <v>6</v>
      </c>
      <c r="M167" s="4" t="s">
        <v>5</v>
      </c>
      <c r="N167" s="4" t="s">
        <v>4</v>
      </c>
      <c r="O167" s="4" t="s">
        <v>3</v>
      </c>
      <c r="P167" s="4" t="s">
        <v>2</v>
      </c>
      <c r="Q167" s="4" t="s">
        <v>1</v>
      </c>
      <c r="R167" s="4" t="s">
        <v>0</v>
      </c>
      <c r="S167" s="4">
        <f t="shared" ref="S167:S198" si="55">D167-D166</f>
        <v>0.5</v>
      </c>
      <c r="T167" s="5">
        <f t="shared" si="51"/>
        <v>0.10322916666666665</v>
      </c>
      <c r="U167" s="4">
        <f t="shared" si="52"/>
        <v>0.20181634712411708</v>
      </c>
      <c r="V167" s="2">
        <f t="shared" si="48"/>
        <v>97.209722222222226</v>
      </c>
      <c r="W167">
        <f t="shared" si="46"/>
        <v>5</v>
      </c>
    </row>
    <row r="168" spans="1:23" x14ac:dyDescent="0.2">
      <c r="A168">
        <f t="shared" si="54"/>
        <v>13</v>
      </c>
      <c r="B168" s="4">
        <v>8</v>
      </c>
      <c r="C168" s="4" t="s">
        <v>29</v>
      </c>
      <c r="D168" s="3" t="s">
        <v>123</v>
      </c>
      <c r="E168" s="5" t="s">
        <v>122</v>
      </c>
      <c r="F168" s="3">
        <f t="shared" si="53"/>
        <v>4.3952777777777774</v>
      </c>
      <c r="G168" s="3">
        <f t="shared" si="50"/>
        <v>2.0691666666666664</v>
      </c>
      <c r="H168" s="4" t="s">
        <v>10</v>
      </c>
      <c r="I168" s="4" t="s">
        <v>9</v>
      </c>
      <c r="J168" s="4" t="s">
        <v>8</v>
      </c>
      <c r="K168" s="4" t="s">
        <v>7</v>
      </c>
      <c r="L168" s="4" t="s">
        <v>6</v>
      </c>
      <c r="M168" s="4" t="s">
        <v>5</v>
      </c>
      <c r="N168" s="4" t="s">
        <v>4</v>
      </c>
      <c r="O168" s="4" t="s">
        <v>3</v>
      </c>
      <c r="P168" s="4" t="s">
        <v>2</v>
      </c>
      <c r="Q168" s="4" t="s">
        <v>1</v>
      </c>
      <c r="R168" s="4" t="s">
        <v>0</v>
      </c>
      <c r="S168" s="4">
        <f t="shared" si="55"/>
        <v>0.5</v>
      </c>
      <c r="T168" s="5">
        <f t="shared" si="51"/>
        <v>8.6215277777777766E-2</v>
      </c>
      <c r="U168" s="4">
        <f t="shared" si="52"/>
        <v>0.2416431735803464</v>
      </c>
      <c r="V168" s="2">
        <f t="shared" si="48"/>
        <v>99.278888888888886</v>
      </c>
      <c r="W168">
        <f t="shared" si="46"/>
        <v>6</v>
      </c>
    </row>
    <row r="169" spans="1:23" x14ac:dyDescent="0.2">
      <c r="A169">
        <f t="shared" si="54"/>
        <v>14</v>
      </c>
      <c r="B169" s="4">
        <v>8</v>
      </c>
      <c r="C169" s="4" t="s">
        <v>29</v>
      </c>
      <c r="D169" s="3" t="s">
        <v>121</v>
      </c>
      <c r="E169" s="5" t="s">
        <v>120</v>
      </c>
      <c r="F169" s="3">
        <f t="shared" si="53"/>
        <v>6.5877777777777791</v>
      </c>
      <c r="G169" s="3">
        <f t="shared" si="50"/>
        <v>2.1925000000000017</v>
      </c>
      <c r="H169" s="4" t="s">
        <v>10</v>
      </c>
      <c r="I169" s="4" t="s">
        <v>9</v>
      </c>
      <c r="J169" s="4" t="s">
        <v>8</v>
      </c>
      <c r="K169" s="4" t="s">
        <v>7</v>
      </c>
      <c r="L169" s="4" t="s">
        <v>6</v>
      </c>
      <c r="M169" s="4" t="s">
        <v>5</v>
      </c>
      <c r="N169" s="4" t="s">
        <v>4</v>
      </c>
      <c r="O169" s="4" t="s">
        <v>3</v>
      </c>
      <c r="P169" s="4" t="s">
        <v>2</v>
      </c>
      <c r="Q169" s="4" t="s">
        <v>1</v>
      </c>
      <c r="R169" s="4" t="s">
        <v>0</v>
      </c>
      <c r="S169" s="4">
        <f t="shared" si="55"/>
        <v>0.70000000000000018</v>
      </c>
      <c r="T169" s="5">
        <f t="shared" si="51"/>
        <v>9.1354166666666736E-2</v>
      </c>
      <c r="U169" s="4">
        <f t="shared" si="52"/>
        <v>0.31927023945267941</v>
      </c>
      <c r="V169" s="2">
        <f t="shared" si="48"/>
        <v>101.47138888888888</v>
      </c>
      <c r="W169">
        <f t="shared" si="46"/>
        <v>7</v>
      </c>
    </row>
    <row r="170" spans="1:23" x14ac:dyDescent="0.2">
      <c r="A170">
        <f t="shared" si="54"/>
        <v>15</v>
      </c>
      <c r="B170" s="4">
        <v>8</v>
      </c>
      <c r="C170" s="4" t="s">
        <v>29</v>
      </c>
      <c r="D170" s="3" t="s">
        <v>119</v>
      </c>
      <c r="E170" s="5" t="s">
        <v>118</v>
      </c>
      <c r="F170" s="3">
        <f t="shared" si="53"/>
        <v>8.7541666666666664</v>
      </c>
      <c r="G170" s="3">
        <f t="shared" si="50"/>
        <v>2.1663888888888874</v>
      </c>
      <c r="H170" s="4" t="s">
        <v>10</v>
      </c>
      <c r="I170" s="4" t="s">
        <v>9</v>
      </c>
      <c r="J170" s="4" t="s">
        <v>8</v>
      </c>
      <c r="K170" s="4" t="s">
        <v>7</v>
      </c>
      <c r="L170" s="4" t="s">
        <v>6</v>
      </c>
      <c r="M170" s="4" t="s">
        <v>5</v>
      </c>
      <c r="N170" s="4" t="s">
        <v>4</v>
      </c>
      <c r="O170" s="4" t="s">
        <v>3</v>
      </c>
      <c r="P170" s="4" t="s">
        <v>2</v>
      </c>
      <c r="Q170" s="4" t="s">
        <v>1</v>
      </c>
      <c r="R170" s="4" t="s">
        <v>0</v>
      </c>
      <c r="S170" s="4">
        <f t="shared" si="55"/>
        <v>0.69999999999999929</v>
      </c>
      <c r="T170" s="5">
        <f t="shared" si="51"/>
        <v>9.026620370370364E-2</v>
      </c>
      <c r="U170" s="4">
        <f t="shared" si="52"/>
        <v>0.32311834850621862</v>
      </c>
      <c r="V170" s="2">
        <f t="shared" si="48"/>
        <v>103.63777777777777</v>
      </c>
      <c r="W170">
        <f t="shared" si="46"/>
        <v>8</v>
      </c>
    </row>
    <row r="171" spans="1:23" x14ac:dyDescent="0.2">
      <c r="A171">
        <f t="shared" si="54"/>
        <v>16</v>
      </c>
      <c r="B171" s="4">
        <v>8</v>
      </c>
      <c r="C171" s="4" t="s">
        <v>22</v>
      </c>
      <c r="D171" s="3" t="s">
        <v>117</v>
      </c>
      <c r="E171" s="5" t="s">
        <v>116</v>
      </c>
      <c r="F171" s="3">
        <f t="shared" si="53"/>
        <v>0.15805555555555628</v>
      </c>
      <c r="G171" s="3">
        <f t="shared" si="50"/>
        <v>-8.5961111111111101</v>
      </c>
      <c r="H171" s="4" t="s">
        <v>10</v>
      </c>
      <c r="I171" s="4" t="s">
        <v>9</v>
      </c>
      <c r="J171" s="4" t="s">
        <v>8</v>
      </c>
      <c r="K171" s="4" t="s">
        <v>7</v>
      </c>
      <c r="L171" s="4" t="s">
        <v>6</v>
      </c>
      <c r="M171" s="4" t="s">
        <v>5</v>
      </c>
      <c r="N171" s="4" t="s">
        <v>4</v>
      </c>
      <c r="O171" s="4" t="s">
        <v>3</v>
      </c>
      <c r="P171" s="4" t="s">
        <v>2</v>
      </c>
      <c r="Q171" s="4" t="s">
        <v>1</v>
      </c>
      <c r="R171" s="4" t="s">
        <v>0</v>
      </c>
      <c r="S171" s="4">
        <f t="shared" si="55"/>
        <v>2.9000000000000004</v>
      </c>
      <c r="T171" s="5">
        <f t="shared" si="51"/>
        <v>-0.35817129629629629</v>
      </c>
      <c r="U171" s="4">
        <f t="shared" si="52"/>
        <v>-0.33736185613649589</v>
      </c>
      <c r="V171" s="2">
        <f t="shared" si="48"/>
        <v>95.041666666666657</v>
      </c>
      <c r="W171">
        <f t="shared" si="46"/>
        <v>9</v>
      </c>
    </row>
    <row r="172" spans="1:23" x14ac:dyDescent="0.2">
      <c r="A172">
        <f t="shared" si="54"/>
        <v>17</v>
      </c>
      <c r="B172" s="4">
        <v>8</v>
      </c>
      <c r="C172" s="4" t="s">
        <v>22</v>
      </c>
      <c r="D172" s="3" t="s">
        <v>115</v>
      </c>
      <c r="E172" s="5" t="s">
        <v>114</v>
      </c>
      <c r="F172" s="3">
        <f t="shared" si="53"/>
        <v>2.531111111111112</v>
      </c>
      <c r="G172" s="3">
        <f t="shared" si="50"/>
        <v>2.3730555555555557</v>
      </c>
      <c r="H172" s="4" t="s">
        <v>10</v>
      </c>
      <c r="I172" s="4" t="s">
        <v>9</v>
      </c>
      <c r="J172" s="4" t="s">
        <v>8</v>
      </c>
      <c r="K172" s="4" t="s">
        <v>7</v>
      </c>
      <c r="L172" s="4" t="s">
        <v>6</v>
      </c>
      <c r="M172" s="4" t="s">
        <v>5</v>
      </c>
      <c r="N172" s="4" t="s">
        <v>4</v>
      </c>
      <c r="O172" s="4" t="s">
        <v>3</v>
      </c>
      <c r="P172" s="4" t="s">
        <v>2</v>
      </c>
      <c r="Q172" s="4" t="s">
        <v>1</v>
      </c>
      <c r="R172" s="4" t="s">
        <v>0</v>
      </c>
      <c r="S172" s="4">
        <f t="shared" si="55"/>
        <v>1</v>
      </c>
      <c r="T172" s="5">
        <f t="shared" si="51"/>
        <v>9.8877314814814821E-2</v>
      </c>
      <c r="U172" s="4">
        <f t="shared" si="52"/>
        <v>0.42139763549104525</v>
      </c>
      <c r="V172" s="2">
        <f t="shared" si="48"/>
        <v>97.41472222222221</v>
      </c>
      <c r="W172">
        <f t="shared" si="46"/>
        <v>10</v>
      </c>
    </row>
    <row r="173" spans="1:23" x14ac:dyDescent="0.2">
      <c r="A173">
        <f t="shared" si="54"/>
        <v>18</v>
      </c>
      <c r="B173" s="4">
        <v>8</v>
      </c>
      <c r="C173" s="4" t="s">
        <v>22</v>
      </c>
      <c r="D173" s="3" t="s">
        <v>113</v>
      </c>
      <c r="E173" s="5" t="s">
        <v>112</v>
      </c>
      <c r="F173" s="3">
        <f t="shared" si="53"/>
        <v>4.4405555555555569</v>
      </c>
      <c r="G173" s="3">
        <f t="shared" si="50"/>
        <v>1.9094444444444449</v>
      </c>
      <c r="H173" s="4" t="s">
        <v>10</v>
      </c>
      <c r="I173" s="4" t="s">
        <v>9</v>
      </c>
      <c r="J173" s="4" t="s">
        <v>8</v>
      </c>
      <c r="K173" s="4" t="s">
        <v>7</v>
      </c>
      <c r="L173" s="4" t="s">
        <v>6</v>
      </c>
      <c r="M173" s="4" t="s">
        <v>5</v>
      </c>
      <c r="N173" s="4" t="s">
        <v>4</v>
      </c>
      <c r="O173" s="4" t="s">
        <v>3</v>
      </c>
      <c r="P173" s="4" t="s">
        <v>2</v>
      </c>
      <c r="Q173" s="4" t="s">
        <v>1</v>
      </c>
      <c r="R173" s="4" t="s">
        <v>0</v>
      </c>
      <c r="S173" s="4">
        <f t="shared" si="55"/>
        <v>1.0999999999999996</v>
      </c>
      <c r="T173" s="5">
        <f t="shared" si="51"/>
        <v>7.9560185185185206E-2</v>
      </c>
      <c r="U173" s="4">
        <f t="shared" si="52"/>
        <v>0.57608379400640064</v>
      </c>
      <c r="V173" s="2">
        <f t="shared" si="48"/>
        <v>99.324166666666656</v>
      </c>
      <c r="W173">
        <f t="shared" si="46"/>
        <v>11</v>
      </c>
    </row>
    <row r="174" spans="1:23" x14ac:dyDescent="0.2">
      <c r="A174">
        <f t="shared" si="54"/>
        <v>19</v>
      </c>
      <c r="B174" s="4">
        <v>8</v>
      </c>
      <c r="C174" s="4" t="s">
        <v>13</v>
      </c>
      <c r="D174" s="3" t="s">
        <v>111</v>
      </c>
      <c r="E174" s="5" t="s">
        <v>110</v>
      </c>
      <c r="F174" s="3">
        <f t="shared" si="53"/>
        <v>0.50333333333333519</v>
      </c>
      <c r="G174" s="3">
        <f t="shared" si="50"/>
        <v>-3.9372222222222217</v>
      </c>
      <c r="H174" s="4" t="s">
        <v>10</v>
      </c>
      <c r="I174" s="4" t="s">
        <v>9</v>
      </c>
      <c r="J174" s="4" t="s">
        <v>8</v>
      </c>
      <c r="K174" s="4" t="s">
        <v>7</v>
      </c>
      <c r="L174" s="4" t="s">
        <v>6</v>
      </c>
      <c r="M174" s="4" t="s">
        <v>5</v>
      </c>
      <c r="N174" s="4" t="s">
        <v>4</v>
      </c>
      <c r="O174" s="4" t="s">
        <v>3</v>
      </c>
      <c r="P174" s="4" t="s">
        <v>2</v>
      </c>
      <c r="Q174" s="4" t="s">
        <v>1</v>
      </c>
      <c r="R174" s="4" t="s">
        <v>0</v>
      </c>
      <c r="S174" s="4">
        <f t="shared" si="55"/>
        <v>7.8000000000000007</v>
      </c>
      <c r="T174" s="5">
        <f t="shared" si="51"/>
        <v>-0.16405092592592591</v>
      </c>
      <c r="U174" s="4">
        <f t="shared" si="52"/>
        <v>-1.9810921405390156</v>
      </c>
      <c r="V174" s="2">
        <f t="shared" si="48"/>
        <v>95.386944444444438</v>
      </c>
      <c r="W174">
        <f t="shared" si="46"/>
        <v>12</v>
      </c>
    </row>
    <row r="175" spans="1:23" x14ac:dyDescent="0.2">
      <c r="A175">
        <f t="shared" si="54"/>
        <v>20</v>
      </c>
      <c r="B175" s="4">
        <v>8</v>
      </c>
      <c r="C175" s="4" t="s">
        <v>13</v>
      </c>
      <c r="D175" s="3" t="s">
        <v>109</v>
      </c>
      <c r="E175" s="5" t="s">
        <v>108</v>
      </c>
      <c r="F175" s="3">
        <f t="shared" si="53"/>
        <v>2.5241666666666673</v>
      </c>
      <c r="G175" s="3">
        <f t="shared" si="50"/>
        <v>2.0208333333333321</v>
      </c>
      <c r="H175" s="4" t="s">
        <v>10</v>
      </c>
      <c r="I175" s="4" t="s">
        <v>9</v>
      </c>
      <c r="J175" s="4" t="s">
        <v>8</v>
      </c>
      <c r="K175" s="4" t="s">
        <v>7</v>
      </c>
      <c r="L175" s="4" t="s">
        <v>6</v>
      </c>
      <c r="M175" s="4" t="s">
        <v>5</v>
      </c>
      <c r="N175" s="4" t="s">
        <v>4</v>
      </c>
      <c r="O175" s="4" t="s">
        <v>3</v>
      </c>
      <c r="P175" s="4" t="s">
        <v>2</v>
      </c>
      <c r="Q175" s="4" t="s">
        <v>1</v>
      </c>
      <c r="R175" s="4" t="s">
        <v>0</v>
      </c>
      <c r="S175" s="4">
        <f t="shared" si="55"/>
        <v>0.89999999999999858</v>
      </c>
      <c r="T175" s="5">
        <f t="shared" si="51"/>
        <v>8.420138888888884E-2</v>
      </c>
      <c r="U175" s="4">
        <f t="shared" si="52"/>
        <v>0.44536082474226762</v>
      </c>
      <c r="V175" s="2">
        <f t="shared" si="48"/>
        <v>97.407777777777767</v>
      </c>
      <c r="W175">
        <f t="shared" si="46"/>
        <v>13</v>
      </c>
    </row>
    <row r="176" spans="1:23" x14ac:dyDescent="0.2">
      <c r="A176">
        <f t="shared" si="54"/>
        <v>21</v>
      </c>
      <c r="B176" s="4">
        <v>8</v>
      </c>
      <c r="C176" s="4" t="s">
        <v>13</v>
      </c>
      <c r="D176" s="3" t="s">
        <v>107</v>
      </c>
      <c r="E176" s="5" t="s">
        <v>106</v>
      </c>
      <c r="F176" s="3">
        <f t="shared" si="53"/>
        <v>5.7441666666666684</v>
      </c>
      <c r="G176" s="3">
        <f t="shared" si="50"/>
        <v>3.2200000000000011</v>
      </c>
      <c r="H176" s="4" t="s">
        <v>10</v>
      </c>
      <c r="I176" s="4" t="s">
        <v>9</v>
      </c>
      <c r="J176" s="4" t="s">
        <v>8</v>
      </c>
      <c r="K176" s="4" t="s">
        <v>7</v>
      </c>
      <c r="L176" s="4" t="s">
        <v>6</v>
      </c>
      <c r="M176" s="4" t="s">
        <v>5</v>
      </c>
      <c r="N176" s="4" t="s">
        <v>4</v>
      </c>
      <c r="O176" s="4" t="s">
        <v>3</v>
      </c>
      <c r="P176" s="4" t="s">
        <v>2</v>
      </c>
      <c r="Q176" s="4" t="s">
        <v>1</v>
      </c>
      <c r="R176" s="4" t="s">
        <v>0</v>
      </c>
      <c r="S176" s="4">
        <f t="shared" si="55"/>
        <v>2.9000000000000021</v>
      </c>
      <c r="T176" s="5">
        <f t="shared" si="51"/>
        <v>0.13416666666666671</v>
      </c>
      <c r="U176" s="4">
        <f t="shared" si="52"/>
        <v>0.90062111801242273</v>
      </c>
      <c r="V176" s="2">
        <f t="shared" si="48"/>
        <v>100.62777777777777</v>
      </c>
      <c r="W176">
        <f t="shared" si="46"/>
        <v>14</v>
      </c>
    </row>
    <row r="177" spans="1:23" x14ac:dyDescent="0.2">
      <c r="A177">
        <f t="shared" si="54"/>
        <v>22</v>
      </c>
      <c r="B177" s="4">
        <v>8</v>
      </c>
      <c r="C177" s="4" t="s">
        <v>13</v>
      </c>
      <c r="D177" s="3" t="s">
        <v>105</v>
      </c>
      <c r="E177" s="5" t="s">
        <v>104</v>
      </c>
      <c r="F177" s="3">
        <f t="shared" si="53"/>
        <v>7.637500000000002</v>
      </c>
      <c r="G177" s="3">
        <f t="shared" si="50"/>
        <v>1.8933333333333335</v>
      </c>
      <c r="H177" s="4" t="s">
        <v>10</v>
      </c>
      <c r="I177" s="4" t="s">
        <v>9</v>
      </c>
      <c r="J177" s="4" t="s">
        <v>8</v>
      </c>
      <c r="K177" s="4" t="s">
        <v>7</v>
      </c>
      <c r="L177" s="4" t="s">
        <v>6</v>
      </c>
      <c r="M177" s="4" t="s">
        <v>5</v>
      </c>
      <c r="N177" s="4" t="s">
        <v>4</v>
      </c>
      <c r="O177" s="4" t="s">
        <v>3</v>
      </c>
      <c r="P177" s="4" t="s">
        <v>2</v>
      </c>
      <c r="Q177" s="4" t="s">
        <v>1</v>
      </c>
      <c r="R177" s="4" t="s">
        <v>0</v>
      </c>
      <c r="S177" s="4">
        <f t="shared" si="55"/>
        <v>1.5</v>
      </c>
      <c r="T177" s="5">
        <f t="shared" si="51"/>
        <v>7.8888888888888897E-2</v>
      </c>
      <c r="U177" s="4">
        <f t="shared" si="52"/>
        <v>0.79225352112676051</v>
      </c>
      <c r="V177" s="2">
        <f t="shared" si="48"/>
        <v>102.5211111111111</v>
      </c>
      <c r="W177">
        <f t="shared" si="46"/>
        <v>15</v>
      </c>
    </row>
    <row r="178" spans="1:23" x14ac:dyDescent="0.2">
      <c r="A178">
        <v>1</v>
      </c>
      <c r="B178" s="4">
        <v>9</v>
      </c>
      <c r="C178" s="4" t="s">
        <v>52</v>
      </c>
      <c r="D178" s="3" t="s">
        <v>60</v>
      </c>
      <c r="E178" s="5" t="s">
        <v>103</v>
      </c>
      <c r="F178" s="3">
        <v>0</v>
      </c>
      <c r="G178" s="3">
        <f t="shared" si="50"/>
        <v>-7.6102777777777799</v>
      </c>
      <c r="H178" s="4" t="s">
        <v>10</v>
      </c>
      <c r="I178" s="4" t="s">
        <v>9</v>
      </c>
      <c r="J178" s="4" t="s">
        <v>8</v>
      </c>
      <c r="K178" s="4" t="s">
        <v>7</v>
      </c>
      <c r="L178" s="4" t="s">
        <v>6</v>
      </c>
      <c r="M178" s="4" t="s">
        <v>43</v>
      </c>
      <c r="N178" s="4" t="s">
        <v>4</v>
      </c>
      <c r="O178" s="4" t="s">
        <v>3</v>
      </c>
      <c r="P178" s="4" t="s">
        <v>2</v>
      </c>
      <c r="Q178" s="4" t="s">
        <v>1</v>
      </c>
      <c r="R178" s="4" t="s">
        <v>0</v>
      </c>
      <c r="S178" s="4">
        <f t="shared" si="55"/>
        <v>-25.8</v>
      </c>
      <c r="T178" s="5">
        <f t="shared" si="51"/>
        <v>-0.31709490740740748</v>
      </c>
      <c r="U178" s="4">
        <f t="shared" si="52"/>
        <v>3.3901522064459604</v>
      </c>
      <c r="V178" s="2">
        <v>0</v>
      </c>
      <c r="W178">
        <f t="shared" si="46"/>
        <v>16</v>
      </c>
    </row>
    <row r="179" spans="1:23" x14ac:dyDescent="0.2">
      <c r="A179">
        <f>1+A178</f>
        <v>2</v>
      </c>
      <c r="B179" s="4">
        <v>9</v>
      </c>
      <c r="C179" s="4" t="s">
        <v>52</v>
      </c>
      <c r="D179" s="3" t="s">
        <v>102</v>
      </c>
      <c r="E179" s="5" t="s">
        <v>101</v>
      </c>
      <c r="F179" s="3">
        <f t="shared" si="53"/>
        <v>2.4533333333333331</v>
      </c>
      <c r="G179" s="3">
        <f t="shared" si="50"/>
        <v>2.4533333333333331</v>
      </c>
      <c r="H179" s="4" t="s">
        <v>10</v>
      </c>
      <c r="I179" s="4" t="s">
        <v>9</v>
      </c>
      <c r="J179" s="4" t="s">
        <v>8</v>
      </c>
      <c r="K179" s="4" t="s">
        <v>7</v>
      </c>
      <c r="L179" s="4" t="s">
        <v>6</v>
      </c>
      <c r="M179" s="4" t="s">
        <v>43</v>
      </c>
      <c r="N179" s="4" t="s">
        <v>4</v>
      </c>
      <c r="O179" s="4" t="s">
        <v>3</v>
      </c>
      <c r="P179" s="4" t="s">
        <v>2</v>
      </c>
      <c r="Q179" s="4" t="s">
        <v>1</v>
      </c>
      <c r="R179" s="4" t="s">
        <v>0</v>
      </c>
      <c r="S179" s="4">
        <f t="shared" si="55"/>
        <v>0.4</v>
      </c>
      <c r="T179" s="5">
        <f t="shared" si="51"/>
        <v>0.10222222222222221</v>
      </c>
      <c r="U179" s="4">
        <f t="shared" si="52"/>
        <v>0.1630434782608696</v>
      </c>
      <c r="V179" s="2">
        <f t="shared" ref="V179:V199" si="56">V178+G179</f>
        <v>2.4533333333333331</v>
      </c>
      <c r="W179">
        <f t="shared" si="46"/>
        <v>17</v>
      </c>
    </row>
    <row r="180" spans="1:23" x14ac:dyDescent="0.2">
      <c r="A180">
        <f t="shared" ref="A180:A199" si="57">1+A179</f>
        <v>3</v>
      </c>
      <c r="B180" s="4">
        <v>9</v>
      </c>
      <c r="C180" s="4" t="s">
        <v>52</v>
      </c>
      <c r="D180" s="3" t="s">
        <v>100</v>
      </c>
      <c r="E180" s="5" t="s">
        <v>99</v>
      </c>
      <c r="F180" s="3">
        <f t="shared" si="53"/>
        <v>4.7811111111111115</v>
      </c>
      <c r="G180" s="3">
        <f t="shared" si="50"/>
        <v>2.3277777777777784</v>
      </c>
      <c r="H180" s="4" t="s">
        <v>10</v>
      </c>
      <c r="I180" s="4" t="s">
        <v>9</v>
      </c>
      <c r="J180" s="4" t="s">
        <v>8</v>
      </c>
      <c r="K180" s="4" t="s">
        <v>7</v>
      </c>
      <c r="L180" s="4" t="s">
        <v>6</v>
      </c>
      <c r="M180" s="4" t="s">
        <v>43</v>
      </c>
      <c r="N180" s="4" t="s">
        <v>4</v>
      </c>
      <c r="O180" s="4" t="s">
        <v>3</v>
      </c>
      <c r="P180" s="4" t="s">
        <v>2</v>
      </c>
      <c r="Q180" s="4" t="s">
        <v>1</v>
      </c>
      <c r="R180" s="4" t="s">
        <v>0</v>
      </c>
      <c r="S180" s="4">
        <f t="shared" si="55"/>
        <v>0.4</v>
      </c>
      <c r="T180" s="5">
        <f t="shared" si="51"/>
        <v>9.6990740740740766E-2</v>
      </c>
      <c r="U180" s="4">
        <f t="shared" si="52"/>
        <v>0.17183770883054889</v>
      </c>
      <c r="V180" s="2">
        <f t="shared" si="56"/>
        <v>4.7811111111111115</v>
      </c>
      <c r="W180">
        <f t="shared" si="46"/>
        <v>18</v>
      </c>
    </row>
    <row r="181" spans="1:23" x14ac:dyDescent="0.2">
      <c r="A181">
        <f t="shared" si="57"/>
        <v>4</v>
      </c>
      <c r="B181" s="4">
        <v>9</v>
      </c>
      <c r="C181" s="4" t="s">
        <v>52</v>
      </c>
      <c r="D181" s="3" t="s">
        <v>98</v>
      </c>
      <c r="E181" s="5" t="s">
        <v>97</v>
      </c>
      <c r="F181" s="3">
        <f t="shared" si="53"/>
        <v>7.2927777777777774</v>
      </c>
      <c r="G181" s="3">
        <f t="shared" si="50"/>
        <v>2.5116666666666663</v>
      </c>
      <c r="H181" s="4" t="s">
        <v>10</v>
      </c>
      <c r="I181" s="4" t="s">
        <v>9</v>
      </c>
      <c r="J181" s="4" t="s">
        <v>8</v>
      </c>
      <c r="K181" s="4" t="s">
        <v>7</v>
      </c>
      <c r="L181" s="4" t="s">
        <v>6</v>
      </c>
      <c r="M181" s="4" t="s">
        <v>43</v>
      </c>
      <c r="N181" s="4" t="s">
        <v>4</v>
      </c>
      <c r="O181" s="4" t="s">
        <v>3</v>
      </c>
      <c r="P181" s="4" t="s">
        <v>2</v>
      </c>
      <c r="Q181" s="4" t="s">
        <v>1</v>
      </c>
      <c r="R181" s="4" t="s">
        <v>0</v>
      </c>
      <c r="S181" s="4">
        <f t="shared" si="55"/>
        <v>0.5</v>
      </c>
      <c r="T181" s="5">
        <f t="shared" si="51"/>
        <v>0.10465277777777776</v>
      </c>
      <c r="U181" s="4">
        <f t="shared" si="52"/>
        <v>0.19907100199071004</v>
      </c>
      <c r="V181" s="2">
        <f t="shared" si="56"/>
        <v>7.2927777777777774</v>
      </c>
      <c r="W181">
        <f t="shared" si="46"/>
        <v>19</v>
      </c>
    </row>
    <row r="182" spans="1:23" x14ac:dyDescent="0.2">
      <c r="A182">
        <f t="shared" si="57"/>
        <v>5</v>
      </c>
      <c r="B182" s="4">
        <v>9</v>
      </c>
      <c r="C182" s="4" t="s">
        <v>52</v>
      </c>
      <c r="D182" s="3" t="s">
        <v>96</v>
      </c>
      <c r="E182" s="5" t="s">
        <v>95</v>
      </c>
      <c r="F182" s="3">
        <f t="shared" si="53"/>
        <v>9.2166666666666686</v>
      </c>
      <c r="G182" s="3">
        <f t="shared" si="50"/>
        <v>1.9238888888888921</v>
      </c>
      <c r="H182" s="4" t="s">
        <v>10</v>
      </c>
      <c r="I182" s="4" t="s">
        <v>9</v>
      </c>
      <c r="J182" s="4" t="s">
        <v>8</v>
      </c>
      <c r="K182" s="4" t="s">
        <v>7</v>
      </c>
      <c r="L182" s="4" t="s">
        <v>6</v>
      </c>
      <c r="M182" s="4" t="s">
        <v>43</v>
      </c>
      <c r="N182" s="4" t="s">
        <v>4</v>
      </c>
      <c r="O182" s="4" t="s">
        <v>3</v>
      </c>
      <c r="P182" s="4" t="s">
        <v>2</v>
      </c>
      <c r="Q182" s="4" t="s">
        <v>1</v>
      </c>
      <c r="R182" s="4" t="s">
        <v>0</v>
      </c>
      <c r="S182" s="4">
        <f t="shared" si="55"/>
        <v>0.49999999999999978</v>
      </c>
      <c r="T182" s="5">
        <f t="shared" si="51"/>
        <v>8.016203703703717E-2</v>
      </c>
      <c r="U182" s="4">
        <f t="shared" si="52"/>
        <v>0.25989026855327696</v>
      </c>
      <c r="V182" s="2">
        <f t="shared" si="56"/>
        <v>9.2166666666666686</v>
      </c>
      <c r="W182">
        <f t="shared" si="46"/>
        <v>20</v>
      </c>
    </row>
    <row r="183" spans="1:23" x14ac:dyDescent="0.2">
      <c r="A183">
        <f t="shared" si="57"/>
        <v>6</v>
      </c>
      <c r="B183" s="4">
        <v>9</v>
      </c>
      <c r="C183" s="4" t="s">
        <v>40</v>
      </c>
      <c r="D183" s="3" t="s">
        <v>94</v>
      </c>
      <c r="E183" s="5" t="s">
        <v>93</v>
      </c>
      <c r="F183" s="3">
        <f t="shared" si="53"/>
        <v>-0.12194444444444485</v>
      </c>
      <c r="G183" s="3">
        <f t="shared" si="50"/>
        <v>-9.3386111111111134</v>
      </c>
      <c r="H183" s="4" t="s">
        <v>10</v>
      </c>
      <c r="I183" s="4" t="s">
        <v>9</v>
      </c>
      <c r="J183" s="4" t="s">
        <v>8</v>
      </c>
      <c r="K183" s="4" t="s">
        <v>7</v>
      </c>
      <c r="L183" s="4" t="s">
        <v>6</v>
      </c>
      <c r="M183" s="4" t="s">
        <v>43</v>
      </c>
      <c r="N183" s="4" t="s">
        <v>4</v>
      </c>
      <c r="O183" s="4" t="s">
        <v>3</v>
      </c>
      <c r="P183" s="4" t="s">
        <v>2</v>
      </c>
      <c r="Q183" s="4" t="s">
        <v>1</v>
      </c>
      <c r="R183" s="4" t="s">
        <v>0</v>
      </c>
      <c r="S183" s="4">
        <f t="shared" si="55"/>
        <v>1.7999999999999998</v>
      </c>
      <c r="T183" s="5">
        <f t="shared" si="51"/>
        <v>-0.38910879629629641</v>
      </c>
      <c r="U183" s="4">
        <f t="shared" si="52"/>
        <v>-0.19274814836848203</v>
      </c>
      <c r="V183" s="2">
        <f t="shared" si="56"/>
        <v>-0.12194444444444485</v>
      </c>
      <c r="W183">
        <f t="shared" si="46"/>
        <v>21</v>
      </c>
    </row>
    <row r="184" spans="1:23" x14ac:dyDescent="0.2">
      <c r="A184">
        <f t="shared" si="57"/>
        <v>7</v>
      </c>
      <c r="B184" s="4">
        <v>9</v>
      </c>
      <c r="C184" s="4" t="s">
        <v>40</v>
      </c>
      <c r="D184" s="3" t="s">
        <v>92</v>
      </c>
      <c r="E184" s="5" t="s">
        <v>91</v>
      </c>
      <c r="F184" s="3">
        <f t="shared" si="53"/>
        <v>2.2316666666666669</v>
      </c>
      <c r="G184" s="3">
        <f t="shared" si="50"/>
        <v>2.3536111111111118</v>
      </c>
      <c r="H184" s="4" t="s">
        <v>10</v>
      </c>
      <c r="I184" s="4" t="s">
        <v>9</v>
      </c>
      <c r="J184" s="4" t="s">
        <v>8</v>
      </c>
      <c r="K184" s="4" t="s">
        <v>7</v>
      </c>
      <c r="L184" s="4" t="s">
        <v>6</v>
      </c>
      <c r="M184" s="4" t="s">
        <v>43</v>
      </c>
      <c r="N184" s="4" t="s">
        <v>4</v>
      </c>
      <c r="O184" s="4" t="s">
        <v>3</v>
      </c>
      <c r="P184" s="4" t="s">
        <v>2</v>
      </c>
      <c r="Q184" s="4" t="s">
        <v>1</v>
      </c>
      <c r="R184" s="4" t="s">
        <v>0</v>
      </c>
      <c r="S184" s="4">
        <f t="shared" si="55"/>
        <v>0.60000000000000053</v>
      </c>
      <c r="T184" s="5">
        <f t="shared" si="51"/>
        <v>9.8067129629629657E-2</v>
      </c>
      <c r="U184" s="4">
        <f t="shared" si="52"/>
        <v>0.25492741649946904</v>
      </c>
      <c r="V184" s="2">
        <f t="shared" si="56"/>
        <v>2.2316666666666669</v>
      </c>
      <c r="W184">
        <f t="shared" si="46"/>
        <v>22</v>
      </c>
    </row>
    <row r="185" spans="1:23" x14ac:dyDescent="0.2">
      <c r="A185">
        <f t="shared" si="57"/>
        <v>8</v>
      </c>
      <c r="B185" s="4">
        <v>9</v>
      </c>
      <c r="C185" s="4" t="s">
        <v>40</v>
      </c>
      <c r="D185" s="3" t="s">
        <v>90</v>
      </c>
      <c r="E185" s="5" t="s">
        <v>89</v>
      </c>
      <c r="F185" s="3">
        <f t="shared" si="53"/>
        <v>4.5316666666666654</v>
      </c>
      <c r="G185" s="3">
        <f t="shared" si="50"/>
        <v>2.2999999999999985</v>
      </c>
      <c r="H185" s="4" t="s">
        <v>10</v>
      </c>
      <c r="I185" s="4" t="s">
        <v>9</v>
      </c>
      <c r="J185" s="4" t="s">
        <v>8</v>
      </c>
      <c r="K185" s="4" t="s">
        <v>7</v>
      </c>
      <c r="L185" s="4" t="s">
        <v>6</v>
      </c>
      <c r="M185" s="4" t="s">
        <v>43</v>
      </c>
      <c r="N185" s="4" t="s">
        <v>4</v>
      </c>
      <c r="O185" s="4" t="s">
        <v>3</v>
      </c>
      <c r="P185" s="4" t="s">
        <v>2</v>
      </c>
      <c r="Q185" s="4" t="s">
        <v>1</v>
      </c>
      <c r="R185" s="4" t="s">
        <v>0</v>
      </c>
      <c r="S185" s="4">
        <f t="shared" si="55"/>
        <v>0.59999999999999964</v>
      </c>
      <c r="T185" s="5">
        <f t="shared" si="51"/>
        <v>9.583333333333327E-2</v>
      </c>
      <c r="U185" s="4">
        <f t="shared" si="52"/>
        <v>0.2608695652173913</v>
      </c>
      <c r="V185" s="2">
        <f t="shared" si="56"/>
        <v>4.5316666666666654</v>
      </c>
      <c r="W185">
        <f t="shared" si="46"/>
        <v>23</v>
      </c>
    </row>
    <row r="186" spans="1:23" x14ac:dyDescent="0.2">
      <c r="A186">
        <f t="shared" si="57"/>
        <v>9</v>
      </c>
      <c r="B186" s="4">
        <v>9</v>
      </c>
      <c r="C186" s="4" t="s">
        <v>40</v>
      </c>
      <c r="D186" s="3" t="s">
        <v>88</v>
      </c>
      <c r="E186" s="5" t="s">
        <v>87</v>
      </c>
      <c r="F186" s="3">
        <f t="shared" si="53"/>
        <v>6.6680555555555543</v>
      </c>
      <c r="G186" s="3">
        <f t="shared" si="50"/>
        <v>2.1363888888888893</v>
      </c>
      <c r="H186" s="4" t="s">
        <v>10</v>
      </c>
      <c r="I186" s="4" t="s">
        <v>9</v>
      </c>
      <c r="J186" s="4" t="s">
        <v>8</v>
      </c>
      <c r="K186" s="4" t="s">
        <v>7</v>
      </c>
      <c r="L186" s="4" t="s">
        <v>6</v>
      </c>
      <c r="M186" s="4" t="s">
        <v>5</v>
      </c>
      <c r="N186" s="4" t="s">
        <v>4</v>
      </c>
      <c r="O186" s="4" t="s">
        <v>3</v>
      </c>
      <c r="P186" s="4" t="s">
        <v>2</v>
      </c>
      <c r="Q186" s="4" t="s">
        <v>1</v>
      </c>
      <c r="R186" s="4" t="s">
        <v>0</v>
      </c>
      <c r="S186" s="4">
        <f t="shared" si="55"/>
        <v>0.70000000000000018</v>
      </c>
      <c r="T186" s="5">
        <f t="shared" ref="T186:T221" si="58">E186-E185</f>
        <v>8.9016203703703722E-2</v>
      </c>
      <c r="U186" s="4">
        <f t="shared" si="52"/>
        <v>0.32765570146924977</v>
      </c>
      <c r="V186" s="2">
        <f t="shared" si="56"/>
        <v>6.6680555555555543</v>
      </c>
      <c r="W186">
        <f t="shared" si="46"/>
        <v>24</v>
      </c>
    </row>
    <row r="187" spans="1:23" x14ac:dyDescent="0.2">
      <c r="A187">
        <f t="shared" si="57"/>
        <v>10</v>
      </c>
      <c r="B187" s="4">
        <v>9</v>
      </c>
      <c r="C187" s="4" t="s">
        <v>40</v>
      </c>
      <c r="D187" s="3" t="s">
        <v>86</v>
      </c>
      <c r="E187" s="5" t="s">
        <v>85</v>
      </c>
      <c r="F187" s="3">
        <f t="shared" si="53"/>
        <v>8.7874999999999979</v>
      </c>
      <c r="G187" s="3">
        <f t="shared" si="50"/>
        <v>2.1194444444444445</v>
      </c>
      <c r="H187" s="4" t="s">
        <v>10</v>
      </c>
      <c r="I187" s="4" t="s">
        <v>9</v>
      </c>
      <c r="J187" s="4" t="s">
        <v>8</v>
      </c>
      <c r="K187" s="4" t="s">
        <v>7</v>
      </c>
      <c r="L187" s="4" t="s">
        <v>6</v>
      </c>
      <c r="M187" s="4" t="s">
        <v>5</v>
      </c>
      <c r="N187" s="4" t="s">
        <v>4</v>
      </c>
      <c r="O187" s="4" t="s">
        <v>3</v>
      </c>
      <c r="P187" s="4" t="s">
        <v>2</v>
      </c>
      <c r="Q187" s="4" t="s">
        <v>1</v>
      </c>
      <c r="R187" s="4" t="s">
        <v>0</v>
      </c>
      <c r="S187" s="4">
        <f t="shared" si="55"/>
        <v>0.90000000000000036</v>
      </c>
      <c r="T187" s="5">
        <f t="shared" si="58"/>
        <v>8.8310185185185186E-2</v>
      </c>
      <c r="U187" s="4">
        <f t="shared" ref="U187:U221" si="59">S187/G187</f>
        <v>0.42463958060288354</v>
      </c>
      <c r="V187" s="2">
        <f t="shared" si="56"/>
        <v>8.7874999999999979</v>
      </c>
      <c r="W187">
        <f t="shared" si="46"/>
        <v>25</v>
      </c>
    </row>
    <row r="188" spans="1:23" x14ac:dyDescent="0.2">
      <c r="A188">
        <f t="shared" si="57"/>
        <v>11</v>
      </c>
      <c r="B188" s="4">
        <v>9</v>
      </c>
      <c r="C188" s="4" t="s">
        <v>29</v>
      </c>
      <c r="D188" s="3" t="s">
        <v>84</v>
      </c>
      <c r="E188" s="5" t="s">
        <v>83</v>
      </c>
      <c r="F188" s="3">
        <f t="shared" si="53"/>
        <v>24.787499999999998</v>
      </c>
      <c r="G188" s="3">
        <v>16</v>
      </c>
      <c r="H188" s="4" t="s">
        <v>10</v>
      </c>
      <c r="I188" s="4" t="s">
        <v>9</v>
      </c>
      <c r="J188" s="4" t="s">
        <v>8</v>
      </c>
      <c r="K188" s="4" t="s">
        <v>7</v>
      </c>
      <c r="L188" s="4" t="s">
        <v>6</v>
      </c>
      <c r="M188" s="4" t="s">
        <v>5</v>
      </c>
      <c r="N188" s="4" t="s">
        <v>4</v>
      </c>
      <c r="O188" s="4" t="s">
        <v>3</v>
      </c>
      <c r="P188" s="4" t="s">
        <v>2</v>
      </c>
      <c r="Q188" s="4" t="s">
        <v>1</v>
      </c>
      <c r="R188" s="4" t="s">
        <v>0</v>
      </c>
      <c r="S188" s="4">
        <f t="shared" si="55"/>
        <v>2.9000000000000004</v>
      </c>
      <c r="T188" s="5">
        <f t="shared" si="58"/>
        <v>-0.3725578703703703</v>
      </c>
      <c r="U188" s="4">
        <f t="shared" si="59"/>
        <v>0.18125000000000002</v>
      </c>
      <c r="V188" s="2">
        <f t="shared" si="56"/>
        <v>24.787499999999998</v>
      </c>
      <c r="W188">
        <v>0</v>
      </c>
    </row>
    <row r="189" spans="1:23" x14ac:dyDescent="0.2">
      <c r="A189">
        <f t="shared" si="57"/>
        <v>12</v>
      </c>
      <c r="B189" s="4">
        <v>9</v>
      </c>
      <c r="C189" s="4" t="s">
        <v>29</v>
      </c>
      <c r="D189" s="3" t="s">
        <v>82</v>
      </c>
      <c r="E189" s="5" t="s">
        <v>81</v>
      </c>
      <c r="F189" s="3">
        <f t="shared" si="53"/>
        <v>27.283611111111107</v>
      </c>
      <c r="G189" s="3">
        <f t="shared" ref="G189:G195" si="60">T189*24</f>
        <v>2.4961111111111101</v>
      </c>
      <c r="H189" s="4" t="s">
        <v>10</v>
      </c>
      <c r="I189" s="4" t="s">
        <v>9</v>
      </c>
      <c r="J189" s="4" t="s">
        <v>8</v>
      </c>
      <c r="K189" s="4" t="s">
        <v>7</v>
      </c>
      <c r="L189" s="4" t="s">
        <v>6</v>
      </c>
      <c r="M189" s="4" t="s">
        <v>5</v>
      </c>
      <c r="N189" s="4" t="s">
        <v>4</v>
      </c>
      <c r="O189" s="4" t="s">
        <v>3</v>
      </c>
      <c r="P189" s="4" t="s">
        <v>2</v>
      </c>
      <c r="Q189" s="4" t="s">
        <v>1</v>
      </c>
      <c r="R189" s="4" t="s">
        <v>0</v>
      </c>
      <c r="S189" s="4">
        <f t="shared" si="55"/>
        <v>0.89999999999999858</v>
      </c>
      <c r="T189" s="5">
        <f t="shared" si="58"/>
        <v>0.10400462962962959</v>
      </c>
      <c r="U189" s="4">
        <f t="shared" si="59"/>
        <v>0.36056087246828356</v>
      </c>
      <c r="V189" s="2">
        <f t="shared" si="56"/>
        <v>27.283611111111107</v>
      </c>
      <c r="W189">
        <f t="shared" si="46"/>
        <v>1</v>
      </c>
    </row>
    <row r="190" spans="1:23" x14ac:dyDescent="0.2">
      <c r="A190">
        <f t="shared" si="57"/>
        <v>13</v>
      </c>
      <c r="B190" s="4">
        <v>9</v>
      </c>
      <c r="C190" s="4" t="s">
        <v>29</v>
      </c>
      <c r="D190" s="3" t="s">
        <v>80</v>
      </c>
      <c r="E190" s="5" t="s">
        <v>79</v>
      </c>
      <c r="F190" s="3">
        <f t="shared" si="53"/>
        <v>29.336666666666662</v>
      </c>
      <c r="G190" s="3">
        <f t="shared" si="60"/>
        <v>2.0530555555555563</v>
      </c>
      <c r="H190" s="4" t="s">
        <v>10</v>
      </c>
      <c r="I190" s="4" t="s">
        <v>9</v>
      </c>
      <c r="J190" s="4" t="s">
        <v>8</v>
      </c>
      <c r="K190" s="4" t="s">
        <v>7</v>
      </c>
      <c r="L190" s="4" t="s">
        <v>6</v>
      </c>
      <c r="M190" s="4" t="s">
        <v>5</v>
      </c>
      <c r="N190" s="4" t="s">
        <v>4</v>
      </c>
      <c r="O190" s="4" t="s">
        <v>3</v>
      </c>
      <c r="P190" s="4" t="s">
        <v>2</v>
      </c>
      <c r="Q190" s="4" t="s">
        <v>1</v>
      </c>
      <c r="R190" s="4" t="s">
        <v>0</v>
      </c>
      <c r="S190" s="4">
        <f t="shared" si="55"/>
        <v>0.90000000000000036</v>
      </c>
      <c r="T190" s="5">
        <f t="shared" si="58"/>
        <v>8.5543981481481512E-2</v>
      </c>
      <c r="U190" s="4">
        <f t="shared" si="59"/>
        <v>0.43837099174671901</v>
      </c>
      <c r="V190" s="2">
        <f t="shared" si="56"/>
        <v>29.336666666666662</v>
      </c>
      <c r="W190">
        <f t="shared" si="46"/>
        <v>2</v>
      </c>
    </row>
    <row r="191" spans="1:23" x14ac:dyDescent="0.2">
      <c r="A191">
        <f t="shared" si="57"/>
        <v>14</v>
      </c>
      <c r="B191" s="4">
        <v>9</v>
      </c>
      <c r="C191" s="4" t="s">
        <v>29</v>
      </c>
      <c r="D191" s="3" t="s">
        <v>78</v>
      </c>
      <c r="E191" s="5" t="s">
        <v>77</v>
      </c>
      <c r="F191" s="3">
        <f t="shared" si="53"/>
        <v>31.52194444444444</v>
      </c>
      <c r="G191" s="3">
        <f t="shared" si="60"/>
        <v>2.1852777777777761</v>
      </c>
      <c r="H191" s="4" t="s">
        <v>10</v>
      </c>
      <c r="I191" s="4" t="s">
        <v>9</v>
      </c>
      <c r="J191" s="4" t="s">
        <v>8</v>
      </c>
      <c r="K191" s="4" t="s">
        <v>7</v>
      </c>
      <c r="L191" s="4" t="s">
        <v>6</v>
      </c>
      <c r="M191" s="4" t="s">
        <v>5</v>
      </c>
      <c r="N191" s="4" t="s">
        <v>4</v>
      </c>
      <c r="O191" s="4" t="s">
        <v>3</v>
      </c>
      <c r="P191" s="4" t="s">
        <v>2</v>
      </c>
      <c r="Q191" s="4" t="s">
        <v>1</v>
      </c>
      <c r="R191" s="4" t="s">
        <v>0</v>
      </c>
      <c r="S191" s="4">
        <f t="shared" si="55"/>
        <v>1</v>
      </c>
      <c r="T191" s="5">
        <f t="shared" si="58"/>
        <v>9.1053240740740671E-2</v>
      </c>
      <c r="U191" s="4">
        <f t="shared" si="59"/>
        <v>0.45760772848608144</v>
      </c>
      <c r="V191" s="2">
        <f t="shared" si="56"/>
        <v>31.52194444444444</v>
      </c>
      <c r="W191">
        <f t="shared" si="46"/>
        <v>3</v>
      </c>
    </row>
    <row r="192" spans="1:23" x14ac:dyDescent="0.2">
      <c r="A192">
        <f t="shared" si="57"/>
        <v>15</v>
      </c>
      <c r="B192" s="4">
        <v>9</v>
      </c>
      <c r="C192" s="4" t="s">
        <v>29</v>
      </c>
      <c r="D192" s="3" t="s">
        <v>76</v>
      </c>
      <c r="E192" s="5" t="s">
        <v>75</v>
      </c>
      <c r="F192" s="3">
        <f t="shared" si="53"/>
        <v>33.687222222222218</v>
      </c>
      <c r="G192" s="3">
        <f t="shared" si="60"/>
        <v>2.1652777777777796</v>
      </c>
      <c r="H192" s="4" t="s">
        <v>10</v>
      </c>
      <c r="I192" s="4" t="s">
        <v>9</v>
      </c>
      <c r="J192" s="4" t="s">
        <v>8</v>
      </c>
      <c r="K192" s="4" t="s">
        <v>7</v>
      </c>
      <c r="L192" s="4" t="s">
        <v>6</v>
      </c>
      <c r="M192" s="4" t="s">
        <v>5</v>
      </c>
      <c r="N192" s="4" t="s">
        <v>4</v>
      </c>
      <c r="O192" s="4" t="s">
        <v>3</v>
      </c>
      <c r="P192" s="4" t="s">
        <v>2</v>
      </c>
      <c r="Q192" s="4" t="s">
        <v>1</v>
      </c>
      <c r="R192" s="4" t="s">
        <v>0</v>
      </c>
      <c r="S192" s="4">
        <f t="shared" si="55"/>
        <v>1</v>
      </c>
      <c r="T192" s="5">
        <f t="shared" si="58"/>
        <v>9.0219907407407485E-2</v>
      </c>
      <c r="U192" s="4">
        <f t="shared" si="59"/>
        <v>0.46183450930083347</v>
      </c>
      <c r="V192" s="2">
        <f t="shared" si="56"/>
        <v>33.687222222222218</v>
      </c>
      <c r="W192">
        <f t="shared" si="46"/>
        <v>4</v>
      </c>
    </row>
    <row r="193" spans="1:23" x14ac:dyDescent="0.2">
      <c r="A193">
        <f t="shared" si="57"/>
        <v>16</v>
      </c>
      <c r="B193" s="4">
        <v>9</v>
      </c>
      <c r="C193" s="4" t="s">
        <v>22</v>
      </c>
      <c r="D193" s="3" t="s">
        <v>74</v>
      </c>
      <c r="E193" s="5" t="s">
        <v>73</v>
      </c>
      <c r="F193" s="3">
        <f t="shared" si="53"/>
        <v>25.093611111111105</v>
      </c>
      <c r="G193" s="3">
        <f t="shared" si="60"/>
        <v>-8.5936111111111124</v>
      </c>
      <c r="H193" s="4" t="s">
        <v>10</v>
      </c>
      <c r="I193" s="4" t="s">
        <v>9</v>
      </c>
      <c r="J193" s="4" t="s">
        <v>8</v>
      </c>
      <c r="K193" s="4" t="s">
        <v>7</v>
      </c>
      <c r="L193" s="4" t="s">
        <v>6</v>
      </c>
      <c r="M193" s="4" t="s">
        <v>5</v>
      </c>
      <c r="N193" s="4" t="s">
        <v>4</v>
      </c>
      <c r="O193" s="4" t="s">
        <v>3</v>
      </c>
      <c r="P193" s="4" t="s">
        <v>2</v>
      </c>
      <c r="Q193" s="4" t="s">
        <v>1</v>
      </c>
      <c r="R193" s="4" t="s">
        <v>0</v>
      </c>
      <c r="S193" s="4">
        <f t="shared" si="55"/>
        <v>4.2000000000000011</v>
      </c>
      <c r="T193" s="5">
        <f t="shared" si="58"/>
        <v>-0.35806712962962967</v>
      </c>
      <c r="U193" s="4">
        <f t="shared" si="59"/>
        <v>-0.48873517147751888</v>
      </c>
      <c r="V193" s="2">
        <f t="shared" si="56"/>
        <v>25.093611111111105</v>
      </c>
      <c r="W193">
        <f t="shared" si="46"/>
        <v>5</v>
      </c>
    </row>
    <row r="194" spans="1:23" x14ac:dyDescent="0.2">
      <c r="A194">
        <f t="shared" si="57"/>
        <v>17</v>
      </c>
      <c r="B194" s="4">
        <v>9</v>
      </c>
      <c r="C194" s="4" t="s">
        <v>22</v>
      </c>
      <c r="D194" s="3" t="s">
        <v>72</v>
      </c>
      <c r="E194" s="5" t="s">
        <v>71</v>
      </c>
      <c r="F194" s="3">
        <f t="shared" si="53"/>
        <v>27.462777777777774</v>
      </c>
      <c r="G194" s="3">
        <f t="shared" si="60"/>
        <v>2.3691666666666666</v>
      </c>
      <c r="H194" s="4" t="s">
        <v>10</v>
      </c>
      <c r="I194" s="4" t="s">
        <v>9</v>
      </c>
      <c r="J194" s="4" t="s">
        <v>8</v>
      </c>
      <c r="K194" s="4" t="s">
        <v>7</v>
      </c>
      <c r="L194" s="4" t="s">
        <v>6</v>
      </c>
      <c r="M194" s="4" t="s">
        <v>5</v>
      </c>
      <c r="N194" s="4" t="s">
        <v>4</v>
      </c>
      <c r="O194" s="4" t="s">
        <v>3</v>
      </c>
      <c r="P194" s="4" t="s">
        <v>2</v>
      </c>
      <c r="Q194" s="4" t="s">
        <v>1</v>
      </c>
      <c r="R194" s="4" t="s">
        <v>0</v>
      </c>
      <c r="S194" s="4">
        <f t="shared" si="55"/>
        <v>1.0999999999999979</v>
      </c>
      <c r="T194" s="5">
        <f t="shared" si="58"/>
        <v>9.8715277777777777E-2</v>
      </c>
      <c r="U194" s="4">
        <f t="shared" si="59"/>
        <v>0.46429827646851829</v>
      </c>
      <c r="V194" s="2">
        <f t="shared" si="56"/>
        <v>27.462777777777774</v>
      </c>
      <c r="W194">
        <f t="shared" si="46"/>
        <v>6</v>
      </c>
    </row>
    <row r="195" spans="1:23" x14ac:dyDescent="0.2">
      <c r="A195">
        <f t="shared" si="57"/>
        <v>18</v>
      </c>
      <c r="B195" s="4">
        <v>9</v>
      </c>
      <c r="C195" s="4" t="s">
        <v>22</v>
      </c>
      <c r="D195" s="3" t="s">
        <v>70</v>
      </c>
      <c r="E195" s="5" t="s">
        <v>69</v>
      </c>
      <c r="F195" s="3">
        <f t="shared" si="53"/>
        <v>29.374999999999996</v>
      </c>
      <c r="G195" s="3">
        <f t="shared" si="60"/>
        <v>1.9122222222222236</v>
      </c>
      <c r="H195" s="4" t="s">
        <v>10</v>
      </c>
      <c r="I195" s="4" t="s">
        <v>9</v>
      </c>
      <c r="J195" s="4" t="s">
        <v>8</v>
      </c>
      <c r="K195" s="4" t="s">
        <v>7</v>
      </c>
      <c r="L195" s="4" t="s">
        <v>6</v>
      </c>
      <c r="M195" s="4" t="s">
        <v>5</v>
      </c>
      <c r="N195" s="4" t="s">
        <v>4</v>
      </c>
      <c r="O195" s="4" t="s">
        <v>3</v>
      </c>
      <c r="P195" s="4" t="s">
        <v>2</v>
      </c>
      <c r="Q195" s="4" t="s">
        <v>1</v>
      </c>
      <c r="R195" s="4" t="s">
        <v>0</v>
      </c>
      <c r="S195" s="4">
        <f t="shared" si="55"/>
        <v>1.2000000000000028</v>
      </c>
      <c r="T195" s="5">
        <f t="shared" si="58"/>
        <v>7.9675925925925983E-2</v>
      </c>
      <c r="U195" s="4">
        <f t="shared" si="59"/>
        <v>0.62754212667054143</v>
      </c>
      <c r="V195" s="2">
        <f t="shared" si="56"/>
        <v>29.374999999999996</v>
      </c>
      <c r="W195">
        <f t="shared" si="46"/>
        <v>7</v>
      </c>
    </row>
    <row r="196" spans="1:23" x14ac:dyDescent="0.2">
      <c r="A196">
        <f t="shared" si="57"/>
        <v>19</v>
      </c>
      <c r="B196" s="4">
        <v>9</v>
      </c>
      <c r="C196" s="4" t="s">
        <v>13</v>
      </c>
      <c r="D196" s="3" t="s">
        <v>68</v>
      </c>
      <c r="E196" s="5" t="s">
        <v>67</v>
      </c>
      <c r="F196" s="3">
        <f t="shared" si="53"/>
        <v>37.375</v>
      </c>
      <c r="G196" s="3">
        <v>8</v>
      </c>
      <c r="H196" s="4" t="s">
        <v>10</v>
      </c>
      <c r="I196" s="4" t="s">
        <v>9</v>
      </c>
      <c r="J196" s="4" t="s">
        <v>8</v>
      </c>
      <c r="K196" s="4" t="s">
        <v>7</v>
      </c>
      <c r="L196" s="4" t="s">
        <v>6</v>
      </c>
      <c r="M196" s="4" t="s">
        <v>5</v>
      </c>
      <c r="N196" s="4" t="s">
        <v>4</v>
      </c>
      <c r="O196" s="4" t="s">
        <v>3</v>
      </c>
      <c r="P196" s="4" t="s">
        <v>2</v>
      </c>
      <c r="Q196" s="4" t="s">
        <v>1</v>
      </c>
      <c r="R196" s="4" t="s">
        <v>0</v>
      </c>
      <c r="S196" s="4">
        <f t="shared" si="55"/>
        <v>8.5</v>
      </c>
      <c r="T196" s="5">
        <f t="shared" si="58"/>
        <v>-0.16408564814814819</v>
      </c>
      <c r="U196" s="4">
        <f t="shared" si="59"/>
        <v>1.0625</v>
      </c>
      <c r="V196" s="2">
        <f t="shared" si="56"/>
        <v>37.375</v>
      </c>
      <c r="W196">
        <f t="shared" ref="W196:W221" si="61">W195+1</f>
        <v>8</v>
      </c>
    </row>
    <row r="197" spans="1:23" x14ac:dyDescent="0.2">
      <c r="A197">
        <f t="shared" si="57"/>
        <v>20</v>
      </c>
      <c r="B197" s="4">
        <v>9</v>
      </c>
      <c r="C197" s="4" t="s">
        <v>13</v>
      </c>
      <c r="D197" s="3" t="s">
        <v>66</v>
      </c>
      <c r="E197" s="5" t="s">
        <v>65</v>
      </c>
      <c r="F197" s="3">
        <f t="shared" si="53"/>
        <v>39.393333333333331</v>
      </c>
      <c r="G197" s="3">
        <f>T197*24</f>
        <v>2.0183333333333331</v>
      </c>
      <c r="H197" s="4" t="s">
        <v>10</v>
      </c>
      <c r="I197" s="4" t="s">
        <v>9</v>
      </c>
      <c r="J197" s="4" t="s">
        <v>8</v>
      </c>
      <c r="K197" s="4" t="s">
        <v>7</v>
      </c>
      <c r="L197" s="4" t="s">
        <v>6</v>
      </c>
      <c r="M197" s="4" t="s">
        <v>5</v>
      </c>
      <c r="N197" s="4" t="s">
        <v>4</v>
      </c>
      <c r="O197" s="4" t="s">
        <v>3</v>
      </c>
      <c r="P197" s="4" t="s">
        <v>2</v>
      </c>
      <c r="Q197" s="4" t="s">
        <v>1</v>
      </c>
      <c r="R197" s="4" t="s">
        <v>0</v>
      </c>
      <c r="S197" s="4">
        <f t="shared" si="55"/>
        <v>1.1999999999999993</v>
      </c>
      <c r="T197" s="5">
        <f t="shared" si="58"/>
        <v>8.4097222222222212E-2</v>
      </c>
      <c r="U197" s="4">
        <f t="shared" si="59"/>
        <v>0.59454995871180816</v>
      </c>
      <c r="V197" s="2">
        <f t="shared" si="56"/>
        <v>39.393333333333331</v>
      </c>
      <c r="W197">
        <f t="shared" si="61"/>
        <v>9</v>
      </c>
    </row>
    <row r="198" spans="1:23" x14ac:dyDescent="0.2">
      <c r="A198">
        <f t="shared" si="57"/>
        <v>21</v>
      </c>
      <c r="B198" s="4">
        <v>9</v>
      </c>
      <c r="C198" s="4" t="s">
        <v>13</v>
      </c>
      <c r="D198" s="3" t="s">
        <v>64</v>
      </c>
      <c r="E198" s="5" t="s">
        <v>63</v>
      </c>
      <c r="F198" s="3">
        <f t="shared" si="53"/>
        <v>42.609166666666667</v>
      </c>
      <c r="G198" s="3">
        <f>T198*24</f>
        <v>3.2158333333333351</v>
      </c>
      <c r="H198" s="4" t="s">
        <v>10</v>
      </c>
      <c r="I198" s="4" t="s">
        <v>9</v>
      </c>
      <c r="J198" s="4" t="s">
        <v>8</v>
      </c>
      <c r="K198" s="4" t="s">
        <v>7</v>
      </c>
      <c r="L198" s="4" t="s">
        <v>6</v>
      </c>
      <c r="M198" s="4" t="s">
        <v>5</v>
      </c>
      <c r="N198" s="4" t="s">
        <v>4</v>
      </c>
      <c r="O198" s="4" t="s">
        <v>3</v>
      </c>
      <c r="P198" s="4" t="s">
        <v>2</v>
      </c>
      <c r="Q198" s="4" t="s">
        <v>1</v>
      </c>
      <c r="R198" s="4" t="s">
        <v>0</v>
      </c>
      <c r="S198" s="4">
        <f t="shared" si="55"/>
        <v>2.0999999999999979</v>
      </c>
      <c r="T198" s="5">
        <f t="shared" si="58"/>
        <v>0.13399305555555563</v>
      </c>
      <c r="U198" s="4">
        <f t="shared" si="59"/>
        <v>0.65301891681782742</v>
      </c>
      <c r="V198" s="2">
        <f t="shared" si="56"/>
        <v>42.609166666666667</v>
      </c>
      <c r="W198">
        <f t="shared" si="61"/>
        <v>10</v>
      </c>
    </row>
    <row r="199" spans="1:23" x14ac:dyDescent="0.2">
      <c r="A199">
        <f t="shared" si="57"/>
        <v>22</v>
      </c>
      <c r="B199" s="4">
        <v>9</v>
      </c>
      <c r="C199" s="4" t="s">
        <v>13</v>
      </c>
      <c r="D199" s="3" t="s">
        <v>62</v>
      </c>
      <c r="E199" s="5" t="s">
        <v>61</v>
      </c>
      <c r="F199" s="3">
        <f t="shared" si="53"/>
        <v>44.511666666666663</v>
      </c>
      <c r="G199" s="3">
        <f>T199*24</f>
        <v>1.902499999999999</v>
      </c>
      <c r="H199" s="4" t="s">
        <v>10</v>
      </c>
      <c r="I199" s="4" t="s">
        <v>9</v>
      </c>
      <c r="J199" s="4" t="s">
        <v>8</v>
      </c>
      <c r="K199" s="4" t="s">
        <v>7</v>
      </c>
      <c r="L199" s="4" t="s">
        <v>6</v>
      </c>
      <c r="M199" s="4" t="s">
        <v>5</v>
      </c>
      <c r="N199" s="4" t="s">
        <v>4</v>
      </c>
      <c r="O199" s="4" t="s">
        <v>3</v>
      </c>
      <c r="P199" s="4" t="s">
        <v>2</v>
      </c>
      <c r="Q199" s="4" t="s">
        <v>1</v>
      </c>
      <c r="R199" s="4" t="s">
        <v>0</v>
      </c>
      <c r="S199" s="4">
        <f t="shared" ref="S199:S221" si="62">D199-D198</f>
        <v>1.3999999999999986</v>
      </c>
      <c r="T199" s="5">
        <f t="shared" si="58"/>
        <v>7.927083333333329E-2</v>
      </c>
      <c r="U199" s="4">
        <f t="shared" si="59"/>
        <v>0.73587385019710871</v>
      </c>
      <c r="V199" s="2">
        <f t="shared" si="56"/>
        <v>44.511666666666663</v>
      </c>
      <c r="W199">
        <f t="shared" si="61"/>
        <v>11</v>
      </c>
    </row>
    <row r="200" spans="1:23" x14ac:dyDescent="0.2">
      <c r="A200">
        <v>1</v>
      </c>
      <c r="B200" s="4">
        <v>10</v>
      </c>
      <c r="C200" s="4" t="s">
        <v>52</v>
      </c>
      <c r="D200" s="3" t="s">
        <v>60</v>
      </c>
      <c r="E200" s="5" t="s">
        <v>59</v>
      </c>
      <c r="F200" s="3">
        <v>0</v>
      </c>
      <c r="G200" s="3">
        <v>15</v>
      </c>
      <c r="H200" s="4" t="s">
        <v>10</v>
      </c>
      <c r="I200" s="4" t="s">
        <v>9</v>
      </c>
      <c r="J200" s="4" t="s">
        <v>8</v>
      </c>
      <c r="K200" s="4" t="s">
        <v>7</v>
      </c>
      <c r="L200" s="4" t="s">
        <v>6</v>
      </c>
      <c r="M200" s="4" t="s">
        <v>43</v>
      </c>
      <c r="N200" s="4" t="s">
        <v>4</v>
      </c>
      <c r="O200" s="4" t="s">
        <v>3</v>
      </c>
      <c r="P200" s="4" t="s">
        <v>2</v>
      </c>
      <c r="Q200" s="4" t="s">
        <v>1</v>
      </c>
      <c r="R200" s="4" t="s">
        <v>0</v>
      </c>
      <c r="S200" s="4">
        <f t="shared" si="62"/>
        <v>-32.799999999999997</v>
      </c>
      <c r="T200" s="5">
        <f t="shared" si="58"/>
        <v>-0.31671296296296297</v>
      </c>
      <c r="U200" s="4">
        <f t="shared" si="59"/>
        <v>-2.1866666666666665</v>
      </c>
      <c r="V200" s="2">
        <v>0</v>
      </c>
      <c r="W200">
        <v>0</v>
      </c>
    </row>
    <row r="201" spans="1:23" x14ac:dyDescent="0.2">
      <c r="A201">
        <f>1+A200</f>
        <v>2</v>
      </c>
      <c r="B201" s="4">
        <v>10</v>
      </c>
      <c r="C201" s="4" t="s">
        <v>52</v>
      </c>
      <c r="D201" s="3" t="s">
        <v>58</v>
      </c>
      <c r="E201" s="5" t="s">
        <v>57</v>
      </c>
      <c r="F201" s="3">
        <f t="shared" si="53"/>
        <v>2.4530555555555549</v>
      </c>
      <c r="G201" s="3">
        <f>T201*24</f>
        <v>2.4530555555555549</v>
      </c>
      <c r="H201" s="4" t="s">
        <v>10</v>
      </c>
      <c r="I201" s="4" t="s">
        <v>9</v>
      </c>
      <c r="J201" s="4" t="s">
        <v>8</v>
      </c>
      <c r="K201" s="4" t="s">
        <v>7</v>
      </c>
      <c r="L201" s="4" t="s">
        <v>6</v>
      </c>
      <c r="M201" s="4" t="s">
        <v>43</v>
      </c>
      <c r="N201" s="4" t="s">
        <v>4</v>
      </c>
      <c r="O201" s="4" t="s">
        <v>3</v>
      </c>
      <c r="P201" s="4" t="s">
        <v>2</v>
      </c>
      <c r="Q201" s="4" t="s">
        <v>1</v>
      </c>
      <c r="R201" s="4" t="s">
        <v>0</v>
      </c>
      <c r="S201" s="4">
        <f t="shared" si="62"/>
        <v>0.30000000000000004</v>
      </c>
      <c r="T201" s="5">
        <f t="shared" si="58"/>
        <v>0.10221064814814812</v>
      </c>
      <c r="U201" s="4">
        <f t="shared" si="59"/>
        <v>0.12229645566753487</v>
      </c>
      <c r="V201" s="2">
        <f t="shared" ref="V201:V221" si="63">V200+G201</f>
        <v>2.4530555555555549</v>
      </c>
      <c r="W201">
        <f t="shared" si="61"/>
        <v>1</v>
      </c>
    </row>
    <row r="202" spans="1:23" x14ac:dyDescent="0.2">
      <c r="A202">
        <f t="shared" ref="A202:A221" si="64">1+A201</f>
        <v>3</v>
      </c>
      <c r="B202" s="4">
        <v>10</v>
      </c>
      <c r="C202" s="4" t="s">
        <v>52</v>
      </c>
      <c r="D202" s="3" t="s">
        <v>56</v>
      </c>
      <c r="E202" s="5" t="s">
        <v>55</v>
      </c>
      <c r="F202" s="3">
        <f t="shared" si="53"/>
        <v>4.7758333333333338</v>
      </c>
      <c r="G202" s="3">
        <f>T202*24</f>
        <v>2.3227777777777789</v>
      </c>
      <c r="H202" s="4" t="s">
        <v>10</v>
      </c>
      <c r="I202" s="4" t="s">
        <v>9</v>
      </c>
      <c r="J202" s="4" t="s">
        <v>8</v>
      </c>
      <c r="K202" s="4" t="s">
        <v>7</v>
      </c>
      <c r="L202" s="4" t="s">
        <v>6</v>
      </c>
      <c r="M202" s="4" t="s">
        <v>43</v>
      </c>
      <c r="N202" s="4" t="s">
        <v>4</v>
      </c>
      <c r="O202" s="4" t="s">
        <v>3</v>
      </c>
      <c r="P202" s="4" t="s">
        <v>2</v>
      </c>
      <c r="Q202" s="4" t="s">
        <v>1</v>
      </c>
      <c r="R202" s="4" t="s">
        <v>0</v>
      </c>
      <c r="S202" s="4">
        <f t="shared" si="62"/>
        <v>0.30000000000000004</v>
      </c>
      <c r="T202" s="5">
        <f t="shared" si="58"/>
        <v>9.6782407407407456E-2</v>
      </c>
      <c r="U202" s="4">
        <f t="shared" si="59"/>
        <v>0.12915570437694326</v>
      </c>
      <c r="V202" s="2">
        <f t="shared" si="63"/>
        <v>4.7758333333333338</v>
      </c>
      <c r="W202">
        <f t="shared" si="61"/>
        <v>2</v>
      </c>
    </row>
    <row r="203" spans="1:23" x14ac:dyDescent="0.2">
      <c r="A203">
        <f t="shared" si="64"/>
        <v>4</v>
      </c>
      <c r="B203" s="4">
        <v>10</v>
      </c>
      <c r="C203" s="4" t="s">
        <v>52</v>
      </c>
      <c r="D203" s="3" t="s">
        <v>54</v>
      </c>
      <c r="E203" s="5" t="s">
        <v>53</v>
      </c>
      <c r="F203" s="3">
        <f t="shared" si="53"/>
        <v>7.286944444444444</v>
      </c>
      <c r="G203" s="3">
        <f>T203*24</f>
        <v>2.5111111111111097</v>
      </c>
      <c r="H203" s="4" t="s">
        <v>10</v>
      </c>
      <c r="I203" s="4" t="s">
        <v>9</v>
      </c>
      <c r="J203" s="4" t="s">
        <v>8</v>
      </c>
      <c r="K203" s="4" t="s">
        <v>7</v>
      </c>
      <c r="L203" s="4" t="s">
        <v>6</v>
      </c>
      <c r="M203" s="4" t="s">
        <v>43</v>
      </c>
      <c r="N203" s="4" t="s">
        <v>4</v>
      </c>
      <c r="O203" s="4" t="s">
        <v>3</v>
      </c>
      <c r="P203" s="4" t="s">
        <v>2</v>
      </c>
      <c r="Q203" s="4" t="s">
        <v>1</v>
      </c>
      <c r="R203" s="4" t="s">
        <v>0</v>
      </c>
      <c r="S203" s="4">
        <f t="shared" si="62"/>
        <v>0.29999999999999982</v>
      </c>
      <c r="T203" s="5">
        <f t="shared" si="58"/>
        <v>0.10462962962962957</v>
      </c>
      <c r="U203" s="4">
        <f t="shared" si="59"/>
        <v>0.11946902654867256</v>
      </c>
      <c r="V203" s="2">
        <f t="shared" si="63"/>
        <v>7.286944444444444</v>
      </c>
      <c r="W203">
        <f t="shared" si="61"/>
        <v>3</v>
      </c>
    </row>
    <row r="204" spans="1:23" x14ac:dyDescent="0.2">
      <c r="A204">
        <f t="shared" si="64"/>
        <v>5</v>
      </c>
      <c r="B204" s="4">
        <v>10</v>
      </c>
      <c r="C204" s="4" t="s">
        <v>52</v>
      </c>
      <c r="D204" s="3" t="s">
        <v>51</v>
      </c>
      <c r="E204" s="5" t="s">
        <v>50</v>
      </c>
      <c r="F204" s="3">
        <f t="shared" si="53"/>
        <v>9.2000000000000011</v>
      </c>
      <c r="G204" s="3">
        <f>T204*24</f>
        <v>1.9130555555555571</v>
      </c>
      <c r="H204" s="4" t="s">
        <v>10</v>
      </c>
      <c r="I204" s="4" t="s">
        <v>9</v>
      </c>
      <c r="J204" s="4" t="s">
        <v>8</v>
      </c>
      <c r="K204" s="4" t="s">
        <v>7</v>
      </c>
      <c r="L204" s="4" t="s">
        <v>6</v>
      </c>
      <c r="M204" s="4" t="s">
        <v>43</v>
      </c>
      <c r="N204" s="4" t="s">
        <v>4</v>
      </c>
      <c r="O204" s="4" t="s">
        <v>3</v>
      </c>
      <c r="P204" s="4" t="s">
        <v>2</v>
      </c>
      <c r="Q204" s="4" t="s">
        <v>1</v>
      </c>
      <c r="R204" s="4" t="s">
        <v>0</v>
      </c>
      <c r="S204" s="4">
        <f t="shared" si="62"/>
        <v>0.30000000000000004</v>
      </c>
      <c r="T204" s="5">
        <f t="shared" si="58"/>
        <v>7.9710648148148211E-2</v>
      </c>
      <c r="U204" s="4">
        <f t="shared" si="59"/>
        <v>0.15681719181065765</v>
      </c>
      <c r="V204" s="2">
        <f t="shared" si="63"/>
        <v>9.2000000000000011</v>
      </c>
      <c r="W204">
        <f t="shared" si="61"/>
        <v>4</v>
      </c>
    </row>
    <row r="205" spans="1:23" x14ac:dyDescent="0.2">
      <c r="A205">
        <f t="shared" si="64"/>
        <v>6</v>
      </c>
      <c r="B205" s="4">
        <v>10</v>
      </c>
      <c r="C205" s="4" t="s">
        <v>40</v>
      </c>
      <c r="D205" s="3" t="s">
        <v>49</v>
      </c>
      <c r="E205" s="5" t="s">
        <v>48</v>
      </c>
      <c r="F205" s="3">
        <f t="shared" si="53"/>
        <v>25.200000000000003</v>
      </c>
      <c r="G205" s="3">
        <v>16</v>
      </c>
      <c r="H205" s="4" t="s">
        <v>10</v>
      </c>
      <c r="I205" s="4" t="s">
        <v>9</v>
      </c>
      <c r="J205" s="4" t="s">
        <v>8</v>
      </c>
      <c r="K205" s="4" t="s">
        <v>7</v>
      </c>
      <c r="L205" s="4" t="s">
        <v>6</v>
      </c>
      <c r="M205" s="4" t="s">
        <v>43</v>
      </c>
      <c r="N205" s="4" t="s">
        <v>4</v>
      </c>
      <c r="O205" s="4" t="s">
        <v>3</v>
      </c>
      <c r="P205" s="4" t="s">
        <v>2</v>
      </c>
      <c r="Q205" s="4" t="s">
        <v>1</v>
      </c>
      <c r="R205" s="4" t="s">
        <v>0</v>
      </c>
      <c r="S205" s="4">
        <f t="shared" si="62"/>
        <v>1.2</v>
      </c>
      <c r="T205" s="5">
        <f t="shared" si="58"/>
        <v>-0.38869212962962968</v>
      </c>
      <c r="U205" s="4">
        <f t="shared" si="59"/>
        <v>7.4999999999999997E-2</v>
      </c>
      <c r="V205" s="2">
        <f t="shared" si="63"/>
        <v>25.200000000000003</v>
      </c>
      <c r="W205">
        <f t="shared" si="61"/>
        <v>5</v>
      </c>
    </row>
    <row r="206" spans="1:23" x14ac:dyDescent="0.2">
      <c r="A206">
        <f t="shared" si="64"/>
        <v>7</v>
      </c>
      <c r="B206" s="4">
        <v>10</v>
      </c>
      <c r="C206" s="4" t="s">
        <v>40</v>
      </c>
      <c r="D206" s="3" t="s">
        <v>47</v>
      </c>
      <c r="E206" s="5" t="s">
        <v>46</v>
      </c>
      <c r="F206" s="3">
        <f t="shared" si="53"/>
        <v>27.552777777777781</v>
      </c>
      <c r="G206" s="3">
        <f>T206*24</f>
        <v>2.352777777777777</v>
      </c>
      <c r="H206" s="4" t="s">
        <v>10</v>
      </c>
      <c r="I206" s="4" t="s">
        <v>9</v>
      </c>
      <c r="J206" s="4" t="s">
        <v>8</v>
      </c>
      <c r="K206" s="4" t="s">
        <v>7</v>
      </c>
      <c r="L206" s="4" t="s">
        <v>6</v>
      </c>
      <c r="M206" s="4" t="s">
        <v>43</v>
      </c>
      <c r="N206" s="4" t="s">
        <v>4</v>
      </c>
      <c r="O206" s="4" t="s">
        <v>3</v>
      </c>
      <c r="P206" s="4" t="s">
        <v>2</v>
      </c>
      <c r="Q206" s="4" t="s">
        <v>1</v>
      </c>
      <c r="R206" s="4" t="s">
        <v>0</v>
      </c>
      <c r="S206" s="4">
        <f t="shared" si="62"/>
        <v>0.30000000000000027</v>
      </c>
      <c r="T206" s="5">
        <f t="shared" si="58"/>
        <v>9.8032407407407374E-2</v>
      </c>
      <c r="U206" s="4">
        <f t="shared" si="59"/>
        <v>0.12750885478158222</v>
      </c>
      <c r="V206" s="2">
        <f t="shared" si="63"/>
        <v>27.552777777777781</v>
      </c>
      <c r="W206">
        <f t="shared" si="61"/>
        <v>6</v>
      </c>
    </row>
    <row r="207" spans="1:23" x14ac:dyDescent="0.2">
      <c r="A207">
        <f t="shared" si="64"/>
        <v>8</v>
      </c>
      <c r="B207" s="4">
        <v>10</v>
      </c>
      <c r="C207" s="4" t="s">
        <v>40</v>
      </c>
      <c r="D207" s="3" t="s">
        <v>45</v>
      </c>
      <c r="E207" s="5" t="s">
        <v>44</v>
      </c>
      <c r="F207" s="3">
        <f t="shared" si="53"/>
        <v>29.848055555555561</v>
      </c>
      <c r="G207" s="3">
        <f>T207*24</f>
        <v>2.2952777777777786</v>
      </c>
      <c r="H207" s="4" t="s">
        <v>10</v>
      </c>
      <c r="I207" s="4" t="s">
        <v>9</v>
      </c>
      <c r="J207" s="4" t="s">
        <v>8</v>
      </c>
      <c r="K207" s="4" t="s">
        <v>7</v>
      </c>
      <c r="L207" s="4" t="s">
        <v>6</v>
      </c>
      <c r="M207" s="4" t="s">
        <v>43</v>
      </c>
      <c r="N207" s="4" t="s">
        <v>4</v>
      </c>
      <c r="O207" s="4" t="s">
        <v>3</v>
      </c>
      <c r="P207" s="4" t="s">
        <v>2</v>
      </c>
      <c r="Q207" s="4" t="s">
        <v>1</v>
      </c>
      <c r="R207" s="4" t="s">
        <v>0</v>
      </c>
      <c r="S207" s="4">
        <f t="shared" si="62"/>
        <v>0.39999999999999991</v>
      </c>
      <c r="T207" s="5">
        <f t="shared" si="58"/>
        <v>9.563657407407411E-2</v>
      </c>
      <c r="U207" s="4">
        <f t="shared" si="59"/>
        <v>0.17427084593973122</v>
      </c>
      <c r="V207" s="2">
        <f t="shared" si="63"/>
        <v>29.848055555555561</v>
      </c>
      <c r="W207">
        <f t="shared" si="61"/>
        <v>7</v>
      </c>
    </row>
    <row r="208" spans="1:23" x14ac:dyDescent="0.2">
      <c r="A208">
        <f t="shared" si="64"/>
        <v>9</v>
      </c>
      <c r="B208" s="4">
        <v>10</v>
      </c>
      <c r="C208" s="4" t="s">
        <v>40</v>
      </c>
      <c r="D208" s="3" t="s">
        <v>42</v>
      </c>
      <c r="E208" s="5" t="s">
        <v>41</v>
      </c>
      <c r="F208" s="3">
        <f t="shared" si="53"/>
        <v>31.993333333333339</v>
      </c>
      <c r="G208" s="3">
        <f>T208*24</f>
        <v>2.1452777777777778</v>
      </c>
      <c r="H208" s="4" t="s">
        <v>10</v>
      </c>
      <c r="I208" s="4" t="s">
        <v>9</v>
      </c>
      <c r="J208" s="4" t="s">
        <v>8</v>
      </c>
      <c r="K208" s="4" t="s">
        <v>7</v>
      </c>
      <c r="L208" s="4" t="s">
        <v>6</v>
      </c>
      <c r="M208" s="4" t="s">
        <v>5</v>
      </c>
      <c r="N208" s="4" t="s">
        <v>4</v>
      </c>
      <c r="O208" s="4" t="s">
        <v>3</v>
      </c>
      <c r="P208" s="4" t="s">
        <v>2</v>
      </c>
      <c r="Q208" s="4" t="s">
        <v>1</v>
      </c>
      <c r="R208" s="4" t="s">
        <v>0</v>
      </c>
      <c r="S208" s="4">
        <f t="shared" si="62"/>
        <v>0.39999999999999991</v>
      </c>
      <c r="T208" s="5">
        <f t="shared" si="58"/>
        <v>8.9386574074074077E-2</v>
      </c>
      <c r="U208" s="4">
        <f t="shared" si="59"/>
        <v>0.1864560403988087</v>
      </c>
      <c r="V208" s="2">
        <f t="shared" si="63"/>
        <v>31.993333333333339</v>
      </c>
      <c r="W208">
        <f t="shared" si="61"/>
        <v>8</v>
      </c>
    </row>
    <row r="209" spans="1:23" x14ac:dyDescent="0.2">
      <c r="A209">
        <f t="shared" si="64"/>
        <v>10</v>
      </c>
      <c r="B209" s="4">
        <v>10</v>
      </c>
      <c r="C209" s="4" t="s">
        <v>40</v>
      </c>
      <c r="D209" s="3" t="s">
        <v>39</v>
      </c>
      <c r="E209" s="5" t="s">
        <v>38</v>
      </c>
      <c r="F209" s="3">
        <f t="shared" si="53"/>
        <v>34.105277777777786</v>
      </c>
      <c r="G209" s="3">
        <f>T209*24</f>
        <v>2.1119444444444433</v>
      </c>
      <c r="H209" s="4" t="s">
        <v>10</v>
      </c>
      <c r="I209" s="4" t="s">
        <v>9</v>
      </c>
      <c r="J209" s="4" t="s">
        <v>8</v>
      </c>
      <c r="K209" s="4" t="s">
        <v>7</v>
      </c>
      <c r="L209" s="4" t="s">
        <v>6</v>
      </c>
      <c r="M209" s="4" t="s">
        <v>5</v>
      </c>
      <c r="N209" s="4" t="s">
        <v>4</v>
      </c>
      <c r="O209" s="4" t="s">
        <v>3</v>
      </c>
      <c r="P209" s="4" t="s">
        <v>2</v>
      </c>
      <c r="Q209" s="4" t="s">
        <v>1</v>
      </c>
      <c r="R209" s="4" t="s">
        <v>0</v>
      </c>
      <c r="S209" s="4">
        <f t="shared" si="62"/>
        <v>0.5</v>
      </c>
      <c r="T209" s="5">
        <f t="shared" si="58"/>
        <v>8.7997685185185137E-2</v>
      </c>
      <c r="U209" s="4">
        <f t="shared" si="59"/>
        <v>0.23674865184795488</v>
      </c>
      <c r="V209" s="2">
        <f t="shared" si="63"/>
        <v>34.105277777777786</v>
      </c>
      <c r="W209">
        <f t="shared" si="61"/>
        <v>9</v>
      </c>
    </row>
    <row r="210" spans="1:23" x14ac:dyDescent="0.2">
      <c r="A210">
        <f t="shared" si="64"/>
        <v>11</v>
      </c>
      <c r="B210" s="4">
        <v>10</v>
      </c>
      <c r="C210" s="4" t="s">
        <v>29</v>
      </c>
      <c r="D210" s="3" t="s">
        <v>37</v>
      </c>
      <c r="E210" s="5" t="s">
        <v>36</v>
      </c>
      <c r="F210" s="3">
        <f t="shared" si="53"/>
        <v>49.105277777777786</v>
      </c>
      <c r="G210" s="3">
        <v>15</v>
      </c>
      <c r="H210" s="4" t="s">
        <v>10</v>
      </c>
      <c r="I210" s="4" t="s">
        <v>9</v>
      </c>
      <c r="J210" s="4" t="s">
        <v>8</v>
      </c>
      <c r="K210" s="4" t="s">
        <v>7</v>
      </c>
      <c r="L210" s="4" t="s">
        <v>6</v>
      </c>
      <c r="M210" s="4" t="s">
        <v>5</v>
      </c>
      <c r="N210" s="4" t="s">
        <v>4</v>
      </c>
      <c r="O210" s="4" t="s">
        <v>3</v>
      </c>
      <c r="P210" s="4" t="s">
        <v>2</v>
      </c>
      <c r="Q210" s="4" t="s">
        <v>1</v>
      </c>
      <c r="R210" s="4" t="s">
        <v>0</v>
      </c>
      <c r="S210" s="4">
        <f t="shared" si="62"/>
        <v>2</v>
      </c>
      <c r="T210" s="5">
        <f t="shared" si="58"/>
        <v>-0.37265046296296295</v>
      </c>
      <c r="U210" s="4">
        <f t="shared" si="59"/>
        <v>0.13333333333333333</v>
      </c>
      <c r="V210" s="2">
        <f t="shared" si="63"/>
        <v>49.105277777777786</v>
      </c>
      <c r="W210">
        <f t="shared" si="61"/>
        <v>10</v>
      </c>
    </row>
    <row r="211" spans="1:23" x14ac:dyDescent="0.2">
      <c r="A211">
        <f t="shared" si="64"/>
        <v>12</v>
      </c>
      <c r="B211" s="4">
        <v>10</v>
      </c>
      <c r="C211" s="4" t="s">
        <v>29</v>
      </c>
      <c r="D211" s="3" t="s">
        <v>35</v>
      </c>
      <c r="E211" s="5" t="s">
        <v>34</v>
      </c>
      <c r="F211" s="3">
        <f t="shared" si="53"/>
        <v>51.616666666666674</v>
      </c>
      <c r="G211" s="3">
        <f>T211*24</f>
        <v>2.5113888888888893</v>
      </c>
      <c r="H211" s="4" t="s">
        <v>10</v>
      </c>
      <c r="I211" s="4" t="s">
        <v>9</v>
      </c>
      <c r="J211" s="4" t="s">
        <v>8</v>
      </c>
      <c r="K211" s="4" t="s">
        <v>7</v>
      </c>
      <c r="L211" s="4" t="s">
        <v>6</v>
      </c>
      <c r="M211" s="4" t="s">
        <v>5</v>
      </c>
      <c r="N211" s="4" t="s">
        <v>4</v>
      </c>
      <c r="O211" s="4" t="s">
        <v>3</v>
      </c>
      <c r="P211" s="4" t="s">
        <v>2</v>
      </c>
      <c r="Q211" s="4" t="s">
        <v>1</v>
      </c>
      <c r="R211" s="4" t="s">
        <v>0</v>
      </c>
      <c r="S211" s="4">
        <f t="shared" si="62"/>
        <v>0.70000000000000018</v>
      </c>
      <c r="T211" s="5">
        <f t="shared" si="58"/>
        <v>0.10464120370370372</v>
      </c>
      <c r="U211" s="4">
        <f t="shared" si="59"/>
        <v>0.2787302289569738</v>
      </c>
      <c r="V211" s="2">
        <f t="shared" si="63"/>
        <v>51.616666666666674</v>
      </c>
      <c r="W211">
        <f t="shared" si="61"/>
        <v>11</v>
      </c>
    </row>
    <row r="212" spans="1:23" x14ac:dyDescent="0.2">
      <c r="A212">
        <f t="shared" si="64"/>
        <v>13</v>
      </c>
      <c r="B212" s="4">
        <v>10</v>
      </c>
      <c r="C212" s="4" t="s">
        <v>29</v>
      </c>
      <c r="D212" s="3" t="s">
        <v>33</v>
      </c>
      <c r="E212" s="5" t="s">
        <v>32</v>
      </c>
      <c r="F212" s="3">
        <f t="shared" si="53"/>
        <v>53.655555555555566</v>
      </c>
      <c r="G212" s="3">
        <f>T212*24</f>
        <v>2.0388888888888901</v>
      </c>
      <c r="H212" s="4" t="s">
        <v>10</v>
      </c>
      <c r="I212" s="4" t="s">
        <v>9</v>
      </c>
      <c r="J212" s="4" t="s">
        <v>8</v>
      </c>
      <c r="K212" s="4" t="s">
        <v>7</v>
      </c>
      <c r="L212" s="4" t="s">
        <v>6</v>
      </c>
      <c r="M212" s="4" t="s">
        <v>5</v>
      </c>
      <c r="N212" s="4" t="s">
        <v>4</v>
      </c>
      <c r="O212" s="4" t="s">
        <v>3</v>
      </c>
      <c r="P212" s="4" t="s">
        <v>2</v>
      </c>
      <c r="Q212" s="4" t="s">
        <v>1</v>
      </c>
      <c r="R212" s="4" t="s">
        <v>0</v>
      </c>
      <c r="S212" s="4">
        <f t="shared" si="62"/>
        <v>0.70000000000000018</v>
      </c>
      <c r="T212" s="5">
        <f t="shared" si="58"/>
        <v>8.4953703703703753E-2</v>
      </c>
      <c r="U212" s="4">
        <f t="shared" si="59"/>
        <v>0.34332425068119882</v>
      </c>
      <c r="V212" s="2">
        <f t="shared" si="63"/>
        <v>53.655555555555566</v>
      </c>
      <c r="W212">
        <f t="shared" si="61"/>
        <v>12</v>
      </c>
    </row>
    <row r="213" spans="1:23" x14ac:dyDescent="0.2">
      <c r="A213">
        <f t="shared" si="64"/>
        <v>14</v>
      </c>
      <c r="B213" s="4">
        <v>10</v>
      </c>
      <c r="C213" s="4" t="s">
        <v>29</v>
      </c>
      <c r="D213" s="3" t="s">
        <v>31</v>
      </c>
      <c r="E213" s="5" t="s">
        <v>30</v>
      </c>
      <c r="F213" s="3">
        <f t="shared" si="53"/>
        <v>55.849166666666676</v>
      </c>
      <c r="G213" s="3">
        <f>T213*24</f>
        <v>2.1936111111111107</v>
      </c>
      <c r="H213" s="4" t="s">
        <v>10</v>
      </c>
      <c r="I213" s="4" t="s">
        <v>9</v>
      </c>
      <c r="J213" s="4" t="s">
        <v>8</v>
      </c>
      <c r="K213" s="4" t="s">
        <v>7</v>
      </c>
      <c r="L213" s="4" t="s">
        <v>6</v>
      </c>
      <c r="M213" s="4" t="s">
        <v>5</v>
      </c>
      <c r="N213" s="4" t="s">
        <v>4</v>
      </c>
      <c r="O213" s="4" t="s">
        <v>3</v>
      </c>
      <c r="P213" s="4" t="s">
        <v>2</v>
      </c>
      <c r="Q213" s="4" t="s">
        <v>1</v>
      </c>
      <c r="R213" s="4" t="s">
        <v>0</v>
      </c>
      <c r="S213" s="4">
        <f t="shared" si="62"/>
        <v>0.90000000000000036</v>
      </c>
      <c r="T213" s="5">
        <f t="shared" si="58"/>
        <v>9.1400462962962947E-2</v>
      </c>
      <c r="U213" s="4">
        <f t="shared" si="59"/>
        <v>0.41028238571609493</v>
      </c>
      <c r="V213" s="2">
        <f t="shared" si="63"/>
        <v>55.849166666666676</v>
      </c>
      <c r="W213">
        <f t="shared" si="61"/>
        <v>13</v>
      </c>
    </row>
    <row r="214" spans="1:23" x14ac:dyDescent="0.2">
      <c r="A214">
        <f t="shared" si="64"/>
        <v>15</v>
      </c>
      <c r="B214" s="4">
        <v>10</v>
      </c>
      <c r="C214" s="4" t="s">
        <v>29</v>
      </c>
      <c r="D214" s="3" t="s">
        <v>28</v>
      </c>
      <c r="E214" s="5" t="s">
        <v>27</v>
      </c>
      <c r="F214" s="3">
        <f t="shared" si="53"/>
        <v>58.00500000000001</v>
      </c>
      <c r="G214" s="3">
        <f>T214*24</f>
        <v>2.1558333333333319</v>
      </c>
      <c r="H214" s="4" t="s">
        <v>10</v>
      </c>
      <c r="I214" s="4" t="s">
        <v>9</v>
      </c>
      <c r="J214" s="4" t="s">
        <v>8</v>
      </c>
      <c r="K214" s="4" t="s">
        <v>7</v>
      </c>
      <c r="L214" s="4" t="s">
        <v>6</v>
      </c>
      <c r="M214" s="4" t="s">
        <v>5</v>
      </c>
      <c r="N214" s="4" t="s">
        <v>4</v>
      </c>
      <c r="O214" s="4" t="s">
        <v>3</v>
      </c>
      <c r="P214" s="4" t="s">
        <v>2</v>
      </c>
      <c r="Q214" s="4" t="s">
        <v>1</v>
      </c>
      <c r="R214" s="4" t="s">
        <v>0</v>
      </c>
      <c r="S214" s="4">
        <f t="shared" si="62"/>
        <v>0.89999999999999858</v>
      </c>
      <c r="T214" s="5">
        <f t="shared" si="58"/>
        <v>8.9826388888888831E-2</v>
      </c>
      <c r="U214" s="4">
        <f t="shared" si="59"/>
        <v>0.41747197526091961</v>
      </c>
      <c r="V214" s="2">
        <f t="shared" si="63"/>
        <v>58.00500000000001</v>
      </c>
      <c r="W214">
        <f t="shared" si="61"/>
        <v>14</v>
      </c>
    </row>
    <row r="215" spans="1:23" x14ac:dyDescent="0.2">
      <c r="A215">
        <f t="shared" si="64"/>
        <v>16</v>
      </c>
      <c r="B215" s="4">
        <v>10</v>
      </c>
      <c r="C215" s="4" t="s">
        <v>22</v>
      </c>
      <c r="D215" s="3" t="s">
        <v>26</v>
      </c>
      <c r="E215" s="5" t="s">
        <v>25</v>
      </c>
      <c r="F215" s="3">
        <f t="shared" si="53"/>
        <v>73.00500000000001</v>
      </c>
      <c r="G215" s="3">
        <v>15</v>
      </c>
      <c r="H215" s="4" t="s">
        <v>10</v>
      </c>
      <c r="I215" s="4" t="s">
        <v>9</v>
      </c>
      <c r="J215" s="4" t="s">
        <v>8</v>
      </c>
      <c r="K215" s="4" t="s">
        <v>7</v>
      </c>
      <c r="L215" s="4" t="s">
        <v>6</v>
      </c>
      <c r="M215" s="4" t="s">
        <v>5</v>
      </c>
      <c r="N215" s="4" t="s">
        <v>4</v>
      </c>
      <c r="O215" s="4" t="s">
        <v>3</v>
      </c>
      <c r="P215" s="4" t="s">
        <v>2</v>
      </c>
      <c r="Q215" s="4" t="s">
        <v>1</v>
      </c>
      <c r="R215" s="4" t="s">
        <v>0</v>
      </c>
      <c r="S215" s="4">
        <f t="shared" si="62"/>
        <v>3.2000000000000011</v>
      </c>
      <c r="T215" s="5">
        <f t="shared" si="58"/>
        <v>-0.35818287037037033</v>
      </c>
      <c r="U215" s="4">
        <f t="shared" si="59"/>
        <v>0.2133333333333334</v>
      </c>
      <c r="V215" s="2">
        <f t="shared" si="63"/>
        <v>73.00500000000001</v>
      </c>
      <c r="W215">
        <f t="shared" si="61"/>
        <v>15</v>
      </c>
    </row>
    <row r="216" spans="1:23" x14ac:dyDescent="0.2">
      <c r="A216">
        <f t="shared" si="64"/>
        <v>17</v>
      </c>
      <c r="B216" s="4">
        <v>10</v>
      </c>
      <c r="C216" s="4" t="s">
        <v>22</v>
      </c>
      <c r="D216" s="3" t="s">
        <v>24</v>
      </c>
      <c r="E216" s="5" t="s">
        <v>23</v>
      </c>
      <c r="F216" s="3">
        <f t="shared" si="53"/>
        <v>75.375555555555565</v>
      </c>
      <c r="G216" s="3">
        <f>T216*24</f>
        <v>2.3705555555555553</v>
      </c>
      <c r="H216" s="4" t="s">
        <v>10</v>
      </c>
      <c r="I216" s="4" t="s">
        <v>9</v>
      </c>
      <c r="J216" s="4" t="s">
        <v>8</v>
      </c>
      <c r="K216" s="4" t="s">
        <v>7</v>
      </c>
      <c r="L216" s="4" t="s">
        <v>6</v>
      </c>
      <c r="M216" s="4" t="s">
        <v>5</v>
      </c>
      <c r="N216" s="4" t="s">
        <v>4</v>
      </c>
      <c r="O216" s="4" t="s">
        <v>3</v>
      </c>
      <c r="P216" s="4" t="s">
        <v>2</v>
      </c>
      <c r="Q216" s="4" t="s">
        <v>1</v>
      </c>
      <c r="R216" s="4" t="s">
        <v>0</v>
      </c>
      <c r="S216" s="4">
        <f t="shared" si="62"/>
        <v>1</v>
      </c>
      <c r="T216" s="5">
        <f t="shared" si="58"/>
        <v>9.8773148148148138E-2</v>
      </c>
      <c r="U216" s="4">
        <f t="shared" si="59"/>
        <v>0.42184204359034455</v>
      </c>
      <c r="V216" s="2">
        <f t="shared" si="63"/>
        <v>75.375555555555565</v>
      </c>
      <c r="W216">
        <f t="shared" si="61"/>
        <v>16</v>
      </c>
    </row>
    <row r="217" spans="1:23" x14ac:dyDescent="0.2">
      <c r="A217">
        <f t="shared" si="64"/>
        <v>18</v>
      </c>
      <c r="B217" s="4">
        <v>10</v>
      </c>
      <c r="C217" s="4" t="s">
        <v>22</v>
      </c>
      <c r="D217" s="3" t="s">
        <v>21</v>
      </c>
      <c r="E217" s="5" t="s">
        <v>20</v>
      </c>
      <c r="F217" s="3">
        <f t="shared" si="53"/>
        <v>77.289444444444456</v>
      </c>
      <c r="G217" s="3">
        <f>T217*24</f>
        <v>1.9138888888888892</v>
      </c>
      <c r="H217" s="4" t="s">
        <v>10</v>
      </c>
      <c r="I217" s="4" t="s">
        <v>9</v>
      </c>
      <c r="J217" s="4" t="s">
        <v>8</v>
      </c>
      <c r="K217" s="4" t="s">
        <v>7</v>
      </c>
      <c r="L217" s="4" t="s">
        <v>6</v>
      </c>
      <c r="M217" s="4" t="s">
        <v>5</v>
      </c>
      <c r="N217" s="4" t="s">
        <v>4</v>
      </c>
      <c r="O217" s="4" t="s">
        <v>3</v>
      </c>
      <c r="P217" s="4" t="s">
        <v>2</v>
      </c>
      <c r="Q217" s="4" t="s">
        <v>1</v>
      </c>
      <c r="R217" s="4" t="s">
        <v>0</v>
      </c>
      <c r="S217" s="4">
        <f t="shared" si="62"/>
        <v>1.0999999999999996</v>
      </c>
      <c r="T217" s="5">
        <f t="shared" si="58"/>
        <v>7.9745370370370383E-2</v>
      </c>
      <c r="U217" s="4">
        <f t="shared" si="59"/>
        <v>0.57474600870827253</v>
      </c>
      <c r="V217" s="2">
        <f t="shared" si="63"/>
        <v>77.289444444444456</v>
      </c>
      <c r="W217">
        <f t="shared" si="61"/>
        <v>17</v>
      </c>
    </row>
    <row r="218" spans="1:23" x14ac:dyDescent="0.2">
      <c r="A218">
        <f t="shared" si="64"/>
        <v>19</v>
      </c>
      <c r="B218" s="4">
        <v>10</v>
      </c>
      <c r="C218" s="4" t="s">
        <v>13</v>
      </c>
      <c r="D218" s="3" t="s">
        <v>19</v>
      </c>
      <c r="E218" s="5" t="s">
        <v>18</v>
      </c>
      <c r="F218" s="3">
        <f t="shared" si="53"/>
        <v>95.289444444444456</v>
      </c>
      <c r="G218" s="3">
        <v>18</v>
      </c>
      <c r="H218" s="4" t="s">
        <v>10</v>
      </c>
      <c r="I218" s="4" t="s">
        <v>9</v>
      </c>
      <c r="J218" s="4" t="s">
        <v>8</v>
      </c>
      <c r="K218" s="4" t="s">
        <v>7</v>
      </c>
      <c r="L218" s="4" t="s">
        <v>6</v>
      </c>
      <c r="M218" s="4" t="s">
        <v>5</v>
      </c>
      <c r="N218" s="4" t="s">
        <v>4</v>
      </c>
      <c r="O218" s="4" t="s">
        <v>3</v>
      </c>
      <c r="P218" s="4" t="s">
        <v>2</v>
      </c>
      <c r="Q218" s="4" t="s">
        <v>1</v>
      </c>
      <c r="R218" s="4" t="s">
        <v>0</v>
      </c>
      <c r="S218" s="4">
        <f t="shared" si="62"/>
        <v>8.1999999999999993</v>
      </c>
      <c r="T218" s="5">
        <f t="shared" si="58"/>
        <v>-0.16396990740740741</v>
      </c>
      <c r="U218" s="4">
        <f t="shared" si="59"/>
        <v>0.45555555555555549</v>
      </c>
      <c r="V218" s="2">
        <f t="shared" si="63"/>
        <v>95.289444444444456</v>
      </c>
      <c r="W218">
        <f t="shared" si="61"/>
        <v>18</v>
      </c>
    </row>
    <row r="219" spans="1:23" x14ac:dyDescent="0.2">
      <c r="A219">
        <f t="shared" si="64"/>
        <v>20</v>
      </c>
      <c r="B219" s="4">
        <v>10</v>
      </c>
      <c r="C219" s="4" t="s">
        <v>13</v>
      </c>
      <c r="D219" s="3" t="s">
        <v>17</v>
      </c>
      <c r="E219" s="5" t="s">
        <v>16</v>
      </c>
      <c r="F219" s="3">
        <f t="shared" si="53"/>
        <v>97.304166666666674</v>
      </c>
      <c r="G219" s="3">
        <f>T219*24</f>
        <v>2.0147222222222223</v>
      </c>
      <c r="H219" s="4" t="s">
        <v>10</v>
      </c>
      <c r="I219" s="4" t="s">
        <v>9</v>
      </c>
      <c r="J219" s="4" t="s">
        <v>8</v>
      </c>
      <c r="K219" s="4" t="s">
        <v>7</v>
      </c>
      <c r="L219" s="4" t="s">
        <v>6</v>
      </c>
      <c r="M219" s="4" t="s">
        <v>5</v>
      </c>
      <c r="N219" s="4" t="s">
        <v>4</v>
      </c>
      <c r="O219" s="4" t="s">
        <v>3</v>
      </c>
      <c r="P219" s="4" t="s">
        <v>2</v>
      </c>
      <c r="Q219" s="4" t="s">
        <v>1</v>
      </c>
      <c r="R219" s="4" t="s">
        <v>0</v>
      </c>
      <c r="S219" s="4">
        <f t="shared" si="62"/>
        <v>1.1999999999999993</v>
      </c>
      <c r="T219" s="5">
        <f t="shared" si="58"/>
        <v>8.3946759259259263E-2</v>
      </c>
      <c r="U219" s="4">
        <f t="shared" si="59"/>
        <v>0.59561560733489549</v>
      </c>
      <c r="V219" s="2">
        <f t="shared" si="63"/>
        <v>97.304166666666674</v>
      </c>
      <c r="W219">
        <f t="shared" si="61"/>
        <v>19</v>
      </c>
    </row>
    <row r="220" spans="1:23" x14ac:dyDescent="0.2">
      <c r="A220">
        <f t="shared" si="64"/>
        <v>21</v>
      </c>
      <c r="B220" s="4">
        <v>10</v>
      </c>
      <c r="C220" s="4" t="s">
        <v>13</v>
      </c>
      <c r="D220" s="3" t="s">
        <v>15</v>
      </c>
      <c r="E220" s="5" t="s">
        <v>14</v>
      </c>
      <c r="F220" s="3">
        <f t="shared" ref="F220:F221" si="65">G220+F219</f>
        <v>100.51333333333334</v>
      </c>
      <c r="G220" s="3">
        <f>T220*24</f>
        <v>3.2091666666666674</v>
      </c>
      <c r="H220" s="4" t="s">
        <v>10</v>
      </c>
      <c r="I220" s="4" t="s">
        <v>9</v>
      </c>
      <c r="J220" s="4" t="s">
        <v>8</v>
      </c>
      <c r="K220" s="4" t="s">
        <v>7</v>
      </c>
      <c r="L220" s="4" t="s">
        <v>6</v>
      </c>
      <c r="M220" s="4" t="s">
        <v>5</v>
      </c>
      <c r="N220" s="4" t="s">
        <v>4</v>
      </c>
      <c r="O220" s="4" t="s">
        <v>3</v>
      </c>
      <c r="P220" s="4" t="s">
        <v>2</v>
      </c>
      <c r="Q220" s="4" t="s">
        <v>1</v>
      </c>
      <c r="R220" s="4" t="s">
        <v>0</v>
      </c>
      <c r="S220" s="4">
        <f t="shared" si="62"/>
        <v>2.1000000000000014</v>
      </c>
      <c r="T220" s="5">
        <f t="shared" si="58"/>
        <v>0.13371527777777781</v>
      </c>
      <c r="U220" s="4">
        <f t="shared" si="59"/>
        <v>0.65437548688652325</v>
      </c>
      <c r="V220" s="2">
        <f t="shared" si="63"/>
        <v>100.51333333333334</v>
      </c>
      <c r="W220">
        <f t="shared" si="61"/>
        <v>20</v>
      </c>
    </row>
    <row r="221" spans="1:23" x14ac:dyDescent="0.2">
      <c r="A221">
        <f t="shared" si="64"/>
        <v>22</v>
      </c>
      <c r="B221" s="4">
        <v>10</v>
      </c>
      <c r="C221" s="4" t="s">
        <v>13</v>
      </c>
      <c r="D221" s="3" t="s">
        <v>12</v>
      </c>
      <c r="E221" s="5" t="s">
        <v>11</v>
      </c>
      <c r="F221" s="3">
        <f t="shared" si="65"/>
        <v>102.42</v>
      </c>
      <c r="G221" s="3">
        <f>T221*24</f>
        <v>1.9066666666666663</v>
      </c>
      <c r="H221" s="4" t="s">
        <v>10</v>
      </c>
      <c r="I221" s="4" t="s">
        <v>9</v>
      </c>
      <c r="J221" s="4" t="s">
        <v>8</v>
      </c>
      <c r="K221" s="4" t="s">
        <v>7</v>
      </c>
      <c r="L221" s="4" t="s">
        <v>6</v>
      </c>
      <c r="M221" s="4" t="s">
        <v>5</v>
      </c>
      <c r="N221" s="4" t="s">
        <v>4</v>
      </c>
      <c r="O221" s="4" t="s">
        <v>3</v>
      </c>
      <c r="P221" s="4" t="s">
        <v>2</v>
      </c>
      <c r="Q221" s="4" t="s">
        <v>1</v>
      </c>
      <c r="R221" s="4" t="s">
        <v>0</v>
      </c>
      <c r="S221" s="4">
        <f t="shared" si="62"/>
        <v>1.5</v>
      </c>
      <c r="T221" s="5">
        <f t="shared" si="58"/>
        <v>7.9444444444444429E-2</v>
      </c>
      <c r="U221" s="4">
        <f t="shared" si="59"/>
        <v>0.78671328671328689</v>
      </c>
      <c r="V221" s="2">
        <f t="shared" si="63"/>
        <v>102.42</v>
      </c>
      <c r="W221">
        <f t="shared" si="61"/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BFEC8-CE39-425C-ADE0-EEFDDD9CE701}">
  <dimension ref="A1:M25"/>
  <sheetViews>
    <sheetView tabSelected="1" topLeftCell="C25" zoomScale="80" zoomScaleNormal="80" workbookViewId="0">
      <selection activeCell="E36" sqref="E36"/>
    </sheetView>
  </sheetViews>
  <sheetFormatPr defaultRowHeight="12.75" x14ac:dyDescent="0.2"/>
  <cols>
    <col min="8" max="8" width="13.28515625" customWidth="1"/>
  </cols>
  <sheetData>
    <row r="1" spans="1:13" x14ac:dyDescent="0.2">
      <c r="A1" t="s">
        <v>411</v>
      </c>
      <c r="B1" t="s">
        <v>402</v>
      </c>
      <c r="C1" t="s">
        <v>414</v>
      </c>
      <c r="D1" t="s">
        <v>415</v>
      </c>
      <c r="E1" t="s">
        <v>407</v>
      </c>
      <c r="F1" t="s">
        <v>396</v>
      </c>
      <c r="G1" t="s">
        <v>412</v>
      </c>
      <c r="H1" t="s">
        <v>406</v>
      </c>
      <c r="I1" t="s">
        <v>408</v>
      </c>
      <c r="J1" t="s">
        <v>409</v>
      </c>
      <c r="K1" t="s">
        <v>410</v>
      </c>
      <c r="M1" t="s">
        <v>413</v>
      </c>
    </row>
    <row r="2" spans="1:13" x14ac:dyDescent="0.2">
      <c r="A2" s="15">
        <v>1</v>
      </c>
      <c r="B2">
        <v>5.5</v>
      </c>
      <c r="C2">
        <v>0</v>
      </c>
      <c r="D2">
        <v>0.85</v>
      </c>
      <c r="E2">
        <v>2.0986388888888801</v>
      </c>
      <c r="F2">
        <v>13</v>
      </c>
      <c r="G2">
        <v>-29.566666666666599</v>
      </c>
      <c r="H2">
        <v>0.88311108027770902</v>
      </c>
      <c r="I2">
        <v>9.4883611111111108</v>
      </c>
      <c r="J2">
        <v>17</v>
      </c>
      <c r="M2">
        <f>D2+9</f>
        <v>9.85</v>
      </c>
    </row>
    <row r="3" spans="1:13" x14ac:dyDescent="0.2">
      <c r="A3" s="16">
        <v>2</v>
      </c>
      <c r="B3">
        <v>5.5</v>
      </c>
      <c r="C3">
        <v>2.4396944444444402</v>
      </c>
      <c r="D3">
        <v>1.23</v>
      </c>
      <c r="E3">
        <v>2.4584999999999999</v>
      </c>
      <c r="F3">
        <v>13</v>
      </c>
      <c r="G3">
        <v>0.37999999999999901</v>
      </c>
      <c r="H3">
        <v>0.15458304053300201</v>
      </c>
      <c r="I3">
        <v>11.946861111111099</v>
      </c>
      <c r="J3">
        <v>18</v>
      </c>
      <c r="M3">
        <f t="shared" ref="M3:M23" si="0">D3+9</f>
        <v>10.23</v>
      </c>
    </row>
    <row r="4" spans="1:13" x14ac:dyDescent="0.2">
      <c r="A4" s="16">
        <v>3</v>
      </c>
      <c r="B4">
        <v>5.5</v>
      </c>
      <c r="C4">
        <v>4.7563611111111097</v>
      </c>
      <c r="D4">
        <v>1.58</v>
      </c>
      <c r="E4">
        <v>2.3166666666666602</v>
      </c>
      <c r="F4">
        <v>13</v>
      </c>
      <c r="G4">
        <v>0.35</v>
      </c>
      <c r="H4">
        <v>0.15100169408376299</v>
      </c>
      <c r="I4">
        <v>14.2635277777777</v>
      </c>
      <c r="J4">
        <v>19</v>
      </c>
      <c r="M4">
        <f t="shared" si="0"/>
        <v>10.58</v>
      </c>
    </row>
    <row r="5" spans="1:13" x14ac:dyDescent="0.2">
      <c r="A5" s="16">
        <v>4</v>
      </c>
      <c r="B5">
        <v>5.5</v>
      </c>
      <c r="C5">
        <v>7.2656666666666601</v>
      </c>
      <c r="D5">
        <v>2.02</v>
      </c>
      <c r="E5">
        <v>2.5093055555555499</v>
      </c>
      <c r="F5">
        <v>13</v>
      </c>
      <c r="G5">
        <v>0.439999999999999</v>
      </c>
      <c r="H5">
        <v>0.17535663346217101</v>
      </c>
      <c r="I5">
        <v>16.772833333333299</v>
      </c>
      <c r="J5">
        <v>20</v>
      </c>
      <c r="M5">
        <f t="shared" si="0"/>
        <v>11.02</v>
      </c>
    </row>
    <row r="6" spans="1:13" x14ac:dyDescent="0.2">
      <c r="A6" s="16">
        <v>5</v>
      </c>
      <c r="B6">
        <v>5.5</v>
      </c>
      <c r="C6">
        <v>9.2354999999999894</v>
      </c>
      <c r="D6">
        <v>2.4500000000000002</v>
      </c>
      <c r="E6">
        <v>1.96983333333333</v>
      </c>
      <c r="F6">
        <v>13</v>
      </c>
      <c r="G6">
        <v>0.43</v>
      </c>
      <c r="H6">
        <v>0.21827950602896901</v>
      </c>
      <c r="I6">
        <v>18.742666666666601</v>
      </c>
      <c r="J6">
        <v>21</v>
      </c>
      <c r="M6">
        <f t="shared" si="0"/>
        <v>11.45</v>
      </c>
    </row>
    <row r="7" spans="1:13" x14ac:dyDescent="0.2">
      <c r="A7" s="17">
        <v>6</v>
      </c>
      <c r="B7">
        <v>5.5</v>
      </c>
      <c r="C7">
        <v>18.3671388888888</v>
      </c>
      <c r="D7">
        <v>3.9199999999999902</v>
      </c>
      <c r="E7">
        <v>9.1316388888888902</v>
      </c>
      <c r="F7">
        <v>13</v>
      </c>
      <c r="G7">
        <v>1.47</v>
      </c>
      <c r="H7">
        <v>3.66370882051784E-2</v>
      </c>
      <c r="I7">
        <v>27.874305555555502</v>
      </c>
      <c r="J7">
        <v>22</v>
      </c>
      <c r="M7">
        <f t="shared" si="0"/>
        <v>12.919999999999991</v>
      </c>
    </row>
    <row r="8" spans="1:13" x14ac:dyDescent="0.2">
      <c r="A8" s="16">
        <v>7</v>
      </c>
      <c r="B8">
        <v>5.5</v>
      </c>
      <c r="C8">
        <v>20.749027777777702</v>
      </c>
      <c r="D8">
        <v>4.34</v>
      </c>
      <c r="E8">
        <v>2.3818888888888798</v>
      </c>
      <c r="F8">
        <v>13</v>
      </c>
      <c r="G8">
        <v>0.42</v>
      </c>
      <c r="H8">
        <v>0.17596042250871599</v>
      </c>
      <c r="I8">
        <v>30.2561944444444</v>
      </c>
      <c r="J8">
        <v>20.2</v>
      </c>
      <c r="M8">
        <f t="shared" si="0"/>
        <v>13.34</v>
      </c>
    </row>
    <row r="9" spans="1:13" x14ac:dyDescent="0.2">
      <c r="A9" s="16">
        <v>8</v>
      </c>
      <c r="B9">
        <v>5.5</v>
      </c>
      <c r="C9">
        <v>23.072472222222199</v>
      </c>
      <c r="D9">
        <v>4.88</v>
      </c>
      <c r="E9">
        <v>2.3234444444444402</v>
      </c>
      <c r="F9">
        <v>13</v>
      </c>
      <c r="G9">
        <v>0.53999999999999904</v>
      </c>
      <c r="H9">
        <v>0.232230505326431</v>
      </c>
      <c r="I9">
        <v>32.579638888888802</v>
      </c>
      <c r="J9">
        <v>21.2</v>
      </c>
      <c r="M9">
        <f t="shared" si="0"/>
        <v>13.879999999999999</v>
      </c>
    </row>
    <row r="10" spans="1:13" x14ac:dyDescent="0.2">
      <c r="A10" s="16">
        <v>9</v>
      </c>
      <c r="B10">
        <v>5.5</v>
      </c>
      <c r="C10">
        <v>25.182305555555502</v>
      </c>
      <c r="D10">
        <v>5.56</v>
      </c>
      <c r="E10">
        <v>2.1098333333333299</v>
      </c>
      <c r="F10">
        <v>14</v>
      </c>
      <c r="G10">
        <v>0.68</v>
      </c>
      <c r="H10">
        <v>0.32297887081569499</v>
      </c>
      <c r="I10">
        <v>34.6894722222222</v>
      </c>
      <c r="J10">
        <v>22.2</v>
      </c>
      <c r="M10">
        <f t="shared" si="0"/>
        <v>14.559999999999999</v>
      </c>
    </row>
    <row r="11" spans="1:13" x14ac:dyDescent="0.2">
      <c r="A11" s="16">
        <v>10</v>
      </c>
      <c r="B11">
        <v>5.5</v>
      </c>
      <c r="C11">
        <v>27.3168333333333</v>
      </c>
      <c r="D11">
        <v>6.27</v>
      </c>
      <c r="E11">
        <v>2.13452777777777</v>
      </c>
      <c r="F11">
        <v>14</v>
      </c>
      <c r="G11">
        <v>0.71</v>
      </c>
      <c r="H11">
        <v>0.33239299662331301</v>
      </c>
      <c r="I11">
        <v>36.823999999999998</v>
      </c>
      <c r="J11">
        <v>23.2</v>
      </c>
      <c r="M11">
        <f t="shared" si="0"/>
        <v>15.27</v>
      </c>
    </row>
    <row r="12" spans="1:13" x14ac:dyDescent="0.2">
      <c r="A12" s="16">
        <v>11</v>
      </c>
      <c r="B12">
        <v>5.5</v>
      </c>
      <c r="C12">
        <v>40.022444444444403</v>
      </c>
      <c r="D12">
        <v>8.7099999999999902</v>
      </c>
      <c r="E12">
        <v>12.7056111111111</v>
      </c>
      <c r="F12">
        <v>14</v>
      </c>
      <c r="G12">
        <v>2.44</v>
      </c>
      <c r="H12">
        <v>0.127548111166325</v>
      </c>
      <c r="I12">
        <v>49.529611111111102</v>
      </c>
      <c r="J12">
        <v>21.6</v>
      </c>
      <c r="M12">
        <f t="shared" si="0"/>
        <v>17.70999999999999</v>
      </c>
    </row>
    <row r="13" spans="1:13" x14ac:dyDescent="0.2">
      <c r="A13" s="16">
        <v>12</v>
      </c>
      <c r="B13">
        <v>5.5</v>
      </c>
      <c r="C13">
        <v>42.496583333333298</v>
      </c>
      <c r="D13">
        <v>9.5</v>
      </c>
      <c r="E13">
        <v>2.4741388888888798</v>
      </c>
      <c r="F13">
        <v>14</v>
      </c>
      <c r="G13">
        <v>0.78999999999999904</v>
      </c>
      <c r="H13">
        <v>0.31937241532337202</v>
      </c>
      <c r="I13">
        <v>52.003749999999997</v>
      </c>
      <c r="J13">
        <v>22.6</v>
      </c>
      <c r="M13">
        <f t="shared" si="0"/>
        <v>18.5</v>
      </c>
    </row>
    <row r="14" spans="1:13" x14ac:dyDescent="0.2">
      <c r="A14" s="16">
        <v>13</v>
      </c>
      <c r="B14">
        <v>5.5</v>
      </c>
      <c r="C14">
        <v>44.566527777777701</v>
      </c>
      <c r="D14">
        <v>10.29</v>
      </c>
      <c r="E14">
        <v>2.0699444444444399</v>
      </c>
      <c r="F14">
        <v>14</v>
      </c>
      <c r="G14">
        <v>0.78999999999999904</v>
      </c>
      <c r="H14">
        <v>0.38165029769098802</v>
      </c>
      <c r="I14">
        <v>54.073694444444399</v>
      </c>
      <c r="J14">
        <v>23.6</v>
      </c>
      <c r="M14">
        <f t="shared" si="0"/>
        <v>19.29</v>
      </c>
    </row>
    <row r="15" spans="1:13" x14ac:dyDescent="0.2">
      <c r="A15" s="16">
        <v>14</v>
      </c>
      <c r="B15">
        <v>5.5</v>
      </c>
      <c r="C15">
        <v>46.758194444444399</v>
      </c>
      <c r="D15">
        <v>11.33</v>
      </c>
      <c r="E15">
        <v>2.1916666666666602</v>
      </c>
      <c r="F15">
        <v>14</v>
      </c>
      <c r="G15">
        <v>1.04</v>
      </c>
      <c r="H15">
        <v>0.47443285881251501</v>
      </c>
      <c r="I15">
        <v>56.265361111111098</v>
      </c>
      <c r="J15">
        <v>24.6</v>
      </c>
      <c r="M15">
        <f t="shared" si="0"/>
        <v>20.329999999999998</v>
      </c>
    </row>
    <row r="16" spans="1:13" x14ac:dyDescent="0.2">
      <c r="A16" s="16">
        <v>15</v>
      </c>
      <c r="B16">
        <v>5.5</v>
      </c>
      <c r="C16">
        <v>48.927361111111097</v>
      </c>
      <c r="D16">
        <v>12.33</v>
      </c>
      <c r="E16">
        <v>2.1691666666666598</v>
      </c>
      <c r="F16">
        <v>14</v>
      </c>
      <c r="G16">
        <v>0.999999999999999</v>
      </c>
      <c r="H16">
        <v>0.46091708726838199</v>
      </c>
      <c r="I16">
        <v>58.434527777777703</v>
      </c>
      <c r="J16">
        <v>25.6</v>
      </c>
      <c r="M16">
        <f t="shared" si="0"/>
        <v>21.33</v>
      </c>
    </row>
    <row r="17" spans="1:13" x14ac:dyDescent="0.2">
      <c r="A17" s="16">
        <v>16</v>
      </c>
      <c r="B17">
        <v>5.5</v>
      </c>
      <c r="C17">
        <v>59.208388888888798</v>
      </c>
      <c r="D17">
        <v>16.440000000000001</v>
      </c>
      <c r="E17">
        <v>10.2810277777777</v>
      </c>
      <c r="F17">
        <v>14</v>
      </c>
      <c r="G17">
        <v>4.1100000000000003</v>
      </c>
      <c r="H17">
        <v>0.14405696390526501</v>
      </c>
      <c r="I17">
        <v>68.715555555555497</v>
      </c>
      <c r="J17">
        <v>26.6</v>
      </c>
      <c r="M17">
        <f t="shared" si="0"/>
        <v>25.44</v>
      </c>
    </row>
    <row r="18" spans="1:13" x14ac:dyDescent="0.2">
      <c r="A18" s="16">
        <v>17</v>
      </c>
      <c r="B18">
        <v>5.5</v>
      </c>
      <c r="C18">
        <v>61.627166666666596</v>
      </c>
      <c r="D18">
        <v>17.71</v>
      </c>
      <c r="E18">
        <v>2.4187777777777701</v>
      </c>
      <c r="F18">
        <v>14</v>
      </c>
      <c r="G18">
        <v>1.27</v>
      </c>
      <c r="H18">
        <v>0.52367565593361698</v>
      </c>
      <c r="I18">
        <v>71.134333333333302</v>
      </c>
      <c r="J18">
        <v>27.6</v>
      </c>
      <c r="M18">
        <f t="shared" si="0"/>
        <v>26.71</v>
      </c>
    </row>
    <row r="19" spans="1:13" x14ac:dyDescent="0.2">
      <c r="A19" s="16">
        <v>18</v>
      </c>
      <c r="B19">
        <v>5.5</v>
      </c>
      <c r="C19">
        <v>63.538805555555498</v>
      </c>
      <c r="D19">
        <v>19.100000000000001</v>
      </c>
      <c r="E19">
        <v>1.91163888888888</v>
      </c>
      <c r="F19">
        <v>14</v>
      </c>
      <c r="G19">
        <v>1.39</v>
      </c>
      <c r="H19">
        <v>0.72719119867826998</v>
      </c>
      <c r="I19">
        <v>73.045972222222204</v>
      </c>
      <c r="J19">
        <v>28.6</v>
      </c>
      <c r="M19">
        <f t="shared" si="0"/>
        <v>28.1</v>
      </c>
    </row>
    <row r="20" spans="1:13" x14ac:dyDescent="0.2">
      <c r="A20" s="16">
        <v>19</v>
      </c>
      <c r="B20">
        <v>5.5</v>
      </c>
      <c r="C20">
        <v>77.554416666666597</v>
      </c>
      <c r="D20">
        <v>28.35</v>
      </c>
      <c r="E20">
        <v>14.015611111111101</v>
      </c>
      <c r="F20">
        <v>14</v>
      </c>
      <c r="G20">
        <v>9.2499999999999893</v>
      </c>
      <c r="H20">
        <v>0.35836789268697899</v>
      </c>
      <c r="I20">
        <v>87.061583333333303</v>
      </c>
      <c r="J20">
        <v>29.6</v>
      </c>
      <c r="M20">
        <f t="shared" si="0"/>
        <v>37.35</v>
      </c>
    </row>
    <row r="21" spans="1:13" x14ac:dyDescent="0.2">
      <c r="A21" s="16">
        <v>20</v>
      </c>
      <c r="B21">
        <v>5.5</v>
      </c>
      <c r="C21">
        <v>79.586944444444399</v>
      </c>
      <c r="D21">
        <v>29.619999999999902</v>
      </c>
      <c r="E21">
        <v>2.0325277777777702</v>
      </c>
      <c r="F21">
        <v>14</v>
      </c>
      <c r="G21">
        <v>1.26999999999999</v>
      </c>
      <c r="H21">
        <v>0.62451278012501299</v>
      </c>
      <c r="I21">
        <v>89.094111111111104</v>
      </c>
      <c r="J21">
        <v>30.6</v>
      </c>
      <c r="M21">
        <f t="shared" si="0"/>
        <v>38.619999999999905</v>
      </c>
    </row>
    <row r="22" spans="1:13" x14ac:dyDescent="0.2">
      <c r="A22" s="16">
        <v>21</v>
      </c>
      <c r="B22">
        <v>5.5</v>
      </c>
      <c r="C22">
        <v>82.830166666666599</v>
      </c>
      <c r="D22">
        <v>32.199999999999903</v>
      </c>
      <c r="E22">
        <v>3.24322222222222</v>
      </c>
      <c r="F22">
        <v>14</v>
      </c>
      <c r="G22">
        <v>2.58</v>
      </c>
      <c r="H22">
        <v>0.79497196633304001</v>
      </c>
      <c r="I22">
        <v>92.337333333333305</v>
      </c>
      <c r="J22">
        <v>31.6</v>
      </c>
      <c r="M22">
        <f t="shared" si="0"/>
        <v>41.199999999999903</v>
      </c>
    </row>
    <row r="23" spans="1:13" x14ac:dyDescent="0.2">
      <c r="A23" s="16">
        <v>22</v>
      </c>
      <c r="B23">
        <v>5.5</v>
      </c>
      <c r="C23">
        <v>84.725138888888793</v>
      </c>
      <c r="D23">
        <v>33.729999999999997</v>
      </c>
      <c r="E23">
        <v>1.8949722222222201</v>
      </c>
      <c r="F23">
        <v>14</v>
      </c>
      <c r="G23">
        <v>1.52999999999999</v>
      </c>
      <c r="H23">
        <v>0.80752880969224305</v>
      </c>
      <c r="I23">
        <v>94.232305555555499</v>
      </c>
      <c r="J23">
        <v>32.6</v>
      </c>
      <c r="M23">
        <f t="shared" si="0"/>
        <v>42.73</v>
      </c>
    </row>
    <row r="24" spans="1:13" x14ac:dyDescent="0.2">
      <c r="A24" s="3"/>
    </row>
    <row r="25" spans="1:13" x14ac:dyDescent="0.2">
      <c r="A25" s="3"/>
    </row>
  </sheetData>
  <sortState xmlns:xlrd2="http://schemas.microsoft.com/office/spreadsheetml/2017/richdata2" ref="A2:K23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Cut 0 Nov 2019</vt:lpstr>
      <vt:lpstr>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Angelita</dc:creator>
  <cp:lastModifiedBy>Angelita</cp:lastModifiedBy>
  <dcterms:created xsi:type="dcterms:W3CDTF">2020-07-06T21:48:46Z</dcterms:created>
  <dcterms:modified xsi:type="dcterms:W3CDTF">2021-06-29T08:25:26Z</dcterms:modified>
</cp:coreProperties>
</file>