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yerly.herman\Downloads\"/>
    </mc:Choice>
  </mc:AlternateContent>
  <xr:revisionPtr revIDLastSave="0" documentId="13_ncr:1_{93316CC1-F141-4E7D-B47C-E40628418B80}" xr6:coauthVersionLast="47" xr6:coauthVersionMax="47" xr10:uidLastSave="{00000000-0000-0000-0000-000000000000}"/>
  <bookViews>
    <workbookView xWindow="-120" yWindow="-120" windowWidth="20730" windowHeight="11310" tabRatio="859" activeTab="7" xr2:uid="{00000000-000D-0000-FFFF-FFFF00000000}"/>
  </bookViews>
  <sheets>
    <sheet name="REKAP MATERIAL" sheetId="41" r:id="rId1"/>
    <sheet name="REKAP TIANG" sheetId="39" r:id="rId2"/>
    <sheet name="PETA" sheetId="62" r:id="rId3"/>
    <sheet name="REKAP MDU" sheetId="29" r:id="rId4"/>
    <sheet name="Sheet1" sheetId="65" state="hidden" r:id="rId5"/>
    <sheet name="HARGA SATUAN" sheetId="10" r:id="rId6"/>
    <sheet name="KKO" sheetId="60" r:id="rId7"/>
    <sheet name="DATA" sheetId="59" r:id="rId8"/>
    <sheet name="KKF" sheetId="54" r:id="rId9"/>
    <sheet name="RAB" sheetId="11" r:id="rId10"/>
    <sheet name="GAMBAR" sheetId="64" r:id="rId11"/>
    <sheet name="SLD" sheetId="6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7">#REF!</definedName>
    <definedName name="\A" localSheetId="8">#REF!</definedName>
    <definedName name="\A" localSheetId="6">#REF!</definedName>
    <definedName name="\A">#REF!</definedName>
    <definedName name="\B" localSheetId="7">#REF!</definedName>
    <definedName name="\B" localSheetId="8">#REF!</definedName>
    <definedName name="\B">#REF!</definedName>
    <definedName name="\C" localSheetId="7">#REF!</definedName>
    <definedName name="\C" localSheetId="8">#REF!</definedName>
    <definedName name="\C">#REF!</definedName>
    <definedName name="\D" localSheetId="7">#REF!</definedName>
    <definedName name="\D" localSheetId="10">#REF!</definedName>
    <definedName name="\D" localSheetId="8">#REF!</definedName>
    <definedName name="\D">#REF!</definedName>
    <definedName name="\E" localSheetId="7">#REF!</definedName>
    <definedName name="\E" localSheetId="10">#REF!</definedName>
    <definedName name="\E" localSheetId="8">#REF!</definedName>
    <definedName name="\E">#REF!</definedName>
    <definedName name="\F" localSheetId="7">#REF!</definedName>
    <definedName name="\F" localSheetId="10">#REF!</definedName>
    <definedName name="\F" localSheetId="8">#REF!</definedName>
    <definedName name="\F">#REF!</definedName>
    <definedName name="\G" localSheetId="7">#REF!</definedName>
    <definedName name="\G" localSheetId="10">#REF!</definedName>
    <definedName name="\G" localSheetId="8">#REF!</definedName>
    <definedName name="\G">#REF!</definedName>
    <definedName name="\H" localSheetId="7">#REF!</definedName>
    <definedName name="\H" localSheetId="10">#REF!</definedName>
    <definedName name="\H" localSheetId="8">#REF!</definedName>
    <definedName name="\H">#REF!</definedName>
    <definedName name="\I" localSheetId="7">#REF!</definedName>
    <definedName name="\I" localSheetId="10">#REF!</definedName>
    <definedName name="\I" localSheetId="8">#REF!</definedName>
    <definedName name="\I">#REF!</definedName>
    <definedName name="\J" localSheetId="7">#REF!</definedName>
    <definedName name="\J" localSheetId="10">#REF!</definedName>
    <definedName name="\J" localSheetId="8">#REF!</definedName>
    <definedName name="\J">#REF!</definedName>
    <definedName name="\K" localSheetId="7">#REF!</definedName>
    <definedName name="\K" localSheetId="10">#REF!</definedName>
    <definedName name="\K" localSheetId="8">#REF!</definedName>
    <definedName name="\K">#REF!</definedName>
    <definedName name="\L" localSheetId="7">#REF!</definedName>
    <definedName name="\L" localSheetId="10">#REF!</definedName>
    <definedName name="\L" localSheetId="8">#REF!</definedName>
    <definedName name="\L">#REF!</definedName>
    <definedName name="\LX1" localSheetId="7">#REF!</definedName>
    <definedName name="\LX1" localSheetId="10">#REF!</definedName>
    <definedName name="\LX1" localSheetId="8">#REF!</definedName>
    <definedName name="\LX1">#REF!</definedName>
    <definedName name="\M" localSheetId="7">#REF!</definedName>
    <definedName name="\M" localSheetId="10">#REF!</definedName>
    <definedName name="\M" localSheetId="8">#REF!</definedName>
    <definedName name="\M">#REF!</definedName>
    <definedName name="\P" localSheetId="7">#REF!</definedName>
    <definedName name="\P" localSheetId="10">#REF!</definedName>
    <definedName name="\P" localSheetId="8">#REF!</definedName>
    <definedName name="\P">#REF!</definedName>
    <definedName name="\Q" localSheetId="7">#REF!</definedName>
    <definedName name="\Q" localSheetId="10">#REF!</definedName>
    <definedName name="\Q" localSheetId="8">#REF!</definedName>
    <definedName name="\Q">#REF!</definedName>
    <definedName name="\R" localSheetId="7">#REF!</definedName>
    <definedName name="\R" localSheetId="10">#REF!</definedName>
    <definedName name="\R" localSheetId="8">#REF!</definedName>
    <definedName name="\R">#REF!</definedName>
    <definedName name="\S" localSheetId="7">#REF!</definedName>
    <definedName name="\S" localSheetId="10">#REF!</definedName>
    <definedName name="\S" localSheetId="8">#REF!</definedName>
    <definedName name="\S">#REF!</definedName>
    <definedName name="\T" localSheetId="7">#REF!</definedName>
    <definedName name="\T" localSheetId="10">#REF!</definedName>
    <definedName name="\T" localSheetId="8">#REF!</definedName>
    <definedName name="\T">#REF!</definedName>
    <definedName name="\W" localSheetId="7">#REF!</definedName>
    <definedName name="\W" localSheetId="10">#REF!</definedName>
    <definedName name="\W" localSheetId="8">#REF!</definedName>
    <definedName name="\W">#REF!</definedName>
    <definedName name="\Z" localSheetId="7">#REF!</definedName>
    <definedName name="\Z" localSheetId="10">#REF!</definedName>
    <definedName name="\Z" localSheetId="8">#REF!</definedName>
    <definedName name="\Z">#REF!</definedName>
    <definedName name="_" localSheetId="7">#REF!</definedName>
    <definedName name="_" localSheetId="10">#REF!</definedName>
    <definedName name="_" localSheetId="8">#REF!</definedName>
    <definedName name="_">#REF!</definedName>
    <definedName name="____\A" localSheetId="7">#REF!</definedName>
    <definedName name="____\A" localSheetId="8">#REF!</definedName>
    <definedName name="____\A">#REF!</definedName>
    <definedName name="____\B" localSheetId="7">#REF!</definedName>
    <definedName name="____\B" localSheetId="8">#REF!</definedName>
    <definedName name="____\B">#REF!</definedName>
    <definedName name="____\C" localSheetId="7">#REF!</definedName>
    <definedName name="____\C" localSheetId="8">#REF!</definedName>
    <definedName name="____\C">#REF!</definedName>
    <definedName name="____\D" localSheetId="7">#REF!</definedName>
    <definedName name="____\D" localSheetId="8">#REF!</definedName>
    <definedName name="____\D">#REF!</definedName>
    <definedName name="____\E" localSheetId="7">#REF!</definedName>
    <definedName name="____\E" localSheetId="8">#REF!</definedName>
    <definedName name="____\E">#REF!</definedName>
    <definedName name="____\F" localSheetId="7">#REF!</definedName>
    <definedName name="____\F" localSheetId="8">#REF!</definedName>
    <definedName name="____\F">#REF!</definedName>
    <definedName name="____\G" localSheetId="7">#REF!</definedName>
    <definedName name="____\G" localSheetId="8">#REF!</definedName>
    <definedName name="____\G">#REF!</definedName>
    <definedName name="____\H" localSheetId="7">#REF!</definedName>
    <definedName name="____\H" localSheetId="8">#REF!</definedName>
    <definedName name="____\H">#REF!</definedName>
    <definedName name="____\I" localSheetId="7">#REF!</definedName>
    <definedName name="____\I" localSheetId="8">#REF!</definedName>
    <definedName name="____\I">#REF!</definedName>
    <definedName name="____\J" localSheetId="7">#REF!</definedName>
    <definedName name="____\J" localSheetId="8">#REF!</definedName>
    <definedName name="____\J">#REF!</definedName>
    <definedName name="____\K" localSheetId="7">#REF!</definedName>
    <definedName name="____\K" localSheetId="8">#REF!</definedName>
    <definedName name="____\K">#REF!</definedName>
    <definedName name="____\L" localSheetId="7">#REF!</definedName>
    <definedName name="____\L" localSheetId="8">#REF!</definedName>
    <definedName name="____\L">#REF!</definedName>
    <definedName name="____\LX1" localSheetId="7">#REF!</definedName>
    <definedName name="____\LX1" localSheetId="8">#REF!</definedName>
    <definedName name="____\LX1">#REF!</definedName>
    <definedName name="____\M" localSheetId="7">#REF!</definedName>
    <definedName name="____\M" localSheetId="8">#REF!</definedName>
    <definedName name="____\M">#REF!</definedName>
    <definedName name="____\P" localSheetId="7">#REF!</definedName>
    <definedName name="____\P" localSheetId="8">#REF!</definedName>
    <definedName name="____\P">#REF!</definedName>
    <definedName name="____\Q" localSheetId="7">#REF!</definedName>
    <definedName name="____\Q" localSheetId="8">#REF!</definedName>
    <definedName name="____\Q">#REF!</definedName>
    <definedName name="____\R" localSheetId="7">#REF!</definedName>
    <definedName name="____\R" localSheetId="8">#REF!</definedName>
    <definedName name="____\R">#REF!</definedName>
    <definedName name="____\S" localSheetId="7">#REF!</definedName>
    <definedName name="____\S" localSheetId="8">#REF!</definedName>
    <definedName name="____\S">#REF!</definedName>
    <definedName name="____\T" localSheetId="7">#REF!</definedName>
    <definedName name="____\T" localSheetId="8">#REF!</definedName>
    <definedName name="____\T">#REF!</definedName>
    <definedName name="____\W" localSheetId="7">#REF!</definedName>
    <definedName name="____\W" localSheetId="8">#REF!</definedName>
    <definedName name="____\W">#REF!</definedName>
    <definedName name="____\Z" localSheetId="7">#REF!</definedName>
    <definedName name="____\Z" localSheetId="8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7">[2]prod03!#REF!</definedName>
    <definedName name="____BIM1" localSheetId="8">[2]prod03!#REF!</definedName>
    <definedName name="____BIM1" localSheetId="6">[2]prod03!#REF!</definedName>
    <definedName name="____BIM1">[2]prod03!#REF!</definedName>
    <definedName name="____DAF1">[1]Sheet3!$II$7944</definedName>
    <definedName name="____DEN1" localSheetId="7">[2]prod03!#REF!</definedName>
    <definedName name="____DEN1" localSheetId="8">[2]prod03!#REF!</definedName>
    <definedName name="____DEN1" localSheetId="6">[2]prod03!#REF!</definedName>
    <definedName name="____DEN1">[2]prod03!#REF!</definedName>
    <definedName name="____DIL1" localSheetId="7">[2]prod03!#REF!</definedName>
    <definedName name="____DIL1" localSheetId="8">[2]prod03!#REF!</definedName>
    <definedName name="____DIL1">[2]prod03!#REF!</definedName>
    <definedName name="____END1" localSheetId="7">[2]prod03!#REF!</definedName>
    <definedName name="____END1" localSheetId="8">[2]prod03!#REF!</definedName>
    <definedName name="____END1">[2]prod03!#REF!</definedName>
    <definedName name="____KUP1" localSheetId="7">[2]prod03!#REF!</definedName>
    <definedName name="____KUP1" localSheetId="8">[2]prod03!#REF!</definedName>
    <definedName name="____KUP1">[2]prod03!#REF!</definedName>
    <definedName name="____MAT1" localSheetId="7">[2]prod03!#REF!</definedName>
    <definedName name="____MAT1" localSheetId="8">[2]prod03!#REF!</definedName>
    <definedName name="____MAT1">[2]prod03!#REF!</definedName>
    <definedName name="____SIN1" localSheetId="7">[2]prod03!#REF!</definedName>
    <definedName name="____SIN1" localSheetId="8">[2]prod03!#REF!</definedName>
    <definedName name="____SIN1">[2]prod03!#REF!</definedName>
    <definedName name="____SUM1" localSheetId="7">[2]prod03!#REF!</definedName>
    <definedName name="____SUM1" localSheetId="8">[2]prod03!#REF!</definedName>
    <definedName name="____SUM1">[2]prod03!#REF!</definedName>
    <definedName name="____WAI1" localSheetId="7">[2]prod03!#REF!</definedName>
    <definedName name="____WAI1" localSheetId="8">[2]prod03!#REF!</definedName>
    <definedName name="____WAI1">[2]prod03!#REF!</definedName>
    <definedName name="____WIL1" localSheetId="7">[2]prod03!#REF!</definedName>
    <definedName name="____WIL1" localSheetId="8">[2]prod03!#REF!</definedName>
    <definedName name="____WIL1">[2]prod03!#REF!</definedName>
    <definedName name="___BIM1" localSheetId="7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7">[2]prod03!#REF!</definedName>
    <definedName name="___DEN1" localSheetId="8">[2]prod03!#REF!</definedName>
    <definedName name="___DEN1" localSheetId="6">[2]prod03!#REF!</definedName>
    <definedName name="___DEN1">[2]prod03!#REF!</definedName>
    <definedName name="___DIL1" localSheetId="7">[2]prod03!#REF!</definedName>
    <definedName name="___DIL1" localSheetId="8">[2]prod03!#REF!</definedName>
    <definedName name="___DIL1">[2]prod03!#REF!</definedName>
    <definedName name="___END1" localSheetId="7">[2]prod03!#REF!</definedName>
    <definedName name="___END1" localSheetId="8">[2]prod03!#REF!</definedName>
    <definedName name="___END1">[2]prod03!#REF!</definedName>
    <definedName name="___KUP1" localSheetId="7">[2]prod03!#REF!</definedName>
    <definedName name="___KUP1" localSheetId="8">[2]prod03!#REF!</definedName>
    <definedName name="___KUP1">[2]prod03!#REF!</definedName>
    <definedName name="___MAT1" localSheetId="7">[2]prod03!#REF!</definedName>
    <definedName name="___MAT1" localSheetId="8">[2]prod03!#REF!</definedName>
    <definedName name="___MAT1">[2]prod03!#REF!</definedName>
    <definedName name="___MEI92" localSheetId="7">#REF!</definedName>
    <definedName name="___MEI92" localSheetId="8">#REF!</definedName>
    <definedName name="___MEI92" localSheetId="6">#REF!</definedName>
    <definedName name="___MEI92">#REF!</definedName>
    <definedName name="___SIN1" localSheetId="7">[2]prod03!#REF!</definedName>
    <definedName name="___SIN1" localSheetId="8">[2]prod03!#REF!</definedName>
    <definedName name="___SIN1" localSheetId="6">[2]prod03!#REF!</definedName>
    <definedName name="___SIN1">[2]prod03!#REF!</definedName>
    <definedName name="___SUM1" localSheetId="7">[2]prod03!#REF!</definedName>
    <definedName name="___SUM1" localSheetId="8">[2]prod03!#REF!</definedName>
    <definedName name="___SUM1">[2]prod03!#REF!</definedName>
    <definedName name="___WAI1" localSheetId="7">[2]prod03!#REF!</definedName>
    <definedName name="___WAI1" localSheetId="8">[2]prod03!#REF!</definedName>
    <definedName name="___WAI1">[2]prod03!#REF!</definedName>
    <definedName name="___WIL1" localSheetId="7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7" hidden="1">[5]DExp.Lmb!#REF!</definedName>
    <definedName name="__123Graph_A" localSheetId="10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3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7" hidden="1">[5]DExp.Lmb!#REF!</definedName>
    <definedName name="__123gRAPH_ab" localSheetId="8" hidden="1">[5]DExp.Lmb!#REF!</definedName>
    <definedName name="__123gRAPH_ab" localSheetId="6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7" hidden="1">[5]DExp.Lmb!#REF!</definedName>
    <definedName name="__123Graph_B" localSheetId="10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3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7" hidden="1">[8]PkRp!#REF!</definedName>
    <definedName name="__123Graph_D" localSheetId="10" hidden="1">[9]PkRp!#REF!</definedName>
    <definedName name="__123Graph_D" localSheetId="8" hidden="1">[8]PkRp!#REF!</definedName>
    <definedName name="__123Graph_D" localSheetId="0" hidden="1">[8]PkRp!#REF!</definedName>
    <definedName name="__123Graph_D" localSheetId="3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7" hidden="1">[5]DExp.Lmb!#REF!</definedName>
    <definedName name="__123Graph_X" localSheetId="10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3" hidden="1">[5]DExp.Lmb!#REF!</definedName>
    <definedName name="__123Graph_X" localSheetId="1" hidden="1">[5]DExp.Lmb!#REF!</definedName>
    <definedName name="__123Graph_X" hidden="1">[6]DExp.Lmb!#REF!</definedName>
    <definedName name="__123gRAPH_x1" localSheetId="7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7">[2]prod03!#REF!</definedName>
    <definedName name="__BIM1" localSheetId="8">[2]prod03!#REF!</definedName>
    <definedName name="__BIM1" localSheetId="6">[2]prod03!#REF!</definedName>
    <definedName name="__BIM1">[2]prod03!#REF!</definedName>
    <definedName name="__cch1" localSheetId="7">#REF!</definedName>
    <definedName name="__cch1" localSheetId="8">#REF!</definedName>
    <definedName name="__cch1" localSheetId="6">#REF!</definedName>
    <definedName name="__cch1">#REF!</definedName>
    <definedName name="__DAF1">[1]Sheet3!$II$7944</definedName>
    <definedName name="__DEN1" localSheetId="7">[2]prod03!#REF!</definedName>
    <definedName name="__DEN1" localSheetId="8">[2]prod03!#REF!</definedName>
    <definedName name="__DEN1" localSheetId="6">[2]prod03!#REF!</definedName>
    <definedName name="__DEN1">[2]prod03!#REF!</definedName>
    <definedName name="__DIL1" localSheetId="7">[2]prod03!#REF!</definedName>
    <definedName name="__DIL1" localSheetId="8">[2]prod03!#REF!</definedName>
    <definedName name="__DIL1">[2]prod03!#REF!</definedName>
    <definedName name="__END1" localSheetId="7">[2]prod03!#REF!</definedName>
    <definedName name="__END1" localSheetId="8">[2]prod03!#REF!</definedName>
    <definedName name="__END1">[2]prod03!#REF!</definedName>
    <definedName name="__KUP1" localSheetId="7">[2]prod03!#REF!</definedName>
    <definedName name="__KUP1" localSheetId="8">[2]prod03!#REF!</definedName>
    <definedName name="__KUP1">[2]prod03!#REF!</definedName>
    <definedName name="__MAT1" localSheetId="7">[2]prod03!#REF!</definedName>
    <definedName name="__MAT1" localSheetId="8">[2]prod03!#REF!</definedName>
    <definedName name="__MAT1">[2]prod03!#REF!</definedName>
    <definedName name="__mat2" localSheetId="7">#REF!</definedName>
    <definedName name="__mat2" localSheetId="8">#REF!</definedName>
    <definedName name="__mat2" localSheetId="6">#REF!</definedName>
    <definedName name="__mat2">#REF!</definedName>
    <definedName name="__MEI92" localSheetId="7">#REF!</definedName>
    <definedName name="__MEI92" localSheetId="8">#REF!</definedName>
    <definedName name="__MEI92">#REF!</definedName>
    <definedName name="__SIN1" localSheetId="7">[2]prod03!#REF!</definedName>
    <definedName name="__SIN1" localSheetId="8">[2]prod03!#REF!</definedName>
    <definedName name="__SIN1">[2]prod03!#REF!</definedName>
    <definedName name="__SUM1" localSheetId="7">[2]prod03!#REF!</definedName>
    <definedName name="__SUM1" localSheetId="8">[2]prod03!#REF!</definedName>
    <definedName name="__SUM1">[2]prod03!#REF!</definedName>
    <definedName name="__TGL1" localSheetId="7">#REF!</definedName>
    <definedName name="__TGL1" localSheetId="8">#REF!</definedName>
    <definedName name="__TGL1" localSheetId="6">#REF!</definedName>
    <definedName name="__TGL1">#REF!</definedName>
    <definedName name="__TGL2" localSheetId="7">#REF!</definedName>
    <definedName name="__TGL2" localSheetId="8">#REF!</definedName>
    <definedName name="__TGL2">#REF!</definedName>
    <definedName name="__WAI1" localSheetId="7">[2]prod03!#REF!</definedName>
    <definedName name="__WAI1" localSheetId="8">[2]prod03!#REF!</definedName>
    <definedName name="__WAI1">[2]prod03!#REF!</definedName>
    <definedName name="__WIL1" localSheetId="7">[2]prod03!#REF!</definedName>
    <definedName name="__WIL1" localSheetId="8">[2]prod03!#REF!</definedName>
    <definedName name="__WIL1">[2]prod03!#REF!</definedName>
    <definedName name="_1" localSheetId="7">#REF!</definedName>
    <definedName name="_1" localSheetId="8">#REF!</definedName>
    <definedName name="_1" localSheetId="6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10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7">#REF!</definedName>
    <definedName name="_1_2002_VS_2001" localSheetId="8">#REF!</definedName>
    <definedName name="_1_2002_VS_2001" localSheetId="6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localSheetId="11" hidden="1">[13]graf2!$D$12:$L$12</definedName>
    <definedName name="_10__123Graph_LBL_BCHART_2" hidden="1">[13]graf2!$D$12:$L$12</definedName>
    <definedName name="_10_INV_PERUSAHAA_2" localSheetId="7">#REF!</definedName>
    <definedName name="_10_INV_PERUSAHAA_2" localSheetId="8">#REF!</definedName>
    <definedName name="_10_INV_PERUSAHAA_2" localSheetId="6">#REF!</definedName>
    <definedName name="_10_INV_PERUSAHAA_2">#REF!</definedName>
    <definedName name="_10BAHAS_DISTURB" localSheetId="7">#REF!</definedName>
    <definedName name="_10BAHAS_DISTURB" localSheetId="10">#REF!</definedName>
    <definedName name="_10BAHAS_DISTURB" localSheetId="8">#REF!</definedName>
    <definedName name="_10BAHAS_DISTURB">#REF!</definedName>
    <definedName name="_10GH_2_SPINDEL" localSheetId="7">#REF!</definedName>
    <definedName name="_10GH_2_SPINDEL" localSheetId="10">#REF!</definedName>
    <definedName name="_10GH_2_SPINDEL" localSheetId="8">#REF!</definedName>
    <definedName name="_10GH_2_SPINDEL">#REF!</definedName>
    <definedName name="_10INV_PERUSAHAA_2" localSheetId="7">#REF!</definedName>
    <definedName name="_10INV_PERUSAHAA_2" localSheetId="10">#REF!</definedName>
    <definedName name="_10INV_PERUSAHAA_2" localSheetId="8">#REF!</definedName>
    <definedName name="_10INV_PERUSAHAA_2">#REF!</definedName>
    <definedName name="_11__123Graph_LBL_ACHART_2" hidden="1">[3]graf2!$D$10:$L$10</definedName>
    <definedName name="_11_INV_PERUSAHAAN" localSheetId="7">#REF!</definedName>
    <definedName name="_11_INV_PERUSAHAAN" localSheetId="8">#REF!</definedName>
    <definedName name="_11_INV_PERUSAHAAN" localSheetId="6">#REF!</definedName>
    <definedName name="_11_INV_PERUSAHAAN">#REF!</definedName>
    <definedName name="_117" localSheetId="7">#REF!</definedName>
    <definedName name="_117" localSheetId="8">#REF!</definedName>
    <definedName name="_117">#REF!</definedName>
    <definedName name="_11INV_PERUSAHAA_2" localSheetId="7">#REF!</definedName>
    <definedName name="_11INV_PERUSAHAA_2" localSheetId="10">#REF!</definedName>
    <definedName name="_11INV_PERUSAHAA_2" localSheetId="8">#REF!</definedName>
    <definedName name="_11INV_PERUSAHAA_2">#REF!</definedName>
    <definedName name="_11INV_PERUSAHAAN" localSheetId="7">#REF!</definedName>
    <definedName name="_11INV_PERUSAHAAN" localSheetId="10">#REF!</definedName>
    <definedName name="_11INV_PERUSAHAAN" localSheetId="8">#REF!</definedName>
    <definedName name="_11INV_PERUSAHAAN">#REF!</definedName>
    <definedName name="_12__123Graph_LBL_ACHART_2" localSheetId="10" hidden="1">[12]graf2!$D$10:$L$10</definedName>
    <definedName name="_12__123Graph_LBL_ACHART_2" localSheetId="11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localSheetId="11" hidden="1">[13]graf2!$D$14:$L$14</definedName>
    <definedName name="_12__123Graph_LBL_CCHART_2" hidden="1">[13]graf2!$D$14:$L$14</definedName>
    <definedName name="_12_JTM_PER_TW" localSheetId="7">#REF!</definedName>
    <definedName name="_12_JTM_PER_TW" localSheetId="8">#REF!</definedName>
    <definedName name="_12_JTM_PER_TW" localSheetId="6">#REF!</definedName>
    <definedName name="_12_JTM_PER_TW">#REF!</definedName>
    <definedName name="_12FORM_A" localSheetId="7">#REF!</definedName>
    <definedName name="_12FORM_A" localSheetId="10">#REF!</definedName>
    <definedName name="_12FORM_A" localSheetId="8">#REF!</definedName>
    <definedName name="_12FORM_A">#REF!</definedName>
    <definedName name="_12INV_PERUSAHAAN" localSheetId="7">#REF!</definedName>
    <definedName name="_12INV_PERUSAHAAN" localSheetId="10">#REF!</definedName>
    <definedName name="_12INV_PERUSAHAAN" localSheetId="8">#REF!</definedName>
    <definedName name="_12INV_PERUSAHAAN">#REF!</definedName>
    <definedName name="_12JTM_PER_TW" localSheetId="7">#REF!</definedName>
    <definedName name="_12JTM_PER_TW" localSheetId="10">#REF!</definedName>
    <definedName name="_12JTM_PER_TW" localSheetId="8">#REF!</definedName>
    <definedName name="_12JTM_PER_TW">#REF!</definedName>
    <definedName name="_13__123Graph_LBL_CCHART_2" hidden="1">[3]graf2!$D$14:$L$14</definedName>
    <definedName name="_13_REKAP_KEGIATAN" localSheetId="7">#REF!</definedName>
    <definedName name="_13_REKAP_KEGIATAN" localSheetId="8">#REF!</definedName>
    <definedName name="_13_REKAP_KEGIATAN" localSheetId="6">#REF!</definedName>
    <definedName name="_13_REKAP_KEGIATAN">#REF!</definedName>
    <definedName name="_13JTM_PER_TW" localSheetId="7">#REF!</definedName>
    <definedName name="_13JTM_PER_TW" localSheetId="10">#REF!</definedName>
    <definedName name="_13JTM_PER_TW" localSheetId="8">#REF!</definedName>
    <definedName name="_13JTM_PER_TW">#REF!</definedName>
    <definedName name="_13REKAP_KEGIATAN" localSheetId="7">#REF!</definedName>
    <definedName name="_13REKAP_KEGIATAN" localSheetId="10">#REF!</definedName>
    <definedName name="_13REKAP_KEGIATAN" localSheetId="8">#REF!</definedName>
    <definedName name="_13REKAP_KEGIATAN">#REF!</definedName>
    <definedName name="_14__123Graph_XCHART_2" localSheetId="10" hidden="1">[12]graf2!$D$8:$L$8</definedName>
    <definedName name="_14__123Graph_XCHART_2" localSheetId="11" hidden="1">[13]graf2!$D$8:$L$8</definedName>
    <definedName name="_14__123Graph_XCHART_2" hidden="1">[13]graf2!$D$8:$L$8</definedName>
    <definedName name="_14_REKAP_PAK_AEP" localSheetId="7">#REF!</definedName>
    <definedName name="_14_REKAP_PAK_AEP" localSheetId="8">#REF!</definedName>
    <definedName name="_14_REKAP_PAK_AEP" localSheetId="6">#REF!</definedName>
    <definedName name="_14_REKAP_PAK_AEP">#REF!</definedName>
    <definedName name="_14FORM_B" localSheetId="7">#REF!</definedName>
    <definedName name="_14FORM_B" localSheetId="10">#REF!</definedName>
    <definedName name="_14FORM_B" localSheetId="8">#REF!</definedName>
    <definedName name="_14FORM_B">#REF!</definedName>
    <definedName name="_14REKAP_KEGIATAN" localSheetId="7">#REF!</definedName>
    <definedName name="_14REKAP_KEGIATAN" localSheetId="10">#REF!</definedName>
    <definedName name="_14REKAP_KEGIATAN" localSheetId="8">#REF!</definedName>
    <definedName name="_14REKAP_KEGIATAN">#REF!</definedName>
    <definedName name="_14REKAP_PAK_AEP" localSheetId="7">#REF!</definedName>
    <definedName name="_14REKAP_PAK_AEP" localSheetId="10">#REF!</definedName>
    <definedName name="_14REKAP_PAK_AEP" localSheetId="8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localSheetId="11" hidden="1">[13]graf2!$D$12:$L$12</definedName>
    <definedName name="_15__123Graph_LBL_BCHART_2" hidden="1">[13]graf2!$D$12:$L$12</definedName>
    <definedName name="_15_SUM_MUTDAL" localSheetId="7">#REF!</definedName>
    <definedName name="_15_SUM_MUTDAL" localSheetId="8">#REF!</definedName>
    <definedName name="_15_SUM_MUTDAL" localSheetId="6">#REF!</definedName>
    <definedName name="_15_SUM_MUTDAL">#REF!</definedName>
    <definedName name="_15REKAP_PAK_AEP" localSheetId="7">#REF!</definedName>
    <definedName name="_15REKAP_PAK_AEP" localSheetId="8">#REF!</definedName>
    <definedName name="_15REKAP_PAK_AEP">#REF!</definedName>
    <definedName name="_15SUM_MUTDAL" localSheetId="7">#REF!</definedName>
    <definedName name="_15SUM_MUTDAL" localSheetId="10">#REF!</definedName>
    <definedName name="_15SUM_MUTDAL" localSheetId="8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7">#REF!</definedName>
    <definedName name="_16_2002_VS_2001" localSheetId="8">#REF!</definedName>
    <definedName name="_16_2002_VS_2001" localSheetId="6">#REF!</definedName>
    <definedName name="_16_2002_VS_2001">#REF!</definedName>
    <definedName name="_16GD_PER_TW" localSheetId="7">#REF!</definedName>
    <definedName name="_16GD_PER_TW" localSheetId="8">#REF!</definedName>
    <definedName name="_16GD_PER_TW">#REF!</definedName>
    <definedName name="_16SUM_MUTDAL" localSheetId="7">#REF!</definedName>
    <definedName name="_16SUM_MUTDAL" localSheetId="10">#REF!</definedName>
    <definedName name="_16SUM_MUTDAL" localSheetId="8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7">#REF!</definedName>
    <definedName name="_177Lamp_4b_2" localSheetId="8">#REF!</definedName>
    <definedName name="_177Lamp_4b_2" localSheetId="6">#REF!</definedName>
    <definedName name="_177Lamp_4b_2">#REF!</definedName>
    <definedName name="_17ANGG_PERUSAHA_2" localSheetId="7">#REF!</definedName>
    <definedName name="_17ANGG_PERUSAHA_2" localSheetId="8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localSheetId="11" hidden="1">[13]graf2!$D$14:$L$14</definedName>
    <definedName name="_18__123Graph_LBL_CCHART_2" hidden="1">[13]graf2!$D$14:$L$14</definedName>
    <definedName name="_18ANGG_PERUSAHAAN" localSheetId="7">#REF!</definedName>
    <definedName name="_18ANGG_PERUSAHAAN" localSheetId="8">#REF!</definedName>
    <definedName name="_18ANGG_PERUSAHAAN" localSheetId="6">#REF!</definedName>
    <definedName name="_18ANGG_PERUSAHAAN">#REF!</definedName>
    <definedName name="_18GH_2_SPINDEL" localSheetId="7">#REF!</definedName>
    <definedName name="_18GH_2_SPINDEL" localSheetId="8">#REF!</definedName>
    <definedName name="_18GH_2_SPINDEL">#REF!</definedName>
    <definedName name="_19___123Graph_LBL_BCHART_2" hidden="1">[3]graf2!$D$12:$L$12</definedName>
    <definedName name="_19BAHAS_ANGG." localSheetId="7">#REF!</definedName>
    <definedName name="_19BAHAS_ANGG." localSheetId="8">#REF!</definedName>
    <definedName name="_19BAHAS_ANGG." localSheetId="6">#REF!</definedName>
    <definedName name="_19BAHAS_ANGG.">#REF!</definedName>
    <definedName name="_2" localSheetId="7">#REF!</definedName>
    <definedName name="_2" localSheetId="8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localSheetId="11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7">#REF!</definedName>
    <definedName name="_2_2002_VS_2001" localSheetId="8">#REF!</definedName>
    <definedName name="_2_2002_VS_2001" localSheetId="6">#REF!</definedName>
    <definedName name="_2_2002_VS_2001">#REF!</definedName>
    <definedName name="_2_ANGG_PERUSAHA_2" localSheetId="7">#REF!</definedName>
    <definedName name="_2_ANGG_PERUSAHA_2" localSheetId="8">#REF!</definedName>
    <definedName name="_2_ANGG_PERUSAHA_2">#REF!</definedName>
    <definedName name="_20___123Graph_LBL_CCHART_2" hidden="1">[3]graf2!$D$14:$L$14</definedName>
    <definedName name="_20BAHAS_DISTURB" localSheetId="7">#REF!</definedName>
    <definedName name="_20BAHAS_DISTURB" localSheetId="8">#REF!</definedName>
    <definedName name="_20BAHAS_DISTURB" localSheetId="6">#REF!</definedName>
    <definedName name="_20BAHAS_DISTURB">#REF!</definedName>
    <definedName name="_20INV_PERUSAHAA_2" localSheetId="7">#REF!</definedName>
    <definedName name="_20INV_PERUSAHAA_2" localSheetId="8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localSheetId="11" hidden="1">[13]graf2!$D$8:$L$8</definedName>
    <definedName name="_21__123Graph_XCHART_2" hidden="1">[13]graf2!$D$8:$L$8</definedName>
    <definedName name="_21FORM_A" localSheetId="7">#REF!</definedName>
    <definedName name="_21FORM_A" localSheetId="8">#REF!</definedName>
    <definedName name="_21FORM_A" localSheetId="6">#REF!</definedName>
    <definedName name="_21FORM_A">#REF!</definedName>
    <definedName name="_22__123Graph_ACHART_2" hidden="1">[3]graf2!$D$10:$L$10</definedName>
    <definedName name="_22FORM_B" localSheetId="7">#REF!</definedName>
    <definedName name="_22FORM_B" localSheetId="8">#REF!</definedName>
    <definedName name="_22FORM_B" localSheetId="6">#REF!</definedName>
    <definedName name="_22FORM_B">#REF!</definedName>
    <definedName name="_22INV_PERUSAHAAN" localSheetId="7">#REF!</definedName>
    <definedName name="_22INV_PERUSAHAAN" localSheetId="8">#REF!</definedName>
    <definedName name="_22INV_PERUSAHAAN">#REF!</definedName>
    <definedName name="_23__123Graph_BCHART_2" hidden="1">[3]graf2!$D$12:$L$12</definedName>
    <definedName name="_23GD_PER_TW" localSheetId="7">#REF!</definedName>
    <definedName name="_23GD_PER_TW" localSheetId="8">#REF!</definedName>
    <definedName name="_23GD_PER_TW" localSheetId="6">#REF!</definedName>
    <definedName name="_23GD_PER_TW">#REF!</definedName>
    <definedName name="_24__123Graph_CCHART_2" hidden="1">[3]graf2!$D$14:$L$14</definedName>
    <definedName name="_24GH_2_SPINDEL" localSheetId="7">#REF!</definedName>
    <definedName name="_24GH_2_SPINDEL" localSheetId="8">#REF!</definedName>
    <definedName name="_24GH_2_SPINDEL" localSheetId="6">#REF!</definedName>
    <definedName name="_24GH_2_SPINDEL">#REF!</definedName>
    <definedName name="_24JTM_PER_TW" localSheetId="7">#REF!</definedName>
    <definedName name="_24JTM_PER_TW" localSheetId="8">#REF!</definedName>
    <definedName name="_24JTM_PER_TW">#REF!</definedName>
    <definedName name="_25__123Graph_LBL_ACHART_2" hidden="1">[3]graf2!$D$10:$L$10</definedName>
    <definedName name="_25INV_PERUSAHAA_2" localSheetId="7">#REF!</definedName>
    <definedName name="_25INV_PERUSAHAA_2" localSheetId="8">#REF!</definedName>
    <definedName name="_25INV_PERUSAHAA_2" localSheetId="6">#REF!</definedName>
    <definedName name="_25INV_PERUSAHAA_2">#REF!</definedName>
    <definedName name="_26__123Graph_LBL_BCHART_2" hidden="1">[3]graf2!$D$12:$L$12</definedName>
    <definedName name="_26INV_PERUSAHAAN" localSheetId="7">#REF!</definedName>
    <definedName name="_26INV_PERUSAHAAN" localSheetId="8">#REF!</definedName>
    <definedName name="_26INV_PERUSAHAAN" localSheetId="6">#REF!</definedName>
    <definedName name="_26INV_PERUSAHAAN">#REF!</definedName>
    <definedName name="_26REKAP_KEGIATAN" localSheetId="7">#REF!</definedName>
    <definedName name="_26REKAP_KEGIATAN" localSheetId="8">#REF!</definedName>
    <definedName name="_26REKAP_KEGIATAN">#REF!</definedName>
    <definedName name="_27__123Graph_LBL_CCHART_2" hidden="1">[3]graf2!$D$14:$L$14</definedName>
    <definedName name="_27JTM_PER_TW" localSheetId="7">#REF!</definedName>
    <definedName name="_27JTM_PER_TW" localSheetId="8">#REF!</definedName>
    <definedName name="_27JTM_PER_TW" localSheetId="6">#REF!</definedName>
    <definedName name="_27JTM_PER_TW">#REF!</definedName>
    <definedName name="_28__123Graph_XCHART_2" hidden="1">[3]graf2!$D$8:$L$8</definedName>
    <definedName name="_28REKAP_KEGIATAN" localSheetId="7">#REF!</definedName>
    <definedName name="_28REKAP_KEGIATAN" localSheetId="8">#REF!</definedName>
    <definedName name="_28REKAP_KEGIATAN" localSheetId="6">#REF!</definedName>
    <definedName name="_28REKAP_KEGIATAN">#REF!</definedName>
    <definedName name="_28REKAP_PAK_AEP" localSheetId="7">#REF!</definedName>
    <definedName name="_28REKAP_PAK_AEP" localSheetId="8">#REF!</definedName>
    <definedName name="_28REKAP_PAK_AEP">#REF!</definedName>
    <definedName name="_29REKAP_PAK_AEP" localSheetId="7">#REF!</definedName>
    <definedName name="_29REKAP_PAK_AEP" localSheetId="8">#REF!</definedName>
    <definedName name="_29REKAP_PAK_AEP">#REF!</definedName>
    <definedName name="_2ANGG_PERUSAHA_2" localSheetId="7">#REF!</definedName>
    <definedName name="_2ANGG_PERUSAHA_2" localSheetId="10">#REF!</definedName>
    <definedName name="_2ANGG_PERUSAHA_2" localSheetId="8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7">#REF!</definedName>
    <definedName name="_3" localSheetId="10">#REF!</definedName>
    <definedName name="_3" localSheetId="8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localSheetId="11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7">#REF!</definedName>
    <definedName name="_3_ANGG_PERUSAHAAN" localSheetId="8">#REF!</definedName>
    <definedName name="_3_ANGG_PERUSAHAAN" localSheetId="6">#REF!</definedName>
    <definedName name="_3_ANGG_PERUSAHAAN">#REF!</definedName>
    <definedName name="_30SUM_MUTDAL" localSheetId="7">#REF!</definedName>
    <definedName name="_30SUM_MUTDAL" localSheetId="8">#REF!</definedName>
    <definedName name="_30SUM_MUTDAL">#REF!</definedName>
    <definedName name="_3ANGG_PERUSAHA_2" localSheetId="7">#REF!</definedName>
    <definedName name="_3ANGG_PERUSAHA_2" localSheetId="10">#REF!</definedName>
    <definedName name="_3ANGG_PERUSAHA_2" localSheetId="8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7">#REF!</definedName>
    <definedName name="_3ANGG_PERUSAHAAN" localSheetId="10">#REF!</definedName>
    <definedName name="_3ANGG_PERUSAHAAN" localSheetId="8">#REF!</definedName>
    <definedName name="_3ANGG_PERUSAHAAN">#REF!</definedName>
    <definedName name="_4" localSheetId="7">#REF!</definedName>
    <definedName name="_4" localSheetId="10">#REF!</definedName>
    <definedName name="_4" localSheetId="8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localSheetId="11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7">#REF!</definedName>
    <definedName name="_4_BAHAS_ANGG." localSheetId="8">#REF!</definedName>
    <definedName name="_4_BAHAS_ANGG." localSheetId="6">#REF!</definedName>
    <definedName name="_4_BAHAS_ANGG.">#REF!</definedName>
    <definedName name="_4ANGG_PERUSAHA_2" localSheetId="7">#REF!</definedName>
    <definedName name="_4ANGG_PERUSAHA_2" localSheetId="8">#REF!</definedName>
    <definedName name="_4ANGG_PERUSAHA_2">#REF!</definedName>
    <definedName name="_4ANGG_PERUSAHAAN" localSheetId="7">#REF!</definedName>
    <definedName name="_4ANGG_PERUSAHAAN" localSheetId="10">#REF!</definedName>
    <definedName name="_4ANGG_PERUSAHAAN" localSheetId="8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7">#REF!</definedName>
    <definedName name="_4BAHAS_ANGG." localSheetId="10">#REF!</definedName>
    <definedName name="_4BAHAS_ANGG." localSheetId="8">#REF!</definedName>
    <definedName name="_4BAHAS_ANGG.">#REF!</definedName>
    <definedName name="_5" localSheetId="7">#REF!</definedName>
    <definedName name="_5" localSheetId="10">#REF!</definedName>
    <definedName name="_5" localSheetId="8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7">#REF!</definedName>
    <definedName name="_5_BAHAS_DISTURB" localSheetId="8">#REF!</definedName>
    <definedName name="_5_BAHAS_DISTURB" localSheetId="6">#REF!</definedName>
    <definedName name="_5_BAHAS_DISTURB">#REF!</definedName>
    <definedName name="_5BAHAS_ANGG." localSheetId="7">#REF!</definedName>
    <definedName name="_5BAHAS_ANGG." localSheetId="8">#REF!</definedName>
    <definedName name="_5BAHAS_ANGG.">#REF!</definedName>
    <definedName name="_5BAHAS_DISTURB" localSheetId="7">#REF!</definedName>
    <definedName name="_5BAHAS_DISTURB" localSheetId="10">#REF!</definedName>
    <definedName name="_5BAHAS_DISTURB" localSheetId="8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localSheetId="11" hidden="1">[13]graf2!$D$12:$L$12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localSheetId="11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7">#REF!</definedName>
    <definedName name="_6_FORM_A" localSheetId="8">#REF!</definedName>
    <definedName name="_6_FORM_A" localSheetId="6">#REF!</definedName>
    <definedName name="_6_FORM_A">#REF!</definedName>
    <definedName name="_6ANGG_PERUSAHAAN" localSheetId="7">#REF!</definedName>
    <definedName name="_6ANGG_PERUSAHAAN" localSheetId="8">#REF!</definedName>
    <definedName name="_6ANGG_PERUSAHAAN">#REF!</definedName>
    <definedName name="_6BAHAS_DISTURB" localSheetId="7">#REF!</definedName>
    <definedName name="_6BAHAS_DISTURB" localSheetId="10">#REF!</definedName>
    <definedName name="_6BAHAS_DISTURB" localSheetId="8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7">#REF!</definedName>
    <definedName name="_6FORM_A" localSheetId="10">#REF!</definedName>
    <definedName name="_6FORM_A" localSheetId="8">#REF!</definedName>
    <definedName name="_6FORM_A">#REF!</definedName>
    <definedName name="_7" localSheetId="7">#REF!</definedName>
    <definedName name="_7" localSheetId="10">#REF!</definedName>
    <definedName name="_7" localSheetId="8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7">#REF!</definedName>
    <definedName name="_7_FORM_B" localSheetId="8">#REF!</definedName>
    <definedName name="_7_FORM_B" localSheetId="6">#REF!</definedName>
    <definedName name="_7_FORM_B">#REF!</definedName>
    <definedName name="_7FORM_A" localSheetId="7">#REF!</definedName>
    <definedName name="_7FORM_A" localSheetId="8">#REF!</definedName>
    <definedName name="_7FORM_A">#REF!</definedName>
    <definedName name="_7FORM_B" localSheetId="7">#REF!</definedName>
    <definedName name="_7FORM_B" localSheetId="10">#REF!</definedName>
    <definedName name="_7FORM_B" localSheetId="8">#REF!</definedName>
    <definedName name="_7FORM_B" localSheetId="0">#REF!</definedName>
    <definedName name="_7FORM_B" localSheetId="1">#REF!</definedName>
    <definedName name="_7FORM_B">#REF!</definedName>
    <definedName name="_8" localSheetId="7">#REF!</definedName>
    <definedName name="_8" localSheetId="10">#REF!</definedName>
    <definedName name="_8" localSheetId="8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localSheetId="11" hidden="1">[13]graf2!$D$10:$L$10</definedName>
    <definedName name="_8__123Graph_LBL_ACHART_2" hidden="1">[13]graf2!$D$10:$L$10</definedName>
    <definedName name="_8_GD_PER_TW" localSheetId="7">#REF!</definedName>
    <definedName name="_8_GD_PER_TW" localSheetId="8">#REF!</definedName>
    <definedName name="_8_GD_PER_TW" localSheetId="6">#REF!</definedName>
    <definedName name="_8_GD_PER_TW">#REF!</definedName>
    <definedName name="_8BAHAS_ANGG." localSheetId="7">#REF!</definedName>
    <definedName name="_8BAHAS_ANGG." localSheetId="10">#REF!</definedName>
    <definedName name="_8BAHAS_ANGG." localSheetId="8">#REF!</definedName>
    <definedName name="_8BAHAS_ANGG.">#REF!</definedName>
    <definedName name="_8FORM_B" localSheetId="7">#REF!</definedName>
    <definedName name="_8FORM_B" localSheetId="10">#REF!</definedName>
    <definedName name="_8FORM_B" localSheetId="8">#REF!</definedName>
    <definedName name="_8FORM_B">#REF!</definedName>
    <definedName name="_8GD_PER_TW" localSheetId="7">#REF!</definedName>
    <definedName name="_8GD_PER_TW" localSheetId="10">#REF!</definedName>
    <definedName name="_8GD_PER_TW" localSheetId="8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localSheetId="11" hidden="1">[13]graf2!$D$14:$L$14</definedName>
    <definedName name="_9__123Graph_CCHART_2" hidden="1">[13]graf2!$D$14:$L$14</definedName>
    <definedName name="_9_GH_2_SPINDEL" localSheetId="7">#REF!</definedName>
    <definedName name="_9_GH_2_SPINDEL" localSheetId="8">#REF!</definedName>
    <definedName name="_9_GH_2_SPINDEL" localSheetId="6">#REF!</definedName>
    <definedName name="_9_GH_2_SPINDEL">#REF!</definedName>
    <definedName name="_9GD_PER_TW" localSheetId="7">#REF!</definedName>
    <definedName name="_9GD_PER_TW" localSheetId="10">#REF!</definedName>
    <definedName name="_9GD_PER_TW" localSheetId="8">#REF!</definedName>
    <definedName name="_9GD_PER_TW">#REF!</definedName>
    <definedName name="_9GH_2_SPINDEL" localSheetId="7">#REF!</definedName>
    <definedName name="_9GH_2_SPINDEL" localSheetId="10">#REF!</definedName>
    <definedName name="_9GH_2_SPINDEL" localSheetId="8">#REF!</definedName>
    <definedName name="_9GH_2_SPINDEL">#REF!</definedName>
    <definedName name="_A" localSheetId="7">#REF!</definedName>
    <definedName name="_A" localSheetId="10">#REF!</definedName>
    <definedName name="_A" localSheetId="8">#REF!</definedName>
    <definedName name="_A">#REF!</definedName>
    <definedName name="_add55" localSheetId="7">#REF!</definedName>
    <definedName name="_add55" localSheetId="8">#REF!</definedName>
    <definedName name="_add55">#REF!</definedName>
    <definedName name="_B" localSheetId="7">#REF!</definedName>
    <definedName name="_B" localSheetId="10">#REF!</definedName>
    <definedName name="_B" localSheetId="8">#REF!</definedName>
    <definedName name="_B">#REF!</definedName>
    <definedName name="_bap22" localSheetId="7">#REF!</definedName>
    <definedName name="_bap22" localSheetId="8">#REF!</definedName>
    <definedName name="_bap22">#REF!</definedName>
    <definedName name="_bap23" localSheetId="7">#REF!</definedName>
    <definedName name="_bap23" localSheetId="8">#REF!</definedName>
    <definedName name="_bap23">#REF!</definedName>
    <definedName name="_bap24" localSheetId="7">#REF!</definedName>
    <definedName name="_bap24" localSheetId="8">#REF!</definedName>
    <definedName name="_bap24">#REF!</definedName>
    <definedName name="_bap25" localSheetId="7">#REF!</definedName>
    <definedName name="_bap25" localSheetId="8">#REF!</definedName>
    <definedName name="_bap25">#REF!</definedName>
    <definedName name="_bap26" localSheetId="7">#REF!</definedName>
    <definedName name="_bap26" localSheetId="8">#REF!</definedName>
    <definedName name="_bap26">#REF!</definedName>
    <definedName name="_bap27" localSheetId="7">#REF!</definedName>
    <definedName name="_bap27" localSheetId="8">#REF!</definedName>
    <definedName name="_bap27">#REF!</definedName>
    <definedName name="_bap28" localSheetId="7">#REF!</definedName>
    <definedName name="_bap28" localSheetId="8">#REF!</definedName>
    <definedName name="_bap28">#REF!</definedName>
    <definedName name="_bap29" localSheetId="7">#REF!</definedName>
    <definedName name="_bap29" localSheetId="8">#REF!</definedName>
    <definedName name="_bap29">#REF!</definedName>
    <definedName name="_bap30" localSheetId="7">#REF!</definedName>
    <definedName name="_bap30" localSheetId="8">#REF!</definedName>
    <definedName name="_bap30">#REF!</definedName>
    <definedName name="_bap31" localSheetId="7">#REF!</definedName>
    <definedName name="_bap31" localSheetId="8">#REF!</definedName>
    <definedName name="_bap31">#REF!</definedName>
    <definedName name="_bap32" localSheetId="7">#REF!</definedName>
    <definedName name="_bap32" localSheetId="8">#REF!</definedName>
    <definedName name="_bap32">#REF!</definedName>
    <definedName name="_bap33" localSheetId="7">#REF!</definedName>
    <definedName name="_bap33" localSheetId="8">#REF!</definedName>
    <definedName name="_bap33">#REF!</definedName>
    <definedName name="_bap34" localSheetId="7">#REF!</definedName>
    <definedName name="_bap34" localSheetId="8">#REF!</definedName>
    <definedName name="_bap34">#REF!</definedName>
    <definedName name="_bap35" localSheetId="7">#REF!</definedName>
    <definedName name="_bap35" localSheetId="8">#REF!</definedName>
    <definedName name="_bap35">#REF!</definedName>
    <definedName name="_bap36" localSheetId="7">#REF!</definedName>
    <definedName name="_bap36" localSheetId="8">#REF!</definedName>
    <definedName name="_bap36">#REF!</definedName>
    <definedName name="_bap37" localSheetId="7">#REF!</definedName>
    <definedName name="_bap37" localSheetId="8">#REF!</definedName>
    <definedName name="_bap37">#REF!</definedName>
    <definedName name="_bap38" localSheetId="7">#REF!</definedName>
    <definedName name="_bap38" localSheetId="8">#REF!</definedName>
    <definedName name="_bap38">#REF!</definedName>
    <definedName name="_bap39" localSheetId="7">#REF!</definedName>
    <definedName name="_bap39" localSheetId="8">#REF!</definedName>
    <definedName name="_bap39">#REF!</definedName>
    <definedName name="_bap399" localSheetId="7">#REF!</definedName>
    <definedName name="_bap399" localSheetId="8">#REF!</definedName>
    <definedName name="_bap399">#REF!</definedName>
    <definedName name="_bap40" localSheetId="7">#REF!</definedName>
    <definedName name="_bap40" localSheetId="8">#REF!</definedName>
    <definedName name="_bap40">#REF!</definedName>
    <definedName name="_bap41" localSheetId="7">#REF!</definedName>
    <definedName name="_bap41" localSheetId="8">#REF!</definedName>
    <definedName name="_bap41">#REF!</definedName>
    <definedName name="_bap42" localSheetId="7">#REF!</definedName>
    <definedName name="_bap42" localSheetId="8">#REF!</definedName>
    <definedName name="_bap42">#REF!</definedName>
    <definedName name="_BIM1" localSheetId="7">[2]prod03!#REF!</definedName>
    <definedName name="_BIM1" localSheetId="8">[2]prod03!#REF!</definedName>
    <definedName name="_BIM1">[2]prod03!#REF!</definedName>
    <definedName name="_cch1" localSheetId="7">#REF!</definedName>
    <definedName name="_cch1" localSheetId="8">#REF!</definedName>
    <definedName name="_cch1" localSheetId="6">#REF!</definedName>
    <definedName name="_cch1">#REF!</definedName>
    <definedName name="_DAF1" localSheetId="7">#REF!</definedName>
    <definedName name="_DAF1" localSheetId="10">#REF!</definedName>
    <definedName name="_DAF1" localSheetId="8">#REF!</definedName>
    <definedName name="_DAF1">#REF!</definedName>
    <definedName name="_DAF11" localSheetId="7">#REF!</definedName>
    <definedName name="_DAF11" localSheetId="10">#REF!</definedName>
    <definedName name="_DAF11" localSheetId="8">#REF!</definedName>
    <definedName name="_DAF11">#REF!</definedName>
    <definedName name="_DAF12" localSheetId="7">#REF!</definedName>
    <definedName name="_DAF12" localSheetId="10">#REF!</definedName>
    <definedName name="_DAF12" localSheetId="8">#REF!</definedName>
    <definedName name="_DAF12">#REF!</definedName>
    <definedName name="_DAF13" localSheetId="7">#REF!</definedName>
    <definedName name="_DAF13" localSheetId="10">#REF!</definedName>
    <definedName name="_DAF13" localSheetId="8">#REF!</definedName>
    <definedName name="_DAF13">#REF!</definedName>
    <definedName name="_daf133" localSheetId="7">#REF!</definedName>
    <definedName name="_daf133" localSheetId="10">#REF!</definedName>
    <definedName name="_daf133" localSheetId="8">#REF!</definedName>
    <definedName name="_daf133">#REF!</definedName>
    <definedName name="_DAF14" localSheetId="7">#REF!</definedName>
    <definedName name="_DAF14" localSheetId="10">#REF!</definedName>
    <definedName name="_DAF14" localSheetId="8">#REF!</definedName>
    <definedName name="_DAF14">#REF!</definedName>
    <definedName name="_DAF15" localSheetId="7">#REF!</definedName>
    <definedName name="_DAF15" localSheetId="10">#REF!</definedName>
    <definedName name="_DAF15" localSheetId="8">#REF!</definedName>
    <definedName name="_DAF15">#REF!</definedName>
    <definedName name="_DAF16" localSheetId="7">#REF!</definedName>
    <definedName name="_DAF16" localSheetId="10">#REF!</definedName>
    <definedName name="_DAF16" localSheetId="8">#REF!</definedName>
    <definedName name="_DAF16">#REF!</definedName>
    <definedName name="_DAF17" localSheetId="7">#REF!</definedName>
    <definedName name="_DAF17" localSheetId="10">#REF!</definedName>
    <definedName name="_DAF17" localSheetId="8">#REF!</definedName>
    <definedName name="_DAF17">#REF!</definedName>
    <definedName name="_DAF2" localSheetId="7">#REF!</definedName>
    <definedName name="_DAF2" localSheetId="10">#REF!</definedName>
    <definedName name="_DAF2" localSheetId="8">#REF!</definedName>
    <definedName name="_DAF2">#REF!</definedName>
    <definedName name="_DAF3" localSheetId="7">#REF!</definedName>
    <definedName name="_DAF3" localSheetId="10">#REF!</definedName>
    <definedName name="_DAF3" localSheetId="8">#REF!</definedName>
    <definedName name="_DAF3">#REF!</definedName>
    <definedName name="_DEN1" localSheetId="7">[2]prod03!#REF!</definedName>
    <definedName name="_DEN1" localSheetId="8">[2]prod03!#REF!</definedName>
    <definedName name="_DEN1">[2]prod03!#REF!</definedName>
    <definedName name="_DIL1" localSheetId="7">[2]prod03!#REF!</definedName>
    <definedName name="_DIL1" localSheetId="8">[2]prod03!#REF!</definedName>
    <definedName name="_DIL1">[2]prod03!#REF!</definedName>
    <definedName name="_END1" localSheetId="7">[2]prod03!#REF!</definedName>
    <definedName name="_END1" localSheetId="8">[2]prod03!#REF!</definedName>
    <definedName name="_END1">[2]prod03!#REF!</definedName>
    <definedName name="_Fill" localSheetId="7" hidden="1">#REF!</definedName>
    <definedName name="_Fill" localSheetId="10" hidden="1">#REF!</definedName>
    <definedName name="_Fill" localSheetId="8" hidden="1">#REF!</definedName>
    <definedName name="_Fill" localSheetId="0" hidden="1">#REF!</definedName>
    <definedName name="_Fill" localSheetId="3" hidden="1">#REF!</definedName>
    <definedName name="_Fill" localSheetId="1" hidden="1">#REF!</definedName>
    <definedName name="_Fill" hidden="1">#REF!</definedName>
    <definedName name="_Fill1" localSheetId="7" hidden="1">#REF!</definedName>
    <definedName name="_Fill1" localSheetId="8" hidden="1">#REF!</definedName>
    <definedName name="_Fill1" hidden="1">#REF!</definedName>
    <definedName name="_xlnm._FilterDatabase" localSheetId="5" hidden="1">'HARGA SATUAN'!$A$4:$IU$4</definedName>
    <definedName name="_xlnm._FilterDatabase" localSheetId="9" hidden="1">RAB!$A$11:$X$13</definedName>
    <definedName name="_xlnm._FilterDatabase" localSheetId="0" hidden="1">'REKAP MATERIAL'!$B$10:$H$41</definedName>
    <definedName name="_xlnm._FilterDatabase" localSheetId="3" hidden="1">'REKAP MDU'!$B$14:$K$166</definedName>
    <definedName name="_xlnm._FilterDatabase" localSheetId="1" hidden="1">'REKAP TIANG'!$B$14:$K$36</definedName>
    <definedName name="_gmb1" localSheetId="7">#REF!</definedName>
    <definedName name="_gmb1" localSheetId="8">#REF!</definedName>
    <definedName name="_gmb1" localSheetId="6">#REF!</definedName>
    <definedName name="_gmb1">#REF!</definedName>
    <definedName name="_isi" localSheetId="7" hidden="1">#REF!</definedName>
    <definedName name="_isi" localSheetId="10" hidden="1">#REF!</definedName>
    <definedName name="_isi" localSheetId="8" hidden="1">#REF!</definedName>
    <definedName name="_isi" localSheetId="0" hidden="1">#REF!</definedName>
    <definedName name="_isi" hidden="1">#REF!</definedName>
    <definedName name="_ke2" localSheetId="7" hidden="1">#REF!</definedName>
    <definedName name="_ke2" localSheetId="10" hidden="1">#REF!</definedName>
    <definedName name="_ke2" localSheetId="8" hidden="1">#REF!</definedName>
    <definedName name="_ke2" localSheetId="0" hidden="1">#REF!</definedName>
    <definedName name="_ke2" localSheetId="3" hidden="1">#REF!</definedName>
    <definedName name="_ke2" localSheetId="1" hidden="1">#REF!</definedName>
    <definedName name="_ke2" hidden="1">#REF!</definedName>
    <definedName name="_Key1" localSheetId="7" hidden="1">#REF!</definedName>
    <definedName name="_Key1" localSheetId="10" hidden="1">#REF!</definedName>
    <definedName name="_Key1" localSheetId="8" hidden="1">#REF!</definedName>
    <definedName name="_Key1" localSheetId="0" hidden="1">#REF!</definedName>
    <definedName name="_Key1" localSheetId="3" hidden="1">#REF!</definedName>
    <definedName name="_Key1" localSheetId="1" hidden="1">#REF!</definedName>
    <definedName name="_Key1" hidden="1">#REF!</definedName>
    <definedName name="_Key2" localSheetId="7" hidden="1">#REF!</definedName>
    <definedName name="_Key2" localSheetId="10" hidden="1">#REF!</definedName>
    <definedName name="_Key2" localSheetId="8" hidden="1">#REF!</definedName>
    <definedName name="_Key2" localSheetId="0" hidden="1">#REF!</definedName>
    <definedName name="_Key2" localSheetId="3" hidden="1">#REF!</definedName>
    <definedName name="_Key2" localSheetId="1" hidden="1">#REF!</definedName>
    <definedName name="_Key2" hidden="1">#REF!</definedName>
    <definedName name="_Kunci2" localSheetId="7" hidden="1">#REF!</definedName>
    <definedName name="_Kunci2" localSheetId="10" hidden="1">#REF!</definedName>
    <definedName name="_Kunci2" localSheetId="8" hidden="1">#REF!</definedName>
    <definedName name="_Kunci2" localSheetId="0" hidden="1">#REF!</definedName>
    <definedName name="_Kunci2" localSheetId="3" hidden="1">#REF!</definedName>
    <definedName name="_Kunci2" localSheetId="1" hidden="1">#REF!</definedName>
    <definedName name="_Kunci2" hidden="1">#REF!</definedName>
    <definedName name="_KUP1" localSheetId="7">[2]prod03!#REF!</definedName>
    <definedName name="_KUP1" localSheetId="8">[2]prod03!#REF!</definedName>
    <definedName name="_KUP1">[2]prod03!#REF!</definedName>
    <definedName name="_MAT1" localSheetId="7">[2]prod03!#REF!</definedName>
    <definedName name="_MAT1" localSheetId="8">[2]prod03!#REF!</definedName>
    <definedName name="_MAT1">[2]prod03!#REF!</definedName>
    <definedName name="_mat2" localSheetId="7">#REF!</definedName>
    <definedName name="_mat2" localSheetId="8">#REF!</definedName>
    <definedName name="_mat2" localSheetId="6">#REF!</definedName>
    <definedName name="_mat2">#REF!</definedName>
    <definedName name="_MEI92" localSheetId="7">#REF!</definedName>
    <definedName name="_MEI92" localSheetId="8">#REF!</definedName>
    <definedName name="_MEI92">#REF!</definedName>
    <definedName name="_no23" localSheetId="7">#REF!</definedName>
    <definedName name="_no23" localSheetId="8">#REF!</definedName>
    <definedName name="_no23">#REF!</definedName>
    <definedName name="_no24" localSheetId="7">#REF!</definedName>
    <definedName name="_no24" localSheetId="8">#REF!</definedName>
    <definedName name="_no24">#REF!</definedName>
    <definedName name="_Order1" hidden="1">255</definedName>
    <definedName name="_Order2" hidden="1">255</definedName>
    <definedName name="_P" localSheetId="7">#REF!</definedName>
    <definedName name="_P" localSheetId="10">#REF!</definedName>
    <definedName name="_P" localSheetId="8">#REF!</definedName>
    <definedName name="_P">#REF!</definedName>
    <definedName name="_pot22" localSheetId="7">#REF!</definedName>
    <definedName name="_pot22" localSheetId="8">#REF!</definedName>
    <definedName name="_pot22">#REF!</definedName>
    <definedName name="_pot23" localSheetId="7">#REF!</definedName>
    <definedName name="_pot23" localSheetId="8">#REF!</definedName>
    <definedName name="_pot23">#REF!</definedName>
    <definedName name="_pot24" localSheetId="7">#REF!</definedName>
    <definedName name="_pot24" localSheetId="8">#REF!</definedName>
    <definedName name="_pot24">#REF!</definedName>
    <definedName name="_pot25" localSheetId="7">#REF!</definedName>
    <definedName name="_pot25" localSheetId="8">#REF!</definedName>
    <definedName name="_pot25">#REF!</definedName>
    <definedName name="_pot26" localSheetId="7">#REF!</definedName>
    <definedName name="_pot26" localSheetId="8">#REF!</definedName>
    <definedName name="_pot26">#REF!</definedName>
    <definedName name="_pot27" localSheetId="7">#REF!</definedName>
    <definedName name="_pot27" localSheetId="8">#REF!</definedName>
    <definedName name="_pot27">#REF!</definedName>
    <definedName name="_pot28" localSheetId="7">#REF!</definedName>
    <definedName name="_pot28" localSheetId="8">#REF!</definedName>
    <definedName name="_pot28">#REF!</definedName>
    <definedName name="_pot29" localSheetId="7">#REF!</definedName>
    <definedName name="_pot29" localSheetId="8">#REF!</definedName>
    <definedName name="_pot29">#REF!</definedName>
    <definedName name="_pot30" localSheetId="7">#REF!</definedName>
    <definedName name="_pot30" localSheetId="8">#REF!</definedName>
    <definedName name="_pot30">#REF!</definedName>
    <definedName name="_pot31" localSheetId="7">#REF!</definedName>
    <definedName name="_pot31" localSheetId="8">#REF!</definedName>
    <definedName name="_pot31">#REF!</definedName>
    <definedName name="_pot32" localSheetId="7">#REF!</definedName>
    <definedName name="_pot32" localSheetId="8">#REF!</definedName>
    <definedName name="_pot32">#REF!</definedName>
    <definedName name="_pot322" localSheetId="7">#REF!</definedName>
    <definedName name="_pot322" localSheetId="8">#REF!</definedName>
    <definedName name="_pot322">#REF!</definedName>
    <definedName name="_pot33" localSheetId="7">#REF!</definedName>
    <definedName name="_pot33" localSheetId="8">#REF!</definedName>
    <definedName name="_pot33">#REF!</definedName>
    <definedName name="_pot34" localSheetId="7">#REF!</definedName>
    <definedName name="_pot34" localSheetId="8">#REF!</definedName>
    <definedName name="_pot34">#REF!</definedName>
    <definedName name="_PRSB_A11..B_O1" localSheetId="7">#REF!</definedName>
    <definedName name="_PRSB_A11..B_O1" localSheetId="10">#REF!</definedName>
    <definedName name="_PRSB_A11..B_O1" localSheetId="8">#REF!</definedName>
    <definedName name="_PRSB_A11..B_O1">#REF!</definedName>
    <definedName name="_PRSS1..AD1683_" localSheetId="7">#REF!</definedName>
    <definedName name="_PRSS1..AD1683_" localSheetId="10">#REF!</definedName>
    <definedName name="_PRSS1..AD1683_" localSheetId="8">#REF!</definedName>
    <definedName name="_PRSS1..AD1683_">#REF!</definedName>
    <definedName name="_R" localSheetId="7">#REF!</definedName>
    <definedName name="_R" localSheetId="10">#REF!</definedName>
    <definedName name="_R" localSheetId="8">#REF!</definedName>
    <definedName name="_R">#REF!</definedName>
    <definedName name="_Regression_Int">1</definedName>
    <definedName name="_S" localSheetId="7">#REF!</definedName>
    <definedName name="_S" localSheetId="10">#REF!</definedName>
    <definedName name="_S" localSheetId="8">#REF!</definedName>
    <definedName name="_S">#REF!</definedName>
    <definedName name="_SIN1" localSheetId="7">[2]prod03!#REF!</definedName>
    <definedName name="_SIN1" localSheetId="8">[2]prod03!#REF!</definedName>
    <definedName name="_SIN1">[2]prod03!#REF!</definedName>
    <definedName name="_SMSJM" localSheetId="7" hidden="1">#REF!</definedName>
    <definedName name="_SMSJM" localSheetId="8" hidden="1">#REF!</definedName>
    <definedName name="_SMSJM" localSheetId="6" hidden="1">#REF!</definedName>
    <definedName name="_SMSJM" hidden="1">#REF!</definedName>
    <definedName name="_Sort" localSheetId="7" hidden="1">#REF!</definedName>
    <definedName name="_Sort" localSheetId="10" hidden="1">#REF!</definedName>
    <definedName name="_Sort" localSheetId="8" hidden="1">#REF!</definedName>
    <definedName name="_Sort" localSheetId="0" hidden="1">#REF!</definedName>
    <definedName name="_Sort" localSheetId="3" hidden="1">#REF!</definedName>
    <definedName name="_Sort" localSheetId="1" hidden="1">#REF!</definedName>
    <definedName name="_Sort" hidden="1">#REF!</definedName>
    <definedName name="_Sortir" localSheetId="7" hidden="1">#REF!</definedName>
    <definedName name="_Sortir" localSheetId="10" hidden="1">#REF!</definedName>
    <definedName name="_Sortir" localSheetId="8" hidden="1">#REF!</definedName>
    <definedName name="_Sortir" localSheetId="0" hidden="1">#REF!</definedName>
    <definedName name="_Sortir" localSheetId="3" hidden="1">#REF!</definedName>
    <definedName name="_Sortir" localSheetId="1" hidden="1">#REF!</definedName>
    <definedName name="_Sortir" hidden="1">#REF!</definedName>
    <definedName name="_srot" localSheetId="7" hidden="1">#REF!</definedName>
    <definedName name="_srot" localSheetId="10" hidden="1">#REF!</definedName>
    <definedName name="_srot" localSheetId="8" hidden="1">#REF!</definedName>
    <definedName name="_srot" localSheetId="0" hidden="1">#REF!</definedName>
    <definedName name="_srot" localSheetId="3" hidden="1">#REF!</definedName>
    <definedName name="_srot" localSheetId="1" hidden="1">#REF!</definedName>
    <definedName name="_srot" hidden="1">#REF!</definedName>
    <definedName name="_SUM1" localSheetId="7">[2]prod03!#REF!</definedName>
    <definedName name="_SUM1" localSheetId="8">[2]prod03!#REF!</definedName>
    <definedName name="_SUM1">[2]prod03!#REF!</definedName>
    <definedName name="_TGL1" localSheetId="7">#REF!</definedName>
    <definedName name="_TGL1" localSheetId="8">#REF!</definedName>
    <definedName name="_TGL1" localSheetId="6">#REF!</definedName>
    <definedName name="_TGL1">#REF!</definedName>
    <definedName name="_TGL2" localSheetId="7">#REF!</definedName>
    <definedName name="_TGL2" localSheetId="8">#REF!</definedName>
    <definedName name="_TGL2">#REF!</definedName>
    <definedName name="_tgl22" localSheetId="7">#REF!</definedName>
    <definedName name="_tgl22" localSheetId="8">#REF!</definedName>
    <definedName name="_tgl22">#REF!</definedName>
    <definedName name="_tgl23" localSheetId="7">#REF!</definedName>
    <definedName name="_tgl23" localSheetId="8">#REF!</definedName>
    <definedName name="_tgl23">#REF!</definedName>
    <definedName name="_tgl24" localSheetId="7">#REF!</definedName>
    <definedName name="_tgl24" localSheetId="8">#REF!</definedName>
    <definedName name="_tgl24">#REF!</definedName>
    <definedName name="_tgl25" localSheetId="7">#REF!</definedName>
    <definedName name="_tgl25" localSheetId="8">#REF!</definedName>
    <definedName name="_tgl25">#REF!</definedName>
    <definedName name="_tgl26" localSheetId="7">#REF!</definedName>
    <definedName name="_tgl26" localSheetId="8">#REF!</definedName>
    <definedName name="_tgl26">#REF!</definedName>
    <definedName name="_tgl27" localSheetId="7">#REF!</definedName>
    <definedName name="_tgl27" localSheetId="8">#REF!</definedName>
    <definedName name="_tgl27">#REF!</definedName>
    <definedName name="_tgl28" localSheetId="7">#REF!</definedName>
    <definedName name="_tgl28" localSheetId="8">#REF!</definedName>
    <definedName name="_tgl28">#REF!</definedName>
    <definedName name="_tgl29" localSheetId="7">#REF!</definedName>
    <definedName name="_tgl29" localSheetId="8">#REF!</definedName>
    <definedName name="_tgl29">#REF!</definedName>
    <definedName name="_tgl30" localSheetId="7">#REF!</definedName>
    <definedName name="_tgl30" localSheetId="8">#REF!</definedName>
    <definedName name="_tgl30">#REF!</definedName>
    <definedName name="_tgl31" localSheetId="7">#REF!</definedName>
    <definedName name="_tgl31" localSheetId="8">#REF!</definedName>
    <definedName name="_tgl31">#REF!</definedName>
    <definedName name="_tgl32" localSheetId="7">#REF!</definedName>
    <definedName name="_tgl32" localSheetId="8">#REF!</definedName>
    <definedName name="_tgl32">#REF!</definedName>
    <definedName name="_tgl33" localSheetId="7">#REF!</definedName>
    <definedName name="_tgl33" localSheetId="8">#REF!</definedName>
    <definedName name="_tgl33">#REF!</definedName>
    <definedName name="_tgl34" localSheetId="7">#REF!</definedName>
    <definedName name="_tgl34" localSheetId="8">#REF!</definedName>
    <definedName name="_tgl34">#REF!</definedName>
    <definedName name="_TH1" localSheetId="7" hidden="1">{#N/A,#N/A,FALSE,"M.34"}</definedName>
    <definedName name="_TH1" localSheetId="10" hidden="1">{#N/A,#N/A,FALSE,"M.34"}</definedName>
    <definedName name="_TH1" localSheetId="8" hidden="1">{#N/A,#N/A,FALSE,"M.34"}</definedName>
    <definedName name="_TH1" localSheetId="6" hidden="1">{#N/A,#N/A,FALSE,"M.34"}</definedName>
    <definedName name="_TH1" localSheetId="11" hidden="1">{#N/A,#N/A,FALSE,"M.34"}</definedName>
    <definedName name="_TH1" hidden="1">{#N/A,#N/A,FALSE,"M.34"}</definedName>
    <definedName name="_TH1A" localSheetId="7" hidden="1">{#N/A,#N/A,FALSE,"M.34"}</definedName>
    <definedName name="_TH1A" localSheetId="10" hidden="1">{#N/A,#N/A,FALSE,"M.34"}</definedName>
    <definedName name="_TH1A" localSheetId="8" hidden="1">{#N/A,#N/A,FALSE,"M.34"}</definedName>
    <definedName name="_TH1A" localSheetId="6" hidden="1">{#N/A,#N/A,FALSE,"M.34"}</definedName>
    <definedName name="_TH1A" localSheetId="11" hidden="1">{#N/A,#N/A,FALSE,"M.34"}</definedName>
    <definedName name="_TH1A" hidden="1">{#N/A,#N/A,FALSE,"M.34"}</definedName>
    <definedName name="_th2" localSheetId="7" hidden="1">{#N/A,#N/A,FALSE,"M.42"}</definedName>
    <definedName name="_th2" localSheetId="10" hidden="1">{#N/A,#N/A,FALSE,"M.42"}</definedName>
    <definedName name="_th2" localSheetId="8" hidden="1">{#N/A,#N/A,FALSE,"M.42"}</definedName>
    <definedName name="_th2" localSheetId="6" hidden="1">{#N/A,#N/A,FALSE,"M.42"}</definedName>
    <definedName name="_th2" localSheetId="11" hidden="1">{#N/A,#N/A,FALSE,"M.42"}</definedName>
    <definedName name="_th2" hidden="1">{#N/A,#N/A,FALSE,"M.42"}</definedName>
    <definedName name="_TW1" localSheetId="7">#REF!</definedName>
    <definedName name="_TW1" localSheetId="8">#REF!</definedName>
    <definedName name="_TW1" localSheetId="6">#REF!</definedName>
    <definedName name="_TW1">#REF!</definedName>
    <definedName name="_TW2" localSheetId="7">#REF!</definedName>
    <definedName name="_TW2" localSheetId="10">#REF!</definedName>
    <definedName name="_TW2" localSheetId="8">#REF!</definedName>
    <definedName name="_TW2">#REF!</definedName>
    <definedName name="_WAI1" localSheetId="7">[2]prod03!#REF!</definedName>
    <definedName name="_WAI1" localSheetId="8">[2]prod03!#REF!</definedName>
    <definedName name="_WAI1">[2]prod03!#REF!</definedName>
    <definedName name="_WIL1" localSheetId="7">[2]prod03!#REF!</definedName>
    <definedName name="_WIL1" localSheetId="8">[2]prod03!#REF!</definedName>
    <definedName name="_WIL1">[2]prod03!#REF!</definedName>
    <definedName name="_Z" localSheetId="7">#REF!</definedName>
    <definedName name="_Z" localSheetId="10">#REF!</definedName>
    <definedName name="_Z" localSheetId="8">#REF!</definedName>
    <definedName name="_Z">#REF!</definedName>
    <definedName name="a" localSheetId="7">[14]JAN07!#REF!</definedName>
    <definedName name="a" localSheetId="10">#REF!</definedName>
    <definedName name="a" localSheetId="8">[14]JAN07!#REF!</definedName>
    <definedName name="a">#REF!</definedName>
    <definedName name="a3c" localSheetId="7">#REF!</definedName>
    <definedName name="a3c" localSheetId="8">#REF!</definedName>
    <definedName name="a3c">#REF!</definedName>
    <definedName name="aa" localSheetId="7">#REF!</definedName>
    <definedName name="aa" localSheetId="8">#REF!</definedName>
    <definedName name="AA">#REF!</definedName>
    <definedName name="aaa" localSheetId="7">#REF!</definedName>
    <definedName name="aaa" localSheetId="10">#REF!</definedName>
    <definedName name="aaa" localSheetId="8">#REF!</definedName>
    <definedName name="aaa">#REF!</definedName>
    <definedName name="AAAA" localSheetId="7">#REF!</definedName>
    <definedName name="AAAA" localSheetId="8">#REF!</definedName>
    <definedName name="AAAA">#REF!</definedName>
    <definedName name="AAAAA">[15]x!$H$9:$H$47</definedName>
    <definedName name="aaaaaaaa" localSheetId="7">#REF!</definedName>
    <definedName name="aaaaaaaa" localSheetId="8">#REF!</definedName>
    <definedName name="aaaaaaaa" localSheetId="6">#REF!</definedName>
    <definedName name="aaaaaaaa">#REF!</definedName>
    <definedName name="aaaaaaaaaaaaaa" localSheetId="7" hidden="1">#REF!</definedName>
    <definedName name="aaaaaaaaaaaaaa" localSheetId="8" hidden="1">#REF!</definedName>
    <definedName name="aaaaaaaaaaaaaa" hidden="1">#REF!</definedName>
    <definedName name="AAAB" localSheetId="7">#REF!</definedName>
    <definedName name="AAAB" localSheetId="8">#REF!</definedName>
    <definedName name="AAAB">#REF!</definedName>
    <definedName name="AAAC" localSheetId="7">#REF!</definedName>
    <definedName name="AAAC" localSheetId="8">#REF!</definedName>
    <definedName name="AAAC">#REF!</definedName>
    <definedName name="AAAD" localSheetId="7">#REF!</definedName>
    <definedName name="AAAD" localSheetId="8">#REF!</definedName>
    <definedName name="AAAD">#REF!</definedName>
    <definedName name="AAAE" localSheetId="7">#REF!</definedName>
    <definedName name="AAAE" localSheetId="8">#REF!</definedName>
    <definedName name="AAAE">#REF!</definedName>
    <definedName name="AAAF" localSheetId="7">#REF!</definedName>
    <definedName name="AAAF" localSheetId="8">#REF!</definedName>
    <definedName name="AAAF">#REF!</definedName>
    <definedName name="AAAG" localSheetId="7">#REF!</definedName>
    <definedName name="AAAG" localSheetId="8">#REF!</definedName>
    <definedName name="AAAG">#REF!</definedName>
    <definedName name="AAAH" localSheetId="7">#REF!</definedName>
    <definedName name="AAAH" localSheetId="8">#REF!</definedName>
    <definedName name="AAAH">#REF!</definedName>
    <definedName name="AAAI" localSheetId="7">#REF!</definedName>
    <definedName name="AAAI" localSheetId="8">#REF!</definedName>
    <definedName name="AAAI">#REF!</definedName>
    <definedName name="AAAJ" localSheetId="7">#REF!</definedName>
    <definedName name="AAAJ" localSheetId="8">#REF!</definedName>
    <definedName name="AAAJ">#REF!</definedName>
    <definedName name="AABA" localSheetId="7">#REF!</definedName>
    <definedName name="AABA" localSheetId="8">#REF!</definedName>
    <definedName name="AABA">#REF!</definedName>
    <definedName name="AABB" localSheetId="7">#REF!</definedName>
    <definedName name="AABB" localSheetId="8">#REF!</definedName>
    <definedName name="AABB">#REF!</definedName>
    <definedName name="AABC" localSheetId="7">#REF!</definedName>
    <definedName name="AABC" localSheetId="8">#REF!</definedName>
    <definedName name="AABC">#REF!</definedName>
    <definedName name="AABD" localSheetId="7">#REF!</definedName>
    <definedName name="AABD" localSheetId="8">#REF!</definedName>
    <definedName name="AABD">#REF!</definedName>
    <definedName name="AABE" localSheetId="7">#REF!</definedName>
    <definedName name="AABE" localSheetId="8">#REF!</definedName>
    <definedName name="AABE">#REF!</definedName>
    <definedName name="AABF" localSheetId="7">#REF!</definedName>
    <definedName name="AABF" localSheetId="8">#REF!</definedName>
    <definedName name="AABF">#REF!</definedName>
    <definedName name="AABG" localSheetId="7">#REF!</definedName>
    <definedName name="AABG" localSheetId="8">#REF!</definedName>
    <definedName name="AABG">#REF!</definedName>
    <definedName name="AABH" localSheetId="7">#REF!</definedName>
    <definedName name="AABH" localSheetId="8">#REF!</definedName>
    <definedName name="AABH">#REF!</definedName>
    <definedName name="AABI" localSheetId="7">#REF!</definedName>
    <definedName name="AABI" localSheetId="8">#REF!</definedName>
    <definedName name="AABI">#REF!</definedName>
    <definedName name="AABJ" localSheetId="7">#REF!</definedName>
    <definedName name="AABJ" localSheetId="8">#REF!</definedName>
    <definedName name="AABJ">#REF!</definedName>
    <definedName name="AACA" localSheetId="7">#REF!</definedName>
    <definedName name="AACA" localSheetId="8">#REF!</definedName>
    <definedName name="AACA">#REF!</definedName>
    <definedName name="AACB" localSheetId="7">#REF!</definedName>
    <definedName name="AACB" localSheetId="8">#REF!</definedName>
    <definedName name="AACB">#REF!</definedName>
    <definedName name="AACC" localSheetId="7">#REF!</definedName>
    <definedName name="AACC" localSheetId="8">#REF!</definedName>
    <definedName name="AACC">#REF!</definedName>
    <definedName name="AACD" localSheetId="7">#REF!</definedName>
    <definedName name="AACD" localSheetId="8">#REF!</definedName>
    <definedName name="AACD">#REF!</definedName>
    <definedName name="AACE" localSheetId="7">#REF!</definedName>
    <definedName name="AACE" localSheetId="8">#REF!</definedName>
    <definedName name="AACE">#REF!</definedName>
    <definedName name="AACF" localSheetId="7">#REF!</definedName>
    <definedName name="AACF" localSheetId="8">#REF!</definedName>
    <definedName name="AACF">#REF!</definedName>
    <definedName name="AACG" localSheetId="7">#REF!</definedName>
    <definedName name="AACG" localSheetId="8">#REF!</definedName>
    <definedName name="AACG">#REF!</definedName>
    <definedName name="AACH" localSheetId="7">#REF!</definedName>
    <definedName name="AACH" localSheetId="8">#REF!</definedName>
    <definedName name="AACH">#REF!</definedName>
    <definedName name="AACI" localSheetId="7">#REF!</definedName>
    <definedName name="AACI" localSheetId="8">#REF!</definedName>
    <definedName name="AACI">#REF!</definedName>
    <definedName name="AACJ" localSheetId="7">#REF!</definedName>
    <definedName name="AACJ" localSheetId="8">#REF!</definedName>
    <definedName name="AACJ">#REF!</definedName>
    <definedName name="AADA" localSheetId="7">#REF!</definedName>
    <definedName name="AADA" localSheetId="8">#REF!</definedName>
    <definedName name="AADA">#REF!</definedName>
    <definedName name="AADB" localSheetId="7">#REF!</definedName>
    <definedName name="AADB" localSheetId="8">#REF!</definedName>
    <definedName name="AADB">#REF!</definedName>
    <definedName name="AADC" localSheetId="7">#REF!</definedName>
    <definedName name="AADC" localSheetId="8">#REF!</definedName>
    <definedName name="AADC">#REF!</definedName>
    <definedName name="AADD" localSheetId="7">#REF!</definedName>
    <definedName name="AADD" localSheetId="8">#REF!</definedName>
    <definedName name="AADD">#REF!</definedName>
    <definedName name="AADE" localSheetId="7">#REF!</definedName>
    <definedName name="AADE" localSheetId="8">#REF!</definedName>
    <definedName name="AADE">#REF!</definedName>
    <definedName name="AADF" localSheetId="7">#REF!</definedName>
    <definedName name="AADF" localSheetId="8">#REF!</definedName>
    <definedName name="AADF">#REF!</definedName>
    <definedName name="AADG" localSheetId="7">#REF!</definedName>
    <definedName name="AADG" localSheetId="8">#REF!</definedName>
    <definedName name="AADG">#REF!</definedName>
    <definedName name="AADH" localSheetId="7">#REF!</definedName>
    <definedName name="AADH" localSheetId="8">#REF!</definedName>
    <definedName name="AADH">#REF!</definedName>
    <definedName name="AADI" localSheetId="7">#REF!</definedName>
    <definedName name="AADI" localSheetId="8">#REF!</definedName>
    <definedName name="AADI">#REF!</definedName>
    <definedName name="AADJ" localSheetId="7">#REF!</definedName>
    <definedName name="AADJ" localSheetId="8">#REF!</definedName>
    <definedName name="AADJ">#REF!</definedName>
    <definedName name="AAEA" localSheetId="7">#REF!</definedName>
    <definedName name="AAEA" localSheetId="8">#REF!</definedName>
    <definedName name="AAEA">#REF!</definedName>
    <definedName name="AAEB" localSheetId="7">#REF!</definedName>
    <definedName name="AAEB" localSheetId="8">#REF!</definedName>
    <definedName name="AAEB">#REF!</definedName>
    <definedName name="AAEC" localSheetId="7">#REF!</definedName>
    <definedName name="AAEC" localSheetId="8">#REF!</definedName>
    <definedName name="AAEC">#REF!</definedName>
    <definedName name="AAED" localSheetId="7">#REF!</definedName>
    <definedName name="AAED" localSheetId="8">#REF!</definedName>
    <definedName name="AAED">#REF!</definedName>
    <definedName name="AAEE" localSheetId="7">#REF!</definedName>
    <definedName name="AAEE" localSheetId="8">#REF!</definedName>
    <definedName name="AAEE">#REF!</definedName>
    <definedName name="AAEF" localSheetId="7">#REF!</definedName>
    <definedName name="AAEF" localSheetId="8">#REF!</definedName>
    <definedName name="AAEF">#REF!</definedName>
    <definedName name="AAEG" localSheetId="7">#REF!</definedName>
    <definedName name="AAEG" localSheetId="8">#REF!</definedName>
    <definedName name="AAEG">#REF!</definedName>
    <definedName name="AAEH" localSheetId="7">#REF!</definedName>
    <definedName name="AAEH" localSheetId="8">#REF!</definedName>
    <definedName name="AAEH">#REF!</definedName>
    <definedName name="AAEI" localSheetId="7">#REF!</definedName>
    <definedName name="AAEI" localSheetId="8">#REF!</definedName>
    <definedName name="AAEI">#REF!</definedName>
    <definedName name="AAEJ" localSheetId="7">#REF!</definedName>
    <definedName name="AAEJ" localSheetId="8">#REF!</definedName>
    <definedName name="AAEJ">#REF!</definedName>
    <definedName name="AAFA" localSheetId="7">#REF!</definedName>
    <definedName name="AAFA" localSheetId="8">#REF!</definedName>
    <definedName name="AAFA">#REF!</definedName>
    <definedName name="AAFB" localSheetId="7">#REF!</definedName>
    <definedName name="AAFB" localSheetId="8">#REF!</definedName>
    <definedName name="AAFB">#REF!</definedName>
    <definedName name="AAFC" localSheetId="7">#REF!</definedName>
    <definedName name="AAFC" localSheetId="8">#REF!</definedName>
    <definedName name="AAFC">#REF!</definedName>
    <definedName name="AAFD" localSheetId="7">#REF!</definedName>
    <definedName name="AAFD" localSheetId="8">#REF!</definedName>
    <definedName name="AAFD">#REF!</definedName>
    <definedName name="AAFE" localSheetId="7">#REF!</definedName>
    <definedName name="AAFE" localSheetId="8">#REF!</definedName>
    <definedName name="AAFE">#REF!</definedName>
    <definedName name="AAFF" localSheetId="7">#REF!</definedName>
    <definedName name="AAFF" localSheetId="8">#REF!</definedName>
    <definedName name="AAFF">#REF!</definedName>
    <definedName name="AAFG" localSheetId="7">#REF!</definedName>
    <definedName name="AAFG" localSheetId="8">#REF!</definedName>
    <definedName name="AAFG">#REF!</definedName>
    <definedName name="AAFH" localSheetId="7">#REF!</definedName>
    <definedName name="AAFH" localSheetId="8">#REF!</definedName>
    <definedName name="AAFH">#REF!</definedName>
    <definedName name="AAFI" localSheetId="7">#REF!</definedName>
    <definedName name="AAFI" localSheetId="8">#REF!</definedName>
    <definedName name="AAFI">#REF!</definedName>
    <definedName name="AAFJ" localSheetId="7">#REF!</definedName>
    <definedName name="AAFJ" localSheetId="8">#REF!</definedName>
    <definedName name="AAFJ">#REF!</definedName>
    <definedName name="AAGA" localSheetId="7">#REF!</definedName>
    <definedName name="AAGA" localSheetId="8">#REF!</definedName>
    <definedName name="AAGA">#REF!</definedName>
    <definedName name="AAGB" localSheetId="7">#REF!</definedName>
    <definedName name="AAGB" localSheetId="8">#REF!</definedName>
    <definedName name="AAGB">#REF!</definedName>
    <definedName name="AAGC" localSheetId="7">#REF!</definedName>
    <definedName name="AAGC" localSheetId="8">#REF!</definedName>
    <definedName name="AAGC">#REF!</definedName>
    <definedName name="AAGD" localSheetId="7">#REF!</definedName>
    <definedName name="AAGD" localSheetId="8">#REF!</definedName>
    <definedName name="AAGD">#REF!</definedName>
    <definedName name="AAGE" localSheetId="7">#REF!</definedName>
    <definedName name="AAGE" localSheetId="8">#REF!</definedName>
    <definedName name="AAGE">#REF!</definedName>
    <definedName name="AAGF" localSheetId="7">#REF!</definedName>
    <definedName name="AAGF" localSheetId="8">#REF!</definedName>
    <definedName name="AAGF">#REF!</definedName>
    <definedName name="AAGG" localSheetId="7">#REF!</definedName>
    <definedName name="AAGG" localSheetId="8">#REF!</definedName>
    <definedName name="AAGG">#REF!</definedName>
    <definedName name="AAGH" localSheetId="7">#REF!</definedName>
    <definedName name="AAGH" localSheetId="8">#REF!</definedName>
    <definedName name="AAGH">#REF!</definedName>
    <definedName name="AAGI" localSheetId="7">#REF!</definedName>
    <definedName name="AAGI" localSheetId="8">#REF!</definedName>
    <definedName name="AAGI">#REF!</definedName>
    <definedName name="AAGJ" localSheetId="7">#REF!</definedName>
    <definedName name="AAGJ" localSheetId="8">#REF!</definedName>
    <definedName name="AAGJ">#REF!</definedName>
    <definedName name="AAHA" localSheetId="7">#REF!</definedName>
    <definedName name="AAHA" localSheetId="8">#REF!</definedName>
    <definedName name="AAHA">#REF!</definedName>
    <definedName name="AAHB" localSheetId="7">#REF!</definedName>
    <definedName name="AAHB" localSheetId="8">#REF!</definedName>
    <definedName name="AAHB">#REF!</definedName>
    <definedName name="AAHC" localSheetId="7">#REF!</definedName>
    <definedName name="AAHC" localSheetId="8">#REF!</definedName>
    <definedName name="AAHC">#REF!</definedName>
    <definedName name="AAHD" localSheetId="7">#REF!</definedName>
    <definedName name="AAHD" localSheetId="8">#REF!</definedName>
    <definedName name="AAHD">#REF!</definedName>
    <definedName name="AAHE" localSheetId="7">#REF!</definedName>
    <definedName name="AAHE" localSheetId="8">#REF!</definedName>
    <definedName name="AAHE">#REF!</definedName>
    <definedName name="AAHF" localSheetId="7">#REF!</definedName>
    <definedName name="AAHF" localSheetId="8">#REF!</definedName>
    <definedName name="AAHF">#REF!</definedName>
    <definedName name="AAHG" localSheetId="7">#REF!</definedName>
    <definedName name="AAHG" localSheetId="8">#REF!</definedName>
    <definedName name="AAHG">#REF!</definedName>
    <definedName name="AAHH" localSheetId="7">#REF!</definedName>
    <definedName name="AAHH" localSheetId="8">#REF!</definedName>
    <definedName name="AAHH">#REF!</definedName>
    <definedName name="AAHI" localSheetId="7">#REF!</definedName>
    <definedName name="AAHI" localSheetId="8">#REF!</definedName>
    <definedName name="AAHI">#REF!</definedName>
    <definedName name="AAHJ" localSheetId="7">#REF!</definedName>
    <definedName name="AAHJ" localSheetId="8">#REF!</definedName>
    <definedName name="AAHJ">#REF!</definedName>
    <definedName name="AAIA" localSheetId="7">#REF!</definedName>
    <definedName name="AAIA" localSheetId="8">#REF!</definedName>
    <definedName name="AAIA">#REF!</definedName>
    <definedName name="AAIB" localSheetId="7">#REF!</definedName>
    <definedName name="AAIB" localSheetId="8">#REF!</definedName>
    <definedName name="AAIB">#REF!</definedName>
    <definedName name="AAIC" localSheetId="7">#REF!</definedName>
    <definedName name="AAIC" localSheetId="8">#REF!</definedName>
    <definedName name="AAIC">#REF!</definedName>
    <definedName name="AAID" localSheetId="7">#REF!</definedName>
    <definedName name="AAID" localSheetId="8">#REF!</definedName>
    <definedName name="AAID">#REF!</definedName>
    <definedName name="AAIE" localSheetId="7">#REF!</definedName>
    <definedName name="AAIE" localSheetId="8">#REF!</definedName>
    <definedName name="AAIE">#REF!</definedName>
    <definedName name="AAIF" localSheetId="7">#REF!</definedName>
    <definedName name="AAIF" localSheetId="8">#REF!</definedName>
    <definedName name="AAIF">#REF!</definedName>
    <definedName name="AAIG" localSheetId="7">#REF!</definedName>
    <definedName name="AAIG" localSheetId="8">#REF!</definedName>
    <definedName name="AAIG">#REF!</definedName>
    <definedName name="AAIH" localSheetId="7">#REF!</definedName>
    <definedName name="AAIH" localSheetId="8">#REF!</definedName>
    <definedName name="AAIH">#REF!</definedName>
    <definedName name="AAII" localSheetId="7">#REF!</definedName>
    <definedName name="AAII" localSheetId="8">#REF!</definedName>
    <definedName name="AAII">#REF!</definedName>
    <definedName name="AAIJ" localSheetId="7">#REF!</definedName>
    <definedName name="AAIJ" localSheetId="8">#REF!</definedName>
    <definedName name="AAIJ">#REF!</definedName>
    <definedName name="AAJA" localSheetId="7">#REF!</definedName>
    <definedName name="AAJA" localSheetId="8">#REF!</definedName>
    <definedName name="AAJA">#REF!</definedName>
    <definedName name="AAJB" localSheetId="7">#REF!</definedName>
    <definedName name="AAJB" localSheetId="8">#REF!</definedName>
    <definedName name="AAJB">#REF!</definedName>
    <definedName name="AAJC" localSheetId="7">#REF!</definedName>
    <definedName name="AAJC" localSheetId="8">#REF!</definedName>
    <definedName name="AAJC">#REF!</definedName>
    <definedName name="AAJD" localSheetId="7">#REF!</definedName>
    <definedName name="AAJD" localSheetId="8">#REF!</definedName>
    <definedName name="AAJD">#REF!</definedName>
    <definedName name="AAJE" localSheetId="7">#REF!</definedName>
    <definedName name="AAJE" localSheetId="8">#REF!</definedName>
    <definedName name="AAJE">#REF!</definedName>
    <definedName name="AAJF" localSheetId="7">#REF!</definedName>
    <definedName name="AAJF" localSheetId="8">#REF!</definedName>
    <definedName name="AAJF">#REF!</definedName>
    <definedName name="AAJG" localSheetId="7">#REF!</definedName>
    <definedName name="AAJG" localSheetId="8">#REF!</definedName>
    <definedName name="AAJG">#REF!</definedName>
    <definedName name="AAJH" localSheetId="7">#REF!</definedName>
    <definedName name="AAJH" localSheetId="8">#REF!</definedName>
    <definedName name="AAJH">#REF!</definedName>
    <definedName name="AAJI" localSheetId="7">#REF!</definedName>
    <definedName name="AAJI" localSheetId="8">#REF!</definedName>
    <definedName name="AAJI">#REF!</definedName>
    <definedName name="AAJJ" localSheetId="7">#REF!</definedName>
    <definedName name="AAJJ" localSheetId="8">#REF!</definedName>
    <definedName name="AAJJ">#REF!</definedName>
    <definedName name="AASS">[2]prod03!#REF!</definedName>
    <definedName name="ab" localSheetId="7" hidden="1">{#N/A,#N/A,FALSE,"M.01"}</definedName>
    <definedName name="ab" localSheetId="10" hidden="1">{#N/A,#N/A,FALSE,"M.01"}</definedName>
    <definedName name="ab" localSheetId="8" hidden="1">{#N/A,#N/A,FALSE,"M.01"}</definedName>
    <definedName name="ab" localSheetId="6" hidden="1">{#N/A,#N/A,FALSE,"M.01"}</definedName>
    <definedName name="ab" localSheetId="11" hidden="1">{#N/A,#N/A,FALSE,"M.01"}</definedName>
    <definedName name="ab" hidden="1">{#N/A,#N/A,FALSE,"M.01"}</definedName>
    <definedName name="ABAA" localSheetId="7">#REF!</definedName>
    <definedName name="ABAA" localSheetId="8">#REF!</definedName>
    <definedName name="ABAA" localSheetId="6">#REF!</definedName>
    <definedName name="ABAA">#REF!</definedName>
    <definedName name="ABAB" localSheetId="7">#REF!</definedName>
    <definedName name="ABAB" localSheetId="8">#REF!</definedName>
    <definedName name="ABAB">#REF!</definedName>
    <definedName name="ABAC" localSheetId="7">#REF!</definedName>
    <definedName name="ABAC" localSheetId="8">#REF!</definedName>
    <definedName name="ABAC">#REF!</definedName>
    <definedName name="ABAD" localSheetId="7">#REF!</definedName>
    <definedName name="ABAD" localSheetId="8">#REF!</definedName>
    <definedName name="ABAD">#REF!</definedName>
    <definedName name="ABAE" localSheetId="7">#REF!</definedName>
    <definedName name="ABAE" localSheetId="8">#REF!</definedName>
    <definedName name="ABAE">#REF!</definedName>
    <definedName name="ABAF" localSheetId="7">#REF!</definedName>
    <definedName name="ABAF" localSheetId="8">#REF!</definedName>
    <definedName name="ABAF">#REF!</definedName>
    <definedName name="ABAG" localSheetId="7">#REF!</definedName>
    <definedName name="ABAG" localSheetId="8">#REF!</definedName>
    <definedName name="ABAG">#REF!</definedName>
    <definedName name="ABAH" localSheetId="7">#REF!</definedName>
    <definedName name="ABAH" localSheetId="8">#REF!</definedName>
    <definedName name="ABAH">#REF!</definedName>
    <definedName name="ABAI" localSheetId="7">#REF!</definedName>
    <definedName name="ABAI" localSheetId="8">#REF!</definedName>
    <definedName name="ABAI">#REF!</definedName>
    <definedName name="ABAJ" localSheetId="7">#REF!</definedName>
    <definedName name="ABAJ" localSheetId="8">#REF!</definedName>
    <definedName name="ABAJ">#REF!</definedName>
    <definedName name="ABBA" localSheetId="7">#REF!</definedName>
    <definedName name="ABBA" localSheetId="8">#REF!</definedName>
    <definedName name="ABBA">#REF!</definedName>
    <definedName name="ABBB" localSheetId="7">#REF!</definedName>
    <definedName name="ABBB" localSheetId="8">#REF!</definedName>
    <definedName name="ABBB">#REF!</definedName>
    <definedName name="ABBC" localSheetId="7">#REF!</definedName>
    <definedName name="ABBC" localSheetId="8">#REF!</definedName>
    <definedName name="ABBC">#REF!</definedName>
    <definedName name="ABBD" localSheetId="7">#REF!</definedName>
    <definedName name="ABBD" localSheetId="8">#REF!</definedName>
    <definedName name="ABBD">#REF!</definedName>
    <definedName name="ABBE" localSheetId="7">#REF!</definedName>
    <definedName name="ABBE" localSheetId="8">#REF!</definedName>
    <definedName name="ABBE">#REF!</definedName>
    <definedName name="ABBF" localSheetId="7">#REF!</definedName>
    <definedName name="ABBF" localSheetId="8">#REF!</definedName>
    <definedName name="ABBF">#REF!</definedName>
    <definedName name="ABBG" localSheetId="7">#REF!</definedName>
    <definedName name="ABBG" localSheetId="8">#REF!</definedName>
    <definedName name="ABBG">#REF!</definedName>
    <definedName name="ABBH" localSheetId="7">#REF!</definedName>
    <definedName name="ABBH" localSheetId="8">#REF!</definedName>
    <definedName name="ABBH">#REF!</definedName>
    <definedName name="ABBI" localSheetId="7">#REF!</definedName>
    <definedName name="ABBI" localSheetId="8">#REF!</definedName>
    <definedName name="ABBI">#REF!</definedName>
    <definedName name="ABBJ" localSheetId="7">#REF!</definedName>
    <definedName name="ABBJ" localSheetId="8">#REF!</definedName>
    <definedName name="ABBJ">#REF!</definedName>
    <definedName name="ABC" localSheetId="7">#REF!</definedName>
    <definedName name="ABC" localSheetId="8">#REF!</definedName>
    <definedName name="ABC">#REF!</definedName>
    <definedName name="ABCA" localSheetId="7">#REF!</definedName>
    <definedName name="ABCA" localSheetId="8">#REF!</definedName>
    <definedName name="ABCA">#REF!</definedName>
    <definedName name="ABCB" localSheetId="7">#REF!</definedName>
    <definedName name="ABCB" localSheetId="8">#REF!</definedName>
    <definedName name="ABCB">#REF!</definedName>
    <definedName name="ABCC" localSheetId="7">#REF!</definedName>
    <definedName name="ABCC" localSheetId="8">#REF!</definedName>
    <definedName name="ABCC">#REF!</definedName>
    <definedName name="ABCD">[15]x!$B$100:$B$101</definedName>
    <definedName name="ABCE" localSheetId="7">#REF!</definedName>
    <definedName name="ABCE" localSheetId="8">#REF!</definedName>
    <definedName name="ABCE" localSheetId="6">#REF!</definedName>
    <definedName name="ABCE">#REF!</definedName>
    <definedName name="ABCF" localSheetId="7">#REF!</definedName>
    <definedName name="ABCF" localSheetId="8">#REF!</definedName>
    <definedName name="ABCF">#REF!</definedName>
    <definedName name="ABCG" localSheetId="7">#REF!</definedName>
    <definedName name="ABCG" localSheetId="8">#REF!</definedName>
    <definedName name="ABCG">#REF!</definedName>
    <definedName name="ABCH" localSheetId="7">#REF!</definedName>
    <definedName name="ABCH" localSheetId="8">#REF!</definedName>
    <definedName name="ABCH">#REF!</definedName>
    <definedName name="ABCI" localSheetId="7">#REF!</definedName>
    <definedName name="ABCI" localSheetId="8">#REF!</definedName>
    <definedName name="ABCI">#REF!</definedName>
    <definedName name="ABCJ" localSheetId="7">#REF!</definedName>
    <definedName name="ABCJ" localSheetId="8">#REF!</definedName>
    <definedName name="ABCJ">#REF!</definedName>
    <definedName name="ABDA" localSheetId="7">#REF!</definedName>
    <definedName name="ABDA" localSheetId="8">#REF!</definedName>
    <definedName name="ABDA">#REF!</definedName>
    <definedName name="ABDB" localSheetId="7">#REF!</definedName>
    <definedName name="ABDB" localSheetId="8">#REF!</definedName>
    <definedName name="ABDB">#REF!</definedName>
    <definedName name="ABDC" localSheetId="7">#REF!</definedName>
    <definedName name="ABDC" localSheetId="8">#REF!</definedName>
    <definedName name="ABDC">#REF!</definedName>
    <definedName name="ABDD" localSheetId="7">#REF!</definedName>
    <definedName name="ABDD" localSheetId="8">#REF!</definedName>
    <definedName name="ABDD">#REF!</definedName>
    <definedName name="ABDE" localSheetId="7">#REF!</definedName>
    <definedName name="ABDE" localSheetId="8">#REF!</definedName>
    <definedName name="ABDE">#REF!</definedName>
    <definedName name="ABDF" localSheetId="7">#REF!</definedName>
    <definedName name="ABDF" localSheetId="8">#REF!</definedName>
    <definedName name="ABDF">#REF!</definedName>
    <definedName name="ABDG" localSheetId="7">#REF!</definedName>
    <definedName name="ABDG" localSheetId="8">#REF!</definedName>
    <definedName name="ABDG">#REF!</definedName>
    <definedName name="ABDH" localSheetId="7">#REF!</definedName>
    <definedName name="ABDH" localSheetId="8">#REF!</definedName>
    <definedName name="ABDH">#REF!</definedName>
    <definedName name="ABDI" localSheetId="7">#REF!</definedName>
    <definedName name="ABDI" localSheetId="8">#REF!</definedName>
    <definedName name="ABDI">#REF!</definedName>
    <definedName name="ABDJ" localSheetId="7">#REF!</definedName>
    <definedName name="ABDJ" localSheetId="8">#REF!</definedName>
    <definedName name="ABDJ">#REF!</definedName>
    <definedName name="ABEA" localSheetId="7">#REF!</definedName>
    <definedName name="ABEA" localSheetId="8">#REF!</definedName>
    <definedName name="ABEA">#REF!</definedName>
    <definedName name="ABEB" localSheetId="7">#REF!</definedName>
    <definedName name="ABEB" localSheetId="8">#REF!</definedName>
    <definedName name="ABEB">#REF!</definedName>
    <definedName name="ABEC" localSheetId="7">#REF!</definedName>
    <definedName name="ABEC" localSheetId="8">#REF!</definedName>
    <definedName name="ABEC">#REF!</definedName>
    <definedName name="ABED" localSheetId="7">#REF!</definedName>
    <definedName name="ABED" localSheetId="8">#REF!</definedName>
    <definedName name="ABED">#REF!</definedName>
    <definedName name="ABEE" localSheetId="7">#REF!</definedName>
    <definedName name="ABEE" localSheetId="8">#REF!</definedName>
    <definedName name="ABEE">#REF!</definedName>
    <definedName name="ABEF" localSheetId="7">#REF!</definedName>
    <definedName name="ABEF" localSheetId="8">#REF!</definedName>
    <definedName name="ABEF">#REF!</definedName>
    <definedName name="ABEG" localSheetId="7">#REF!</definedName>
    <definedName name="ABEG" localSheetId="8">#REF!</definedName>
    <definedName name="ABEG">#REF!</definedName>
    <definedName name="ABEH" localSheetId="7">#REF!</definedName>
    <definedName name="ABEH" localSheetId="8">#REF!</definedName>
    <definedName name="ABEH">#REF!</definedName>
    <definedName name="ABEI" localSheetId="7">#REF!</definedName>
    <definedName name="ABEI" localSheetId="8">#REF!</definedName>
    <definedName name="ABEI">#REF!</definedName>
    <definedName name="ABEJ" localSheetId="7">#REF!</definedName>
    <definedName name="ABEJ" localSheetId="8">#REF!</definedName>
    <definedName name="ABEJ">#REF!</definedName>
    <definedName name="ABFA" localSheetId="7">#REF!</definedName>
    <definedName name="ABFA" localSheetId="8">#REF!</definedName>
    <definedName name="ABFA">#REF!</definedName>
    <definedName name="ABFB" localSheetId="7">#REF!</definedName>
    <definedName name="ABFB" localSheetId="8">#REF!</definedName>
    <definedName name="ABFB">#REF!</definedName>
    <definedName name="ABFC" localSheetId="7">#REF!</definedName>
    <definedName name="ABFC" localSheetId="8">#REF!</definedName>
    <definedName name="ABFC">#REF!</definedName>
    <definedName name="ABFD" localSheetId="7">#REF!</definedName>
    <definedName name="ABFD" localSheetId="8">#REF!</definedName>
    <definedName name="ABFD">#REF!</definedName>
    <definedName name="ABFE" localSheetId="7">#REF!</definedName>
    <definedName name="ABFE" localSheetId="8">#REF!</definedName>
    <definedName name="ABFE">#REF!</definedName>
    <definedName name="ABFF" localSheetId="7">#REF!</definedName>
    <definedName name="ABFF" localSheetId="8">#REF!</definedName>
    <definedName name="ABFF">#REF!</definedName>
    <definedName name="ABFG" localSheetId="7">#REF!</definedName>
    <definedName name="ABFG" localSheetId="8">#REF!</definedName>
    <definedName name="ABFG">#REF!</definedName>
    <definedName name="ABFH" localSheetId="7">#REF!</definedName>
    <definedName name="ABFH" localSheetId="8">#REF!</definedName>
    <definedName name="ABFH">#REF!</definedName>
    <definedName name="ABFI" localSheetId="7">#REF!</definedName>
    <definedName name="ABFI" localSheetId="8">#REF!</definedName>
    <definedName name="ABFI">#REF!</definedName>
    <definedName name="ABFJ" localSheetId="7">#REF!</definedName>
    <definedName name="ABFJ" localSheetId="8">#REF!</definedName>
    <definedName name="ABFJ">#REF!</definedName>
    <definedName name="ABGA" localSheetId="7">#REF!</definedName>
    <definedName name="ABGA" localSheetId="8">#REF!</definedName>
    <definedName name="ABGA">#REF!</definedName>
    <definedName name="ABGB" localSheetId="7">#REF!</definedName>
    <definedName name="ABGB" localSheetId="8">#REF!</definedName>
    <definedName name="ABGB">#REF!</definedName>
    <definedName name="ABGC" localSheetId="7">#REF!</definedName>
    <definedName name="ABGC" localSheetId="8">#REF!</definedName>
    <definedName name="ABGC">#REF!</definedName>
    <definedName name="ABGD" localSheetId="7">#REF!</definedName>
    <definedName name="ABGD" localSheetId="8">#REF!</definedName>
    <definedName name="ABGD">#REF!</definedName>
    <definedName name="ABGE" localSheetId="7">#REF!</definedName>
    <definedName name="ABGE" localSheetId="8">#REF!</definedName>
    <definedName name="ABGE">#REF!</definedName>
    <definedName name="ABGF" localSheetId="7">#REF!</definedName>
    <definedName name="ABGF" localSheetId="8">#REF!</definedName>
    <definedName name="ABGF">#REF!</definedName>
    <definedName name="ABGG" localSheetId="7">#REF!</definedName>
    <definedName name="ABGG" localSheetId="8">#REF!</definedName>
    <definedName name="ABGG">#REF!</definedName>
    <definedName name="ABGH" localSheetId="7">#REF!</definedName>
    <definedName name="ABGH" localSheetId="8">#REF!</definedName>
    <definedName name="ABGH">#REF!</definedName>
    <definedName name="ABGI" localSheetId="7">#REF!</definedName>
    <definedName name="ABGI" localSheetId="8">#REF!</definedName>
    <definedName name="ABGI">#REF!</definedName>
    <definedName name="ABGJ" localSheetId="7">#REF!</definedName>
    <definedName name="ABGJ" localSheetId="8">#REF!</definedName>
    <definedName name="ABGJ">#REF!</definedName>
    <definedName name="ABHA" localSheetId="7">#REF!</definedName>
    <definedName name="ABHA" localSheetId="8">#REF!</definedName>
    <definedName name="ABHA">#REF!</definedName>
    <definedName name="ABHB" localSheetId="7">#REF!</definedName>
    <definedName name="ABHB" localSheetId="8">#REF!</definedName>
    <definedName name="ABHB">#REF!</definedName>
    <definedName name="ABHC" localSheetId="7">#REF!</definedName>
    <definedName name="ABHC" localSheetId="8">#REF!</definedName>
    <definedName name="ABHC">#REF!</definedName>
    <definedName name="ABHD" localSheetId="7">#REF!</definedName>
    <definedName name="ABHD" localSheetId="8">#REF!</definedName>
    <definedName name="ABHD">#REF!</definedName>
    <definedName name="ABHE" localSheetId="7">#REF!</definedName>
    <definedName name="ABHE" localSheetId="8">#REF!</definedName>
    <definedName name="ABHE">#REF!</definedName>
    <definedName name="ABHF" localSheetId="7">#REF!</definedName>
    <definedName name="ABHF" localSheetId="8">#REF!</definedName>
    <definedName name="ABHF">#REF!</definedName>
    <definedName name="ABHG" localSheetId="7">#REF!</definedName>
    <definedName name="ABHG" localSheetId="8">#REF!</definedName>
    <definedName name="ABHG">#REF!</definedName>
    <definedName name="ABHH" localSheetId="7">#REF!</definedName>
    <definedName name="ABHH" localSheetId="8">#REF!</definedName>
    <definedName name="ABHH">#REF!</definedName>
    <definedName name="ABHI" localSheetId="7">#REF!</definedName>
    <definedName name="ABHI" localSheetId="8">#REF!</definedName>
    <definedName name="ABHI">#REF!</definedName>
    <definedName name="ABHJ" localSheetId="7">#REF!</definedName>
    <definedName name="ABHJ" localSheetId="8">#REF!</definedName>
    <definedName name="ABHJ">#REF!</definedName>
    <definedName name="ABIA" localSheetId="7">#REF!</definedName>
    <definedName name="ABIA" localSheetId="8">#REF!</definedName>
    <definedName name="ABIA">#REF!</definedName>
    <definedName name="ABIB" localSheetId="7">#REF!</definedName>
    <definedName name="ABIB" localSheetId="8">#REF!</definedName>
    <definedName name="ABIB">#REF!</definedName>
    <definedName name="ABIC" localSheetId="7">#REF!</definedName>
    <definedName name="ABIC" localSheetId="8">#REF!</definedName>
    <definedName name="ABIC">#REF!</definedName>
    <definedName name="ABID" localSheetId="7">#REF!</definedName>
    <definedName name="ABID" localSheetId="8">#REF!</definedName>
    <definedName name="ABID">#REF!</definedName>
    <definedName name="ABIE" localSheetId="7">#REF!</definedName>
    <definedName name="ABIE" localSheetId="8">#REF!</definedName>
    <definedName name="ABIE">#REF!</definedName>
    <definedName name="ABIF" localSheetId="7">#REF!</definedName>
    <definedName name="ABIF" localSheetId="8">#REF!</definedName>
    <definedName name="ABIF">#REF!</definedName>
    <definedName name="ABIG" localSheetId="7">#REF!</definedName>
    <definedName name="ABIG" localSheetId="8">#REF!</definedName>
    <definedName name="ABIG">#REF!</definedName>
    <definedName name="ABIH" localSheetId="7">#REF!</definedName>
    <definedName name="ABIH" localSheetId="8">#REF!</definedName>
    <definedName name="ABIH">#REF!</definedName>
    <definedName name="ABII" localSheetId="7">#REF!</definedName>
    <definedName name="ABII" localSheetId="8">#REF!</definedName>
    <definedName name="ABII">#REF!</definedName>
    <definedName name="ABIJ" localSheetId="7">#REF!</definedName>
    <definedName name="ABIJ" localSheetId="8">#REF!</definedName>
    <definedName name="ABIJ">#REF!</definedName>
    <definedName name="ABJA" localSheetId="7">#REF!</definedName>
    <definedName name="ABJA" localSheetId="8">#REF!</definedName>
    <definedName name="ABJA">#REF!</definedName>
    <definedName name="ABJAD">[16]MEMO!$A$1:$B$65536</definedName>
    <definedName name="ABJB" localSheetId="7">#REF!</definedName>
    <definedName name="ABJB" localSheetId="8">#REF!</definedName>
    <definedName name="ABJB" localSheetId="6">#REF!</definedName>
    <definedName name="ABJB">#REF!</definedName>
    <definedName name="ABJC" localSheetId="7">#REF!</definedName>
    <definedName name="ABJC" localSheetId="8">#REF!</definedName>
    <definedName name="ABJC">#REF!</definedName>
    <definedName name="ABJD" localSheetId="7">#REF!</definedName>
    <definedName name="ABJD" localSheetId="8">#REF!</definedName>
    <definedName name="ABJD">#REF!</definedName>
    <definedName name="ABJE" localSheetId="7">#REF!</definedName>
    <definedName name="ABJE" localSheetId="8">#REF!</definedName>
    <definedName name="ABJE">#REF!</definedName>
    <definedName name="ABJF" localSheetId="7">#REF!</definedName>
    <definedName name="ABJF" localSheetId="8">#REF!</definedName>
    <definedName name="ABJF">#REF!</definedName>
    <definedName name="ABJG" localSheetId="7">#REF!</definedName>
    <definedName name="ABJG" localSheetId="8">#REF!</definedName>
    <definedName name="ABJG">#REF!</definedName>
    <definedName name="ABJH" localSheetId="7">#REF!</definedName>
    <definedName name="ABJH" localSheetId="8">#REF!</definedName>
    <definedName name="ABJH">#REF!</definedName>
    <definedName name="ABJI" localSheetId="7">#REF!</definedName>
    <definedName name="ABJI" localSheetId="8">#REF!</definedName>
    <definedName name="ABJI">#REF!</definedName>
    <definedName name="ABJJ" localSheetId="7">#REF!</definedName>
    <definedName name="ABJJ" localSheetId="8">#REF!</definedName>
    <definedName name="ABJJ">#REF!</definedName>
    <definedName name="ABSW" localSheetId="7">#REF!</definedName>
    <definedName name="ABSW" localSheetId="8">#REF!</definedName>
    <definedName name="ABSW">#REF!</definedName>
    <definedName name="acaa" localSheetId="7">#REF!</definedName>
    <definedName name="acaa" localSheetId="8">#REF!</definedName>
    <definedName name="acaa">#REF!</definedName>
    <definedName name="ACAB" localSheetId="7">#REF!</definedName>
    <definedName name="ACAB" localSheetId="8">#REF!</definedName>
    <definedName name="ACAB">#REF!</definedName>
    <definedName name="ACAC" localSheetId="7">#REF!</definedName>
    <definedName name="ACAC" localSheetId="8">#REF!</definedName>
    <definedName name="ACAC">#REF!</definedName>
    <definedName name="acad" localSheetId="7">#REF!</definedName>
    <definedName name="acad" localSheetId="8">#REF!</definedName>
    <definedName name="acad">#REF!</definedName>
    <definedName name="acae" localSheetId="7">#REF!</definedName>
    <definedName name="acae" localSheetId="8">#REF!</definedName>
    <definedName name="acae">#REF!</definedName>
    <definedName name="acaf" localSheetId="7">#REF!</definedName>
    <definedName name="acaf" localSheetId="8">#REF!</definedName>
    <definedName name="acaf">#REF!</definedName>
    <definedName name="acag" localSheetId="7">#REF!</definedName>
    <definedName name="acag" localSheetId="8">#REF!</definedName>
    <definedName name="acag">#REF!</definedName>
    <definedName name="ACAH" localSheetId="7">#REF!</definedName>
    <definedName name="ACAH" localSheetId="8">#REF!</definedName>
    <definedName name="ACAH">#REF!</definedName>
    <definedName name="ACAI" localSheetId="7">#REF!</definedName>
    <definedName name="ACAI" localSheetId="8">#REF!</definedName>
    <definedName name="ACAI">#REF!</definedName>
    <definedName name="ACAJ" localSheetId="7">#REF!</definedName>
    <definedName name="ACAJ" localSheetId="8">#REF!</definedName>
    <definedName name="ACAJ">#REF!</definedName>
    <definedName name="ACBA" localSheetId="7">#REF!</definedName>
    <definedName name="ACBA" localSheetId="8">#REF!</definedName>
    <definedName name="ACBA">#REF!</definedName>
    <definedName name="ACBB" localSheetId="7">#REF!</definedName>
    <definedName name="ACBB" localSheetId="8">#REF!</definedName>
    <definedName name="ACBB">#REF!</definedName>
    <definedName name="ACBC" localSheetId="7">#REF!</definedName>
    <definedName name="ACBC" localSheetId="8">#REF!</definedName>
    <definedName name="ACBC">#REF!</definedName>
    <definedName name="ACBD" localSheetId="7">#REF!</definedName>
    <definedName name="ACBD" localSheetId="8">#REF!</definedName>
    <definedName name="ACBD">#REF!</definedName>
    <definedName name="acbe" localSheetId="7">#REF!</definedName>
    <definedName name="acbe" localSheetId="8">#REF!</definedName>
    <definedName name="acbe">#REF!</definedName>
    <definedName name="ACBF" localSheetId="7">#REF!</definedName>
    <definedName name="ACBF" localSheetId="8">#REF!</definedName>
    <definedName name="ACBF">#REF!</definedName>
    <definedName name="ACBG" localSheetId="7">#REF!</definedName>
    <definedName name="ACBG" localSheetId="8">#REF!</definedName>
    <definedName name="ACBG">#REF!</definedName>
    <definedName name="ACBH" localSheetId="7">#REF!</definedName>
    <definedName name="ACBH" localSheetId="8">#REF!</definedName>
    <definedName name="ACBH">#REF!</definedName>
    <definedName name="ACBI" localSheetId="7">#REF!</definedName>
    <definedName name="ACBI" localSheetId="8">#REF!</definedName>
    <definedName name="ACBI">#REF!</definedName>
    <definedName name="ACBJ" localSheetId="7">#REF!</definedName>
    <definedName name="ACBJ" localSheetId="8">#REF!</definedName>
    <definedName name="ACBJ">#REF!</definedName>
    <definedName name="ACCA" localSheetId="7">#REF!</definedName>
    <definedName name="ACCA" localSheetId="8">#REF!</definedName>
    <definedName name="ACCA">#REF!</definedName>
    <definedName name="ACCB" localSheetId="7">#REF!</definedName>
    <definedName name="ACCB" localSheetId="8">#REF!</definedName>
    <definedName name="ACCB">#REF!</definedName>
    <definedName name="ACCC" localSheetId="7">#REF!</definedName>
    <definedName name="ACCC" localSheetId="8">#REF!</definedName>
    <definedName name="ACCC">#REF!</definedName>
    <definedName name="ACCD" localSheetId="7">#REF!</definedName>
    <definedName name="ACCD" localSheetId="8">#REF!</definedName>
    <definedName name="ACCD">#REF!</definedName>
    <definedName name="ACCE" localSheetId="7">#REF!</definedName>
    <definedName name="ACCE" localSheetId="8">#REF!</definedName>
    <definedName name="ACCE">#REF!</definedName>
    <definedName name="ACCF" localSheetId="7">#REF!</definedName>
    <definedName name="ACCF" localSheetId="8">#REF!</definedName>
    <definedName name="ACCF">#REF!</definedName>
    <definedName name="ACCG" localSheetId="7">#REF!</definedName>
    <definedName name="ACCG" localSheetId="8">#REF!</definedName>
    <definedName name="ACCG">#REF!</definedName>
    <definedName name="ACCH" localSheetId="7">#REF!</definedName>
    <definedName name="ACCH" localSheetId="8">#REF!</definedName>
    <definedName name="ACCH">#REF!</definedName>
    <definedName name="ACCI" localSheetId="7">#REF!</definedName>
    <definedName name="ACCI" localSheetId="8">#REF!</definedName>
    <definedName name="ACCI">#REF!</definedName>
    <definedName name="ACCJ" localSheetId="7">#REF!</definedName>
    <definedName name="ACCJ" localSheetId="8">#REF!</definedName>
    <definedName name="ACCJ">#REF!</definedName>
    <definedName name="ACDA" localSheetId="7">#REF!</definedName>
    <definedName name="ACDA" localSheetId="8">#REF!</definedName>
    <definedName name="ACDA">#REF!</definedName>
    <definedName name="ACDB" localSheetId="7">#REF!</definedName>
    <definedName name="ACDB" localSheetId="8">#REF!</definedName>
    <definedName name="ACDB">#REF!</definedName>
    <definedName name="ACDC" localSheetId="7">#REF!</definedName>
    <definedName name="ACDC" localSheetId="8">#REF!</definedName>
    <definedName name="ACDC">#REF!</definedName>
    <definedName name="ACDD" localSheetId="7">#REF!</definedName>
    <definedName name="ACDD" localSheetId="8">#REF!</definedName>
    <definedName name="ACDD">#REF!</definedName>
    <definedName name="ACDE" localSheetId="7">#REF!</definedName>
    <definedName name="ACDE" localSheetId="8">#REF!</definedName>
    <definedName name="ACDE">#REF!</definedName>
    <definedName name="ACDF" localSheetId="7">#REF!</definedName>
    <definedName name="ACDF" localSheetId="8">#REF!</definedName>
    <definedName name="ACDF">#REF!</definedName>
    <definedName name="ACDG" localSheetId="7">#REF!</definedName>
    <definedName name="ACDG" localSheetId="8">#REF!</definedName>
    <definedName name="ACDG">#REF!</definedName>
    <definedName name="ACDH" localSheetId="7">#REF!</definedName>
    <definedName name="ACDH" localSheetId="8">#REF!</definedName>
    <definedName name="ACDH">#REF!</definedName>
    <definedName name="ACDI" localSheetId="7">#REF!</definedName>
    <definedName name="ACDI" localSheetId="8">#REF!</definedName>
    <definedName name="ACDI">#REF!</definedName>
    <definedName name="ACDJ" localSheetId="7">#REF!</definedName>
    <definedName name="ACDJ" localSheetId="8">#REF!</definedName>
    <definedName name="ACDJ">#REF!</definedName>
    <definedName name="ACEA" localSheetId="7">#REF!</definedName>
    <definedName name="ACEA" localSheetId="8">#REF!</definedName>
    <definedName name="ACEA">#REF!</definedName>
    <definedName name="ACEB" localSheetId="7">#REF!</definedName>
    <definedName name="ACEB" localSheetId="8">#REF!</definedName>
    <definedName name="ACEB">#REF!</definedName>
    <definedName name="ACEC" localSheetId="7">#REF!</definedName>
    <definedName name="ACEC" localSheetId="8">#REF!</definedName>
    <definedName name="ACEC">#REF!</definedName>
    <definedName name="ACED" localSheetId="7">#REF!</definedName>
    <definedName name="ACED" localSheetId="8">#REF!</definedName>
    <definedName name="ACED">#REF!</definedName>
    <definedName name="ACEE" localSheetId="7">#REF!</definedName>
    <definedName name="ACEE" localSheetId="8">#REF!</definedName>
    <definedName name="ACEE">#REF!</definedName>
    <definedName name="ACEF" localSheetId="7">#REF!</definedName>
    <definedName name="ACEF" localSheetId="8">#REF!</definedName>
    <definedName name="ACEF">#REF!</definedName>
    <definedName name="ACEG" localSheetId="7">#REF!</definedName>
    <definedName name="ACEG" localSheetId="8">#REF!</definedName>
    <definedName name="ACEG">#REF!</definedName>
    <definedName name="ACEH" localSheetId="7">#REF!</definedName>
    <definedName name="ACEH" localSheetId="8">#REF!</definedName>
    <definedName name="ACEH">#REF!</definedName>
    <definedName name="ACEI" localSheetId="7">#REF!</definedName>
    <definedName name="ACEI" localSheetId="8">#REF!</definedName>
    <definedName name="ACEI">#REF!</definedName>
    <definedName name="ACEJ" localSheetId="7">#REF!</definedName>
    <definedName name="ACEJ" localSheetId="8">#REF!</definedName>
    <definedName name="ACEJ">#REF!</definedName>
    <definedName name="ACFA" localSheetId="7">#REF!</definedName>
    <definedName name="ACFA" localSheetId="8">#REF!</definedName>
    <definedName name="ACFA">#REF!</definedName>
    <definedName name="ACFB" localSheetId="7">#REF!</definedName>
    <definedName name="ACFB" localSheetId="8">#REF!</definedName>
    <definedName name="ACFB">#REF!</definedName>
    <definedName name="ACFC" localSheetId="7">#REF!</definedName>
    <definedName name="ACFC" localSheetId="8">#REF!</definedName>
    <definedName name="ACFC">#REF!</definedName>
    <definedName name="ACFD" localSheetId="7">#REF!</definedName>
    <definedName name="ACFD" localSheetId="8">#REF!</definedName>
    <definedName name="ACFD">#REF!</definedName>
    <definedName name="ACFE" localSheetId="7">#REF!</definedName>
    <definedName name="ACFE" localSheetId="8">#REF!</definedName>
    <definedName name="ACFE">#REF!</definedName>
    <definedName name="ACFF" localSheetId="7">#REF!</definedName>
    <definedName name="ACFF" localSheetId="8">#REF!</definedName>
    <definedName name="ACFF">#REF!</definedName>
    <definedName name="ACFG" localSheetId="7">#REF!</definedName>
    <definedName name="ACFG" localSheetId="8">#REF!</definedName>
    <definedName name="ACFG">#REF!</definedName>
    <definedName name="ACFH" localSheetId="7">#REF!</definedName>
    <definedName name="ACFH" localSheetId="8">#REF!</definedName>
    <definedName name="ACFH">#REF!</definedName>
    <definedName name="ACFI" localSheetId="7">#REF!</definedName>
    <definedName name="ACFI" localSheetId="8">#REF!</definedName>
    <definedName name="ACFI">#REF!</definedName>
    <definedName name="ACFJ" localSheetId="7">#REF!</definedName>
    <definedName name="ACFJ" localSheetId="8">#REF!</definedName>
    <definedName name="ACFJ">#REF!</definedName>
    <definedName name="ACGA" localSheetId="7">#REF!</definedName>
    <definedName name="ACGA" localSheetId="8">#REF!</definedName>
    <definedName name="ACGA">#REF!</definedName>
    <definedName name="ACGB" localSheetId="7">#REF!</definedName>
    <definedName name="ACGB" localSheetId="8">#REF!</definedName>
    <definedName name="ACGB">#REF!</definedName>
    <definedName name="ACGC" localSheetId="7">#REF!</definedName>
    <definedName name="ACGC" localSheetId="8">#REF!</definedName>
    <definedName name="ACGC">#REF!</definedName>
    <definedName name="ACGD" localSheetId="7">#REF!</definedName>
    <definedName name="ACGD" localSheetId="8">#REF!</definedName>
    <definedName name="ACGD">#REF!</definedName>
    <definedName name="ACGE" localSheetId="7">#REF!</definedName>
    <definedName name="ACGE" localSheetId="8">#REF!</definedName>
    <definedName name="ACGE">#REF!</definedName>
    <definedName name="ACGF" localSheetId="7">#REF!</definedName>
    <definedName name="ACGF" localSheetId="8">#REF!</definedName>
    <definedName name="ACGF">#REF!</definedName>
    <definedName name="ACGG" localSheetId="7">#REF!</definedName>
    <definedName name="ACGG" localSheetId="8">#REF!</definedName>
    <definedName name="ACGG">#REF!</definedName>
    <definedName name="ACGH" localSheetId="7">#REF!</definedName>
    <definedName name="ACGH" localSheetId="8">#REF!</definedName>
    <definedName name="ACGH">#REF!</definedName>
    <definedName name="ACGI" localSheetId="7">#REF!</definedName>
    <definedName name="ACGI" localSheetId="8">#REF!</definedName>
    <definedName name="ACGI">#REF!</definedName>
    <definedName name="ACGJ" localSheetId="7">#REF!</definedName>
    <definedName name="ACGJ" localSheetId="8">#REF!</definedName>
    <definedName name="ACGJ">#REF!</definedName>
    <definedName name="ACHA" localSheetId="7">#REF!</definedName>
    <definedName name="ACHA" localSheetId="8">#REF!</definedName>
    <definedName name="ACHA">#REF!</definedName>
    <definedName name="ACHB" localSheetId="7">#REF!</definedName>
    <definedName name="ACHB" localSheetId="8">#REF!</definedName>
    <definedName name="ACHB">#REF!</definedName>
    <definedName name="ACHC" localSheetId="7">#REF!</definedName>
    <definedName name="ACHC" localSheetId="8">#REF!</definedName>
    <definedName name="ACHC">#REF!</definedName>
    <definedName name="ACHD" localSheetId="7">#REF!</definedName>
    <definedName name="ACHD" localSheetId="8">#REF!</definedName>
    <definedName name="ACHD">#REF!</definedName>
    <definedName name="ACHE" localSheetId="7">#REF!</definedName>
    <definedName name="ACHE" localSheetId="8">#REF!</definedName>
    <definedName name="ACHE">#REF!</definedName>
    <definedName name="ACHF" localSheetId="7">#REF!</definedName>
    <definedName name="ACHF" localSheetId="8">#REF!</definedName>
    <definedName name="ACHF">#REF!</definedName>
    <definedName name="ACHG" localSheetId="7">#REF!</definedName>
    <definedName name="ACHG" localSheetId="8">#REF!</definedName>
    <definedName name="ACHG">#REF!</definedName>
    <definedName name="ACHH" localSheetId="7">#REF!</definedName>
    <definedName name="ACHH" localSheetId="8">#REF!</definedName>
    <definedName name="ACHH">#REF!</definedName>
    <definedName name="ACHI" localSheetId="7">#REF!</definedName>
    <definedName name="ACHI" localSheetId="8">#REF!</definedName>
    <definedName name="ACHI">#REF!</definedName>
    <definedName name="ACHJ" localSheetId="7">#REF!</definedName>
    <definedName name="ACHJ" localSheetId="8">#REF!</definedName>
    <definedName name="ACHJ">#REF!</definedName>
    <definedName name="ACIA" localSheetId="7">#REF!</definedName>
    <definedName name="ACIA" localSheetId="8">#REF!</definedName>
    <definedName name="ACIA">#REF!</definedName>
    <definedName name="ACIB" localSheetId="7">#REF!</definedName>
    <definedName name="ACIB" localSheetId="8">#REF!</definedName>
    <definedName name="ACIB">#REF!</definedName>
    <definedName name="ACIC" localSheetId="7">#REF!</definedName>
    <definedName name="ACIC" localSheetId="8">#REF!</definedName>
    <definedName name="ACIC">#REF!</definedName>
    <definedName name="ACID" localSheetId="7">#REF!</definedName>
    <definedName name="ACID" localSheetId="8">#REF!</definedName>
    <definedName name="ACID">#REF!</definedName>
    <definedName name="ACIE" localSheetId="7">#REF!</definedName>
    <definedName name="ACIE" localSheetId="8">#REF!</definedName>
    <definedName name="ACIE">#REF!</definedName>
    <definedName name="ACIF" localSheetId="7">#REF!</definedName>
    <definedName name="ACIF" localSheetId="8">#REF!</definedName>
    <definedName name="ACIF">#REF!</definedName>
    <definedName name="ACIG" localSheetId="7">#REF!</definedName>
    <definedName name="ACIG" localSheetId="8">#REF!</definedName>
    <definedName name="ACIG">#REF!</definedName>
    <definedName name="ACIH" localSheetId="7">#REF!</definedName>
    <definedName name="ACIH" localSheetId="8">#REF!</definedName>
    <definedName name="ACIH">#REF!</definedName>
    <definedName name="ACII" localSheetId="7">#REF!</definedName>
    <definedName name="ACII" localSheetId="8">#REF!</definedName>
    <definedName name="ACII">#REF!</definedName>
    <definedName name="ACIJ" localSheetId="7">#REF!</definedName>
    <definedName name="ACIJ" localSheetId="8">#REF!</definedName>
    <definedName name="ACIJ">#REF!</definedName>
    <definedName name="ACJA" localSheetId="7">#REF!</definedName>
    <definedName name="ACJA" localSheetId="8">#REF!</definedName>
    <definedName name="ACJA">#REF!</definedName>
    <definedName name="ACJB" localSheetId="7">#REF!</definedName>
    <definedName name="ACJB" localSheetId="8">#REF!</definedName>
    <definedName name="ACJB">#REF!</definedName>
    <definedName name="ACJC" localSheetId="7">#REF!</definedName>
    <definedName name="ACJC" localSheetId="8">#REF!</definedName>
    <definedName name="ACJC">#REF!</definedName>
    <definedName name="ACJD" localSheetId="7">#REF!</definedName>
    <definedName name="ACJD" localSheetId="8">#REF!</definedName>
    <definedName name="ACJD">#REF!</definedName>
    <definedName name="ACJE" localSheetId="7">#REF!</definedName>
    <definedName name="ACJE" localSheetId="8">#REF!</definedName>
    <definedName name="ACJE">#REF!</definedName>
    <definedName name="ACJF" localSheetId="7">#REF!</definedName>
    <definedName name="ACJF" localSheetId="8">#REF!</definedName>
    <definedName name="ACJF">#REF!</definedName>
    <definedName name="ACJG" localSheetId="7">#REF!</definedName>
    <definedName name="ACJG" localSheetId="8">#REF!</definedName>
    <definedName name="ACJG">#REF!</definedName>
    <definedName name="ACJH" localSheetId="7">#REF!</definedName>
    <definedName name="ACJH" localSheetId="8">#REF!</definedName>
    <definedName name="ACJH">#REF!</definedName>
    <definedName name="ACJI" localSheetId="7">#REF!</definedName>
    <definedName name="ACJI" localSheetId="8">#REF!</definedName>
    <definedName name="ACJI">#REF!</definedName>
    <definedName name="ACJJ" localSheetId="7">#REF!</definedName>
    <definedName name="ACJJ" localSheetId="8">#REF!</definedName>
    <definedName name="ACJJ">#REF!</definedName>
    <definedName name="ad" localSheetId="7">[17]JAN09!#REF!</definedName>
    <definedName name="ad" localSheetId="8">[17]JAN09!#REF!</definedName>
    <definedName name="ad">[17]JAN09!#REF!</definedName>
    <definedName name="ADAA" localSheetId="7">#REF!</definedName>
    <definedName name="ADAA" localSheetId="8">#REF!</definedName>
    <definedName name="ADAA" localSheetId="6">#REF!</definedName>
    <definedName name="ADAA">#REF!</definedName>
    <definedName name="ADAB" localSheetId="7">#REF!</definedName>
    <definedName name="ADAB" localSheetId="8">#REF!</definedName>
    <definedName name="ADAB">#REF!</definedName>
    <definedName name="ADAC" localSheetId="7">#REF!</definedName>
    <definedName name="ADAC" localSheetId="8">#REF!</definedName>
    <definedName name="ADAC">#REF!</definedName>
    <definedName name="ADAD" localSheetId="7">#REF!</definedName>
    <definedName name="ADAD" localSheetId="8">#REF!</definedName>
    <definedName name="ADAD">#REF!</definedName>
    <definedName name="adadd">#REF!</definedName>
    <definedName name="ADAE" localSheetId="7">#REF!</definedName>
    <definedName name="ADAE" localSheetId="8">#REF!</definedName>
    <definedName name="ADAE">#REF!</definedName>
    <definedName name="ADAF" localSheetId="7">#REF!</definedName>
    <definedName name="ADAF" localSheetId="8">#REF!</definedName>
    <definedName name="ADAF">#REF!</definedName>
    <definedName name="ADAG" localSheetId="7">#REF!</definedName>
    <definedName name="ADAG" localSheetId="8">#REF!</definedName>
    <definedName name="ADAG">#REF!</definedName>
    <definedName name="ADAH" localSheetId="7">#REF!</definedName>
    <definedName name="ADAH" localSheetId="8">#REF!</definedName>
    <definedName name="ADAH">#REF!</definedName>
    <definedName name="ADAI" localSheetId="7">#REF!</definedName>
    <definedName name="ADAI" localSheetId="8">#REF!</definedName>
    <definedName name="ADAI">#REF!</definedName>
    <definedName name="ADAJ" localSheetId="7">#REF!</definedName>
    <definedName name="ADAJ" localSheetId="8">#REF!</definedName>
    <definedName name="ADAJ">#REF!</definedName>
    <definedName name="ADBA" localSheetId="7">#REF!</definedName>
    <definedName name="ADBA" localSheetId="8">#REF!</definedName>
    <definedName name="ADBA">#REF!</definedName>
    <definedName name="ADBB" localSheetId="7">#REF!</definedName>
    <definedName name="ADBB" localSheetId="8">#REF!</definedName>
    <definedName name="ADBB">#REF!</definedName>
    <definedName name="ADBC" localSheetId="7">#REF!</definedName>
    <definedName name="ADBC" localSheetId="8">#REF!</definedName>
    <definedName name="ADBC">#REF!</definedName>
    <definedName name="ADBD" localSheetId="7">#REF!</definedName>
    <definedName name="ADBD" localSheetId="8">#REF!</definedName>
    <definedName name="ADBD">#REF!</definedName>
    <definedName name="ADBE" localSheetId="7">#REF!</definedName>
    <definedName name="ADBE" localSheetId="8">#REF!</definedName>
    <definedName name="ADBE">#REF!</definedName>
    <definedName name="ADBF" localSheetId="7">#REF!</definedName>
    <definedName name="ADBF" localSheetId="8">#REF!</definedName>
    <definedName name="ADBF">#REF!</definedName>
    <definedName name="ADBG" localSheetId="7">#REF!</definedName>
    <definedName name="ADBG" localSheetId="8">#REF!</definedName>
    <definedName name="ADBG">#REF!</definedName>
    <definedName name="ADBH" localSheetId="7">#REF!</definedName>
    <definedName name="ADBH" localSheetId="8">#REF!</definedName>
    <definedName name="ADBH">#REF!</definedName>
    <definedName name="ADBI" localSheetId="7">#REF!</definedName>
    <definedName name="ADBI" localSheetId="8">#REF!</definedName>
    <definedName name="ADBI">#REF!</definedName>
    <definedName name="ADBJ" localSheetId="7">#REF!</definedName>
    <definedName name="ADBJ" localSheetId="8">#REF!</definedName>
    <definedName name="ADBJ">#REF!</definedName>
    <definedName name="ADCA" localSheetId="7">#REF!</definedName>
    <definedName name="ADCA" localSheetId="8">#REF!</definedName>
    <definedName name="ADCA">#REF!</definedName>
    <definedName name="ADCJ" localSheetId="7">#REF!</definedName>
    <definedName name="ADCJ" localSheetId="8">#REF!</definedName>
    <definedName name="ADCJ">#REF!</definedName>
    <definedName name="adfasf" localSheetId="7">#REF!</definedName>
    <definedName name="adfasf" localSheetId="8">#REF!</definedName>
    <definedName name="adfasf">#REF!</definedName>
    <definedName name="ADJA" localSheetId="7">#REF!</definedName>
    <definedName name="ADJA" localSheetId="8">#REF!</definedName>
    <definedName name="ADJA">#REF!</definedName>
    <definedName name="ADJB" localSheetId="7">#REF!</definedName>
    <definedName name="ADJB" localSheetId="8">#REF!</definedName>
    <definedName name="ADJB">#REF!</definedName>
    <definedName name="ADJC" localSheetId="7">#REF!</definedName>
    <definedName name="ADJC" localSheetId="8">#REF!</definedName>
    <definedName name="ADJC">#REF!</definedName>
    <definedName name="ADJD" localSheetId="7">#REF!</definedName>
    <definedName name="ADJD" localSheetId="8">#REF!</definedName>
    <definedName name="ADJD">#REF!</definedName>
    <definedName name="ADJE" localSheetId="7">#REF!</definedName>
    <definedName name="ADJE" localSheetId="8">#REF!</definedName>
    <definedName name="ADJE">#REF!</definedName>
    <definedName name="ADJF" localSheetId="7">#REF!</definedName>
    <definedName name="ADJF" localSheetId="8">#REF!</definedName>
    <definedName name="ADJF">#REF!</definedName>
    <definedName name="ADJG" localSheetId="7">#REF!</definedName>
    <definedName name="ADJG" localSheetId="8">#REF!</definedName>
    <definedName name="ADJG">#REF!</definedName>
    <definedName name="ADJH" localSheetId="7">#REF!</definedName>
    <definedName name="ADJH" localSheetId="8">#REF!</definedName>
    <definedName name="ADJH">#REF!</definedName>
    <definedName name="ADJI" localSheetId="7">#REF!</definedName>
    <definedName name="ADJI" localSheetId="8">#REF!</definedName>
    <definedName name="ADJI">#REF!</definedName>
    <definedName name="ADJJ" localSheetId="7">#REF!</definedName>
    <definedName name="ADJJ" localSheetId="8">#REF!</definedName>
    <definedName name="ADJJ">#REF!</definedName>
    <definedName name="AdmProBln" localSheetId="10">'[18]AHS - Personel'!$F$9</definedName>
    <definedName name="AdmProBln">#N/A</definedName>
    <definedName name="aegbn" localSheetId="7">#REF!</definedName>
    <definedName name="aegbn" localSheetId="8">#REF!</definedName>
    <definedName name="aegbn" localSheetId="6">#REF!</definedName>
    <definedName name="aegbn">#REF!</definedName>
    <definedName name="afag">#REF!</definedName>
    <definedName name="afasdf" hidden="1">[5]DExp.Lmb!#REF!</definedName>
    <definedName name="afgggg" localSheetId="7" hidden="1">{#N/A,#N/A,FALSE,"M.43"}</definedName>
    <definedName name="afgggg" localSheetId="10" hidden="1">{#N/A,#N/A,FALSE,"M.43"}</definedName>
    <definedName name="afgggg" localSheetId="8" hidden="1">{#N/A,#N/A,FALSE,"M.43"}</definedName>
    <definedName name="afgggg" localSheetId="6" hidden="1">{#N/A,#N/A,FALSE,"M.43"}</definedName>
    <definedName name="afgggg" localSheetId="11" hidden="1">{#N/A,#N/A,FALSE,"M.43"}</definedName>
    <definedName name="afgggg" hidden="1">{#N/A,#N/A,FALSE,"M.43"}</definedName>
    <definedName name="AJAA" localSheetId="7">#REF!</definedName>
    <definedName name="AJAA" localSheetId="8">#REF!</definedName>
    <definedName name="AJAA" localSheetId="6">#REF!</definedName>
    <definedName name="AJAA">#REF!</definedName>
    <definedName name="AJAB" localSheetId="7">#REF!</definedName>
    <definedName name="AJAB" localSheetId="8">#REF!</definedName>
    <definedName name="AJAB">#REF!</definedName>
    <definedName name="AJAC" localSheetId="7">#REF!</definedName>
    <definedName name="AJAC" localSheetId="8">#REF!</definedName>
    <definedName name="AJAC">#REF!</definedName>
    <definedName name="AJAD" localSheetId="7">#REF!</definedName>
    <definedName name="AJAD" localSheetId="8">#REF!</definedName>
    <definedName name="AJAD">#REF!</definedName>
    <definedName name="AJAE" localSheetId="7">#REF!</definedName>
    <definedName name="AJAE" localSheetId="8">#REF!</definedName>
    <definedName name="AJAE">#REF!</definedName>
    <definedName name="AJAF" localSheetId="7">#REF!</definedName>
    <definedName name="AJAF" localSheetId="8">#REF!</definedName>
    <definedName name="AJAF">#REF!</definedName>
    <definedName name="AJAG" localSheetId="7">#REF!</definedName>
    <definedName name="AJAG" localSheetId="8">#REF!</definedName>
    <definedName name="AJAG">#REF!</definedName>
    <definedName name="AJAH" localSheetId="7">#REF!</definedName>
    <definedName name="AJAH" localSheetId="8">#REF!</definedName>
    <definedName name="AJAH">#REF!</definedName>
    <definedName name="AJAI" localSheetId="7">#REF!</definedName>
    <definedName name="AJAI" localSheetId="8">#REF!</definedName>
    <definedName name="AJAI">#REF!</definedName>
    <definedName name="AJAJ" localSheetId="7">#REF!</definedName>
    <definedName name="AJAJ" localSheetId="8">#REF!</definedName>
    <definedName name="AJAJ">#REF!</definedName>
    <definedName name="AJBA" localSheetId="7">#REF!</definedName>
    <definedName name="AJBA" localSheetId="8">#REF!</definedName>
    <definedName name="AJBA">#REF!</definedName>
    <definedName name="AJBB" localSheetId="7">#REF!</definedName>
    <definedName name="AJBB" localSheetId="8">#REF!</definedName>
    <definedName name="AJBB">#REF!</definedName>
    <definedName name="AJBC" localSheetId="7">#REF!</definedName>
    <definedName name="AJBC" localSheetId="8">#REF!</definedName>
    <definedName name="AJBC">#REF!</definedName>
    <definedName name="AJBD" localSheetId="7">#REF!</definedName>
    <definedName name="AJBD" localSheetId="8">#REF!</definedName>
    <definedName name="AJBD">#REF!</definedName>
    <definedName name="AJBE" localSheetId="7">#REF!</definedName>
    <definedName name="AJBE" localSheetId="8">#REF!</definedName>
    <definedName name="AJBE">#REF!</definedName>
    <definedName name="AJBF" localSheetId="7">#REF!</definedName>
    <definedName name="AJBF" localSheetId="8">#REF!</definedName>
    <definedName name="AJBF">#REF!</definedName>
    <definedName name="AJBG" localSheetId="7">#REF!</definedName>
    <definedName name="AJBG" localSheetId="8">#REF!</definedName>
    <definedName name="AJBG">#REF!</definedName>
    <definedName name="AJBH" localSheetId="7">#REF!</definedName>
    <definedName name="AJBH" localSheetId="8">#REF!</definedName>
    <definedName name="AJBH">#REF!</definedName>
    <definedName name="AJBI" localSheetId="7">#REF!</definedName>
    <definedName name="AJBI" localSheetId="8">#REF!</definedName>
    <definedName name="AJBI">#REF!</definedName>
    <definedName name="AJBJ" localSheetId="7">#REF!</definedName>
    <definedName name="AJBJ" localSheetId="8">#REF!</definedName>
    <definedName name="AJBJ">#REF!</definedName>
    <definedName name="AJCA" localSheetId="7">#REF!</definedName>
    <definedName name="AJCA" localSheetId="8">#REF!</definedName>
    <definedName name="AJCA">#REF!</definedName>
    <definedName name="AJCB" localSheetId="7">#REF!</definedName>
    <definedName name="AJCB" localSheetId="8">#REF!</definedName>
    <definedName name="AJCB">#REF!</definedName>
    <definedName name="AJCC" localSheetId="7">#REF!</definedName>
    <definedName name="AJCC" localSheetId="8">#REF!</definedName>
    <definedName name="AJCC">#REF!</definedName>
    <definedName name="AJCD" localSheetId="7">#REF!</definedName>
    <definedName name="AJCD" localSheetId="8">#REF!</definedName>
    <definedName name="AJCD">#REF!</definedName>
    <definedName name="AJCE" localSheetId="7">#REF!</definedName>
    <definedName name="AJCE" localSheetId="8">#REF!</definedName>
    <definedName name="AJCE">#REF!</definedName>
    <definedName name="AJCF" localSheetId="7">#REF!</definedName>
    <definedName name="AJCF" localSheetId="8">#REF!</definedName>
    <definedName name="AJCF">#REF!</definedName>
    <definedName name="AJCG" localSheetId="7">#REF!</definedName>
    <definedName name="AJCG" localSheetId="8">#REF!</definedName>
    <definedName name="AJCG">#REF!</definedName>
    <definedName name="AJCH" localSheetId="7">#REF!</definedName>
    <definedName name="AJCH" localSheetId="8">#REF!</definedName>
    <definedName name="AJCH">#REF!</definedName>
    <definedName name="AJCI" localSheetId="7">#REF!</definedName>
    <definedName name="AJCI" localSheetId="8">#REF!</definedName>
    <definedName name="AJCI">#REF!</definedName>
    <definedName name="AJCJ" localSheetId="7">#REF!</definedName>
    <definedName name="AJCJ" localSheetId="8">#REF!</definedName>
    <definedName name="AJCJ">#REF!</definedName>
    <definedName name="AJDA" localSheetId="7">#REF!</definedName>
    <definedName name="AJDA" localSheetId="8">#REF!</definedName>
    <definedName name="AJDA">#REF!</definedName>
    <definedName name="AJDB" localSheetId="7">#REF!</definedName>
    <definedName name="AJDB" localSheetId="8">#REF!</definedName>
    <definedName name="AJDB">#REF!</definedName>
    <definedName name="AJDC" localSheetId="7">#REF!</definedName>
    <definedName name="AJDC" localSheetId="8">#REF!</definedName>
    <definedName name="AJDC">#REF!</definedName>
    <definedName name="AJDD" localSheetId="7">#REF!</definedName>
    <definedName name="AJDD" localSheetId="8">#REF!</definedName>
    <definedName name="AJDD">#REF!</definedName>
    <definedName name="AJDE" localSheetId="7">#REF!</definedName>
    <definedName name="AJDE" localSheetId="8">#REF!</definedName>
    <definedName name="AJDE">#REF!</definedName>
    <definedName name="AJDF" localSheetId="7">#REF!</definedName>
    <definedName name="AJDF" localSheetId="8">#REF!</definedName>
    <definedName name="AJDF">#REF!</definedName>
    <definedName name="AJDG" localSheetId="7">#REF!</definedName>
    <definedName name="AJDG" localSheetId="8">#REF!</definedName>
    <definedName name="AJDG">#REF!</definedName>
    <definedName name="AJDH" localSheetId="7">#REF!</definedName>
    <definedName name="AJDH" localSheetId="8">#REF!</definedName>
    <definedName name="AJDH">#REF!</definedName>
    <definedName name="AJDI" localSheetId="7">#REF!</definedName>
    <definedName name="AJDI" localSheetId="8">#REF!</definedName>
    <definedName name="AJDI">#REF!</definedName>
    <definedName name="AJDJ" localSheetId="7">#REF!</definedName>
    <definedName name="AJDJ" localSheetId="8">#REF!</definedName>
    <definedName name="AJDJ">#REF!</definedName>
    <definedName name="AJEA" localSheetId="7">#REF!</definedName>
    <definedName name="AJEA" localSheetId="8">#REF!</definedName>
    <definedName name="AJEA">#REF!</definedName>
    <definedName name="AJEB" localSheetId="7">#REF!</definedName>
    <definedName name="AJEB" localSheetId="8">#REF!</definedName>
    <definedName name="AJEB">#REF!</definedName>
    <definedName name="AJEC" localSheetId="7">#REF!</definedName>
    <definedName name="AJEC" localSheetId="8">#REF!</definedName>
    <definedName name="AJEC">#REF!</definedName>
    <definedName name="AJED" localSheetId="7">#REF!</definedName>
    <definedName name="AJED" localSheetId="8">#REF!</definedName>
    <definedName name="AJED">#REF!</definedName>
    <definedName name="AJEE" localSheetId="7">#REF!</definedName>
    <definedName name="AJEE" localSheetId="8">#REF!</definedName>
    <definedName name="AJEE">#REF!</definedName>
    <definedName name="AJEF" localSheetId="7">#REF!</definedName>
    <definedName name="AJEF" localSheetId="8">#REF!</definedName>
    <definedName name="AJEF">#REF!</definedName>
    <definedName name="AJEG" localSheetId="7">#REF!</definedName>
    <definedName name="AJEG" localSheetId="8">#REF!</definedName>
    <definedName name="AJEG">#REF!</definedName>
    <definedName name="AJEH" localSheetId="7">#REF!</definedName>
    <definedName name="AJEH" localSheetId="8">#REF!</definedName>
    <definedName name="AJEH">#REF!</definedName>
    <definedName name="AJEI" localSheetId="7">#REF!</definedName>
    <definedName name="AJEI" localSheetId="8">#REF!</definedName>
    <definedName name="AJEI">#REF!</definedName>
    <definedName name="AJEJ" localSheetId="7">#REF!</definedName>
    <definedName name="AJEJ" localSheetId="8">#REF!</definedName>
    <definedName name="AJEJ">#REF!</definedName>
    <definedName name="AJFA" localSheetId="7">#REF!</definedName>
    <definedName name="AJFA" localSheetId="8">#REF!</definedName>
    <definedName name="AJFA">#REF!</definedName>
    <definedName name="AJFB" localSheetId="7">#REF!</definedName>
    <definedName name="AJFB" localSheetId="8">#REF!</definedName>
    <definedName name="AJFB">#REF!</definedName>
    <definedName name="AJFC" localSheetId="7">#REF!</definedName>
    <definedName name="AJFC" localSheetId="8">#REF!</definedName>
    <definedName name="AJFC">#REF!</definedName>
    <definedName name="AJFD" localSheetId="7">#REF!</definedName>
    <definedName name="AJFD" localSheetId="8">#REF!</definedName>
    <definedName name="AJFD">#REF!</definedName>
    <definedName name="AJFE" localSheetId="7">#REF!</definedName>
    <definedName name="AJFE" localSheetId="8">#REF!</definedName>
    <definedName name="AJFE">#REF!</definedName>
    <definedName name="AJFF" localSheetId="7">#REF!</definedName>
    <definedName name="AJFF" localSheetId="8">#REF!</definedName>
    <definedName name="AJFF">#REF!</definedName>
    <definedName name="AJFG" localSheetId="7">#REF!</definedName>
    <definedName name="AJFG" localSheetId="8">#REF!</definedName>
    <definedName name="AJFG">#REF!</definedName>
    <definedName name="AJFH" localSheetId="7">#REF!</definedName>
    <definedName name="AJFH" localSheetId="8">#REF!</definedName>
    <definedName name="AJFH">#REF!</definedName>
    <definedName name="AJFI" localSheetId="7">#REF!</definedName>
    <definedName name="AJFI" localSheetId="8">#REF!</definedName>
    <definedName name="AJFI">#REF!</definedName>
    <definedName name="AJFJ" localSheetId="7">#REF!</definedName>
    <definedName name="AJFJ" localSheetId="8">#REF!</definedName>
    <definedName name="AJFJ">#REF!</definedName>
    <definedName name="AJGA" localSheetId="7">#REF!</definedName>
    <definedName name="AJGA" localSheetId="8">#REF!</definedName>
    <definedName name="AJGA">#REF!</definedName>
    <definedName name="AJGB" localSheetId="7">#REF!</definedName>
    <definedName name="AJGB" localSheetId="8">#REF!</definedName>
    <definedName name="AJGB">#REF!</definedName>
    <definedName name="AJGC" localSheetId="7">#REF!</definedName>
    <definedName name="AJGC" localSheetId="8">#REF!</definedName>
    <definedName name="AJGC">#REF!</definedName>
    <definedName name="AJGD" localSheetId="7">#REF!</definedName>
    <definedName name="AJGD" localSheetId="8">#REF!</definedName>
    <definedName name="AJGD">#REF!</definedName>
    <definedName name="AJGE" localSheetId="7">#REF!</definedName>
    <definedName name="AJGE" localSheetId="8">#REF!</definedName>
    <definedName name="AJGE">#REF!</definedName>
    <definedName name="AJGF" localSheetId="7">#REF!</definedName>
    <definedName name="AJGF" localSheetId="8">#REF!</definedName>
    <definedName name="AJGF">#REF!</definedName>
    <definedName name="AJGG" localSheetId="7">#REF!</definedName>
    <definedName name="AJGG" localSheetId="8">#REF!</definedName>
    <definedName name="AJGG">#REF!</definedName>
    <definedName name="AJGH" localSheetId="7">#REF!</definedName>
    <definedName name="AJGH" localSheetId="8">#REF!</definedName>
    <definedName name="AJGH">#REF!</definedName>
    <definedName name="AJGI" localSheetId="7">#REF!</definedName>
    <definedName name="AJGI" localSheetId="8">#REF!</definedName>
    <definedName name="AJGI">#REF!</definedName>
    <definedName name="AJGJ" localSheetId="7">#REF!</definedName>
    <definedName name="AJGJ" localSheetId="8">#REF!</definedName>
    <definedName name="AJGJ">#REF!</definedName>
    <definedName name="AJHA" localSheetId="7">#REF!</definedName>
    <definedName name="AJHA" localSheetId="8">#REF!</definedName>
    <definedName name="AJHA">#REF!</definedName>
    <definedName name="AJHB" localSheetId="7">#REF!</definedName>
    <definedName name="AJHB" localSheetId="8">#REF!</definedName>
    <definedName name="AJHB">#REF!</definedName>
    <definedName name="AJHC" localSheetId="7">#REF!</definedName>
    <definedName name="AJHC" localSheetId="8">#REF!</definedName>
    <definedName name="AJHC">#REF!</definedName>
    <definedName name="AJHD" localSheetId="7">#REF!</definedName>
    <definedName name="AJHD" localSheetId="8">#REF!</definedName>
    <definedName name="AJHD">#REF!</definedName>
    <definedName name="AJHE" localSheetId="7">#REF!</definedName>
    <definedName name="AJHE" localSheetId="8">#REF!</definedName>
    <definedName name="AJHE">#REF!</definedName>
    <definedName name="AJHF" localSheetId="7">#REF!</definedName>
    <definedName name="AJHF" localSheetId="8">#REF!</definedName>
    <definedName name="AJHF">#REF!</definedName>
    <definedName name="AJHG" localSheetId="7">#REF!</definedName>
    <definedName name="AJHG" localSheetId="8">#REF!</definedName>
    <definedName name="AJHG">#REF!</definedName>
    <definedName name="AJHH" localSheetId="7">#REF!</definedName>
    <definedName name="AJHH" localSheetId="8">#REF!</definedName>
    <definedName name="AJHH">#REF!</definedName>
    <definedName name="AJHI" localSheetId="7">#REF!</definedName>
    <definedName name="AJHI" localSheetId="8">#REF!</definedName>
    <definedName name="AJHI">#REF!</definedName>
    <definedName name="AJHJ" localSheetId="7">#REF!</definedName>
    <definedName name="AJHJ" localSheetId="8">#REF!</definedName>
    <definedName name="AJHJ">#REF!</definedName>
    <definedName name="AJI">#REF!</definedName>
    <definedName name="AJIA" localSheetId="7">#REF!</definedName>
    <definedName name="AJIA" localSheetId="8">#REF!</definedName>
    <definedName name="AJIA">#REF!</definedName>
    <definedName name="AJIB" localSheetId="7">#REF!</definedName>
    <definedName name="AJIB" localSheetId="8">#REF!</definedName>
    <definedName name="AJIB">#REF!</definedName>
    <definedName name="AJIC" localSheetId="7">#REF!</definedName>
    <definedName name="AJIC" localSheetId="8">#REF!</definedName>
    <definedName name="AJIC">#REF!</definedName>
    <definedName name="AJID" localSheetId="7">#REF!</definedName>
    <definedName name="AJID" localSheetId="8">#REF!</definedName>
    <definedName name="AJID">#REF!</definedName>
    <definedName name="AJIE" localSheetId="7">#REF!</definedName>
    <definedName name="AJIE" localSheetId="8">#REF!</definedName>
    <definedName name="AJIE">#REF!</definedName>
    <definedName name="AJIF" localSheetId="7">#REF!</definedName>
    <definedName name="AJIF" localSheetId="8">#REF!</definedName>
    <definedName name="AJIF">#REF!</definedName>
    <definedName name="AJIG" localSheetId="7">#REF!</definedName>
    <definedName name="AJIG" localSheetId="8">#REF!</definedName>
    <definedName name="AJIG">#REF!</definedName>
    <definedName name="AJIH" localSheetId="7">#REF!</definedName>
    <definedName name="AJIH" localSheetId="8">#REF!</definedName>
    <definedName name="AJIH">#REF!</definedName>
    <definedName name="AJII" localSheetId="7">#REF!</definedName>
    <definedName name="AJII" localSheetId="8">#REF!</definedName>
    <definedName name="AJII">#REF!</definedName>
    <definedName name="AJIJ" localSheetId="7">#REF!</definedName>
    <definedName name="AJIJ" localSheetId="8">#REF!</definedName>
    <definedName name="AJIJ">#REF!</definedName>
    <definedName name="AJJA" localSheetId="7">#REF!</definedName>
    <definedName name="AJJA" localSheetId="8">#REF!</definedName>
    <definedName name="AJJA">#REF!</definedName>
    <definedName name="AJJB" localSheetId="7">#REF!</definedName>
    <definedName name="AJJB" localSheetId="8">#REF!</definedName>
    <definedName name="AJJB">#REF!</definedName>
    <definedName name="AJJC" localSheetId="7">#REF!</definedName>
    <definedName name="AJJC" localSheetId="8">#REF!</definedName>
    <definedName name="AJJC">#REF!</definedName>
    <definedName name="AJJD" localSheetId="7">#REF!</definedName>
    <definedName name="AJJD" localSheetId="8">#REF!</definedName>
    <definedName name="AJJD">#REF!</definedName>
    <definedName name="AJJE" localSheetId="7">#REF!</definedName>
    <definedName name="AJJE" localSheetId="8">#REF!</definedName>
    <definedName name="AJJE">#REF!</definedName>
    <definedName name="AJJF" localSheetId="7">#REF!</definedName>
    <definedName name="AJJF" localSheetId="8">#REF!</definedName>
    <definedName name="AJJF">#REF!</definedName>
    <definedName name="AJJG" localSheetId="7">#REF!</definedName>
    <definedName name="AJJG" localSheetId="8">#REF!</definedName>
    <definedName name="AJJG">#REF!</definedName>
    <definedName name="AJJH" localSheetId="7">#REF!</definedName>
    <definedName name="AJJH" localSheetId="8">#REF!</definedName>
    <definedName name="AJJH">#REF!</definedName>
    <definedName name="AJJI" localSheetId="7">#REF!</definedName>
    <definedName name="AJJI" localSheetId="8">#REF!</definedName>
    <definedName name="AJJI">#REF!</definedName>
    <definedName name="AkumATFungsi" localSheetId="7">#REF!</definedName>
    <definedName name="AkumATFungsi" localSheetId="8">#REF!</definedName>
    <definedName name="AkumATFungsi">#REF!</definedName>
    <definedName name="AkumATJenis" localSheetId="7">#REF!</definedName>
    <definedName name="AkumATJenis" localSheetId="10">#REF!</definedName>
    <definedName name="AkumATJenis" localSheetId="8">#REF!</definedName>
    <definedName name="AkumATJenis">#REF!</definedName>
    <definedName name="ALAMAT" localSheetId="7">#REF!</definedName>
    <definedName name="ALAMAT" localSheetId="8">#REF!</definedName>
    <definedName name="ALAMAT">#REF!</definedName>
    <definedName name="an" localSheetId="7">[17]JAN09!#REF!</definedName>
    <definedName name="an" localSheetId="8">[17]JAN09!#REF!</definedName>
    <definedName name="an">[17]JAN09!#REF!</definedName>
    <definedName name="analisa" localSheetId="7">#REF!</definedName>
    <definedName name="analisa" localSheetId="8">#REF!</definedName>
    <definedName name="analisa" localSheetId="6">#REF!</definedName>
    <definedName name="analisa">#REF!</definedName>
    <definedName name="AnalisaPenjualan" localSheetId="7">#REF!</definedName>
    <definedName name="AnalisaPenjualan" localSheetId="8">#REF!</definedName>
    <definedName name="AnalisaPenjualan">#REF!</definedName>
    <definedName name="AnalisHari" localSheetId="10">'[18]AHS - Personel'!$G$10</definedName>
    <definedName name="AnalisHari">#N/A</definedName>
    <definedName name="and" localSheetId="7">[19]JAN09!#REF!</definedName>
    <definedName name="and" localSheetId="8">[19]JAN09!#REF!</definedName>
    <definedName name="and">[19]JAN09!#REF!</definedName>
    <definedName name="andrea" localSheetId="7">[17]JAN09!#REF!</definedName>
    <definedName name="andrea" localSheetId="8">[17]JAN09!#REF!</definedName>
    <definedName name="andrea">[17]JAN09!#REF!</definedName>
    <definedName name="APRIL92" localSheetId="7">#REF!</definedName>
    <definedName name="APRIL92" localSheetId="8">#REF!</definedName>
    <definedName name="APRIL92" localSheetId="6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7">#REF!</definedName>
    <definedName name="area_print" localSheetId="8">#REF!</definedName>
    <definedName name="area_print" localSheetId="6">#REF!</definedName>
    <definedName name="area_print">#REF!</definedName>
    <definedName name="Area_print_Mi" localSheetId="7">#REF!</definedName>
    <definedName name="Area_print_Mi" localSheetId="8">#REF!</definedName>
    <definedName name="Area_print_Mi">#REF!</definedName>
    <definedName name="area_print1" localSheetId="7">#REF!</definedName>
    <definedName name="area_print1" localSheetId="8">#REF!</definedName>
    <definedName name="area_print1">#REF!</definedName>
    <definedName name="Area_type">OFFSET('[20]Working Page'!$K$8,0,0,COUNTA('[20]Working Page'!$K$8:$K$20),1)</definedName>
    <definedName name="AREATAPRKAP" localSheetId="7">#REF!</definedName>
    <definedName name="AREATAPRKAP" localSheetId="8">#REF!</definedName>
    <definedName name="AREATAPRKAP" localSheetId="6">#REF!</definedName>
    <definedName name="AREATAPRKAP">#REF!</definedName>
    <definedName name="arest" localSheetId="7">#REF!</definedName>
    <definedName name="arest" localSheetId="8">#REF!</definedName>
    <definedName name="arest">#REF!</definedName>
    <definedName name="arus" localSheetId="7">#REF!</definedName>
    <definedName name="arus" localSheetId="8">#REF!</definedName>
    <definedName name="arus">#REF!</definedName>
    <definedName name="ArusKas" localSheetId="7">#REF!</definedName>
    <definedName name="ArusKas" localSheetId="10">#REF!</definedName>
    <definedName name="ArusKas" localSheetId="8">#REF!</definedName>
    <definedName name="ArusKas">#REF!</definedName>
    <definedName name="AS2DocOpenMode" hidden="1">"AS2DocumentBrowse"</definedName>
    <definedName name="ASASA" localSheetId="7">#REF!</definedName>
    <definedName name="ASASA" localSheetId="8">#REF!</definedName>
    <definedName name="ASASA" localSheetId="6">#REF!</definedName>
    <definedName name="ASASA">#REF!</definedName>
    <definedName name="asasdasd" localSheetId="7" hidden="1">{#N/A,#N/A,FALSE,"M.42"}</definedName>
    <definedName name="asasdasd" localSheetId="10" hidden="1">{#N/A,#N/A,FALSE,"M.42"}</definedName>
    <definedName name="asasdasd" localSheetId="8" hidden="1">{#N/A,#N/A,FALSE,"M.42"}</definedName>
    <definedName name="asasdasd" localSheetId="6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7">#REF!</definedName>
    <definedName name="Asumsi" localSheetId="10">#REF!</definedName>
    <definedName name="Asumsi" localSheetId="8">#REF!</definedName>
    <definedName name="Asumsi">#REF!</definedName>
    <definedName name="ATFungsi" localSheetId="7">#REF!</definedName>
    <definedName name="ATFungsi" localSheetId="10">#REF!</definedName>
    <definedName name="ATFungsi" localSheetId="8">#REF!</definedName>
    <definedName name="ATFungsi">#REF!</definedName>
    <definedName name="ATJenis" localSheetId="7">#REF!</definedName>
    <definedName name="ATJenis" localSheetId="10">#REF!</definedName>
    <definedName name="ATJenis" localSheetId="8">#REF!</definedName>
    <definedName name="ATJenis">#REF!</definedName>
    <definedName name="aw" localSheetId="7" hidden="1">{#N/A,#N/A,FALSE,"M.42"}</definedName>
    <definedName name="aw" localSheetId="10" hidden="1">{#N/A,#N/A,FALSE,"M.42"}</definedName>
    <definedName name="aw" localSheetId="8" hidden="1">{#N/A,#N/A,FALSE,"M.42"}</definedName>
    <definedName name="aw" localSheetId="6" hidden="1">{#N/A,#N/A,FALSE,"M.42"}</definedName>
    <definedName name="aw" localSheetId="11" hidden="1">{#N/A,#N/A,FALSE,"M.42"}</definedName>
    <definedName name="aw" hidden="1">{#N/A,#N/A,FALSE,"M.42"}</definedName>
    <definedName name="B" localSheetId="7">#REF!</definedName>
    <definedName name="B" localSheetId="8">#REF!</definedName>
    <definedName name="B" localSheetId="6">#REF!</definedName>
    <definedName name="B">#REF!</definedName>
    <definedName name="ba" localSheetId="7">[21]Usulan!#REF!</definedName>
    <definedName name="ba" localSheetId="8">[21]Usulan!#REF!</definedName>
    <definedName name="ba" localSheetId="6">[21]Usulan!#REF!</definedName>
    <definedName name="ba">[21]Usulan!#REF!</definedName>
    <definedName name="baba" localSheetId="7">#REF!</definedName>
    <definedName name="baba" localSheetId="10">#REF!</definedName>
    <definedName name="baba" localSheetId="6">#REF!</definedName>
    <definedName name="baba">#REF!</definedName>
    <definedName name="Bangsri" localSheetId="7" hidden="1">#REF!</definedName>
    <definedName name="Bangsri" localSheetId="10" hidden="1">#REF!</definedName>
    <definedName name="Bangsri" localSheetId="8" hidden="1">#REF!</definedName>
    <definedName name="Bangsri" localSheetId="0" hidden="1">#REF!</definedName>
    <definedName name="Bangsri" localSheetId="3" hidden="1">#REF!</definedName>
    <definedName name="Bangsri" localSheetId="1" hidden="1">#REF!</definedName>
    <definedName name="Bangsri" hidden="1">#REF!</definedName>
    <definedName name="bank" localSheetId="7">#REF!</definedName>
    <definedName name="bank" localSheetId="8">#REF!</definedName>
    <definedName name="bank">#REF!</definedName>
    <definedName name="BAR" localSheetId="7">'[22]FORM-B'!#REF!</definedName>
    <definedName name="BAR" localSheetId="8">'[22]FORM-B'!#REF!</definedName>
    <definedName name="BAR">'[22]FORM-B'!#REF!</definedName>
    <definedName name="BAR_19" localSheetId="7">'[22]FORM-B'!#REF!</definedName>
    <definedName name="BAR_19" localSheetId="8">'[22]FORM-B'!#REF!</definedName>
    <definedName name="BAR_19">'[22]FORM-B'!#REF!</definedName>
    <definedName name="BARU" localSheetId="7">#REF!</definedName>
    <definedName name="BARU" localSheetId="8">#REF!</definedName>
    <definedName name="BARU" localSheetId="6">#REF!</definedName>
    <definedName name="BARU">#REF!</definedName>
    <definedName name="Baru_19" localSheetId="7">'[22]FORM-B'!#REF!</definedName>
    <definedName name="Baru_19" localSheetId="8">'[22]FORM-B'!#REF!</definedName>
    <definedName name="Baru_19" localSheetId="6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7">#REF!</definedName>
    <definedName name="Bayar_Tepsco_jpy" localSheetId="8">#REF!</definedName>
    <definedName name="Bayar_Tepsco_jpy" localSheetId="6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7" hidden="1">{#N/A,#N/A,FALSE,"M.41"}</definedName>
    <definedName name="bbb" localSheetId="10" hidden="1">{#N/A,#N/A,FALSE,"M.41"}</definedName>
    <definedName name="bbb" localSheetId="8" hidden="1">{#N/A,#N/A,FALSE,"M.41"}</definedName>
    <definedName name="bbb" localSheetId="6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7">#REF!</definedName>
    <definedName name="BEBANKDS" localSheetId="8">#REF!</definedName>
    <definedName name="BEBANKDS" localSheetId="6">#REF!</definedName>
    <definedName name="BEBANKDS">#REF!</definedName>
    <definedName name="BEBANSLG" localSheetId="7">#REF!</definedName>
    <definedName name="BEBANSLG" localSheetId="8">#REF!</definedName>
    <definedName name="BEBANSLG">#REF!</definedName>
    <definedName name="BEBANSMG" localSheetId="7">#REF!</definedName>
    <definedName name="BEBANSMG" localSheetId="8">#REF!</definedName>
    <definedName name="BEBANSMG">#REF!</definedName>
    <definedName name="bf" localSheetId="7" hidden="1">{#N/A,#N/A,FALSE,"M.01";#N/A,#N/A,FALSE,"M.01"}</definedName>
    <definedName name="bf" localSheetId="10" hidden="1">{#N/A,#N/A,FALSE,"M.01";#N/A,#N/A,FALSE,"M.01"}</definedName>
    <definedName name="bf" localSheetId="8" hidden="1">{#N/A,#N/A,FALSE,"M.01";#N/A,#N/A,FALSE,"M.01"}</definedName>
    <definedName name="bf" localSheetId="6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7" hidden="1">{#N/A,#N/A,FALSE,"M.01";#N/A,#N/A,FALSE,"M.01"}</definedName>
    <definedName name="bg" localSheetId="10" hidden="1">{#N/A,#N/A,FALSE,"M.01";#N/A,#N/A,FALSE,"M.01"}</definedName>
    <definedName name="bg" localSheetId="8" hidden="1">{#N/A,#N/A,FALSE,"M.01";#N/A,#N/A,FALSE,"M.01"}</definedName>
    <definedName name="bg" localSheetId="6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7">#REF!</definedName>
    <definedName name="BHVHY" localSheetId="8">#REF!</definedName>
    <definedName name="BHVHY" localSheetId="6">#REF!</definedName>
    <definedName name="BHVHY">#REF!</definedName>
    <definedName name="Biak" localSheetId="7" hidden="1">{#N/A,#N/A,FALSE,"M.31"}</definedName>
    <definedName name="Biak" localSheetId="10" hidden="1">{#N/A,#N/A,FALSE,"M.31"}</definedName>
    <definedName name="Biak" localSheetId="8" hidden="1">{#N/A,#N/A,FALSE,"M.31"}</definedName>
    <definedName name="Biak" localSheetId="6" hidden="1">{#N/A,#N/A,FALSE,"M.31"}</definedName>
    <definedName name="Biak" localSheetId="11" hidden="1">{#N/A,#N/A,FALSE,"M.31"}</definedName>
    <definedName name="Biak" hidden="1">{#N/A,#N/A,FALSE,"M.31"}</definedName>
    <definedName name="BIAYA" localSheetId="7" hidden="1">{#N/A,#N/A,FALSE,"M.01"}</definedName>
    <definedName name="BIAYA" localSheetId="10" hidden="1">{#N/A,#N/A,FALSE,"M.01"}</definedName>
    <definedName name="BIAYA" localSheetId="8" hidden="1">{#N/A,#N/A,FALSE,"M.01"}</definedName>
    <definedName name="BIAYA" localSheetId="6" hidden="1">{#N/A,#N/A,FALSE,"M.01"}</definedName>
    <definedName name="BIAYA" localSheetId="11" hidden="1">{#N/A,#N/A,FALSE,"M.01"}</definedName>
    <definedName name="BIAYA" hidden="1">{#N/A,#N/A,FALSE,"M.01"}</definedName>
    <definedName name="BiInvest" localSheetId="7">#REF!</definedName>
    <definedName name="BiInvest" localSheetId="8">#REF!</definedName>
    <definedName name="BiInvest" localSheetId="6">#REF!</definedName>
    <definedName name="BiInvest">#REF!</definedName>
    <definedName name="BiLuOp">'[24]BiLuOp(14)'!$B$1:$G$49</definedName>
    <definedName name="BIM" localSheetId="7">[2]prod03!#REF!</definedName>
    <definedName name="BIM" localSheetId="8">[2]prod03!#REF!</definedName>
    <definedName name="BIM" localSheetId="6">#REF!</definedName>
    <definedName name="BIM">#REF!</definedName>
    <definedName name="bima3" localSheetId="7" hidden="1">{#N/A,#N/A,FALSE,"M.02"}</definedName>
    <definedName name="bima3" localSheetId="10" hidden="1">{#N/A,#N/A,FALSE,"M.02"}</definedName>
    <definedName name="bima3" localSheetId="8" hidden="1">{#N/A,#N/A,FALSE,"M.02"}</definedName>
    <definedName name="bima3" localSheetId="6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7" hidden="1">{#N/A,#N/A,FALSE,"M.02"}</definedName>
    <definedName name="bjm" localSheetId="10" hidden="1">{#N/A,#N/A,FALSE,"M.02"}</definedName>
    <definedName name="bjm" localSheetId="8" hidden="1">{#N/A,#N/A,FALSE,"M.02"}</definedName>
    <definedName name="bjm" localSheetId="6" hidden="1">{#N/A,#N/A,FALSE,"M.02"}</definedName>
    <definedName name="bjm" localSheetId="11" hidden="1">{#N/A,#N/A,FALSE,"M.02"}</definedName>
    <definedName name="bjm" hidden="1">{#N/A,#N/A,FALSE,"M.02"}</definedName>
    <definedName name="bk" localSheetId="7" hidden="1">{#N/A,#N/A,FALSE,"M.32"}</definedName>
    <definedName name="bk" localSheetId="10" hidden="1">{#N/A,#N/A,FALSE,"M.32"}</definedName>
    <definedName name="bk" localSheetId="8" hidden="1">{#N/A,#N/A,FALSE,"M.32"}</definedName>
    <definedName name="bk" localSheetId="6" hidden="1">{#N/A,#N/A,FALSE,"M.32"}</definedName>
    <definedName name="bk" localSheetId="11" hidden="1">{#N/A,#N/A,FALSE,"M.32"}</definedName>
    <definedName name="bk" hidden="1">{#N/A,#N/A,FALSE,"M.32"}</definedName>
    <definedName name="bkimia4v" localSheetId="7">[26]Uraian!#REF!</definedName>
    <definedName name="bkimia4v" localSheetId="8">[26]Uraian!#REF!</definedName>
    <definedName name="bkimia4v">[26]Uraian!#REF!</definedName>
    <definedName name="BlanksRange">'[20]Working Page'!$F$53:$F$85</definedName>
    <definedName name="bn" localSheetId="7">#REF!</definedName>
    <definedName name="bn" localSheetId="8">#REF!</definedName>
    <definedName name="bn" localSheetId="6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7" hidden="1">{#N/A,#N/A,FALSE,"M.01";#N/A,#N/A,FALSE,"M.01"}</definedName>
    <definedName name="BUANG" localSheetId="10" hidden="1">{#N/A,#N/A,FALSE,"M.01";#N/A,#N/A,FALSE,"M.01"}</definedName>
    <definedName name="BUANG" localSheetId="8" hidden="1">{#N/A,#N/A,FALSE,"M.01";#N/A,#N/A,FALSE,"M.01"}</definedName>
    <definedName name="BUANG" localSheetId="6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7" hidden="1">{#N/A,#N/A,FALSE,"M.01";#N/A,#N/A,FALSE,"M.01"}</definedName>
    <definedName name="BUANG1" localSheetId="10" hidden="1">{#N/A,#N/A,FALSE,"M.01";#N/A,#N/A,FALSE,"M.01"}</definedName>
    <definedName name="BUANG1" localSheetId="8" hidden="1">{#N/A,#N/A,FALSE,"M.01";#N/A,#N/A,FALSE,"M.01"}</definedName>
    <definedName name="BUANG1" localSheetId="6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7">#REF!</definedName>
    <definedName name="BukuBesar" localSheetId="8">#REF!</definedName>
    <definedName name="BukuBesar" localSheetId="6">#REF!</definedName>
    <definedName name="BukuBesar">#REF!</definedName>
    <definedName name="BULAN" localSheetId="10">[27]MENU1!$D$4:$T$15</definedName>
    <definedName name="BULAN" localSheetId="6">[27]MENU1!$D$4:$T$15</definedName>
    <definedName name="BULAN">[27]MENU1!$D$4:$T$15</definedName>
    <definedName name="Bulan_Ke" localSheetId="10">[28]CashFlow!$H$46</definedName>
    <definedName name="Bulan_Ke">#N/A</definedName>
    <definedName name="Business_Revenue">'[20]Service Mapping'!$C$46:$Y$80</definedName>
    <definedName name="C_" localSheetId="7">#REF!</definedName>
    <definedName name="C_" localSheetId="8">#REF!</definedName>
    <definedName name="C_" localSheetId="6">#REF!</definedName>
    <definedName name="C_">#REF!</definedName>
    <definedName name="Cab_APJ_3" localSheetId="7" hidden="1">{#N/A,#N/A,FALSE,"M.41"}</definedName>
    <definedName name="Cab_APJ_3" localSheetId="10" hidden="1">{#N/A,#N/A,FALSE,"M.41"}</definedName>
    <definedName name="Cab_APJ_3" localSheetId="8" hidden="1">{#N/A,#N/A,FALSE,"M.41"}</definedName>
    <definedName name="Cab_APJ_3" localSheetId="6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7" hidden="1">{#N/A,#N/A,FALSE,"M.41"}</definedName>
    <definedName name="Cab_APJ4" localSheetId="10" hidden="1">{#N/A,#N/A,FALSE,"M.41"}</definedName>
    <definedName name="Cab_APJ4" localSheetId="8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7" hidden="1">{#N/A,#N/A,FALSE,"M.41"}</definedName>
    <definedName name="CAB_BRB1" localSheetId="10" hidden="1">{#N/A,#N/A,FALSE,"M.41"}</definedName>
    <definedName name="CAB_BRB1" localSheetId="8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7">#REF!</definedName>
    <definedName name="CABANG" localSheetId="8">#REF!</definedName>
    <definedName name="CABANG" localSheetId="6">#REF!</definedName>
    <definedName name="CABANG">#REF!</definedName>
    <definedName name="CBJM" localSheetId="7" hidden="1">{#N/A,#N/A,FALSE,"M.01";#N/A,#N/A,FALSE,"M.01"}</definedName>
    <definedName name="CBJM" localSheetId="10" hidden="1">{#N/A,#N/A,FALSE,"M.01";#N/A,#N/A,FALSE,"M.01"}</definedName>
    <definedName name="CBJM" localSheetId="8" hidden="1">{#N/A,#N/A,FALSE,"M.01";#N/A,#N/A,FALSE,"M.01"}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7" hidden="1">{#N/A,#N/A,FALSE,"M.02"}</definedName>
    <definedName name="CBRB" localSheetId="10" hidden="1">{#N/A,#N/A,FALSE,"M.02"}</definedName>
    <definedName name="CBRB" localSheetId="8" hidden="1">{#N/A,#N/A,FALSE,"M.02"}</definedName>
    <definedName name="CBRB" localSheetId="6" hidden="1">{#N/A,#N/A,FALSE,"M.02"}</definedName>
    <definedName name="CBRB" localSheetId="11" hidden="1">{#N/A,#N/A,FALSE,"M.02"}</definedName>
    <definedName name="CBRB" hidden="1">{#N/A,#N/A,FALSE,"M.02"}</definedName>
    <definedName name="CCC" localSheetId="7" hidden="1">#REF!</definedName>
    <definedName name="CCC" localSheetId="10" hidden="1">#REF!</definedName>
    <definedName name="CCC" localSheetId="6" hidden="1">#REF!</definedName>
    <definedName name="CCC" hidden="1">#REF!</definedName>
    <definedName name="cccccccccc" localSheetId="7">#REF!</definedName>
    <definedName name="cccccccccc" localSheetId="8">#REF!</definedName>
    <definedName name="cccccccccc">#REF!</definedName>
    <definedName name="Central_Overhead">'[20]Central Overhead Allocation'!$C$432:$AL$455</definedName>
    <definedName name="cetak" localSheetId="7">#REF!</definedName>
    <definedName name="cetak" localSheetId="8">#REF!</definedName>
    <definedName name="cetak" localSheetId="6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7">#REF!</definedName>
    <definedName name="cibinong" localSheetId="8">#REF!</definedName>
    <definedName name="cibinong" localSheetId="6">#REF!</definedName>
    <definedName name="cibinong">#REF!</definedName>
    <definedName name="CITRA" localSheetId="7">#REF!</definedName>
    <definedName name="CITRA" localSheetId="8">#REF!</definedName>
    <definedName name="CITRA">#REF!</definedName>
    <definedName name="CKTB" localSheetId="7" hidden="1">{#N/A,#N/A,FALSE,"M.31"}</definedName>
    <definedName name="CKTB" localSheetId="10" hidden="1">{#N/A,#N/A,FALSE,"M.31"}</definedName>
    <definedName name="CKTB" localSheetId="8" hidden="1">{#N/A,#N/A,FALSE,"M.31"}</definedName>
    <definedName name="CKTB" localSheetId="6" hidden="1">{#N/A,#N/A,FALSE,"M.31"}</definedName>
    <definedName name="CKTB" localSheetId="11" hidden="1">{#N/A,#N/A,FALSE,"M.31"}</definedName>
    <definedName name="CKTB" hidden="1">{#N/A,#N/A,FALSE,"M.31"}</definedName>
    <definedName name="coba" localSheetId="7" hidden="1">{#N/A,#N/A,FALSE,"M.41"}</definedName>
    <definedName name="coba" localSheetId="10" hidden="1">{#N/A,#N/A,FALSE,"M.41"}</definedName>
    <definedName name="coba" localSheetId="8" hidden="1">{#N/A,#N/A,FALSE,"M.41"}</definedName>
    <definedName name="coba" localSheetId="6" hidden="1">{#N/A,#N/A,FALSE,"M.41"}</definedName>
    <definedName name="coba" localSheetId="11" hidden="1">{#N/A,#N/A,FALSE,"M.41"}</definedName>
    <definedName name="coba" hidden="1">{#N/A,#N/A,FALSE,"M.41"}</definedName>
    <definedName name="COLR" localSheetId="7">#REF!</definedName>
    <definedName name="COLR" localSheetId="8">#REF!</definedName>
    <definedName name="COLR" localSheetId="6">#REF!</definedName>
    <definedName name="COLR">#REF!</definedName>
    <definedName name="Contracted_Revenue">'[20]Service Mapping'!$C$46:$Y$79</definedName>
    <definedName name="COPY">'[29]REAL-LR'!$G$17:$G$54</definedName>
    <definedName name="COREALLR" localSheetId="7">#REF!</definedName>
    <definedName name="COREALLR" localSheetId="8">#REF!</definedName>
    <definedName name="COREALLR" localSheetId="6">#REF!</definedName>
    <definedName name="COREALLR">#REF!</definedName>
    <definedName name="COUNTER" localSheetId="7">#REF!</definedName>
    <definedName name="COUNTER" localSheetId="8">#REF!</definedName>
    <definedName name="COUNTER">#REF!</definedName>
    <definedName name="Cover" localSheetId="7">#REF!</definedName>
    <definedName name="Cover" localSheetId="8">#REF!</definedName>
    <definedName name="Cover">#REF!</definedName>
    <definedName name="Crit" localSheetId="10">[28]CashFlow!$I$56:$J$57</definedName>
    <definedName name="Crit">#N/A</definedName>
    <definedName name="_xlnm.Criteria" localSheetId="7">#REF!</definedName>
    <definedName name="_xlnm.Criteria" localSheetId="10">#REF!</definedName>
    <definedName name="_xlnm.Criteria" localSheetId="8">#REF!</definedName>
    <definedName name="_xlnm.Criteria" localSheetId="0">#REF!</definedName>
    <definedName name="_xlnm.Criteria" localSheetId="3">#REF!</definedName>
    <definedName name="_xlnm.Criteria" localSheetId="1">#REF!</definedName>
    <definedName name="_xlnm.Criteria">#REF!</definedName>
    <definedName name="Criteria_MI" localSheetId="7">#REF!</definedName>
    <definedName name="Criteria_MI" localSheetId="10">#REF!</definedName>
    <definedName name="Criteria_MI" localSheetId="8">#REF!</definedName>
    <definedName name="Criteria_MI">#REF!</definedName>
    <definedName name="csa" localSheetId="7">[17]JAN09!#REF!</definedName>
    <definedName name="csa" localSheetId="8">[17]JAN09!#REF!</definedName>
    <definedName name="csa">[17]JAN09!#REF!</definedName>
    <definedName name="csDesignMode">1</definedName>
    <definedName name="Customer_data">'[20]Service Mapping'!$C$85:$Y$119</definedName>
    <definedName name="D" localSheetId="7">#REF!</definedName>
    <definedName name="D" localSheetId="8">#REF!</definedName>
    <definedName name="D" localSheetId="6">#REF!</definedName>
    <definedName name="D">#REF!</definedName>
    <definedName name="DAF13A" localSheetId="7">#REF!</definedName>
    <definedName name="DAF13A" localSheetId="10">#REF!</definedName>
    <definedName name="DAF13A" localSheetId="8">#REF!</definedName>
    <definedName name="DAF13A">#REF!</definedName>
    <definedName name="DAF13B" localSheetId="7">#REF!</definedName>
    <definedName name="DAF13B" localSheetId="10">#REF!</definedName>
    <definedName name="DAF13B" localSheetId="8">#REF!</definedName>
    <definedName name="DAF13B">#REF!</definedName>
    <definedName name="DAF14A" localSheetId="7">#REF!</definedName>
    <definedName name="DAF14A" localSheetId="10">#REF!</definedName>
    <definedName name="DAF14A" localSheetId="8">#REF!</definedName>
    <definedName name="DAF14A">#REF!</definedName>
    <definedName name="DAF14B" localSheetId="7">#REF!</definedName>
    <definedName name="DAF14B" localSheetId="10">#REF!</definedName>
    <definedName name="DAF14B" localSheetId="8">#REF!</definedName>
    <definedName name="DAF14B">#REF!</definedName>
    <definedName name="DAF14C" localSheetId="7">#REF!</definedName>
    <definedName name="DAF14C" localSheetId="10">#REF!</definedName>
    <definedName name="DAF14C" localSheetId="8">#REF!</definedName>
    <definedName name="DAF14C">#REF!</definedName>
    <definedName name="DAF14D" localSheetId="7">#REF!</definedName>
    <definedName name="DAF14D" localSheetId="10">#REF!</definedName>
    <definedName name="DAF14D" localSheetId="8">#REF!</definedName>
    <definedName name="DAF14D">#REF!</definedName>
    <definedName name="DAF14E" localSheetId="7">#REF!</definedName>
    <definedName name="DAF14E" localSheetId="10">#REF!</definedName>
    <definedName name="DAF14E" localSheetId="8">#REF!</definedName>
    <definedName name="DAF14E">#REF!</definedName>
    <definedName name="Dampak" localSheetId="7">#REF!</definedName>
    <definedName name="Dampak" localSheetId="10">#REF!</definedName>
    <definedName name="Dampak" localSheetId="8">#REF!</definedName>
    <definedName name="Dampak">#REF!</definedName>
    <definedName name="danny">#N/A</definedName>
    <definedName name="dasf" localSheetId="7">#REF!</definedName>
    <definedName name="dasf" localSheetId="10">#REF!</definedName>
    <definedName name="dasf" localSheetId="6">#REF!</definedName>
    <definedName name="dasf">#REF!</definedName>
    <definedName name="DATA">[30]item!$C$2:$C$550</definedName>
    <definedName name="DATA309" localSheetId="7">#REF!</definedName>
    <definedName name="DATA309" localSheetId="8">#REF!</definedName>
    <definedName name="DATA309" localSheetId="6">#REF!</definedName>
    <definedName name="DATA309">#REF!</definedName>
    <definedName name="_xlnm.Database" localSheetId="7">#REF!</definedName>
    <definedName name="_xlnm.Database" localSheetId="10">#REF!</definedName>
    <definedName name="_xlnm.Database" localSheetId="8">#REF!</definedName>
    <definedName name="_xlnm.Database" localSheetId="0">#REF!</definedName>
    <definedName name="_xlnm.Database" localSheetId="3">#REF!</definedName>
    <definedName name="_xlnm.Database" localSheetId="1">#REF!</definedName>
    <definedName name="_xlnm.Database">#REF!</definedName>
    <definedName name="Database_MI" localSheetId="7">#REF!</definedName>
    <definedName name="Database_MI" localSheetId="8">#REF!</definedName>
    <definedName name="Database_MI">#REF!</definedName>
    <definedName name="DAWDFAFD" localSheetId="7">[31]Sheet5!#REF!</definedName>
    <definedName name="DAWDFAFD" localSheetId="8">[31]Sheet5!#REF!</definedName>
    <definedName name="DAWDFAFD">[31]Sheet5!#REF!</definedName>
    <definedName name="DBGGNSMG" localSheetId="7">#REF!</definedName>
    <definedName name="DBGGNSMG" localSheetId="8">#REF!</definedName>
    <definedName name="DBGGNSMG" localSheetId="6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7">[35]JAN07!#REF!</definedName>
    <definedName name="dc" localSheetId="8">[35]JAN07!#REF!</definedName>
    <definedName name="dc" localSheetId="6">[36]JAN07!#REF!</definedName>
    <definedName name="dc">[36]JAN07!#REF!</definedName>
    <definedName name="dd" localSheetId="7" hidden="1">{#N/A,#N/A,FALSE,"M.42"}</definedName>
    <definedName name="dd" localSheetId="10" hidden="1">{#N/A,#N/A,FALSE,"M.42"}</definedName>
    <definedName name="dd" localSheetId="8" hidden="1">{#N/A,#N/A,FALSE,"M.42"}</definedName>
    <definedName name="dd" localSheetId="6" hidden="1">{#N/A,#N/A,FALSE,"M.42"}</definedName>
    <definedName name="dd" localSheetId="11" hidden="1">{#N/A,#N/A,FALSE,"M.42"}</definedName>
    <definedName name="dd" hidden="1">{#N/A,#N/A,FALSE,"M.42"}</definedName>
    <definedName name="DDD" localSheetId="7" hidden="1">[5]DExp.Lmb!#REF!</definedName>
    <definedName name="DDD" localSheetId="8" hidden="1">[5]DExp.Lmb!#REF!</definedName>
    <definedName name="DDD" hidden="1">[5]DExp.Lmb!#REF!</definedName>
    <definedName name="DEN" localSheetId="7">[2]prod03!#REF!</definedName>
    <definedName name="DEN" localSheetId="8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7" hidden="1">{#N/A,#N/A,FALSE,"M.42"}</definedName>
    <definedName name="dfssfdhn" localSheetId="10" hidden="1">{#N/A,#N/A,FALSE,"M.42"}</definedName>
    <definedName name="dfssfdhn" localSheetId="8" hidden="1">{#N/A,#N/A,FALSE,"M.42"}</definedName>
    <definedName name="dfssfdhn" localSheetId="6" hidden="1">{#N/A,#N/A,FALSE,"M.42"}</definedName>
    <definedName name="dfssfdhn" localSheetId="11" hidden="1">{#N/A,#N/A,FALSE,"M.42"}</definedName>
    <definedName name="dfssfdhn" hidden="1">{#N/A,#N/A,FALSE,"M.42"}</definedName>
    <definedName name="dgx" localSheetId="7" hidden="1">{#N/A,#N/A,FALSE,"M.41"}</definedName>
    <definedName name="dgx" localSheetId="10" hidden="1">{#N/A,#N/A,FALSE,"M.41"}</definedName>
    <definedName name="dgx" localSheetId="8" hidden="1">{#N/A,#N/A,FALSE,"M.41"}</definedName>
    <definedName name="dgx" localSheetId="6" hidden="1">{#N/A,#N/A,FALSE,"M.41"}</definedName>
    <definedName name="dgx" localSheetId="11" hidden="1">{#N/A,#N/A,FALSE,"M.41"}</definedName>
    <definedName name="dgx" hidden="1">{#N/A,#N/A,FALSE,"M.41"}</definedName>
    <definedName name="DIL" localSheetId="7">[2]prod03!#REF!</definedName>
    <definedName name="DIL" localSheetId="8">[2]prod03!#REF!</definedName>
    <definedName name="DIL">[2]prod03!#REF!</definedName>
    <definedName name="DISPATCHER" localSheetId="10">[39]MENU!$H$17:$H$35</definedName>
    <definedName name="DISPATCHER">#N/A</definedName>
    <definedName name="DQDQWDQWDQWD" localSheetId="7">#REF!</definedName>
    <definedName name="DQDQWDQWDQWD" localSheetId="8">#REF!</definedName>
    <definedName name="DQDQWDQWDQWD" localSheetId="6">#REF!</definedName>
    <definedName name="DQDQWDQWDQWD">#REF!</definedName>
    <definedName name="DrafterHari" localSheetId="10">'[18]AHS - Personel'!$G$17</definedName>
    <definedName name="DrafterHari">#N/A</definedName>
    <definedName name="ds" localSheetId="7" hidden="1">{#N/A,#N/A,FALSE,"M.02"}</definedName>
    <definedName name="ds" localSheetId="10" hidden="1">{#N/A,#N/A,FALSE,"M.02"}</definedName>
    <definedName name="ds" localSheetId="8" hidden="1">{#N/A,#N/A,FALSE,"M.02"}</definedName>
    <definedName name="ds" localSheetId="6" hidden="1">{#N/A,#N/A,FALSE,"M.02"}</definedName>
    <definedName name="ds" localSheetId="11" hidden="1">{#N/A,#N/A,FALSE,"M.02"}</definedName>
    <definedName name="ds" hidden="1">{#N/A,#N/A,FALSE,"M.02"}</definedName>
    <definedName name="DSD" localSheetId="7" hidden="1">{#N/A,#N/A,FALSE,"M.31"}</definedName>
    <definedName name="DSD" localSheetId="10" hidden="1">{#N/A,#N/A,FALSE,"M.31"}</definedName>
    <definedName name="DSD" localSheetId="8" hidden="1">{#N/A,#N/A,FALSE,"M.31"}</definedName>
    <definedName name="DSD" localSheetId="6" hidden="1">{#N/A,#N/A,FALSE,"M.31"}</definedName>
    <definedName name="DSD" localSheetId="11" hidden="1">{#N/A,#N/A,FALSE,"M.31"}</definedName>
    <definedName name="DSD" hidden="1">{#N/A,#N/A,FALSE,"M.31"}</definedName>
    <definedName name="dyah" localSheetId="7" hidden="1">{#N/A,#N/A,FALSE,"M.31"}</definedName>
    <definedName name="dyah" localSheetId="10" hidden="1">{#N/A,#N/A,FALSE,"M.31"}</definedName>
    <definedName name="dyah" localSheetId="8" hidden="1">{#N/A,#N/A,FALSE,"M.31"}</definedName>
    <definedName name="dyah" localSheetId="6" hidden="1">{#N/A,#N/A,FALSE,"M.31"}</definedName>
    <definedName name="dyah" localSheetId="11" hidden="1">{#N/A,#N/A,FALSE,"M.31"}</definedName>
    <definedName name="dyah" hidden="1">{#N/A,#N/A,FALSE,"M.31"}</definedName>
    <definedName name="E" localSheetId="7">#REF!</definedName>
    <definedName name="E" localSheetId="8">#REF!</definedName>
    <definedName name="E" localSheetId="6">#REF!</definedName>
    <definedName name="E">#REF!</definedName>
    <definedName name="EHM" localSheetId="7" hidden="1">#REF!</definedName>
    <definedName name="EHM" localSheetId="8" hidden="1">#REF!</definedName>
    <definedName name="EHM" hidden="1">#REF!</definedName>
    <definedName name="Employee_data">'[20]Service Mapping'!$C$125:$Y$159</definedName>
    <definedName name="END" localSheetId="7">[2]prod03!#REF!</definedName>
    <definedName name="END" localSheetId="8">[2]prod03!#REF!</definedName>
    <definedName name="END" localSheetId="6">[2]prod03!#REF!</definedName>
    <definedName name="END">[2]prod03!#REF!</definedName>
    <definedName name="er" localSheetId="7" hidden="1">{#N/A,#N/A,FALSE,"M.41"}</definedName>
    <definedName name="er" localSheetId="10" hidden="1">{#N/A,#N/A,FALSE,"M.41"}</definedName>
    <definedName name="er" localSheetId="8" hidden="1">{#N/A,#N/A,FALSE,"M.41"}</definedName>
    <definedName name="er" localSheetId="6" hidden="1">{#N/A,#N/A,FALSE,"M.41"}</definedName>
    <definedName name="er" localSheetId="11" hidden="1">{#N/A,#N/A,FALSE,"M.41"}</definedName>
    <definedName name="er" hidden="1">{#N/A,#N/A,FALSE,"M.41"}</definedName>
    <definedName name="ew" localSheetId="7" hidden="1">{#N/A,#N/A,FALSE,"M.34"}</definedName>
    <definedName name="ew" localSheetId="10" hidden="1">{#N/A,#N/A,FALSE,"M.34"}</definedName>
    <definedName name="ew" localSheetId="8" hidden="1">{#N/A,#N/A,FALSE,"M.34"}</definedName>
    <definedName name="ew" localSheetId="6" hidden="1">{#N/A,#N/A,FALSE,"M.34"}</definedName>
    <definedName name="ew" localSheetId="11" hidden="1">{#N/A,#N/A,FALSE,"M.34"}</definedName>
    <definedName name="ew" hidden="1">{#N/A,#N/A,FALSE,"M.34"}</definedName>
    <definedName name="ewr" localSheetId="7">#REF!</definedName>
    <definedName name="ewr" localSheetId="8">#REF!</definedName>
    <definedName name="ewr" localSheetId="6">#REF!</definedName>
    <definedName name="ewr">#REF!</definedName>
    <definedName name="ewrt" localSheetId="7" hidden="1">{#N/A,#N/A,FALSE,"M.33"}</definedName>
    <definedName name="ewrt" localSheetId="10" hidden="1">{#N/A,#N/A,FALSE,"M.33"}</definedName>
    <definedName name="ewrt" localSheetId="8" hidden="1">{#N/A,#N/A,FALSE,"M.33"}</definedName>
    <definedName name="ewrt" localSheetId="6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7">#REF!</definedName>
    <definedName name="Excel_BuiltIn_Print_Area" localSheetId="8">#REF!</definedName>
    <definedName name="Excel_BuiltIn_Print_Area" localSheetId="6">#REF!</definedName>
    <definedName name="Excel_BuiltIn_Print_Area">#REF!</definedName>
    <definedName name="Excel_BuiltIn_Print_Area_1" localSheetId="7">#REF!</definedName>
    <definedName name="Excel_BuiltIn_Print_Area_1" localSheetId="10">#REF!</definedName>
    <definedName name="Excel_BuiltIn_Print_Area_1" localSheetId="8">#REF!</definedName>
    <definedName name="Excel_BuiltIn_Print_Area_1">#REF!</definedName>
    <definedName name="Excel_BuiltIn_Print_Area_2" localSheetId="7">#REF!</definedName>
    <definedName name="Excel_BuiltIn_Print_Area_2" localSheetId="8">#REF!</definedName>
    <definedName name="Excel_BuiltIn_Print_Area_2">#REF!</definedName>
    <definedName name="Excel_BuiltIn_Print_Area_3" localSheetId="7">#REF!</definedName>
    <definedName name="Excel_BuiltIn_Print_Area_3" localSheetId="10">#REF!</definedName>
    <definedName name="Excel_BuiltIn_Print_Area_3" localSheetId="8">#REF!</definedName>
    <definedName name="Excel_BuiltIn_Print_Area_3">#REF!</definedName>
    <definedName name="Excel_BuiltIn_Print_Area_4" localSheetId="7">#REF!</definedName>
    <definedName name="Excel_BuiltIn_Print_Area_4" localSheetId="10">#REF!</definedName>
    <definedName name="Excel_BuiltIn_Print_Area_4" localSheetId="8">#REF!</definedName>
    <definedName name="Excel_BuiltIn_Print_Area_4">#REF!</definedName>
    <definedName name="Excel_BuiltIn_Print_Area_5" localSheetId="7">#REF!</definedName>
    <definedName name="Excel_BuiltIn_Print_Area_5" localSheetId="10">#REF!</definedName>
    <definedName name="Excel_BuiltIn_Print_Area_5" localSheetId="8">#REF!</definedName>
    <definedName name="Excel_BuiltIn_Print_Area_5">#REF!</definedName>
    <definedName name="Excel_BuiltIn_Print_Area_6" localSheetId="7">#REF!</definedName>
    <definedName name="Excel_BuiltIn_Print_Area_6" localSheetId="10">#REF!</definedName>
    <definedName name="Excel_BuiltIn_Print_Area_6" localSheetId="8">#REF!</definedName>
    <definedName name="Excel_BuiltIn_Print_Area_6">#REF!</definedName>
    <definedName name="Excel_BuiltIn_Print_Area_7" localSheetId="7">#REF!</definedName>
    <definedName name="Excel_BuiltIn_Print_Area_7" localSheetId="10">#REF!</definedName>
    <definedName name="Excel_BuiltIn_Print_Area_7" localSheetId="8">#REF!</definedName>
    <definedName name="Excel_BuiltIn_Print_Area_7">#REF!</definedName>
    <definedName name="Excel_BuiltIn_Print_Area_8" localSheetId="7">#REF!</definedName>
    <definedName name="Excel_BuiltIn_Print_Area_8" localSheetId="10">#REF!</definedName>
    <definedName name="Excel_BuiltIn_Print_Area_8" localSheetId="8">#REF!</definedName>
    <definedName name="Excel_BuiltIn_Print_Area_8">#REF!</definedName>
    <definedName name="Excel_BuiltIn_Print_Titles" localSheetId="7">#REF!</definedName>
    <definedName name="Excel_BuiltIn_Print_Titles" localSheetId="10">#REF!</definedName>
    <definedName name="Excel_BuiltIn_Print_Titles" localSheetId="8">#REF!</definedName>
    <definedName name="Excel_BuiltIn_Print_Titles">#REF!</definedName>
    <definedName name="Excel_BuiltIn_Print_Titles_1" localSheetId="7">#REF!</definedName>
    <definedName name="Excel_BuiltIn_Print_Titles_1" localSheetId="10">#REF!</definedName>
    <definedName name="Excel_BuiltIn_Print_Titles_1" localSheetId="8">#REF!</definedName>
    <definedName name="Excel_BuiltIn_Print_Titles_1">#REF!</definedName>
    <definedName name="Excel_BuiltIn_Print_Titles_19" localSheetId="7">#REF!</definedName>
    <definedName name="Excel_BuiltIn_Print_Titles_19" localSheetId="10">#REF!</definedName>
    <definedName name="Excel_BuiltIn_Print_Titles_19" localSheetId="8">#REF!</definedName>
    <definedName name="Excel_BuiltIn_Print_Titles_19">#REF!</definedName>
    <definedName name="Excel_BuiltIn_Print_Titles_2" localSheetId="7">(#REF!,#REF!)</definedName>
    <definedName name="Excel_BuiltIn_Print_Titles_2" localSheetId="8">(#REF!,#REF!)</definedName>
    <definedName name="Excel_BuiltIn_Print_Titles_2" localSheetId="6">(#REF!,#REF!)</definedName>
    <definedName name="Excel_BuiltIn_Print_Titles_2">(#REF!,#REF!)</definedName>
    <definedName name="Exchange_Rate">'[40]O &amp; M'!$F$2</definedName>
    <definedName name="_xlnm.Extract" localSheetId="7">#REF!</definedName>
    <definedName name="_xlnm.Extract" localSheetId="10">#REF!</definedName>
    <definedName name="_xlnm.Extract" localSheetId="8">#REF!</definedName>
    <definedName name="_xlnm.Extract" localSheetId="0">#REF!</definedName>
    <definedName name="_xlnm.Extract" localSheetId="3">#REF!</definedName>
    <definedName name="_xlnm.Extract" localSheetId="1">#REF!</definedName>
    <definedName name="_xlnm.Extract">#REF!</definedName>
    <definedName name="Extract_MI" localSheetId="7">#REF!</definedName>
    <definedName name="Extract_MI" localSheetId="10">#REF!</definedName>
    <definedName name="Extract_MI" localSheetId="8">#REF!</definedName>
    <definedName name="Extract_MI">#REF!</definedName>
    <definedName name="F" localSheetId="7">#REF!</definedName>
    <definedName name="F" localSheetId="10">#REF!</definedName>
    <definedName name="F" localSheetId="8">#REF!</definedName>
    <definedName name="F">#REF!</definedName>
    <definedName name="FAD" localSheetId="7">#REF!</definedName>
    <definedName name="FAD" localSheetId="10">#REF!</definedName>
    <definedName name="FAD" localSheetId="8">#REF!</definedName>
    <definedName name="FAD">#REF!</definedName>
    <definedName name="FADF" localSheetId="7">#REF!</definedName>
    <definedName name="FADF" localSheetId="10">#REF!</definedName>
    <definedName name="FADF" localSheetId="8">#REF!</definedName>
    <definedName name="FADF">#REF!</definedName>
    <definedName name="FADS" localSheetId="7">#REF!</definedName>
    <definedName name="FADS" localSheetId="10">#REF!</definedName>
    <definedName name="FADS" localSheetId="8">#REF!</definedName>
    <definedName name="FADS">#REF!</definedName>
    <definedName name="FASDF" localSheetId="7">#REF!</definedName>
    <definedName name="FASDF" localSheetId="10">#REF!</definedName>
    <definedName name="FASDF" localSheetId="8">#REF!</definedName>
    <definedName name="FASDF">#REF!</definedName>
    <definedName name="FCO" localSheetId="7">#REF!</definedName>
    <definedName name="FCO" localSheetId="8">#REF!</definedName>
    <definedName name="FCO">#REF!</definedName>
    <definedName name="fdf" localSheetId="7" hidden="1">{#N/A,#N/A,FALSE,"M.31"}</definedName>
    <definedName name="fdf" localSheetId="10" hidden="1">{#N/A,#N/A,FALSE,"M.31"}</definedName>
    <definedName name="fdf" localSheetId="8" hidden="1">{#N/A,#N/A,FALSE,"M.31"}</definedName>
    <definedName name="fdf" localSheetId="6" hidden="1">{#N/A,#N/A,FALSE,"M.31"}</definedName>
    <definedName name="fdf" localSheetId="11" hidden="1">{#N/A,#N/A,FALSE,"M.31"}</definedName>
    <definedName name="fdf" hidden="1">{#N/A,#N/A,FALSE,"M.31"}</definedName>
    <definedName name="FEEDERGGNKDS" localSheetId="7">[14]JAN07!#REF!</definedName>
    <definedName name="FEEDERGGNKDS" localSheetId="8">[14]JAN07!#REF!</definedName>
    <definedName name="FEEDERGGNKDS">[41]JAN07!#REF!</definedName>
    <definedName name="FEEDERGGNSLG" localSheetId="7">[14]JAN07!#REF!</definedName>
    <definedName name="FEEDERGGNSLG" localSheetId="8">[14]JAN07!#REF!</definedName>
    <definedName name="FEEDERGGNSLG">[41]JAN07!#REF!</definedName>
    <definedName name="FEEDERKDS" localSheetId="7">#REF!</definedName>
    <definedName name="FEEDERKDS" localSheetId="8">#REF!</definedName>
    <definedName name="FEEDERKDS" localSheetId="6">#REF!</definedName>
    <definedName name="FEEDERKDS">#REF!</definedName>
    <definedName name="FEEDERSLG" localSheetId="7">#REF!</definedName>
    <definedName name="FEEDERSLG" localSheetId="8">#REF!</definedName>
    <definedName name="FEEDERSLG">#REF!</definedName>
    <definedName name="FEEDERSMG" localSheetId="7">#REF!</definedName>
    <definedName name="FEEDERSMG" localSheetId="8">#REF!</definedName>
    <definedName name="FEEDERSMG">#REF!</definedName>
    <definedName name="ff" localSheetId="7" hidden="1">{#N/A,#N/A,FALSE,"M.01"}</definedName>
    <definedName name="ff" localSheetId="10" hidden="1">{#N/A,#N/A,FALSE,"M.01"}</definedName>
    <definedName name="ff" localSheetId="8" hidden="1">{#N/A,#N/A,FALSE,"M.01"}</definedName>
    <definedName name="ff" localSheetId="6" hidden="1">{#N/A,#N/A,FALSE,"M.01"}</definedName>
    <definedName name="ff" localSheetId="11" hidden="1">{#N/A,#N/A,FALSE,"M.01"}</definedName>
    <definedName name="ff" hidden="1">{#N/A,#N/A,FALSE,"M.01"}</definedName>
    <definedName name="ffe" localSheetId="7">#REF!</definedName>
    <definedName name="ffe" localSheetId="8">#REF!</definedName>
    <definedName name="ffe" localSheetId="6">#REF!</definedName>
    <definedName name="ffe">#REF!</definedName>
    <definedName name="fffff" localSheetId="7">#REF!</definedName>
    <definedName name="fffff" localSheetId="8">#REF!</definedName>
    <definedName name="fffff">#REF!</definedName>
    <definedName name="final" localSheetId="7" hidden="1">{#N/A,#N/A,FALSE,"M.34"}</definedName>
    <definedName name="final" localSheetId="10" hidden="1">{#N/A,#N/A,FALSE,"M.34"}</definedName>
    <definedName name="final" localSheetId="8" hidden="1">{#N/A,#N/A,FALSE,"M.34"}</definedName>
    <definedName name="final" localSheetId="6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7">#REF!</definedName>
    <definedName name="Frekuensi" localSheetId="8">#REF!</definedName>
    <definedName name="Frekuensi" localSheetId="6">#REF!</definedName>
    <definedName name="Frekuensi">#REF!</definedName>
    <definedName name="FSDF" localSheetId="7">#REF!</definedName>
    <definedName name="FSDF" localSheetId="8">#REF!</definedName>
    <definedName name="FSDF">#REF!</definedName>
    <definedName name="FXXHBGH" localSheetId="7" hidden="1">#REF!</definedName>
    <definedName name="FXXHBGH" localSheetId="10" hidden="1">#REF!</definedName>
    <definedName name="FXXHBGH" localSheetId="8" hidden="1">#REF!</definedName>
    <definedName name="FXXHBGH" localSheetId="0" hidden="1">#REF!</definedName>
    <definedName name="FXXHBGH" localSheetId="3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7">#REF!</definedName>
    <definedName name="gambar" localSheetId="8">#REF!</definedName>
    <definedName name="gambar" localSheetId="6">#REF!</definedName>
    <definedName name="gambar">#REF!</definedName>
    <definedName name="Gambar_2" localSheetId="7" hidden="1">{#N/A,#N/A,FALSE,"M.02"}</definedName>
    <definedName name="Gambar_2" localSheetId="10" hidden="1">{#N/A,#N/A,FALSE,"M.02"}</definedName>
    <definedName name="Gambar_2" localSheetId="8" hidden="1">{#N/A,#N/A,FALSE,"M.02"}</definedName>
    <definedName name="Gambar_2" localSheetId="6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10">[39]MENU!$M$11:$M$124</definedName>
    <definedName name="GANGGUAN">#N/A</definedName>
    <definedName name="GARDU" localSheetId="10">[39]PARAMETER!$A$11:$A$1059</definedName>
    <definedName name="GARDU">#N/A</definedName>
    <definedName name="GARDU1" localSheetId="10">[39]MENU!$A$11:$A$110</definedName>
    <definedName name="GARDU1">#N/A</definedName>
    <definedName name="GBR" localSheetId="11">INDEX([44]KKO!#REF!,MATCH([44]KKO!#REF!:[44]KKO!#REF!,0)*2)</definedName>
    <definedName name="GBR">INDEX(KKO!#REF!,MATCH(KKO!#REF!:KKO!#REF!,0)*2)</definedName>
    <definedName name="gf" localSheetId="7">#REF!</definedName>
    <definedName name="gf" localSheetId="10">#REF!</definedName>
    <definedName name="gf" localSheetId="6">#REF!</definedName>
    <definedName name="gf">#REF!</definedName>
    <definedName name="GFHHG" localSheetId="7">#REF!</definedName>
    <definedName name="GFHHG" localSheetId="8">#REF!</definedName>
    <definedName name="GFHHG">#REF!</definedName>
    <definedName name="GFRKDS" localSheetId="7">#REF!</definedName>
    <definedName name="GFRKDS" localSheetId="8">#REF!</definedName>
    <definedName name="GFRKDS">#REF!</definedName>
    <definedName name="GFRSLG" localSheetId="7">#REF!</definedName>
    <definedName name="GFRSLG" localSheetId="8">#REF!</definedName>
    <definedName name="GFRSLG">#REF!</definedName>
    <definedName name="GFRSMG" localSheetId="7">#REF!</definedName>
    <definedName name="GFRSMG" localSheetId="8">#REF!</definedName>
    <definedName name="GFRSMG">#REF!</definedName>
    <definedName name="gg" localSheetId="7">#REF!</definedName>
    <definedName name="gg" localSheetId="8">#REF!</definedName>
    <definedName name="gg">#REF!</definedName>
    <definedName name="ggg" localSheetId="7">#REF!</definedName>
    <definedName name="ggg" localSheetId="8">#REF!</definedName>
    <definedName name="ggg">#REF!</definedName>
    <definedName name="grafik" localSheetId="7" hidden="1">{#N/A,#N/A,FALSE,"M.41"}</definedName>
    <definedName name="grafik" localSheetId="10" hidden="1">{#N/A,#N/A,FALSE,"M.41"}</definedName>
    <definedName name="grafik" localSheetId="8" hidden="1">{#N/A,#N/A,FALSE,"M.41"}</definedName>
    <definedName name="grafik" localSheetId="6" hidden="1">{#N/A,#N/A,FALSE,"M.41"}</definedName>
    <definedName name="grafik" localSheetId="11" hidden="1">{#N/A,#N/A,FALSE,"M.41"}</definedName>
    <definedName name="grafik" hidden="1">{#N/A,#N/A,FALSE,"M.41"}</definedName>
    <definedName name="GRAIK" localSheetId="7" hidden="1">#REF!</definedName>
    <definedName name="GRAIK" localSheetId="8" hidden="1">#REF!</definedName>
    <definedName name="GRAIK" localSheetId="6" hidden="1">#REF!</definedName>
    <definedName name="GRAIK" hidden="1">#REF!</definedName>
    <definedName name="H" localSheetId="7">#REF!</definedName>
    <definedName name="H" localSheetId="8">#REF!</definedName>
    <definedName name="H">#REF!</definedName>
    <definedName name="harga">[45]RAB!$F$12:$J$175</definedName>
    <definedName name="hari" localSheetId="10">[46]Format!$AA$1:$AG$1</definedName>
    <definedName name="hari" localSheetId="11">[47]Format!$AA$1:$AG$1</definedName>
    <definedName name="hari">[48]Format!$AA$1:$AG$1</definedName>
    <definedName name="HarJaborTRWI" localSheetId="7">#REF!</definedName>
    <definedName name="HarJaborTRWI" localSheetId="8">#REF!</definedName>
    <definedName name="HarJaborTRWI" localSheetId="6">#REF!</definedName>
    <definedName name="HarJaborTRWI">#REF!</definedName>
    <definedName name="HarJaborTRWII" localSheetId="7">#REF!</definedName>
    <definedName name="HarJaborTRWII" localSheetId="8">#REF!</definedName>
    <definedName name="HarJaborTRWII">#REF!</definedName>
    <definedName name="HarJaborTRWIII" localSheetId="7">#REF!</definedName>
    <definedName name="HarJaborTRWIII" localSheetId="10">#REF!</definedName>
    <definedName name="HarJaborTRWIII" localSheetId="8">#REF!</definedName>
    <definedName name="HarJaborTRWIII">#REF!</definedName>
    <definedName name="HarJaborTRWIV" localSheetId="7">#REF!</definedName>
    <definedName name="HarJaborTRWIV" localSheetId="10">#REF!</definedName>
    <definedName name="HarJaborTRWIV" localSheetId="8">#REF!</definedName>
    <definedName name="HarJaborTRWIV">#REF!</definedName>
    <definedName name="HarMatTRWI" localSheetId="7">#REF!</definedName>
    <definedName name="HarMatTRWI" localSheetId="10">#REF!</definedName>
    <definedName name="HarMatTRWI" localSheetId="8">#REF!</definedName>
    <definedName name="HarMatTRWI">#REF!</definedName>
    <definedName name="HarMatTRWII" localSheetId="7">#REF!</definedName>
    <definedName name="HarMatTRWII" localSheetId="10">#REF!</definedName>
    <definedName name="HarMatTRWII" localSheetId="8">#REF!</definedName>
    <definedName name="HarMatTRWII">#REF!</definedName>
    <definedName name="HarMatTRWIII" localSheetId="7">#REF!</definedName>
    <definedName name="HarMatTRWIII" localSheetId="10">#REF!</definedName>
    <definedName name="HarMatTRWIII" localSheetId="8">#REF!</definedName>
    <definedName name="HarMatTRWIII">#REF!</definedName>
    <definedName name="HarMatTRWIV" localSheetId="7">#REF!</definedName>
    <definedName name="HarMatTRWIV" localSheetId="10">#REF!</definedName>
    <definedName name="HarMatTRWIV" localSheetId="8">#REF!</definedName>
    <definedName name="HarMatTRWIV">#REF!</definedName>
    <definedName name="HARTO" localSheetId="7">#REF!</definedName>
    <definedName name="HARTO" localSheetId="8">#REF!</definedName>
    <definedName name="HARTO">#REF!</definedName>
    <definedName name="HB" localSheetId="7">#REF!</definedName>
    <definedName name="HB" localSheetId="8">#REF!</definedName>
    <definedName name="HB">#REF!</definedName>
    <definedName name="HBDUA" localSheetId="7">#REF!</definedName>
    <definedName name="HBDUA" localSheetId="8">#REF!</definedName>
    <definedName name="HBDUA">#REF!</definedName>
    <definedName name="HBsatu" localSheetId="7">#REF!</definedName>
    <definedName name="HBsatu" localSheetId="8">#REF!</definedName>
    <definedName name="HBsatu">#REF!</definedName>
    <definedName name="hh" localSheetId="7" hidden="1">{#N/A,#N/A,FALSE,"M.32"}</definedName>
    <definedName name="hh" localSheetId="10" hidden="1">{#N/A,#N/A,FALSE,"M.32"}</definedName>
    <definedName name="hh" localSheetId="8" hidden="1">{#N/A,#N/A,FALSE,"M.32"}</definedName>
    <definedName name="hh" localSheetId="6" hidden="1">{#N/A,#N/A,FALSE,"M.32"}</definedName>
    <definedName name="hh" localSheetId="11" hidden="1">{#N/A,#N/A,FALSE,"M.32"}</definedName>
    <definedName name="hh" hidden="1">{#N/A,#N/A,FALSE,"M.32"}</definedName>
    <definedName name="hhhhhhhhhhh" localSheetId="7">#REF!</definedName>
    <definedName name="hhhhhhhhhhh" localSheetId="8">#REF!</definedName>
    <definedName name="hhhhhhhhhhh" localSheetId="6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6" hidden="1">{#N/A,#N/A,FALSE,"M.31"}</definedName>
    <definedName name="HOUOUOUO" localSheetId="11" hidden="1">{#N/A,#N/A,FALSE,"M.31"}</definedName>
    <definedName name="HOUOUOUO" hidden="1">{#N/A,#N/A,FALSE,"M.31"}</definedName>
    <definedName name="HR" localSheetId="7">#REF!</definedName>
    <definedName name="HR" localSheetId="8">#REF!</definedName>
    <definedName name="HR" localSheetId="6">#REF!</definedName>
    <definedName name="HR">#REF!</definedName>
    <definedName name="HSCT3">0.1</definedName>
    <definedName name="i" localSheetId="7">#REF!</definedName>
    <definedName name="i" localSheetId="8">#REF!</definedName>
    <definedName name="i" localSheetId="6">#REF!</definedName>
    <definedName name="i">#REF!</definedName>
    <definedName name="ike" localSheetId="7">#REF!</definedName>
    <definedName name="ike" localSheetId="8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10">[39]MENU!$O$11:$O$124</definedName>
    <definedName name="INDEX_KODE">#N/A</definedName>
    <definedName name="INDEX1" localSheetId="10">[39]MENU!$C$11:$C$110</definedName>
    <definedName name="INDEX1">#N/A</definedName>
    <definedName name="Indikator210" localSheetId="7">#REF!</definedName>
    <definedName name="Indikator210" localSheetId="8">#REF!</definedName>
    <definedName name="Indikator210" localSheetId="6">#REF!</definedName>
    <definedName name="Indikator210">#REF!</definedName>
    <definedName name="Indikator215" localSheetId="7">#REF!</definedName>
    <definedName name="Indikator215" localSheetId="8">#REF!</definedName>
    <definedName name="Indikator215">#REF!</definedName>
    <definedName name="INDUK">[50]DTU!$B$2:$D$48</definedName>
    <definedName name="input" localSheetId="7">'[51]Neraca seAPJ'!#REF!</definedName>
    <definedName name="input" localSheetId="8">'[51]Neraca seAPJ'!#REF!</definedName>
    <definedName name="input" localSheetId="6">'[51]Neraca seAPJ'!#REF!</definedName>
    <definedName name="input">'[51]Neraca seAPJ'!#REF!</definedName>
    <definedName name="INVMlgNew">#N/A</definedName>
    <definedName name="IPP" localSheetId="7">#REF!</definedName>
    <definedName name="IPP" localSheetId="8">#REF!</definedName>
    <definedName name="IPP" localSheetId="6">#REF!</definedName>
    <definedName name="IPP">#REF!</definedName>
    <definedName name="ips" localSheetId="7">[17]JAN09!#REF!</definedName>
    <definedName name="ips" localSheetId="6">[17]JAN09!#REF!</definedName>
    <definedName name="ips">[17]JAN09!#REF!</definedName>
    <definedName name="IS" localSheetId="7">#REF!</definedName>
    <definedName name="IS" localSheetId="8">#REF!</definedName>
    <definedName name="IS" localSheetId="6">#REF!</definedName>
    <definedName name="IS">#REF!</definedName>
    <definedName name="itung" localSheetId="7">#REF!</definedName>
    <definedName name="itung" localSheetId="8">#REF!</definedName>
    <definedName name="itung">#REF!</definedName>
    <definedName name="iujnyhnuh" localSheetId="7">#REF!</definedName>
    <definedName name="iujnyhnuh" localSheetId="8">#REF!</definedName>
    <definedName name="iujnyhnuh">#REF!</definedName>
    <definedName name="j" localSheetId="7">#REF!</definedName>
    <definedName name="j" localSheetId="8">#REF!</definedName>
    <definedName name="j">#REF!</definedName>
    <definedName name="JAJA" localSheetId="7">'[52]W-NAD'!#REF!</definedName>
    <definedName name="JAJA" localSheetId="8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7">'[53]D2. ANALISA HS INSHAR'!#REF!</definedName>
    <definedName name="jamkerjaentri" localSheetId="8">'[53]D2. ANALISA HS INSHAR'!#REF!</definedName>
    <definedName name="jamkerjaentri" localSheetId="6">'[53]D2. ANALISA HS INSHAR'!#REF!</definedName>
    <definedName name="jamkerjaentri">'[53]D2. ANALISA HS INSHAR'!#REF!</definedName>
    <definedName name="jamkerjahar">'[54]E6. ANALISA HS HAR'!$D$2</definedName>
    <definedName name="JARDIST" localSheetId="7">#REF!</definedName>
    <definedName name="JARDIST" localSheetId="8">#REF!</definedName>
    <definedName name="JARDIST" localSheetId="6">#REF!</definedName>
    <definedName name="JARDIST">#REF!</definedName>
    <definedName name="jasa">[55]Jasa!$B$1:$F$65536</definedName>
    <definedName name="jasa.">[55]Jasa!$B$1:$F$65536</definedName>
    <definedName name="JBRpst" localSheetId="7" hidden="1">{#N/A,#N/A,FALSE,"M.31"}</definedName>
    <definedName name="JBRpst" localSheetId="10" hidden="1">{#N/A,#N/A,FALSE,"M.31"}</definedName>
    <definedName name="JBRpst" localSheetId="8" hidden="1">{#N/A,#N/A,FALSE,"M.31"}</definedName>
    <definedName name="JBRpst" localSheetId="6" hidden="1">{#N/A,#N/A,FALSE,"M.31"}</definedName>
    <definedName name="JBRpst" localSheetId="11" hidden="1">{#N/A,#N/A,FALSE,"M.31"}</definedName>
    <definedName name="JBRpst" hidden="1">{#N/A,#N/A,FALSE,"M.31"}</definedName>
    <definedName name="jbrpst2" localSheetId="7" hidden="1">{#N/A,#N/A,FALSE,"M.31"}</definedName>
    <definedName name="jbrpst2" localSheetId="10" hidden="1">{#N/A,#N/A,FALSE,"M.31"}</definedName>
    <definedName name="jbrpst2" localSheetId="8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7">#REF!</definedName>
    <definedName name="JHKJ" localSheetId="8">#REF!</definedName>
    <definedName name="JHKJ" localSheetId="6">#REF!</definedName>
    <definedName name="JHKJ">#REF!</definedName>
    <definedName name="JILHK">#REF!</definedName>
    <definedName name="jj" localSheetId="7" hidden="1">{#N/A,#N/A,FALSE,"M.42"}</definedName>
    <definedName name="jj" localSheetId="10" hidden="1">{#N/A,#N/A,FALSE,"M.42"}</definedName>
    <definedName name="jj" localSheetId="8" hidden="1">{#N/A,#N/A,FALSE,"M.42"}</definedName>
    <definedName name="jj" localSheetId="6" hidden="1">{#N/A,#N/A,FALSE,"M.42"}</definedName>
    <definedName name="jj" localSheetId="11" hidden="1">{#N/A,#N/A,FALSE,"M.42"}</definedName>
    <definedName name="jj" hidden="1">{#N/A,#N/A,FALSE,"M.42"}</definedName>
    <definedName name="jjjj" localSheetId="7">#REF!</definedName>
    <definedName name="jjjj" localSheetId="8">#REF!</definedName>
    <definedName name="jjjj" localSheetId="6">#REF!</definedName>
    <definedName name="jjjj">#REF!</definedName>
    <definedName name="JKLJL" localSheetId="7">#REF!</definedName>
    <definedName name="JKLJL" localSheetId="8">#REF!</definedName>
    <definedName name="JKLJL">#REF!</definedName>
    <definedName name="JP" localSheetId="7">#REF!</definedName>
    <definedName name="JP" localSheetId="10">#REF!</definedName>
    <definedName name="JP" localSheetId="8">#REF!</definedName>
    <definedName name="JP">#REF!</definedName>
    <definedName name="JTR" localSheetId="7">#REF!</definedName>
    <definedName name="JTR" localSheetId="8">#REF!</definedName>
    <definedName name="JTR">#REF!</definedName>
    <definedName name="JualGLangTRWI" localSheetId="7">#REF!</definedName>
    <definedName name="JualGLangTRWI" localSheetId="10">#REF!</definedName>
    <definedName name="JualGLangTRWI" localSheetId="8">#REF!</definedName>
    <definedName name="JualGLangTRWI">#REF!</definedName>
    <definedName name="JualGLangTRWII" localSheetId="7">#REF!</definedName>
    <definedName name="JualGLangTRWII" localSheetId="10">#REF!</definedName>
    <definedName name="JualGLangTRWII" localSheetId="8">#REF!</definedName>
    <definedName name="JualGLangTRWII">#REF!</definedName>
    <definedName name="JualGLangTRWIII" localSheetId="7">#REF!</definedName>
    <definedName name="JualGLangTRWIII" localSheetId="10">#REF!</definedName>
    <definedName name="JualGLangTRWIII" localSheetId="8">#REF!</definedName>
    <definedName name="JualGLangTRWIII">#REF!</definedName>
    <definedName name="JualGLangTRWIV" localSheetId="7">#REF!</definedName>
    <definedName name="JualGLangTRWIV" localSheetId="10">#REF!</definedName>
    <definedName name="JualGLangTRWIV" localSheetId="8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7">#REF!</definedName>
    <definedName name="JUMLAH" localSheetId="8">#REF!</definedName>
    <definedName name="JUMLAH" localSheetId="6">#REF!</definedName>
    <definedName name="JUMLAH">#REF!</definedName>
    <definedName name="JUNI92" localSheetId="7">#REF!</definedName>
    <definedName name="JUNI92" localSheetId="8">#REF!</definedName>
    <definedName name="JUNI92">#REF!</definedName>
    <definedName name="jus" localSheetId="7" hidden="1">{#N/A,#N/A,FALSE,"M.41"}</definedName>
    <definedName name="jus" localSheetId="10" hidden="1">{#N/A,#N/A,FALSE,"M.41"}</definedName>
    <definedName name="jus" localSheetId="8" hidden="1">{#N/A,#N/A,FALSE,"M.41"}</definedName>
    <definedName name="jus" localSheetId="6" hidden="1">{#N/A,#N/A,FALSE,"M.41"}</definedName>
    <definedName name="jus" localSheetId="11" hidden="1">{#N/A,#N/A,FALSE,"M.41"}</definedName>
    <definedName name="jus" hidden="1">{#N/A,#N/A,FALSE,"M.41"}</definedName>
    <definedName name="Justy2" localSheetId="7" hidden="1">{#N/A,#N/A,FALSE,"M.02"}</definedName>
    <definedName name="Justy2" localSheetId="10" hidden="1">{#N/A,#N/A,FALSE,"M.02"}</definedName>
    <definedName name="Justy2" localSheetId="8" hidden="1">{#N/A,#N/A,FALSE,"M.02"}</definedName>
    <definedName name="Justy2" localSheetId="6" hidden="1">{#N/A,#N/A,FALSE,"M.02"}</definedName>
    <definedName name="Justy2" localSheetId="11" hidden="1">{#N/A,#N/A,FALSE,"M.02"}</definedName>
    <definedName name="Justy2" hidden="1">{#N/A,#N/A,FALSE,"M.02"}</definedName>
    <definedName name="jx" localSheetId="7">#REF!</definedName>
    <definedName name="jx" localSheetId="10">#REF!</definedName>
    <definedName name="jx" localSheetId="6">#REF!</definedName>
    <definedName name="jx">#REF!</definedName>
    <definedName name="JYJYTJ" localSheetId="7">#REF!</definedName>
    <definedName name="JYJYTJ" localSheetId="10">#REF!</definedName>
    <definedName name="JYJYTJ" localSheetId="8">#REF!</definedName>
    <definedName name="JYJYTJ">#REF!</definedName>
    <definedName name="K">#N/A</definedName>
    <definedName name="kal" localSheetId="7">[19]JAN09!#REF!</definedName>
    <definedName name="kal" localSheetId="8">[19]JAN09!#REF!</definedName>
    <definedName name="kal">[19]JAN09!#REF!</definedName>
    <definedName name="KALIKDS" localSheetId="7">[14]JAN07!#REF!</definedName>
    <definedName name="KALIKDS" localSheetId="8">[14]JAN07!#REF!</definedName>
    <definedName name="KALIKDS">[41]JAN07!#REF!</definedName>
    <definedName name="KALISLG" localSheetId="7">[14]JAN07!#REF!</definedName>
    <definedName name="KALISLG" localSheetId="8">[14]JAN07!#REF!</definedName>
    <definedName name="KALISLG">[41]JAN07!#REF!</definedName>
    <definedName name="Kategori" localSheetId="7">#REF!</definedName>
    <definedName name="Kategori" localSheetId="8">#REF!</definedName>
    <definedName name="Kategori" localSheetId="6">#REF!</definedName>
    <definedName name="Kategori">#REF!</definedName>
    <definedName name="KDRpst" localSheetId="7" hidden="1">{#N/A,#N/A,FALSE,"M.31"}</definedName>
    <definedName name="KDRpst" localSheetId="10" hidden="1">{#N/A,#N/A,FALSE,"M.31"}</definedName>
    <definedName name="KDRpst" localSheetId="8" hidden="1">{#N/A,#N/A,FALSE,"M.31"}</definedName>
    <definedName name="KDRpst" localSheetId="6" hidden="1">{#N/A,#N/A,FALSE,"M.31"}</definedName>
    <definedName name="KDRpst" localSheetId="11" hidden="1">{#N/A,#N/A,FALSE,"M.31"}</definedName>
    <definedName name="KDRpst" hidden="1">{#N/A,#N/A,FALSE,"M.31"}</definedName>
    <definedName name="kdrtpst" localSheetId="7" hidden="1">{#N/A,#N/A,FALSE,"M.31"}</definedName>
    <definedName name="kdrtpst" localSheetId="10" hidden="1">{#N/A,#N/A,FALSE,"M.31"}</definedName>
    <definedName name="kdrtpst" localSheetId="8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7">#REF!</definedName>
    <definedName name="Kemungkinan" localSheetId="8">#REF!</definedName>
    <definedName name="Kemungkinan" localSheetId="6">#REF!</definedName>
    <definedName name="Kemungkinan">#REF!</definedName>
    <definedName name="kj">#REF!</definedName>
    <definedName name="kjdhgf" localSheetId="7">#REF!</definedName>
    <definedName name="kjdhgf" localSheetId="8">#REF!</definedName>
    <definedName name="kjdhgf">#REF!</definedName>
    <definedName name="kjgjhg" localSheetId="7">#REF!</definedName>
    <definedName name="kjgjhg" localSheetId="8">#REF!</definedName>
    <definedName name="kjgjhg">#REF!</definedName>
    <definedName name="KK" localSheetId="7">[21]Usulan!#REF!</definedName>
    <definedName name="KK" localSheetId="8">[21]Usulan!#REF!</definedName>
    <definedName name="KK">[21]Usulan!#REF!</definedName>
    <definedName name="KODE" localSheetId="7">#REF!</definedName>
    <definedName name="KODE" localSheetId="8">#REF!</definedName>
    <definedName name="KODE" localSheetId="6">#REF!</definedName>
    <definedName name="KODE">#REF!</definedName>
    <definedName name="kode_Cabang" localSheetId="7">#REF!</definedName>
    <definedName name="kode_Cabang" localSheetId="8">#REF!</definedName>
    <definedName name="kode_Cabang">#REF!</definedName>
    <definedName name="KODE_GANGGUAN" localSheetId="10">[39]MENU!$N$11:$N$124</definedName>
    <definedName name="KODE_GANGGUAN">#N/A</definedName>
    <definedName name="kode_Kabupaten" localSheetId="7">#REF!</definedName>
    <definedName name="kode_Kabupaten" localSheetId="8">#REF!</definedName>
    <definedName name="kode_Kabupaten" localSheetId="6">#REF!</definedName>
    <definedName name="kode_Kabupaten">#REF!</definedName>
    <definedName name="Kode_Kecamatan" localSheetId="7">#REF!</definedName>
    <definedName name="Kode_Kecamatan" localSheetId="8">#REF!</definedName>
    <definedName name="Kode_Kecamatan">#REF!</definedName>
    <definedName name="KODE_OUTGOING" localSheetId="10">[39]PARAMETER!$D$11:$D$1059</definedName>
    <definedName name="KODE_OUTGOING">#N/A</definedName>
    <definedName name="KODE1" localSheetId="10">[39]MENU!$B$11:$B$110</definedName>
    <definedName name="KODE1">#N/A</definedName>
    <definedName name="kokp" localSheetId="7">#REF!</definedName>
    <definedName name="kokp" localSheetId="10">#REF!</definedName>
    <definedName name="kokp" localSheetId="6">#REF!</definedName>
    <definedName name="kokp">#REF!</definedName>
    <definedName name="komposisi">[38]KoMposisi!$A$6:$BV$22</definedName>
    <definedName name="KomunikasiBulan" localSheetId="10">'[18]AHS - Non Personel'!$D$22</definedName>
    <definedName name="KomunikasiBulan">#N/A</definedName>
    <definedName name="KomunikasiHari" localSheetId="10">'[18]AHS - Non Personel'!$D$21</definedName>
    <definedName name="KomunikasiHari">#N/A</definedName>
    <definedName name="Kontrol" localSheetId="7">#REF!</definedName>
    <definedName name="Kontrol" localSheetId="8">#REF!</definedName>
    <definedName name="Kontrol" localSheetId="6">#REF!</definedName>
    <definedName name="Kontrol">#REF!</definedName>
    <definedName name="KontrolBukuBesar" localSheetId="7">#REF!</definedName>
    <definedName name="KontrolBukuBesar" localSheetId="8">#REF!</definedName>
    <definedName name="KontrolBukuBesar">#REF!</definedName>
    <definedName name="KontrolPP" localSheetId="7">#REF!</definedName>
    <definedName name="KontrolPP" localSheetId="8">#REF!</definedName>
    <definedName name="KontrolPP">#REF!</definedName>
    <definedName name="koroperator_hari" localSheetId="10">'[18]AHS - Personel'!$G$18</definedName>
    <definedName name="koroperator_hari">#N/A</definedName>
    <definedName name="KorPajak" localSheetId="7">#REF!</definedName>
    <definedName name="KorPajak" localSheetId="8">#REF!</definedName>
    <definedName name="KorPajak" localSheetId="6">#REF!</definedName>
    <definedName name="KorPajak">#REF!</definedName>
    <definedName name="Kost" localSheetId="10">'[18]AHS - Non Personel'!$D$20</definedName>
    <definedName name="Kost">#N/A</definedName>
    <definedName name="KOTA" localSheetId="7">#REF!</definedName>
    <definedName name="KOTA" localSheetId="8">#REF!</definedName>
    <definedName name="KOTA" localSheetId="6">#REF!</definedName>
    <definedName name="KOTA">#REF!</definedName>
    <definedName name="KPP" localSheetId="7">#REF!</definedName>
    <definedName name="KPP" localSheetId="8">#REF!</definedName>
    <definedName name="KPP">#REF!</definedName>
    <definedName name="Kuat" localSheetId="7">#REF!</definedName>
    <definedName name="Kuat" localSheetId="8">#REF!</definedName>
    <definedName name="Kuat">#REF!</definedName>
    <definedName name="Kuat1" localSheetId="7">#REF!</definedName>
    <definedName name="Kuat1" localSheetId="8">#REF!</definedName>
    <definedName name="Kuat1">#REF!</definedName>
    <definedName name="kuh" localSheetId="7" hidden="1">{#N/A,#N/A,FALSE,"M.33"}</definedName>
    <definedName name="kuh" localSheetId="10" hidden="1">{#N/A,#N/A,FALSE,"M.33"}</definedName>
    <definedName name="kuh" localSheetId="8" hidden="1">{#N/A,#N/A,FALSE,"M.33"}</definedName>
    <definedName name="kuh" localSheetId="6" hidden="1">{#N/A,#N/A,FALSE,"M.33"}</definedName>
    <definedName name="kuh" localSheetId="11" hidden="1">{#N/A,#N/A,FALSE,"M.33"}</definedName>
    <definedName name="kuh" hidden="1">{#N/A,#N/A,FALSE,"M.33"}</definedName>
    <definedName name="KUP" localSheetId="7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7">#REF!</definedName>
    <definedName name="kurva" localSheetId="8">#REF!</definedName>
    <definedName name="kurva" localSheetId="6">#REF!</definedName>
    <definedName name="kurva">#REF!</definedName>
    <definedName name="Kutools_PDL0_1" localSheetId="11">INDEX([44]PDL!$B$1:$B$3,IFERROR(MATCH([44]KKO!$D$15,[44]PDL!$A$1:$A$2,),3))</definedName>
    <definedName name="Kutools_PDL0_1">INDEX(PDL!$B$1:$B$3,IFERROR(MATCH(KKO!$D$15,PDL!$A$1:$A$2,),3))</definedName>
    <definedName name="Kutools_PDL1_1" localSheetId="11">INDEX([44]PDL!$D$4:$D$6,IFERROR(MATCH([44]KKO!$D$15,[44]PDL!$C$4:$C$5,),3))</definedName>
    <definedName name="Kutools_PDL1_1">INDEX(PDL!$D$4:$D$6,IFERROR(MATCH(KKO!$D$15,PDL!$C$4:$C$5,),3))</definedName>
    <definedName name="Kutools_PDL10_1" localSheetId="11">INDEX([44]PDL!$V$31:$V$33,IFERROR(MATCH([44]KKO!$K$15,[44]PDL!$U$31:$U$32,),3))</definedName>
    <definedName name="Kutools_PDL10_1">INDEX(PDL!$V$31:$V$33,IFERROR(MATCH(KKO!$K$15,PDL!$U$31:$U$32,),3))</definedName>
    <definedName name="Kutools_PDL2_1" localSheetId="11">INDEX([44]PDL!$F$7:$F$9,IFERROR(MATCH([44]KKO!$K$15,[44]PDL!$E$7:$E$8,),3))</definedName>
    <definedName name="Kutools_PDL2_1">INDEX(PDL!$F$7:$F$9,IFERROR(MATCH(KKO!$K$15,PDL!$E$7:$E$8,),3))</definedName>
    <definedName name="Kutools_PDL3_1" localSheetId="11">INDEX([44]PDL!$H$10:$H$12,IFERROR(MATCH([44]KKO!$D$15,[44]PDL!$G$10:$G$11,),3))</definedName>
    <definedName name="Kutools_PDL3_1">INDEX(PDL!$H$10:$H$12,IFERROR(MATCH(KKO!$D$15,PDL!$G$10:$G$11,),3))</definedName>
    <definedName name="Kutools_PDL4_1" localSheetId="11">INDEX([44]PDL!$J$13:$J$15,IFERROR(MATCH([44]KKO!$D$15,[44]PDL!$I$13:$I$14,),3))</definedName>
    <definedName name="Kutools_PDL4_1">INDEX(PDL!$J$13:$J$15,IFERROR(MATCH(KKO!$D$15,PDL!$I$13:$I$14,),3))</definedName>
    <definedName name="Kutools_PDL5_1" localSheetId="11">INDEX([44]PDL!$L$16:$L$18,IFERROR(MATCH([44]KKO!$K$15,[44]PDL!$K$16:$K$17,),3))</definedName>
    <definedName name="Kutools_PDL5_1">INDEX(PDL!$L$16:$L$18,IFERROR(MATCH(KKO!$K$15,PDL!$K$16:$K$17,),3))</definedName>
    <definedName name="Kutools_PDL6_1" localSheetId="11">INDEX([44]PDL!$N$19:$N$21,IFERROR(MATCH([44]KKO!$D$15,[44]PDL!$M$19:$M$20,),3))</definedName>
    <definedName name="Kutools_PDL6_1">INDEX(PDL!$N$19:$N$21,IFERROR(MATCH(KKO!$D$15,PDL!$M$19:$M$20,),3))</definedName>
    <definedName name="Kutools_PDL7_1" localSheetId="11">INDEX([44]PDL!$P$22:$P$24,IFERROR(MATCH([44]KKO!$D$15,[44]PDL!$O$22:$O$23,),3))</definedName>
    <definedName name="Kutools_PDL7_1">INDEX(PDL!$P$22:$P$24,IFERROR(MATCH(KKO!$D$15,PDL!$O$22:$O$23,),3))</definedName>
    <definedName name="Kutools_PDL8_1" localSheetId="11">INDEX([44]PDL!$R$25:$R$27,IFERROR(MATCH([44]KKO!$D$15,[44]PDL!$Q$25:$Q$26,),3))</definedName>
    <definedName name="Kutools_PDL8_1">INDEX(PDL!$R$25:$R$27,IFERROR(MATCH(KKO!$D$15,PDL!$Q$25:$Q$26,),3))</definedName>
    <definedName name="Kutools_PDL9_1" localSheetId="11">INDEX([44]PDL!$T$28:$T$30,IFERROR(MATCH([44]KKO!$D$15,[44]PDL!$S$28:$S$29,),3))</definedName>
    <definedName name="Kutools_PDL9_1">INDEX(PDL!$T$28:$T$30,IFERROR(MATCH(KKO!$D$15,PDL!$S$28:$S$29,),3))</definedName>
    <definedName name="KWHKDS" localSheetId="7">#REF!</definedName>
    <definedName name="KWHKDS" localSheetId="10">#REF!</definedName>
    <definedName name="KWHKDS" localSheetId="8">#REF!</definedName>
    <definedName name="KWHKDS">#REF!</definedName>
    <definedName name="KWHSLG" localSheetId="7">#REF!</definedName>
    <definedName name="KWHSLG" localSheetId="10">#REF!</definedName>
    <definedName name="KWHSLG" localSheetId="8">#REF!</definedName>
    <definedName name="KWHSLG">#REF!</definedName>
    <definedName name="KWHSMG" localSheetId="7">#REF!</definedName>
    <definedName name="KWHSMG" localSheetId="8">#REF!</definedName>
    <definedName name="KWHSMG">#REF!</definedName>
    <definedName name="l" localSheetId="7">[59]PMT!#REF!</definedName>
    <definedName name="l" localSheetId="8">[59]PMT!#REF!</definedName>
    <definedName name="l">[59]PMT!#REF!</definedName>
    <definedName name="L_19" localSheetId="7">'[60]FORM-B'!#REF!</definedName>
    <definedName name="L_19" localSheetId="8">'[60]FORM-B'!#REF!</definedName>
    <definedName name="L_19">'[60]FORM-B'!#REF!</definedName>
    <definedName name="LabaRugi" localSheetId="7">#REF!</definedName>
    <definedName name="LabaRugi" localSheetId="8">#REF!</definedName>
    <definedName name="LabaRugi" localSheetId="6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7">#REF!</definedName>
    <definedName name="LAHTA52101_CTPTKLS_OK" localSheetId="8">#REF!</definedName>
    <definedName name="LAHTA52101_CTPTKLS_OK" localSheetId="6">#REF!</definedName>
    <definedName name="LAHTA52101_CTPTKLS_OK">#REF!</definedName>
    <definedName name="LAMAKDS" localSheetId="7">#REF!</definedName>
    <definedName name="LAMAKDS" localSheetId="8">#REF!</definedName>
    <definedName name="LAMAKDS">#REF!</definedName>
    <definedName name="LAMASLG" localSheetId="7">#REF!</definedName>
    <definedName name="LAMASLG" localSheetId="8">#REF!</definedName>
    <definedName name="LAMASLG">#REF!</definedName>
    <definedName name="LAMASMG" localSheetId="7">#REF!</definedName>
    <definedName name="LAMASMG" localSheetId="8">#REF!</definedName>
    <definedName name="LAMASMG">#REF!</definedName>
    <definedName name="LAMP_1" localSheetId="7">#REF!</definedName>
    <definedName name="LAMP_1" localSheetId="8">#REF!</definedName>
    <definedName name="LAMP_1">#REF!</definedName>
    <definedName name="Lamp_10" localSheetId="7">#REF!</definedName>
    <definedName name="Lamp_10" localSheetId="8">#REF!</definedName>
    <definedName name="Lamp_10">#REF!</definedName>
    <definedName name="Lamp_11" localSheetId="7">#REF!</definedName>
    <definedName name="Lamp_11" localSheetId="8">#REF!</definedName>
    <definedName name="Lamp_11">#REF!</definedName>
    <definedName name="Lamp_12" localSheetId="7">#REF!</definedName>
    <definedName name="Lamp_12" localSheetId="8">#REF!</definedName>
    <definedName name="Lamp_12">#REF!</definedName>
    <definedName name="Lamp_13" localSheetId="7">#REF!</definedName>
    <definedName name="Lamp_13" localSheetId="8">#REF!</definedName>
    <definedName name="Lamp_13">#REF!</definedName>
    <definedName name="Lamp_14" localSheetId="7">#REF!</definedName>
    <definedName name="Lamp_14" localSheetId="10">#REF!</definedName>
    <definedName name="Lamp_14" localSheetId="8">#REF!</definedName>
    <definedName name="Lamp_14">#REF!</definedName>
    <definedName name="Lamp_15" localSheetId="7">#REF!</definedName>
    <definedName name="Lamp_15" localSheetId="10">#REF!</definedName>
    <definedName name="Lamp_15" localSheetId="8">#REF!</definedName>
    <definedName name="Lamp_15">#REF!</definedName>
    <definedName name="Lamp_16" localSheetId="7">#REF!</definedName>
    <definedName name="Lamp_16" localSheetId="10">#REF!</definedName>
    <definedName name="Lamp_16" localSheetId="8">#REF!</definedName>
    <definedName name="Lamp_16">#REF!</definedName>
    <definedName name="Lamp_1a" localSheetId="7">#REF!</definedName>
    <definedName name="Lamp_1a" localSheetId="10">#REF!</definedName>
    <definedName name="Lamp_1a" localSheetId="8">#REF!</definedName>
    <definedName name="Lamp_1a">#REF!</definedName>
    <definedName name="Lamp_1b" localSheetId="7">#REF!</definedName>
    <definedName name="Lamp_1b" localSheetId="10">#REF!</definedName>
    <definedName name="Lamp_1b" localSheetId="8">#REF!</definedName>
    <definedName name="Lamp_1b">#REF!</definedName>
    <definedName name="LAMP_2" localSheetId="7">#REF!</definedName>
    <definedName name="LAMP_2" localSheetId="8">#REF!</definedName>
    <definedName name="LAMP_2">#REF!</definedName>
    <definedName name="Lamp_2a" localSheetId="7">#REF!</definedName>
    <definedName name="Lamp_2a" localSheetId="10">#REF!</definedName>
    <definedName name="Lamp_2a" localSheetId="8">#REF!</definedName>
    <definedName name="Lamp_2a">#REF!</definedName>
    <definedName name="Lamp_2b" localSheetId="7">#REF!</definedName>
    <definedName name="Lamp_2b" localSheetId="10">#REF!</definedName>
    <definedName name="Lamp_2b" localSheetId="8">#REF!</definedName>
    <definedName name="Lamp_2b">#REF!</definedName>
    <definedName name="LAMP_3" localSheetId="7">#REF!</definedName>
    <definedName name="LAMP_3" localSheetId="8">#REF!</definedName>
    <definedName name="LAMP_3">#REF!</definedName>
    <definedName name="Lamp_3a" localSheetId="7">#REF!</definedName>
    <definedName name="Lamp_3a" localSheetId="10">#REF!</definedName>
    <definedName name="Lamp_3a" localSheetId="8">#REF!</definedName>
    <definedName name="Lamp_3a">#REF!</definedName>
    <definedName name="Lamp_3b" localSheetId="7">#REF!</definedName>
    <definedName name="Lamp_3b" localSheetId="10">#REF!</definedName>
    <definedName name="Lamp_3b" localSheetId="8">#REF!</definedName>
    <definedName name="Lamp_3b">#REF!</definedName>
    <definedName name="LAMP_4" localSheetId="7">#REF!</definedName>
    <definedName name="LAMP_4" localSheetId="8">#REF!</definedName>
    <definedName name="LAMP_4">#REF!</definedName>
    <definedName name="Lamp_4a" localSheetId="7">#REF!</definedName>
    <definedName name="Lamp_4a" localSheetId="10">#REF!</definedName>
    <definedName name="Lamp_4a" localSheetId="8">#REF!</definedName>
    <definedName name="Lamp_4a">#REF!</definedName>
    <definedName name="Lamp_4b" localSheetId="7">#REF!</definedName>
    <definedName name="Lamp_4b" localSheetId="10">#REF!</definedName>
    <definedName name="Lamp_4b" localSheetId="8">#REF!</definedName>
    <definedName name="Lamp_4b">#REF!</definedName>
    <definedName name="LAMP_5" localSheetId="7">#REF!</definedName>
    <definedName name="LAMP_5" localSheetId="8">#REF!</definedName>
    <definedName name="LAMP_5">#REF!</definedName>
    <definedName name="Lamp_5a" localSheetId="7">#REF!</definedName>
    <definedName name="Lamp_5a" localSheetId="10">#REF!</definedName>
    <definedName name="Lamp_5a" localSheetId="8">#REF!</definedName>
    <definedName name="Lamp_5a">#REF!</definedName>
    <definedName name="Lamp_5b" localSheetId="7">#REF!</definedName>
    <definedName name="Lamp_5b" localSheetId="10">#REF!</definedName>
    <definedName name="Lamp_5b" localSheetId="8">#REF!</definedName>
    <definedName name="Lamp_5b">#REF!</definedName>
    <definedName name="Lamp_6a" localSheetId="7">#REF!</definedName>
    <definedName name="Lamp_6a" localSheetId="10">#REF!</definedName>
    <definedName name="Lamp_6a" localSheetId="8">#REF!</definedName>
    <definedName name="Lamp_6a">#REF!</definedName>
    <definedName name="Lamp_6b" localSheetId="7">#REF!</definedName>
    <definedName name="Lamp_6b" localSheetId="10">#REF!</definedName>
    <definedName name="Lamp_6b" localSheetId="8">#REF!</definedName>
    <definedName name="Lamp_6b">#REF!</definedName>
    <definedName name="LAMP_7" localSheetId="7">#REF!</definedName>
    <definedName name="LAMP_7" localSheetId="8">#REF!</definedName>
    <definedName name="LAMP_7">#REF!</definedName>
    <definedName name="Lamp_7a" localSheetId="7">#REF!</definedName>
    <definedName name="Lamp_7a" localSheetId="10">#REF!</definedName>
    <definedName name="Lamp_7a" localSheetId="8">#REF!</definedName>
    <definedName name="Lamp_7a">#REF!</definedName>
    <definedName name="Lamp_7b" localSheetId="7">#REF!</definedName>
    <definedName name="Lamp_7b" localSheetId="10">#REF!</definedName>
    <definedName name="Lamp_7b" localSheetId="8">#REF!</definedName>
    <definedName name="Lamp_7b">#REF!</definedName>
    <definedName name="Lamp_7c" localSheetId="7">#REF!</definedName>
    <definedName name="Lamp_7c" localSheetId="10">#REF!</definedName>
    <definedName name="Lamp_7c" localSheetId="8">#REF!</definedName>
    <definedName name="Lamp_7c">#REF!</definedName>
    <definedName name="Lamp_8a" localSheetId="7">#REF!</definedName>
    <definedName name="Lamp_8a" localSheetId="10">#REF!</definedName>
    <definedName name="Lamp_8a" localSheetId="8">#REF!</definedName>
    <definedName name="Lamp_8a">#REF!</definedName>
    <definedName name="Lamp_8b" localSheetId="7">#REF!</definedName>
    <definedName name="Lamp_8b" localSheetId="10">#REF!</definedName>
    <definedName name="Lamp_8b" localSheetId="8">#REF!</definedName>
    <definedName name="Lamp_8b">#REF!</definedName>
    <definedName name="Lamp_9" localSheetId="7">#REF!</definedName>
    <definedName name="Lamp_9" localSheetId="10">#REF!</definedName>
    <definedName name="Lamp_9" localSheetId="8">#REF!</definedName>
    <definedName name="Lamp_9">#REF!</definedName>
    <definedName name="LAP_12RB">[62]INPBA!$F$2</definedName>
    <definedName name="LaporanUtama" localSheetId="7">#REF!</definedName>
    <definedName name="LaporanUtama" localSheetId="8">#REF!</definedName>
    <definedName name="LaporanUtama" localSheetId="6">#REF!</definedName>
    <definedName name="LaporanUtama">#REF!</definedName>
    <definedName name="ldkfg" localSheetId="7">#REF!</definedName>
    <definedName name="ldkfg" localSheetId="8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7">[17]JAN09!#REF!</definedName>
    <definedName name="lk" localSheetId="10">[17]JAN09!#REF!</definedName>
    <definedName name="lk" localSheetId="6">[17]JAN09!#REF!</definedName>
    <definedName name="lk">[17]JAN09!#REF!</definedName>
    <definedName name="ll" localSheetId="7">#REF!</definedName>
    <definedName name="ll" localSheetId="10">#REF!</definedName>
    <definedName name="ll" localSheetId="6">#REF!</definedName>
    <definedName name="ll">#REF!</definedName>
    <definedName name="LOPK" localSheetId="7" hidden="1">{#N/A,#N/A,FALSE,"M.02"}</definedName>
    <definedName name="LOPK" localSheetId="10" hidden="1">{#N/A,#N/A,FALSE,"M.02"}</definedName>
    <definedName name="LOPK" localSheetId="8" hidden="1">{#N/A,#N/A,FALSE,"M.02"}</definedName>
    <definedName name="LOPK" localSheetId="6" hidden="1">{#N/A,#N/A,FALSE,"M.02"}</definedName>
    <definedName name="LOPK" localSheetId="11" hidden="1">{#N/A,#N/A,FALSE,"M.02"}</definedName>
    <definedName name="LOPK" hidden="1">{#N/A,#N/A,FALSE,"M.02"}</definedName>
    <definedName name="LP" localSheetId="7">#REF!</definedName>
    <definedName name="LP" localSheetId="8">#REF!</definedName>
    <definedName name="LP" localSheetId="6">#REF!</definedName>
    <definedName name="LP">#REF!</definedName>
    <definedName name="LRFungsi" localSheetId="7">#REF!</definedName>
    <definedName name="LRFungsi" localSheetId="8">#REF!</definedName>
    <definedName name="LRFungsi">#REF!</definedName>
    <definedName name="LRUnsur" localSheetId="7">#REF!</definedName>
    <definedName name="LRUnsur" localSheetId="8">#REF!</definedName>
    <definedName name="LRUnsur">#REF!</definedName>
    <definedName name="M" localSheetId="7">#REF!</definedName>
    <definedName name="M" localSheetId="10">#REF!</definedName>
    <definedName name="M" localSheetId="8">#REF!</definedName>
    <definedName name="M">#REF!</definedName>
    <definedName name="M_19" localSheetId="7">'[60]FORM-B'!#REF!</definedName>
    <definedName name="M_19" localSheetId="8">'[60]FORM-B'!#REF!</definedName>
    <definedName name="M_19">'[60]FORM-B'!#REF!</definedName>
    <definedName name="MANBUNG" localSheetId="7">[31]Sheet5!#REF!</definedName>
    <definedName name="MANBUNG" localSheetId="8">[31]Sheet5!#REF!</definedName>
    <definedName name="MANBUNG">[31]Sheet5!#REF!</definedName>
    <definedName name="ManProBln" localSheetId="10">'[18]AHS - Personel'!$F$8</definedName>
    <definedName name="ManProBln">#N/A</definedName>
    <definedName name="marwan" localSheetId="7" hidden="1">{#N/A,#N/A,FALSE,"M.02"}</definedName>
    <definedName name="marwan" localSheetId="10" hidden="1">{#N/A,#N/A,FALSE,"M.02"}</definedName>
    <definedName name="marwan" localSheetId="8" hidden="1">{#N/A,#N/A,FALSE,"M.02"}</definedName>
    <definedName name="marwan" localSheetId="6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7">#REF!</definedName>
    <definedName name="mate" localSheetId="8">#REF!</definedName>
    <definedName name="mate" localSheetId="6">#REF!</definedName>
    <definedName name="mate">#REF!</definedName>
    <definedName name="mbo" localSheetId="7" hidden="1">{#N/A,#N/A,FALSE,"M.34"}</definedName>
    <definedName name="mbo" localSheetId="10" hidden="1">{#N/A,#N/A,FALSE,"M.34"}</definedName>
    <definedName name="mbo" localSheetId="8" hidden="1">{#N/A,#N/A,FALSE,"M.34"}</definedName>
    <definedName name="mbo" localSheetId="6" hidden="1">{#N/A,#N/A,FALSE,"M.34"}</definedName>
    <definedName name="mbo" localSheetId="11" hidden="1">{#N/A,#N/A,FALSE,"M.34"}</definedName>
    <definedName name="mbo" hidden="1">{#N/A,#N/A,FALSE,"M.34"}</definedName>
    <definedName name="mcperiod" localSheetId="7">#REF!</definedName>
    <definedName name="mcperiod" localSheetId="8">#REF!</definedName>
    <definedName name="mcperiod" localSheetId="6">#REF!</definedName>
    <definedName name="mcperiod">#REF!</definedName>
    <definedName name="MD">[64]aruskas!$A$110:$T$180</definedName>
    <definedName name="MD_19">[65]aruskas!$A$110:$T$180</definedName>
    <definedName name="MDNpst" localSheetId="7" hidden="1">{#N/A,#N/A,FALSE,"M.33"}</definedName>
    <definedName name="MDNpst" localSheetId="10" hidden="1">{#N/A,#N/A,FALSE,"M.33"}</definedName>
    <definedName name="MDNpst" localSheetId="8" hidden="1">{#N/A,#N/A,FALSE,"M.33"}</definedName>
    <definedName name="MDNpst" localSheetId="6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10">[39]MENU!$D$11:$D$110</definedName>
    <definedName name="MENU_GARDU">#N/A</definedName>
    <definedName name="MENU_PENYULANG" localSheetId="10">[39]MENU!$F$11:$F$40</definedName>
    <definedName name="MENU_PENYULANG">#N/A</definedName>
    <definedName name="mi_print_area" localSheetId="7">#REF!</definedName>
    <definedName name="mi_print_area" localSheetId="8">#REF!</definedName>
    <definedName name="mi_print_area" localSheetId="6">#REF!</definedName>
    <definedName name="mi_print_area">#REF!</definedName>
    <definedName name="MJKpst" localSheetId="7" hidden="1">{#N/A,#N/A,FALSE,"M.34"}</definedName>
    <definedName name="MJKpst" localSheetId="10" hidden="1">{#N/A,#N/A,FALSE,"M.34"}</definedName>
    <definedName name="MJKpst" localSheetId="8" hidden="1">{#N/A,#N/A,FALSE,"M.34"}</definedName>
    <definedName name="MJKpst" localSheetId="6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7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7">#REF!</definedName>
    <definedName name="MRISI" localSheetId="8">#REF!</definedName>
    <definedName name="MRISI" localSheetId="6">#REF!</definedName>
    <definedName name="MRISI">#REF!</definedName>
    <definedName name="MutasiMatPDP" localSheetId="7">#REF!</definedName>
    <definedName name="MutasiMatPDP" localSheetId="10">#REF!</definedName>
    <definedName name="MutasiMatPDP" localSheetId="8">#REF!</definedName>
    <definedName name="MutasiMatPDP">#REF!</definedName>
    <definedName name="NAMA" localSheetId="7">#REF!</definedName>
    <definedName name="NAMA" localSheetId="8">#REF!</definedName>
    <definedName name="NAMA">#REF!</definedName>
    <definedName name="nama_kabupaten" localSheetId="7">#REF!</definedName>
    <definedName name="nama_kabupaten" localSheetId="10">#REF!</definedName>
    <definedName name="nama_kabupaten" localSheetId="8">#REF!</definedName>
    <definedName name="nama_kabupaten">#REF!</definedName>
    <definedName name="NAMA1" localSheetId="7">#REF!</definedName>
    <definedName name="NAMA1" localSheetId="8">#REF!</definedName>
    <definedName name="NAMA1">#REF!</definedName>
    <definedName name="NAMA2" localSheetId="7">#REF!</definedName>
    <definedName name="NAMA2" localSheetId="8">#REF!</definedName>
    <definedName name="NAMA2">#REF!</definedName>
    <definedName name="NAMABARU" localSheetId="7">#REF!</definedName>
    <definedName name="NAMABARU" localSheetId="8">#REF!</definedName>
    <definedName name="NAMABARU">#REF!</definedName>
    <definedName name="NamaWil">[67]Cover!$B$7</definedName>
    <definedName name="NEGO" localSheetId="7">[21]Usulan!#REF!</definedName>
    <definedName name="NEGO" localSheetId="8">[21]Usulan!#REF!</definedName>
    <definedName name="NEGO" localSheetId="6">[21]Usulan!#REF!</definedName>
    <definedName name="NEGO">[21]Usulan!#REF!</definedName>
    <definedName name="neraca" localSheetId="7">#REF!</definedName>
    <definedName name="neraca" localSheetId="8">#REF!</definedName>
    <definedName name="neraca" localSheetId="6">#REF!</definedName>
    <definedName name="neraca">#REF!</definedName>
    <definedName name="neracareal" localSheetId="7">#REF!</definedName>
    <definedName name="neracareal" localSheetId="8">#REF!</definedName>
    <definedName name="neracareal">#REF!</definedName>
    <definedName name="netmargim" localSheetId="7">#REF!</definedName>
    <definedName name="netmargim" localSheetId="8">#REF!</definedName>
    <definedName name="netmargim">#REF!</definedName>
    <definedName name="nmcabang" localSheetId="7">#REF!</definedName>
    <definedName name="nmcabang" localSheetId="8">#REF!</definedName>
    <definedName name="nmcabang">#REF!</definedName>
    <definedName name="no">[15]x!$A$9:$A$47</definedName>
    <definedName name="NO_KODE" localSheetId="7">#N/A</definedName>
    <definedName name="NO_KODE" localSheetId="10">[39]MENU!#REF!</definedName>
    <definedName name="NO_KODE" localSheetId="8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7">#REF!</definedName>
    <definedName name="o" localSheetId="8">#REF!</definedName>
    <definedName name="o" localSheetId="6">#REF!</definedName>
    <definedName name="o">#REF!</definedName>
    <definedName name="ob_1_phasa" localSheetId="7">#REF!</definedName>
    <definedName name="ob_1_phasa" localSheetId="8">#REF!</definedName>
    <definedName name="ob_1_phasa">#REF!</definedName>
    <definedName name="OCGHSE" localSheetId="7">#REF!</definedName>
    <definedName name="OCGHSE" localSheetId="8">#REF!</definedName>
    <definedName name="OCGHSE">#REF!</definedName>
    <definedName name="OCRKDS" localSheetId="7">#REF!</definedName>
    <definedName name="OCRKDS" localSheetId="8">#REF!</definedName>
    <definedName name="OCRKDS">#REF!</definedName>
    <definedName name="OCRSLG" localSheetId="7">#REF!</definedName>
    <definedName name="OCRSLG" localSheetId="8">#REF!</definedName>
    <definedName name="OCRSLG">#REF!</definedName>
    <definedName name="OCRSMG" localSheetId="7">#REF!</definedName>
    <definedName name="OCRSMG" localSheetId="8">#REF!</definedName>
    <definedName name="OCRSMG">#REF!</definedName>
    <definedName name="ok">#REF!</definedName>
    <definedName name="okl">#REF!</definedName>
    <definedName name="oo" localSheetId="7">#REF!</definedName>
    <definedName name="oo" localSheetId="8">#REF!</definedName>
    <definedName name="oo">#REF!</definedName>
    <definedName name="opi">#REF!</definedName>
    <definedName name="Opr_Hari" localSheetId="10">'[18]AHS - Personel'!$G$19</definedName>
    <definedName name="Opr_Hari">#N/A</definedName>
    <definedName name="opv">[68]Valuation!$I$53</definedName>
    <definedName name="OUTGOING" localSheetId="10">[39]PARAMETER!$B$11:$B$1059</definedName>
    <definedName name="OUTGOING">#N/A</definedName>
    <definedName name="P" localSheetId="7">#REF!</definedName>
    <definedName name="P" localSheetId="8">#REF!</definedName>
    <definedName name="P" localSheetId="6">#REF!</definedName>
    <definedName name="P">#REF!</definedName>
    <definedName name="Panah" localSheetId="7">#REF!</definedName>
    <definedName name="Panah" localSheetId="8">#REF!</definedName>
    <definedName name="Panah">#REF!</definedName>
    <definedName name="PasPst" localSheetId="7" hidden="1">{#N/A,#N/A,FALSE,"M.33"}</definedName>
    <definedName name="PasPst" localSheetId="10" hidden="1">{#N/A,#N/A,FALSE,"M.33"}</definedName>
    <definedName name="PasPst" localSheetId="8" hidden="1">{#N/A,#N/A,FALSE,"M.33"}</definedName>
    <definedName name="PasPst" localSheetId="6" hidden="1">{#N/A,#N/A,FALSE,"M.33"}</definedName>
    <definedName name="PasPst" localSheetId="11" hidden="1">{#N/A,#N/A,FALSE,"M.33"}</definedName>
    <definedName name="PasPst" hidden="1">{#N/A,#N/A,FALSE,"M.33"}</definedName>
    <definedName name="PDPKons" localSheetId="7">#REF!</definedName>
    <definedName name="PDPKons" localSheetId="8">#REF!</definedName>
    <definedName name="PDPKons" localSheetId="6">#REF!</definedName>
    <definedName name="PDPKons">#REF!</definedName>
    <definedName name="PDPMaterial" localSheetId="7">#REF!</definedName>
    <definedName name="PDPMaterial" localSheetId="10">#REF!</definedName>
    <definedName name="PDPMaterial" localSheetId="8">#REF!</definedName>
    <definedName name="PDPMaterial">#REF!</definedName>
    <definedName name="PDPPembDimuka" localSheetId="7">#REF!</definedName>
    <definedName name="PDPPembDimuka" localSheetId="10">#REF!</definedName>
    <definedName name="PDPPembDimuka" localSheetId="8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7">#REF!</definedName>
    <definedName name="PemeABSW" localSheetId="8">#REF!</definedName>
    <definedName name="PemeABSW" localSheetId="6">#REF!</definedName>
    <definedName name="PemeABSW">#REF!</definedName>
    <definedName name="pemel09" localSheetId="7">#REF!</definedName>
    <definedName name="pemel09" localSheetId="8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7" hidden="1">{#N/A,#N/A,FALSE,"M.41"}</definedName>
    <definedName name="Pendukung" localSheetId="10" hidden="1">{#N/A,#N/A,FALSE,"M.41"}</definedName>
    <definedName name="Pendukung" localSheetId="8" hidden="1">{#N/A,#N/A,FALSE,"M.41"}</definedName>
    <definedName name="Pendukung" localSheetId="6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7">#REF!</definedName>
    <definedName name="period" localSheetId="8">#REF!</definedName>
    <definedName name="period" localSheetId="6">#REF!</definedName>
    <definedName name="period">#REF!</definedName>
    <definedName name="pict" localSheetId="11">[44]KKO!#REF!</definedName>
    <definedName name="pict">KKO!#REF!</definedName>
    <definedName name="PLG_DAYA__200KVA" localSheetId="7">#REF!</definedName>
    <definedName name="PLG_DAYA__200KVA" localSheetId="8">#REF!</definedName>
    <definedName name="PLG_DAYA__200KVA" localSheetId="11">#REF!</definedName>
    <definedName name="PLG_DAYA__200KVA">#REF!</definedName>
    <definedName name="PLG_DAYA_33_197KVA" localSheetId="7">#REF!</definedName>
    <definedName name="PLG_DAYA_33_197KVA" localSheetId="8">#REF!</definedName>
    <definedName name="PLG_DAYA_33_197KVA">#REF!</definedName>
    <definedName name="PLN">#N/A</definedName>
    <definedName name="PMT">[59]PMT!$D$12:$D$55</definedName>
    <definedName name="poi" localSheetId="7">[17]JAN09!#REF!</definedName>
    <definedName name="poi" localSheetId="10">[17]JAN09!#REF!</definedName>
    <definedName name="poi" localSheetId="6">[17]JAN09!#REF!</definedName>
    <definedName name="poi">[17]JAN09!#REF!</definedName>
    <definedName name="POPUI" localSheetId="6">#REF!</definedName>
    <definedName name="POPUI">#REF!</definedName>
    <definedName name="pos_anggaran">[56]data!$G$2:$G$54</definedName>
    <definedName name="Potensi215" localSheetId="7">#REF!</definedName>
    <definedName name="Potensi215" localSheetId="8">#REF!</definedName>
    <definedName name="Potensi215" localSheetId="6">#REF!</definedName>
    <definedName name="Potensi215">#REF!</definedName>
    <definedName name="PP" localSheetId="7">#REF!</definedName>
    <definedName name="PP" localSheetId="8">#REF!</definedName>
    <definedName name="PP">#REF!</definedName>
    <definedName name="print" localSheetId="7">#REF!</definedName>
    <definedName name="print" localSheetId="8">#REF!</definedName>
    <definedName name="print">#REF!</definedName>
    <definedName name="PRINT_AR01" localSheetId="7">[31]Sheet5!#REF!</definedName>
    <definedName name="PRINT_AR01" localSheetId="8">[31]Sheet5!#REF!</definedName>
    <definedName name="PRINT_AR01">[31]Sheet5!#REF!</definedName>
    <definedName name="_xlnm.Print_Area" localSheetId="10">GAMBAR!$A$1:$AD$55</definedName>
    <definedName name="_xlnm.Print_Area" localSheetId="5">'HARGA SATUAN'!$A$1:$E$1564</definedName>
    <definedName name="_xlnm.Print_Area" localSheetId="8">KKF!$A$1:$T$39</definedName>
    <definedName name="_xlnm.Print_Area" localSheetId="6">KKO!$A$2:$Q$9</definedName>
    <definedName name="_xlnm.Print_Area" localSheetId="2">PETA!$A$1:$W$55</definedName>
    <definedName name="_xlnm.Print_Area" localSheetId="9">RAB!$A$1:$K$49</definedName>
    <definedName name="_xlnm.Print_Area" localSheetId="0">'REKAP MATERIAL'!$A$1:$H$41</definedName>
    <definedName name="_xlnm.Print_Area" localSheetId="3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7">#REF!</definedName>
    <definedName name="PRINT_AREA_MI" localSheetId="8">#REF!</definedName>
    <definedName name="PRINT_AREA_MI">#REF!</definedName>
    <definedName name="Print_area1" localSheetId="7">#REF!</definedName>
    <definedName name="Print_area1" localSheetId="8">#REF!</definedName>
    <definedName name="Print_area1">#REF!</definedName>
    <definedName name="PRINT_TITLE" localSheetId="7">#REF!</definedName>
    <definedName name="PRINT_TITLE" localSheetId="8">#REF!</definedName>
    <definedName name="PRINT_TITLE">#REF!</definedName>
    <definedName name="_xlnm.Print_Titles" localSheetId="5">'HARGA SATUAN'!#REF!</definedName>
    <definedName name="_xlnm.Print_Titles" localSheetId="8">#REF!</definedName>
    <definedName name="_xlnm.Print_Titles" localSheetId="9">RAB!$1:$13</definedName>
    <definedName name="_xlnm.Print_Titles" localSheetId="0">'REKAP MATERIAL'!$1:$9</definedName>
    <definedName name="_xlnm.Print_Titles" localSheetId="3">'REKAP MDU'!$1:$13</definedName>
    <definedName name="_xlnm.Print_Titles" localSheetId="1">'REKAP TIANG'!$1:$13</definedName>
    <definedName name="_xlnm.Print_Titles">#REF!</definedName>
    <definedName name="PRINT_TITLES_MI" localSheetId="7">#REF!</definedName>
    <definedName name="PRINT_TITLES_MI" localSheetId="8">#REF!</definedName>
    <definedName name="PRINT_TITLES_MI">#REF!</definedName>
    <definedName name="PRINT_TITLES_MI_19" localSheetId="7">#REF!</definedName>
    <definedName name="PRINT_TITLES_MI_19" localSheetId="8">#REF!</definedName>
    <definedName name="PRINT_TITLES_MI_19">#REF!</definedName>
    <definedName name="PRINT2" localSheetId="7">[31]Sheet5!#REF!</definedName>
    <definedName name="PRINT2" localSheetId="8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10">'[18]AHS - Personel'!$F$11</definedName>
    <definedName name="ProgGISBln">#N/A</definedName>
    <definedName name="ProgGISHari" localSheetId="10">'[18]AHS - Personel'!$G$11</definedName>
    <definedName name="ProgGISHari">#N/A</definedName>
    <definedName name="PROYEK" localSheetId="7">#REF!</definedName>
    <definedName name="PROYEK" localSheetId="8">#REF!</definedName>
    <definedName name="PROYEK" localSheetId="6">#REF!</definedName>
    <definedName name="PROYEK">#REF!</definedName>
    <definedName name="PSRpst" localSheetId="7" hidden="1">{#N/A,#N/A,FALSE,"M.31"}</definedName>
    <definedName name="PSRpst" localSheetId="10" hidden="1">{#N/A,#N/A,FALSE,"M.31"}</definedName>
    <definedName name="PSRpst" localSheetId="8" hidden="1">{#N/A,#N/A,FALSE,"M.31"}</definedName>
    <definedName name="PSRpst" localSheetId="6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7">#REF!</definedName>
    <definedName name="PT_PLN_PERSERO" localSheetId="8">#REF!</definedName>
    <definedName name="PT_PLN_PERSERO" localSheetId="6">#REF!</definedName>
    <definedName name="PT_PLN_PERSERO">#REF!</definedName>
    <definedName name="PTKU" localSheetId="7">#REF!</definedName>
    <definedName name="PTKU" localSheetId="8">#REF!</definedName>
    <definedName name="PTKU">#REF!</definedName>
    <definedName name="PUIUU">#REF!</definedName>
    <definedName name="PUR" localSheetId="7">[70]JURNAL!#REF!</definedName>
    <definedName name="PUR" localSheetId="8">[70]JURNAL!#REF!</definedName>
    <definedName name="PUR">[70]JURNAL!#REF!</definedName>
    <definedName name="PWI" localSheetId="7">#REF!</definedName>
    <definedName name="PWI" localSheetId="8">#REF!</definedName>
    <definedName name="PWI" localSheetId="6">#REF!</definedName>
    <definedName name="PWI">#REF!</definedName>
    <definedName name="q" localSheetId="7">#REF!</definedName>
    <definedName name="q" localSheetId="8">#REF!</definedName>
    <definedName name="q">#REF!</definedName>
    <definedName name="QRYTRY" localSheetId="7">#REF!</definedName>
    <definedName name="QRYTRY" localSheetId="10">#REF!</definedName>
    <definedName name="QRYTRY" localSheetId="8">#REF!</definedName>
    <definedName name="QRYTRY">#REF!</definedName>
    <definedName name="qw" localSheetId="7" hidden="1">{#N/A,#N/A,FALSE,"M.32"}</definedName>
    <definedName name="qw" localSheetId="10" hidden="1">{#N/A,#N/A,FALSE,"M.32"}</definedName>
    <definedName name="qw" localSheetId="8" hidden="1">{#N/A,#N/A,FALSE,"M.32"}</definedName>
    <definedName name="qw" localSheetId="6" hidden="1">{#N/A,#N/A,FALSE,"M.32"}</definedName>
    <definedName name="qw" localSheetId="11" hidden="1">{#N/A,#N/A,FALSE,"M.32"}</definedName>
    <definedName name="qw" hidden="1">{#N/A,#N/A,FALSE,"M.32"}</definedName>
    <definedName name="RAB" localSheetId="7">#REF!</definedName>
    <definedName name="RAB" localSheetId="8">#REF!</definedName>
    <definedName name="RAB" localSheetId="6">#REF!</definedName>
    <definedName name="RAB">#REF!</definedName>
    <definedName name="rafi" localSheetId="7">[17]JAN09!#REF!</definedName>
    <definedName name="rafi" localSheetId="8">[17]JAN09!#REF!</definedName>
    <definedName name="rafi" localSheetId="6">[17]JAN09!#REF!</definedName>
    <definedName name="rafi">[17]JAN09!#REF!</definedName>
    <definedName name="raja" localSheetId="7">[17]JAN09!#REF!</definedName>
    <definedName name="raja" localSheetId="8">[17]JAN09!#REF!</definedName>
    <definedName name="raja">[17]JAN09!#REF!</definedName>
    <definedName name="RANGE" localSheetId="7">#REF!</definedName>
    <definedName name="RANGE" localSheetId="8">#REF!</definedName>
    <definedName name="RANGE" localSheetId="6">#REF!</definedName>
    <definedName name="RANGE">#REF!</definedName>
    <definedName name="RAO" localSheetId="7">#REF!</definedName>
    <definedName name="RAO" localSheetId="8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10">OFFSET('[20]Regional Overhead Allocation_WJ'!#REF!,0,0,COUNTA('[20]Regional Overhead Allocation_WJ'!#REF!),35)</definedName>
    <definedName name="Rate_of_Absorption_WJ_A2IS_Options" localSheetId="8">OFFSET('[20]Regional Overhead Allocation_WJ'!#REF!,0,0,COUNTA('[20]Regional Overhead Allocation_WJ'!#REF!),35)</definedName>
    <definedName name="Rate_of_Absorption_WJ_A2IS_Options" localSheetId="6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7">[17]JAN09!#REF!</definedName>
    <definedName name="rcps" localSheetId="10">[17]JAN09!#REF!</definedName>
    <definedName name="rcps" localSheetId="6">[17]JAN09!#REF!</definedName>
    <definedName name="rcps">[17]JAN09!#REF!</definedName>
    <definedName name="re" localSheetId="7" hidden="1">{#N/A,#N/A,FALSE,"M.42"}</definedName>
    <definedName name="re" localSheetId="10" hidden="1">{#N/A,#N/A,FALSE,"M.42"}</definedName>
    <definedName name="re" localSheetId="8" hidden="1">{#N/A,#N/A,FALSE,"M.42"}</definedName>
    <definedName name="re" localSheetId="6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7">#REF!</definedName>
    <definedName name="REKAP" localSheetId="8">#REF!</definedName>
    <definedName name="REKAP" localSheetId="6">#REF!</definedName>
    <definedName name="REKAP">#REF!</definedName>
    <definedName name="RELE" localSheetId="10">[39]MENU!$J$17:$J$24</definedName>
    <definedName name="RELE">#N/A</definedName>
    <definedName name="rencana" localSheetId="7">#REF!</definedName>
    <definedName name="rencana" localSheetId="8">#REF!</definedName>
    <definedName name="rencana" localSheetId="6">#REF!</definedName>
    <definedName name="rencana">#REF!</definedName>
    <definedName name="resagging" localSheetId="7">#REF!</definedName>
    <definedName name="resagging" localSheetId="8">#REF!</definedName>
    <definedName name="resagging">#REF!</definedName>
    <definedName name="ResetDataOption_Click">#N/A</definedName>
    <definedName name="RingkasanPokok" localSheetId="7">#REF!</definedName>
    <definedName name="RingkasanPokok" localSheetId="8">#REF!</definedName>
    <definedName name="RingkasanPokok" localSheetId="6">#REF!</definedName>
    <definedName name="RingkasanPokok">#REF!</definedName>
    <definedName name="ROK" localSheetId="7" hidden="1">{#N/A,#N/A,FALSE,"M.31"}</definedName>
    <definedName name="ROK" localSheetId="10" hidden="1">{#N/A,#N/A,FALSE,"M.31"}</definedName>
    <definedName name="ROK" localSheetId="8" hidden="1">{#N/A,#N/A,FALSE,"M.31"}</definedName>
    <definedName name="ROK" localSheetId="6" hidden="1">{#N/A,#N/A,FALSE,"M.31"}</definedName>
    <definedName name="ROK" localSheetId="11" hidden="1">{#N/A,#N/A,FALSE,"M.31"}</definedName>
    <definedName name="ROK" hidden="1">{#N/A,#N/A,FALSE,"M.31"}</definedName>
    <definedName name="ROW" localSheetId="7">#REF!</definedName>
    <definedName name="ROW" localSheetId="8">#REF!</definedName>
    <definedName name="ROW" localSheetId="6">#REF!</definedName>
    <definedName name="ROW">#REF!</definedName>
    <definedName name="rr" localSheetId="7">#REF!</definedName>
    <definedName name="rr" localSheetId="8">#REF!</definedName>
    <definedName name="rr">#REF!</definedName>
    <definedName name="rt" localSheetId="7" hidden="1">{#N/A,#N/A,FALSE,"M.43"}</definedName>
    <definedName name="rt" localSheetId="10" hidden="1">{#N/A,#N/A,FALSE,"M.43"}</definedName>
    <definedName name="rt" localSheetId="8" hidden="1">{#N/A,#N/A,FALSE,"M.43"}</definedName>
    <definedName name="rt" localSheetId="6" hidden="1">{#N/A,#N/A,FALSE,"M.43"}</definedName>
    <definedName name="rt" localSheetId="11" hidden="1">{#N/A,#N/A,FALSE,"M.43"}</definedName>
    <definedName name="rt" hidden="1">{#N/A,#N/A,FALSE,"M.43"}</definedName>
    <definedName name="RTYHRTY" localSheetId="7">#REF!</definedName>
    <definedName name="RTYHRTY" localSheetId="10">#REF!</definedName>
    <definedName name="RTYHRTY" localSheetId="8">#REF!</definedName>
    <definedName name="RTYHRTY">#REF!</definedName>
    <definedName name="rtyu" localSheetId="7">[71]JAN07!#REF!</definedName>
    <definedName name="rtyu" localSheetId="8">[71]JAN07!#REF!</definedName>
    <definedName name="rtyu">[72]JAN07!#REF!</definedName>
    <definedName name="S" localSheetId="10">#REF!</definedName>
    <definedName name="S" localSheetId="8">{#N/A,#N/A,FALSE,"M.31"}</definedName>
    <definedName name="S">#REF!</definedName>
    <definedName name="S1___5" localSheetId="7">#REF!</definedName>
    <definedName name="S1___5" localSheetId="10">#REF!</definedName>
    <definedName name="S1___5" localSheetId="8">#REF!</definedName>
    <definedName name="S1___5">#REF!</definedName>
    <definedName name="sa" localSheetId="7" hidden="1">{#N/A,#N/A,FALSE,"M.31"}</definedName>
    <definedName name="sa" localSheetId="10" hidden="1">{#N/A,#N/A,FALSE,"M.31"}</definedName>
    <definedName name="sa" localSheetId="8" hidden="1">{#N/A,#N/A,FALSE,"M.31"}</definedName>
    <definedName name="sa" localSheetId="6" hidden="1">{#N/A,#N/A,FALSE,"M.31"}</definedName>
    <definedName name="sa" localSheetId="11" hidden="1">{#N/A,#N/A,FALSE,"M.31"}</definedName>
    <definedName name="sa" hidden="1">{#N/A,#N/A,FALSE,"M.31"}</definedName>
    <definedName name="salah" localSheetId="7">#REF!</definedName>
    <definedName name="salah" localSheetId="8">#REF!</definedName>
    <definedName name="salah" localSheetId="6">#REF!</definedName>
    <definedName name="salah">#REF!</definedName>
    <definedName name="Salary">[20]Salary!$D$7:$AJ$38</definedName>
    <definedName name="SALATIGA" localSheetId="7">#REF!</definedName>
    <definedName name="SALATIGA" localSheetId="10">#REF!</definedName>
    <definedName name="SALATIGA" localSheetId="8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7">[17]JAN09!#REF!</definedName>
    <definedName name="sasa" localSheetId="8">[17]JAN09!#REF!</definedName>
    <definedName name="sasa" localSheetId="6">[17]JAN09!#REF!</definedName>
    <definedName name="sasa">[17]JAN09!#REF!</definedName>
    <definedName name="SATUAN" localSheetId="10">'[74]Rekap PMG.'!$A$10:$E$51</definedName>
    <definedName name="SATUAN">'[74]Rekap PMG.'!$A$10:$E$51</definedName>
    <definedName name="sbak1a" localSheetId="7">#REF!</definedName>
    <definedName name="sbak1a" localSheetId="8">#REF!</definedName>
    <definedName name="sbak1a" localSheetId="6">#REF!</definedName>
    <definedName name="sbak1a">#REF!</definedName>
    <definedName name="sbak1b" localSheetId="7">#REF!</definedName>
    <definedName name="sbak1b" localSheetId="8">#REF!</definedName>
    <definedName name="sbak1b">#REF!</definedName>
    <definedName name="SBBpst" localSheetId="7" hidden="1">{#N/A,#N/A,FALSE,"M.34"}</definedName>
    <definedName name="SBBpst" localSheetId="10" hidden="1">{#N/A,#N/A,FALSE,"M.34"}</definedName>
    <definedName name="SBBpst" localSheetId="8" hidden="1">{#N/A,#N/A,FALSE,"M.34"}</definedName>
    <definedName name="SBBpst" localSheetId="6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7">#REF!</definedName>
    <definedName name="SD" localSheetId="8">#REF!</definedName>
    <definedName name="SD" localSheetId="6">#REF!</definedName>
    <definedName name="SD">#REF!</definedName>
    <definedName name="sdc">[50]DTU!$B$2:$D$48</definedName>
    <definedName name="sdffA" localSheetId="7">[17]JAN09!#REF!</definedName>
    <definedName name="sdffA" localSheetId="8">[17]JAN09!#REF!</definedName>
    <definedName name="sdffA" localSheetId="6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7">#REF!</definedName>
    <definedName name="SEBABKDS" localSheetId="8">#REF!</definedName>
    <definedName name="SEBABKDS" localSheetId="6">#REF!</definedName>
    <definedName name="SEBABKDS">#REF!</definedName>
    <definedName name="SEBABSLG" localSheetId="7">#REF!</definedName>
    <definedName name="SEBABSLG" localSheetId="8">#REF!</definedName>
    <definedName name="SEBABSLG">#REF!</definedName>
    <definedName name="SEBABSMG" localSheetId="7">#REF!</definedName>
    <definedName name="SEBABSMG" localSheetId="8">#REF!</definedName>
    <definedName name="SEBABSMG">#REF!</definedName>
    <definedName name="SEBUTAN" localSheetId="10">[39]MENU!$J$11:$J$13</definedName>
    <definedName name="SEBUTAN">#N/A</definedName>
    <definedName name="sejut">[77]LAIN2!$Z$7</definedName>
    <definedName name="SEKAT" localSheetId="7">#REF!</definedName>
    <definedName name="SEKAT" localSheetId="8">#REF!</definedName>
    <definedName name="SEKAT" localSheetId="6">#REF!</definedName>
    <definedName name="SEKAT">#REF!</definedName>
    <definedName name="semarang1" localSheetId="7">#REF!</definedName>
    <definedName name="semarang1" localSheetId="8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10">'[18]AHS - Non Personel'!$D$15</definedName>
    <definedName name="SewaKomHari">#N/A</definedName>
    <definedName name="SewaLaptopBln" localSheetId="10">'[18]AHS - Non Personel'!$D$12</definedName>
    <definedName name="SewaLaptopBln">#N/A</definedName>
    <definedName name="SewaMejaKursi">'[63]AHS - Non Personel'!$D$32</definedName>
    <definedName name="SewaMobil" localSheetId="10">'[18]AHS - Non Personel'!$D$8</definedName>
    <definedName name="SewaMobil">#N/A</definedName>
    <definedName name="sewamobilbak_hari">'[63]AHS - Non Personel'!$D$29</definedName>
    <definedName name="SewaMotorBln" localSheetId="10">'[18]AHS - Non Personel'!$D$10</definedName>
    <definedName name="SewaMotorBln">#N/A</definedName>
    <definedName name="SewaMotorHari" localSheetId="10">'[18]AHS - Non Personel'!$D$11</definedName>
    <definedName name="SewaMotorHari">#N/A</definedName>
    <definedName name="SewaRumahBulan">'[63]AHS - Non Personel'!$D$24</definedName>
    <definedName name="SF" localSheetId="7">#REF!</definedName>
    <definedName name="SF" localSheetId="10">#REF!</definedName>
    <definedName name="SF" localSheetId="8">#REF!</definedName>
    <definedName name="SF">#REF!</definedName>
    <definedName name="sgi" localSheetId="7" hidden="1">{#N/A,#N/A,FALSE,"M.01"}</definedName>
    <definedName name="sgi" localSheetId="10" hidden="1">{#N/A,#N/A,FALSE,"M.01"}</definedName>
    <definedName name="sgi" localSheetId="8" hidden="1">{#N/A,#N/A,FALSE,"M.01"}</definedName>
    <definedName name="sgi" localSheetId="6" hidden="1">{#N/A,#N/A,FALSE,"M.01"}</definedName>
    <definedName name="sgi" localSheetId="11" hidden="1">{#N/A,#N/A,FALSE,"M.01"}</definedName>
    <definedName name="sgi" hidden="1">{#N/A,#N/A,FALSE,"M.01"}</definedName>
    <definedName name="SIN" localSheetId="7">[2]prod03!#REF!</definedName>
    <definedName name="SIN" localSheetId="8">[2]prod03!#REF!</definedName>
    <definedName name="SIN">[2]prod03!#REF!</definedName>
    <definedName name="Single" localSheetId="7" hidden="1">{#N/A,#N/A,FALSE,"M.42"}</definedName>
    <definedName name="Single" localSheetId="10" hidden="1">{#N/A,#N/A,FALSE,"M.42"}</definedName>
    <definedName name="Single" localSheetId="8" hidden="1">{#N/A,#N/A,FALSE,"M.42"}</definedName>
    <definedName name="Single" localSheetId="6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7">#REF!</definedName>
    <definedName name="SMG" localSheetId="8">#REF!</definedName>
    <definedName name="SMG" localSheetId="6">#REF!</definedName>
    <definedName name="SMG">#REF!</definedName>
    <definedName name="smu" localSheetId="7">#REF!</definedName>
    <definedName name="smu" localSheetId="8">#REF!</definedName>
    <definedName name="smu">#REF!</definedName>
    <definedName name="SPD" localSheetId="7">#REF!</definedName>
    <definedName name="SPD" localSheetId="8">#REF!</definedName>
    <definedName name="SPD">#REF!</definedName>
    <definedName name="SPK" localSheetId="7">#REF!</definedName>
    <definedName name="SPK" localSheetId="10">#REF!</definedName>
    <definedName name="SPK" localSheetId="8">#REF!</definedName>
    <definedName name="SPK">#REF!</definedName>
    <definedName name="SREWA" localSheetId="7">#REF!</definedName>
    <definedName name="SREWA" localSheetId="8">#REF!</definedName>
    <definedName name="SREWA">#REF!</definedName>
    <definedName name="ssSasS">[2]prod03!#REF!</definedName>
    <definedName name="Stand" localSheetId="7">#REF!</definedName>
    <definedName name="Stand" localSheetId="10">#REF!</definedName>
    <definedName name="Stand" localSheetId="8">#REF!</definedName>
    <definedName name="Stand">#REF!</definedName>
    <definedName name="STATUS_REMOTE" localSheetId="10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7">#REF!</definedName>
    <definedName name="STPDari" localSheetId="10">#REF!</definedName>
    <definedName name="STPDari" localSheetId="8">#REF!</definedName>
    <definedName name="STPDari">#REF!</definedName>
    <definedName name="sujono">'[81]master rab'!$B$1:$H$65536</definedName>
    <definedName name="SUM" localSheetId="7">[2]prod03!#REF!</definedName>
    <definedName name="SUM" localSheetId="8">[2]prod03!#REF!</definedName>
    <definedName name="SUM" localSheetId="6">[2]prod03!#REF!</definedName>
    <definedName name="SUM">[2]prod03!#REF!</definedName>
    <definedName name="sumber">[82]SuMBER!$N$3:$FO$21</definedName>
    <definedName name="surat" localSheetId="7">#REF!</definedName>
    <definedName name="surat" localSheetId="8">#REF!</definedName>
    <definedName name="surat" localSheetId="6">#REF!</definedName>
    <definedName name="surat">#REF!</definedName>
    <definedName name="Surveyor_hari" localSheetId="10">'[18]AHS - Personel'!$G$21</definedName>
    <definedName name="Surveyor_hari">#N/A</definedName>
    <definedName name="SUTM" localSheetId="7" hidden="1">{#N/A,#N/A,FALSE,"M.32"}</definedName>
    <definedName name="SUTM" localSheetId="10" hidden="1">{#N/A,#N/A,FALSE,"M.32"}</definedName>
    <definedName name="SUTM" localSheetId="8" hidden="1">{#N/A,#N/A,FALSE,"M.32"}</definedName>
    <definedName name="SUTM" localSheetId="6" hidden="1">{#N/A,#N/A,FALSE,"M.32"}</definedName>
    <definedName name="SUTM" localSheetId="11" hidden="1">{#N/A,#N/A,FALSE,"M.32"}</definedName>
    <definedName name="SUTM" hidden="1">{#N/A,#N/A,FALSE,"M.32"}</definedName>
    <definedName name="sutrisno" localSheetId="7">#REF!</definedName>
    <definedName name="sutrisno" localSheetId="8">#REF!</definedName>
    <definedName name="sutrisno" localSheetId="6">#REF!</definedName>
    <definedName name="sutrisno">#REF!</definedName>
    <definedName name="sw" localSheetId="7" hidden="1">{#N/A,#N/A,FALSE,"M.01"}</definedName>
    <definedName name="sw" localSheetId="10" hidden="1">{#N/A,#N/A,FALSE,"M.01"}</definedName>
    <definedName name="sw" localSheetId="8" hidden="1">{#N/A,#N/A,FALSE,"M.01"}</definedName>
    <definedName name="sw" localSheetId="6" hidden="1">{#N/A,#N/A,FALSE,"M.01"}</definedName>
    <definedName name="sw" localSheetId="11" hidden="1">{#N/A,#N/A,FALSE,"M.01"}</definedName>
    <definedName name="sw" hidden="1">{#N/A,#N/A,FALSE,"M.01"}</definedName>
    <definedName name="swed" localSheetId="7">[71]JAN07!#REF!</definedName>
    <definedName name="swed" localSheetId="8">[71]JAN07!#REF!</definedName>
    <definedName name="swed">[72]JAN07!#REF!</definedName>
    <definedName name="SWG" localSheetId="7">#REF!</definedName>
    <definedName name="SWG" localSheetId="8">#REF!</definedName>
    <definedName name="SWG" localSheetId="6">#REF!</definedName>
    <definedName name="SWG">#REF!</definedName>
    <definedName name="sx" localSheetId="7" hidden="1">{#N/A,#N/A,FALSE,"M.34"}</definedName>
    <definedName name="sx" localSheetId="10" hidden="1">{#N/A,#N/A,FALSE,"M.34"}</definedName>
    <definedName name="sx" localSheetId="8" hidden="1">{#N/A,#N/A,FALSE,"M.34"}</definedName>
    <definedName name="sx" localSheetId="6" hidden="1">{#N/A,#N/A,FALSE,"M.34"}</definedName>
    <definedName name="sx" localSheetId="11" hidden="1">{#N/A,#N/A,FALSE,"M.34"}</definedName>
    <definedName name="sx" hidden="1">{#N/A,#N/A,FALSE,"M.34"}</definedName>
    <definedName name="T" localSheetId="7">#REF!</definedName>
    <definedName name="T" localSheetId="8">#REF!</definedName>
    <definedName name="T" localSheetId="6">#REF!</definedName>
    <definedName name="T">#REF!</definedName>
    <definedName name="Tabel" localSheetId="10">[28]CashFlow!$A$8:$J$37</definedName>
    <definedName name="Tabel">#N/A</definedName>
    <definedName name="tabel_BUlan" localSheetId="7">#REF!</definedName>
    <definedName name="tabel_BUlan" localSheetId="8">#REF!</definedName>
    <definedName name="tabel_BUlan" localSheetId="6">#REF!</definedName>
    <definedName name="tabel_BUlan">#REF!</definedName>
    <definedName name="Tabel_Cabang" localSheetId="7">#REF!</definedName>
    <definedName name="Tabel_Cabang" localSheetId="8">#REF!</definedName>
    <definedName name="Tabel_Cabang">#REF!</definedName>
    <definedName name="Tabel_Wilayah">[83]Sheet1!$E$2</definedName>
    <definedName name="Tabel4" localSheetId="7">#REF!</definedName>
    <definedName name="Tabel4" localSheetId="8">#REF!</definedName>
    <definedName name="Tabel4" localSheetId="6">#REF!</definedName>
    <definedName name="Tabel4">#REF!</definedName>
    <definedName name="Table1">'[20]Working Page'!$C$92:$AK$101</definedName>
    <definedName name="Table2">'[20]Working Page'!$C$114:$N$147</definedName>
    <definedName name="Tahun" localSheetId="10">[84]bantu!$M$5:$X$5</definedName>
    <definedName name="Tahun" localSheetId="11">[85]bantu!$M$5:$X$5</definedName>
    <definedName name="Tahun">[86]bantu!$M$5:$X$5</definedName>
    <definedName name="Taksonomi" localSheetId="7">#REF!</definedName>
    <definedName name="Taksonomi" localSheetId="8">#REF!</definedName>
    <definedName name="Taksonomi" localSheetId="6">#REF!</definedName>
    <definedName name="Taksonomi">#REF!</definedName>
    <definedName name="TambahAT" localSheetId="7">#REF!</definedName>
    <definedName name="TambahAT" localSheetId="8">#REF!</definedName>
    <definedName name="TambahAT">#REF!</definedName>
    <definedName name="TAMPILKAN">[62]INPBA!$F$2</definedName>
    <definedName name="TANGGALKDS" localSheetId="7">#REF!</definedName>
    <definedName name="TANGGALKDS" localSheetId="8">#REF!</definedName>
    <definedName name="TANGGALKDS" localSheetId="6">#REF!</definedName>
    <definedName name="TANGGALKDS">#REF!</definedName>
    <definedName name="TANGGALSLG" localSheetId="7">#REF!</definedName>
    <definedName name="TANGGALSLG" localSheetId="8">#REF!</definedName>
    <definedName name="TANGGALSLG">#REF!</definedName>
    <definedName name="TANGGALSMG" localSheetId="7">#REF!</definedName>
    <definedName name="TANGGALSMG" localSheetId="8">#REF!</definedName>
    <definedName name="TANGGALSMG">#REF!</definedName>
    <definedName name="TARGET_USAHA" localSheetId="7">#REF!</definedName>
    <definedName name="TARGET_USAHA" localSheetId="8">#REF!</definedName>
    <definedName name="TARGET_USAHA">#REF!</definedName>
    <definedName name="TaxTV">10%</definedName>
    <definedName name="TaxXL">5%</definedName>
    <definedName name="TechBulan" localSheetId="10">'[18]AHS - Personel'!$F$15</definedName>
    <definedName name="TechBulan">#N/A</definedName>
    <definedName name="TechHari" localSheetId="10">'[18]AHS - Personel'!$G$15</definedName>
    <definedName name="TechHari">#N/A</definedName>
    <definedName name="TERBILANG" localSheetId="7">#REF!</definedName>
    <definedName name="TERBILANG" localSheetId="8">#REF!</definedName>
    <definedName name="TERBILANG" localSheetId="6">#REF!</definedName>
    <definedName name="TERBILANG">#REF!</definedName>
    <definedName name="TERIMA" localSheetId="7">#REF!</definedName>
    <definedName name="TERIMA" localSheetId="8">#REF!</definedName>
    <definedName name="TERIMA">#REF!</definedName>
    <definedName name="TesterHari" localSheetId="10">'[18]AHS - Personel'!$G$14</definedName>
    <definedName name="TesterHari">#N/A</definedName>
    <definedName name="TextRefCopyRangeCount" hidden="1">1</definedName>
    <definedName name="TIARA" localSheetId="7">[17]JAN09!#REF!</definedName>
    <definedName name="TIARA" localSheetId="10">[17]JAN09!#REF!</definedName>
    <definedName name="TIARA" localSheetId="8">[17]JAN09!#REF!</definedName>
    <definedName name="TIARA">[17]JAN09!#REF!</definedName>
    <definedName name="Tiket" localSheetId="10">'[18]AHS - Non Personel'!$D$7</definedName>
    <definedName name="Tiket">#N/A</definedName>
    <definedName name="Tipe" localSheetId="7">#REF!</definedName>
    <definedName name="Tipe" localSheetId="8">#REF!</definedName>
    <definedName name="Tipe" localSheetId="6">#REF!</definedName>
    <definedName name="Tipe">#REF!</definedName>
    <definedName name="TOOLS" localSheetId="7">#REF!</definedName>
    <definedName name="TOOLS" localSheetId="8">#REF!</definedName>
    <definedName name="TOOLS">#REF!</definedName>
    <definedName name="ToolsMigrasi" localSheetId="7">#N/A</definedName>
    <definedName name="ToolsMigrasi" localSheetId="10">'[18]Analisa Struktur Data'!#REF!</definedName>
    <definedName name="ToolsMigrasi" localSheetId="8">#N/A</definedName>
    <definedName name="ToolsMigrasi">#N/A</definedName>
    <definedName name="tril">[77]LAIN2!$Z$10</definedName>
    <definedName name="trp">[15]x!$B$9:$B$47</definedName>
    <definedName name="TRWE" localSheetId="7">#REF!</definedName>
    <definedName name="TRWE" localSheetId="8">#REF!</definedName>
    <definedName name="TRWE" localSheetId="6">#REF!</definedName>
    <definedName name="TRWE">#REF!</definedName>
    <definedName name="TV">[68]Valuation!$I$61</definedName>
    <definedName name="UBADF" localSheetId="7">#REF!</definedName>
    <definedName name="UBADF" localSheetId="8">#REF!</definedName>
    <definedName name="UBADF" localSheetId="6">#REF!</definedName>
    <definedName name="UBADF">#REF!</definedName>
    <definedName name="ufd">#REF!</definedName>
    <definedName name="UFRKDS" localSheetId="7">#REF!</definedName>
    <definedName name="UFRKDS" localSheetId="8">#REF!</definedName>
    <definedName name="UFRKDS">#REF!</definedName>
    <definedName name="UFRSLG" localSheetId="7">#REF!</definedName>
    <definedName name="UFRSLG" localSheetId="8">#REF!</definedName>
    <definedName name="UFRSLG">#REF!</definedName>
    <definedName name="UFRSMG" localSheetId="7">#REF!</definedName>
    <definedName name="UFRSMG" localSheetId="8">#REF!</definedName>
    <definedName name="UFRSMG">#REF!</definedName>
    <definedName name="UI" localSheetId="7" hidden="1">{#N/A,#N/A,FALSE,"M.33"}</definedName>
    <definedName name="UI" localSheetId="10" hidden="1">{#N/A,#N/A,FALSE,"M.33"}</definedName>
    <definedName name="UI" localSheetId="8" hidden="1">{#N/A,#N/A,FALSE,"M.33"}</definedName>
    <definedName name="UI" localSheetId="6" hidden="1">{#N/A,#N/A,FALSE,"M.33"}</definedName>
    <definedName name="UI" localSheetId="11" hidden="1">{#N/A,#N/A,FALSE,"M.33"}</definedName>
    <definedName name="UI" hidden="1">{#N/A,#N/A,FALSE,"M.33"}</definedName>
    <definedName name="uii" localSheetId="7" hidden="1">{#N/A,#N/A,FALSE,"M.33"}</definedName>
    <definedName name="uii" localSheetId="10" hidden="1">{#N/A,#N/A,FALSE,"M.33"}</definedName>
    <definedName name="uii" localSheetId="8" hidden="1">{#N/A,#N/A,FALSE,"M.33"}</definedName>
    <definedName name="uii" localSheetId="6" hidden="1">{#N/A,#N/A,FALSE,"M.33"}</definedName>
    <definedName name="uii" localSheetId="11" hidden="1">{#N/A,#N/A,FALSE,"M.33"}</definedName>
    <definedName name="uii" hidden="1">{#N/A,#N/A,FALSE,"M.33"}</definedName>
    <definedName name="ULANG" localSheetId="7">#REF!</definedName>
    <definedName name="ULANG" localSheetId="8">#REF!</definedName>
    <definedName name="ULANG" localSheetId="6">#REF!</definedName>
    <definedName name="ULANG">#REF!</definedName>
    <definedName name="UnitBina">[23]Kamus!$L$1</definedName>
    <definedName name="UOUO" localSheetId="7">#REF!</definedName>
    <definedName name="UOUO" localSheetId="8">#REF!</definedName>
    <definedName name="UOUO" localSheetId="6">#REF!</definedName>
    <definedName name="UOUO">#REF!</definedName>
    <definedName name="UPAH">'[87]Rekap PMG.'!$A$54:$F$61</definedName>
    <definedName name="URAIAN" localSheetId="7">#REF!</definedName>
    <definedName name="URAIAN" localSheetId="8">#REF!</definedName>
    <definedName name="URAIAN" localSheetId="6">#REF!</definedName>
    <definedName name="URAIAN">#REF!</definedName>
    <definedName name="usul" localSheetId="7">[88]Usulan!#REF!</definedName>
    <definedName name="usul" localSheetId="8">[88]Usulan!#REF!</definedName>
    <definedName name="usul" localSheetId="6">[88]Usulan!#REF!</definedName>
    <definedName name="usul">[88]Usulan!#REF!</definedName>
    <definedName name="Utik" localSheetId="7">#REF!</definedName>
    <definedName name="Utik" localSheetId="8">#REF!</definedName>
    <definedName name="Utik" localSheetId="6">#REF!</definedName>
    <definedName name="Utik">#REF!</definedName>
    <definedName name="UTIK2" localSheetId="7">#REF!</definedName>
    <definedName name="UTIK2" localSheetId="8">#REF!</definedName>
    <definedName name="UTIK2">#REF!</definedName>
    <definedName name="UTYUE" localSheetId="7">#REF!</definedName>
    <definedName name="UTYUE" localSheetId="8">#REF!</definedName>
    <definedName name="UTYUE">#REF!</definedName>
    <definedName name="uu" localSheetId="7">#REF!</definedName>
    <definedName name="uu" localSheetId="8">#REF!</definedName>
    <definedName name="uu">#REF!</definedName>
    <definedName name="vg" localSheetId="7" hidden="1">{#N/A,#N/A,FALSE,"M.33"}</definedName>
    <definedName name="vg" localSheetId="10" hidden="1">{#N/A,#N/A,FALSE,"M.33"}</definedName>
    <definedName name="vg" localSheetId="8" hidden="1">{#N/A,#N/A,FALSE,"M.33"}</definedName>
    <definedName name="vg" localSheetId="6" hidden="1">{#N/A,#N/A,FALSE,"M.33"}</definedName>
    <definedName name="vg" localSheetId="11" hidden="1">{#N/A,#N/A,FALSE,"M.33"}</definedName>
    <definedName name="vg" hidden="1">{#N/A,#N/A,FALSE,"M.33"}</definedName>
    <definedName name="vvvvvvvvvv" localSheetId="7">#REF!</definedName>
    <definedName name="vvvvvvvvvv" localSheetId="8">#REF!</definedName>
    <definedName name="vvvvvvvvvv" localSheetId="6">#REF!</definedName>
    <definedName name="vvvvvvvvvv">#REF!</definedName>
    <definedName name="w" localSheetId="7">#REF!</definedName>
    <definedName name="w" localSheetId="8">#REF!</definedName>
    <definedName name="w">#REF!</definedName>
    <definedName name="WAI" localSheetId="7">[2]prod03!#REF!</definedName>
    <definedName name="WAI" localSheetId="8">[2]prod03!#REF!</definedName>
    <definedName name="WAI">[2]prod03!#REF!</definedName>
    <definedName name="WATES" localSheetId="7">[19]JAN09!#REF!</definedName>
    <definedName name="WATES" localSheetId="8">[19]JAN09!#REF!</definedName>
    <definedName name="WATES">[19]JAN09!#REF!</definedName>
    <definedName name="we" localSheetId="7">#REF!</definedName>
    <definedName name="we" localSheetId="8">#REF!</definedName>
    <definedName name="we" localSheetId="6">#REF!</definedName>
    <definedName name="we">#REF!</definedName>
    <definedName name="weqw" localSheetId="7" hidden="1">#REF!</definedName>
    <definedName name="weqw" localSheetId="10" hidden="1">#REF!</definedName>
    <definedName name="weqw" localSheetId="8" hidden="1">#REF!</definedName>
    <definedName name="weqw" localSheetId="0" hidden="1">#REF!</definedName>
    <definedName name="weqw" localSheetId="3" hidden="1">#REF!</definedName>
    <definedName name="weqw" localSheetId="1" hidden="1">#REF!</definedName>
    <definedName name="weqw" hidden="1">#REF!</definedName>
    <definedName name="WER" localSheetId="7">#REF!</definedName>
    <definedName name="WER" localSheetId="8">#REF!</definedName>
    <definedName name="WER">#REF!</definedName>
    <definedName name="WIL" localSheetId="7" hidden="1">{#N/A,#N/A,FALSE,"M.01";#N/A,#N/A,FALSE,"M.01"}</definedName>
    <definedName name="WIL" localSheetId="10" hidden="1">{#N/A,#N/A,FALSE,"M.01";#N/A,#N/A,FALSE,"M.01"}</definedName>
    <definedName name="WIL" localSheetId="8" hidden="1">{#N/A,#N/A,FALSE,"M.01";#N/A,#N/A,FALSE,"M.01"}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7">#REF!</definedName>
    <definedName name="wonosari" localSheetId="8">#REF!</definedName>
    <definedName name="wonosari" localSheetId="6">#REF!</definedName>
    <definedName name="wonosari">#REF!</definedName>
    <definedName name="wq" localSheetId="7" hidden="1">{#N/A,#N/A,FALSE,"M.33"}</definedName>
    <definedName name="wq" localSheetId="10" hidden="1">{#N/A,#N/A,FALSE,"M.33"}</definedName>
    <definedName name="wq" localSheetId="8" hidden="1">{#N/A,#N/A,FALSE,"M.33"}</definedName>
    <definedName name="wq" localSheetId="6" hidden="1">{#N/A,#N/A,FALSE,"M.33"}</definedName>
    <definedName name="wq" localSheetId="11" hidden="1">{#N/A,#N/A,FALSE,"M.33"}</definedName>
    <definedName name="wq" hidden="1">{#N/A,#N/A,FALSE,"M.33"}</definedName>
    <definedName name="wqwdfasfgSEherh" localSheetId="7">#REF!</definedName>
    <definedName name="wqwdfasfgSEherh" localSheetId="8">#REF!</definedName>
    <definedName name="wqwdfasfgSEherh" localSheetId="6">#REF!</definedName>
    <definedName name="wqwdfasfgSEherh">#REF!</definedName>
    <definedName name="wrmn" localSheetId="7" hidden="1">{#N/A,#N/A,FALSE,"M.43"}</definedName>
    <definedName name="wrmn" localSheetId="10" hidden="1">{#N/A,#N/A,FALSE,"M.43"}</definedName>
    <definedName name="wrmn" localSheetId="8" hidden="1">{#N/A,#N/A,FALSE,"M.43"}</definedName>
    <definedName name="wrmn" localSheetId="6" hidden="1">{#N/A,#N/A,FALSE,"M.43"}</definedName>
    <definedName name="wrmn" localSheetId="11" hidden="1">{#N/A,#N/A,FALSE,"M.43"}</definedName>
    <definedName name="wrmn" hidden="1">{#N/A,#N/A,FALSE,"M.43"}</definedName>
    <definedName name="wrn.M.01" localSheetId="7" hidden="1">{#N/A,#N/A,FALSE,"M.01"}</definedName>
    <definedName name="wrn.M.01" localSheetId="10" hidden="1">{#N/A,#N/A,FALSE,"M.01"}</definedName>
    <definedName name="wrn.M.01" localSheetId="8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7" hidden="1">{#N/A,#N/A,FALSE,"M.01"}</definedName>
    <definedName name="wrn.M.01." localSheetId="10" hidden="1">{#N/A,#N/A,FALSE,"M.01"}</definedName>
    <definedName name="wrn.M.01." localSheetId="8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7" hidden="1">{#N/A,#N/A,FALSE,"M.01";#N/A,#N/A,FALSE,"M.01"}</definedName>
    <definedName name="wrn.M.01D." localSheetId="10" hidden="1">{#N/A,#N/A,FALSE,"M.01";#N/A,#N/A,FALSE,"M.01"}</definedName>
    <definedName name="wrn.M.01D." localSheetId="8" hidden="1">{#N/A,#N/A,FALSE,"M.01";#N/A,#N/A,FALSE,"M.01"}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7" hidden="1">{#N/A,#N/A,FALSE,"M.01"}</definedName>
    <definedName name="wrn.M.02" localSheetId="10" hidden="1">{#N/A,#N/A,FALSE,"M.01"}</definedName>
    <definedName name="wrn.M.02" localSheetId="8" hidden="1">{#N/A,#N/A,FALSE,"M.01"}</definedName>
    <definedName name="wrn.M.02" localSheetId="6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7" hidden="1">{#N/A,#N/A,FALSE,"M.02"}</definedName>
    <definedName name="wrn.M.02." localSheetId="10" hidden="1">{#N/A,#N/A,FALSE,"M.02"}</definedName>
    <definedName name="wrn.M.02." localSheetId="8" hidden="1">{#N/A,#N/A,FALSE,"M.02"}</definedName>
    <definedName name="wrn.M.02." localSheetId="6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7" hidden="1">{#N/A,#N/A,FALSE,"M.01"}</definedName>
    <definedName name="wrn.M.07." localSheetId="10" hidden="1">{#N/A,#N/A,FALSE,"M.01"}</definedName>
    <definedName name="wrn.M.07." localSheetId="8" hidden="1">{#N/A,#N/A,FALSE,"M.01"}</definedName>
    <definedName name="wrn.M.07." localSheetId="6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7" hidden="1">{#N/A,#N/A,FALSE,"M.31"}</definedName>
    <definedName name="wrn.M.31." localSheetId="10" hidden="1">{#N/A,#N/A,FALSE,"M.31"}</definedName>
    <definedName name="wrn.M.31." localSheetId="8" hidden="1">{#N/A,#N/A,FALSE,"M.31"}</definedName>
    <definedName name="wrn.M.31." localSheetId="6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7" hidden="1">{#N/A,#N/A,FALSE,"M.31"}</definedName>
    <definedName name="wrn.M.32" localSheetId="10" hidden="1">{#N/A,#N/A,FALSE,"M.31"}</definedName>
    <definedName name="wrn.M.32" localSheetId="8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7" hidden="1">{#N/A,#N/A,FALSE,"M.32"}</definedName>
    <definedName name="wrn.M.32." localSheetId="10" hidden="1">{#N/A,#N/A,FALSE,"M.32"}</definedName>
    <definedName name="wrn.M.32." localSheetId="8" hidden="1">{#N/A,#N/A,FALSE,"M.32"}</definedName>
    <definedName name="wrn.M.32." localSheetId="6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7" hidden="1">{#N/A,#N/A,FALSE,"M.32"}</definedName>
    <definedName name="wrn.M.32.1" localSheetId="10" hidden="1">{#N/A,#N/A,FALSE,"M.32"}</definedName>
    <definedName name="wrn.M.32.1" localSheetId="8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7" hidden="1">{#N/A,#N/A,FALSE,"M.33"}</definedName>
    <definedName name="wrn.M.33" localSheetId="10" hidden="1">{#N/A,#N/A,FALSE,"M.33"}</definedName>
    <definedName name="wrn.M.33" localSheetId="8" hidden="1">{#N/A,#N/A,FALSE,"M.33"}</definedName>
    <definedName name="wrn.M.33" localSheetId="6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7" hidden="1">{#N/A,#N/A,FALSE,"M.33"}</definedName>
    <definedName name="wrn.M.33." localSheetId="10" hidden="1">{#N/A,#N/A,FALSE,"M.33"}</definedName>
    <definedName name="wrn.M.33." localSheetId="8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7" hidden="1">{#N/A,#N/A,FALSE,"M.32"}</definedName>
    <definedName name="wrn.M.333" localSheetId="10" hidden="1">{#N/A,#N/A,FALSE,"M.32"}</definedName>
    <definedName name="wrn.M.333" localSheetId="8" hidden="1">{#N/A,#N/A,FALSE,"M.32"}</definedName>
    <definedName name="wrn.M.333" localSheetId="6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7" hidden="1">{#N/A,#N/A,FALSE,"M.34"}</definedName>
    <definedName name="wrn.M.34." localSheetId="10" hidden="1">{#N/A,#N/A,FALSE,"M.34"}</definedName>
    <definedName name="wrn.M.34." localSheetId="8" hidden="1">{#N/A,#N/A,FALSE,"M.34"}</definedName>
    <definedName name="wrn.M.34." localSheetId="6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7" hidden="1">{#N/A,#N/A,FALSE,"M.34"}</definedName>
    <definedName name="wrn.M.34.1" localSheetId="10" hidden="1">{#N/A,#N/A,FALSE,"M.34"}</definedName>
    <definedName name="wrn.M.34.1" localSheetId="8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7" hidden="1">{#N/A,#N/A,FALSE,"M.34"}</definedName>
    <definedName name="wrn.m.35." localSheetId="10" hidden="1">{#N/A,#N/A,FALSE,"M.34"}</definedName>
    <definedName name="wrn.m.35." localSheetId="8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7" hidden="1">{#N/A,#N/A,FALSE,"M.42"}</definedName>
    <definedName name="wrn.M.4." localSheetId="10" hidden="1">{#N/A,#N/A,FALSE,"M.42"}</definedName>
    <definedName name="wrn.M.4." localSheetId="8" hidden="1">{#N/A,#N/A,FALSE,"M.42"}</definedName>
    <definedName name="wrn.M.4." localSheetId="6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7" hidden="1">{#N/A,#N/A,FALSE,"M.41"}</definedName>
    <definedName name="wrn.M.41." localSheetId="10" hidden="1">{#N/A,#N/A,FALSE,"M.41"}</definedName>
    <definedName name="wrn.M.41." localSheetId="8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7" hidden="1">{#N/A,#N/A,FALSE,"M.42"}</definedName>
    <definedName name="wrn.M.42." localSheetId="10" hidden="1">{#N/A,#N/A,FALSE,"M.42"}</definedName>
    <definedName name="wrn.M.42." localSheetId="8" hidden="1">{#N/A,#N/A,FALSE,"M.42"}</definedName>
    <definedName name="wrn.M.42." localSheetId="6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7" hidden="1">{#N/A,#N/A,FALSE,"M.43"}</definedName>
    <definedName name="wrn.M.43" localSheetId="10" hidden="1">{#N/A,#N/A,FALSE,"M.43"}</definedName>
    <definedName name="wrn.M.43" localSheetId="8" hidden="1">{#N/A,#N/A,FALSE,"M.43"}</definedName>
    <definedName name="wrn.M.43" localSheetId="6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7" hidden="1">{#N/A,#N/A,FALSE,"M.43"}</definedName>
    <definedName name="wrn.M.43." localSheetId="10" hidden="1">{#N/A,#N/A,FALSE,"M.43"}</definedName>
    <definedName name="wrn.M.43." localSheetId="8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7" hidden="1">{#N/A,#N/A,FALSE,"M.43"}</definedName>
    <definedName name="wrn.n.99" localSheetId="10" hidden="1">{#N/A,#N/A,FALSE,"M.43"}</definedName>
    <definedName name="wrn.n.99" localSheetId="8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hidden="1">{#N/A,#N/A,FALSE,"M.43"}</definedName>
    <definedName name="www" localSheetId="7" hidden="1">{#N/A,#N/A,FALSE,"M.34"}</definedName>
    <definedName name="www" localSheetId="10" hidden="1">{#N/A,#N/A,FALSE,"M.34"}</definedName>
    <definedName name="www" localSheetId="8" hidden="1">{#N/A,#N/A,FALSE,"M.34"}</definedName>
    <definedName name="www" localSheetId="6" hidden="1">{#N/A,#N/A,FALSE,"M.34"}</definedName>
    <definedName name="www" localSheetId="11" hidden="1">{#N/A,#N/A,FALSE,"M.34"}</definedName>
    <definedName name="www" hidden="1">{#N/A,#N/A,FALSE,"M.34"}</definedName>
    <definedName name="x" localSheetId="7">[71]JAN07!#REF!</definedName>
    <definedName name="x" localSheetId="8">[71]JAN07!#REF!</definedName>
    <definedName name="x">[72]JAN07!#REF!</definedName>
    <definedName name="X_19" localSheetId="7">#REF!</definedName>
    <definedName name="X_19" localSheetId="8">#REF!</definedName>
    <definedName name="X_19" localSheetId="6">#REF!</definedName>
    <definedName name="X_19">#REF!</definedName>
    <definedName name="xs" localSheetId="7">[71]JAN07!#REF!</definedName>
    <definedName name="xs" localSheetId="8">[71]JAN07!#REF!</definedName>
    <definedName name="xs" localSheetId="6">[72]JAN07!#REF!</definedName>
    <definedName name="xs">[72]JAN07!#REF!</definedName>
    <definedName name="XXXX" localSheetId="7">#REF!</definedName>
    <definedName name="XXXX" localSheetId="10">#REF!</definedName>
    <definedName name="XXXX" localSheetId="6">#REF!</definedName>
    <definedName name="XXXX">#REF!</definedName>
    <definedName name="y" localSheetId="7">#REF!</definedName>
    <definedName name="y">#REF!</definedName>
    <definedName name="YERYY" localSheetId="7">#REF!</definedName>
    <definedName name="YERYY" localSheetId="8">#REF!</definedName>
    <definedName name="YERYY">#REF!</definedName>
    <definedName name="YK">#REF!</definedName>
    <definedName name="yy" localSheetId="7">#REF!</definedName>
    <definedName name="yy" localSheetId="8">#REF!</definedName>
    <definedName name="yy">#REF!</definedName>
    <definedName name="Z" localSheetId="7">#REF!</definedName>
    <definedName name="Z" localSheetId="8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D27" i="11" l="1"/>
  <c r="J27" i="11" s="1"/>
  <c r="E27" i="11"/>
  <c r="G27" i="11"/>
  <c r="G23" i="11"/>
  <c r="I27" i="11" l="1"/>
  <c r="H27" i="11"/>
  <c r="K27" i="11" l="1"/>
  <c r="D24" i="11" l="1"/>
  <c r="I24" i="11" s="1"/>
  <c r="E24" i="11"/>
  <c r="G24" i="11"/>
  <c r="D25" i="11"/>
  <c r="I25" i="11" s="1"/>
  <c r="E25" i="11"/>
  <c r="H25" i="11" l="1"/>
  <c r="H24" i="11"/>
  <c r="J24" i="11"/>
  <c r="K24" i="11" l="1"/>
  <c r="D23" i="11" l="1"/>
  <c r="E23" i="11"/>
  <c r="H23" i="11" l="1"/>
  <c r="I23" i="11"/>
  <c r="J23" i="11"/>
  <c r="D15" i="11"/>
  <c r="H15" i="11" s="1"/>
  <c r="E15" i="11"/>
  <c r="G15" i="11"/>
  <c r="F22" i="11"/>
  <c r="F20" i="11"/>
  <c r="F19" i="11"/>
  <c r="F18" i="11"/>
  <c r="D16" i="11"/>
  <c r="J16" i="11" s="1"/>
  <c r="E16" i="11"/>
  <c r="G16" i="11"/>
  <c r="D17" i="11"/>
  <c r="H17" i="11" s="1"/>
  <c r="E17" i="11"/>
  <c r="G17" i="11"/>
  <c r="D18" i="11"/>
  <c r="E18" i="11"/>
  <c r="D19" i="11"/>
  <c r="E19" i="11"/>
  <c r="D20" i="11"/>
  <c r="J20" i="11" s="1"/>
  <c r="E20" i="11"/>
  <c r="D21" i="11"/>
  <c r="J21" i="11" s="1"/>
  <c r="E21" i="11"/>
  <c r="D22" i="11"/>
  <c r="I22" i="11" s="1"/>
  <c r="E22" i="11"/>
  <c r="K23" i="11" l="1"/>
  <c r="I15" i="11"/>
  <c r="J15" i="11"/>
  <c r="I17" i="11"/>
  <c r="I19" i="11"/>
  <c r="J17" i="11"/>
  <c r="I16" i="11"/>
  <c r="H21" i="11"/>
  <c r="J19" i="11"/>
  <c r="H22" i="11"/>
  <c r="H18" i="11"/>
  <c r="J18" i="11"/>
  <c r="H20" i="11"/>
  <c r="H16" i="11"/>
  <c r="K15" i="11" l="1"/>
  <c r="K17" i="11"/>
  <c r="K16" i="11"/>
  <c r="W49" i="64"/>
  <c r="D28" i="11" l="1"/>
  <c r="I28" i="11" s="1"/>
  <c r="E28" i="11"/>
  <c r="G28" i="11"/>
  <c r="J28" i="11" l="1"/>
  <c r="H28" i="11"/>
  <c r="K28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2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9" i="11"/>
  <c r="D30" i="11"/>
  <c r="H30" i="11" s="1"/>
  <c r="E3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L202" i="10" s="1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L206" i="10" s="1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N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N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N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N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N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N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N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N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N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N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N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N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N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N747" i="10" s="1"/>
  <c r="K747" i="10"/>
  <c r="M747" i="10" s="1"/>
  <c r="O747" i="10"/>
  <c r="P747" i="10" s="1"/>
  <c r="J748" i="10"/>
  <c r="L748" i="10" s="1"/>
  <c r="K748" i="10"/>
  <c r="M748" i="10" s="1"/>
  <c r="N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N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N763" i="10" s="1"/>
  <c r="K763" i="10"/>
  <c r="M763" i="10" s="1"/>
  <c r="O763" i="10"/>
  <c r="P763" i="10" s="1"/>
  <c r="J764" i="10"/>
  <c r="L764" i="10" s="1"/>
  <c r="K764" i="10"/>
  <c r="M764" i="10" s="1"/>
  <c r="N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N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N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N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N813" i="10" s="1"/>
  <c r="K813" i="10"/>
  <c r="M813" i="10" s="1"/>
  <c r="O813" i="10"/>
  <c r="P813" i="10" s="1"/>
  <c r="J814" i="10"/>
  <c r="L814" i="10" s="1"/>
  <c r="K814" i="10"/>
  <c r="M814" i="10" s="1"/>
  <c r="N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N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N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K842" i="10"/>
  <c r="M842" i="10" s="1"/>
  <c r="N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N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N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N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N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N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N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N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N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N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N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N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N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N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N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N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N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N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N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N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N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N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N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N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N1325" i="10" s="1"/>
  <c r="O1325" i="10"/>
  <c r="P1325" i="10" s="1"/>
  <c r="J1326" i="10"/>
  <c r="L1326" i="10" s="1"/>
  <c r="K1326" i="10"/>
  <c r="M1326" i="10" s="1"/>
  <c r="N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N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N1451" i="10" s="1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874" i="10"/>
  <c r="N857" i="10"/>
  <c r="N775" i="10"/>
  <c r="N676" i="10"/>
  <c r="N824" i="10"/>
  <c r="N973" i="10"/>
  <c r="N661" i="10"/>
  <c r="N912" i="10"/>
  <c r="N952" i="10"/>
  <c r="N863" i="10"/>
  <c r="N831" i="10"/>
  <c r="N664" i="10"/>
  <c r="N986" i="10"/>
  <c r="N908" i="10"/>
  <c r="N892" i="10"/>
  <c r="N645" i="10"/>
  <c r="N993" i="10"/>
  <c r="N937" i="10"/>
  <c r="N845" i="10"/>
  <c r="N909" i="10"/>
  <c r="N896" i="10"/>
  <c r="N689" i="10"/>
  <c r="N681" i="10"/>
  <c r="N693" i="10"/>
  <c r="N677" i="10"/>
  <c r="N657" i="10"/>
  <c r="N649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G25" i="11" s="1"/>
  <c r="J25" i="11" s="1"/>
  <c r="K25" i="11" s="1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3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G20" i="11" s="1"/>
  <c r="I20" i="11" s="1"/>
  <c r="K20" i="11" s="1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G21" i="11" s="1"/>
  <c r="I21" i="11" s="1"/>
  <c r="K21" i="11" s="1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G19" i="11" s="1"/>
  <c r="H19" i="11" s="1"/>
  <c r="K19" i="11" s="1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G18" i="11" s="1"/>
  <c r="I18" i="11" s="1"/>
  <c r="K18" i="11" s="1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22" i="11" s="1"/>
  <c r="J22" i="11" s="1"/>
  <c r="K22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7" i="11"/>
  <c r="I1220" i="10"/>
  <c r="I1219" i="10"/>
  <c r="I9" i="10"/>
  <c r="P191" i="10"/>
  <c r="P193" i="10"/>
  <c r="P190" i="10"/>
  <c r="P7" i="10"/>
  <c r="P192" i="10"/>
  <c r="P195" i="10"/>
  <c r="P194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80" i="10"/>
  <c r="N1016" i="10"/>
  <c r="N1008" i="10"/>
  <c r="L129" i="10"/>
  <c r="L247" i="10"/>
  <c r="N1155" i="10"/>
  <c r="N1131" i="10"/>
  <c r="N1099" i="10"/>
  <c r="G8" i="39"/>
  <c r="I107" i="10"/>
  <c r="I1408" i="10"/>
  <c r="I1411" i="10"/>
  <c r="I1414" i="10"/>
  <c r="M120" i="10"/>
  <c r="M229" i="10"/>
  <c r="M145" i="10"/>
  <c r="M227" i="10"/>
  <c r="M1417" i="10"/>
  <c r="M1405" i="10"/>
  <c r="M1427" i="10"/>
  <c r="M146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209" i="10"/>
  <c r="N1208" i="10"/>
  <c r="N1060" i="10"/>
  <c r="N1003" i="10"/>
  <c r="N1370" i="10"/>
  <c r="N1052" i="10"/>
  <c r="N1021" i="10"/>
  <c r="N976" i="10"/>
  <c r="N961" i="10"/>
  <c r="N1292" i="10"/>
  <c r="N1199" i="10"/>
  <c r="N1175" i="10"/>
  <c r="N1029" i="10"/>
  <c r="N969" i="10"/>
  <c r="N939" i="10"/>
  <c r="N923" i="10"/>
  <c r="N916" i="10"/>
  <c r="N887" i="10"/>
  <c r="N867" i="10"/>
  <c r="N835" i="10"/>
  <c r="N870" i="10"/>
  <c r="N819" i="10"/>
  <c r="N811" i="10"/>
  <c r="N767" i="10"/>
  <c r="N759" i="10"/>
  <c r="N755" i="10"/>
  <c r="N743" i="10"/>
  <c r="N735" i="10"/>
  <c r="N731" i="10"/>
  <c r="N719" i="10"/>
  <c r="N715" i="10"/>
  <c r="N913" i="10"/>
  <c r="N882" i="10"/>
  <c r="N861" i="10"/>
  <c r="N850" i="10"/>
  <c r="N844" i="10"/>
  <c r="N830" i="10"/>
  <c r="N829" i="10"/>
  <c r="N934" i="10"/>
  <c r="N933" i="10"/>
  <c r="N932" i="10"/>
  <c r="N930" i="10"/>
  <c r="N929" i="10"/>
  <c r="N839" i="10"/>
  <c r="N695" i="10"/>
  <c r="N687" i="10"/>
  <c r="N683" i="10"/>
  <c r="N671" i="10"/>
  <c r="N667" i="10"/>
  <c r="N663" i="10"/>
  <c r="N651" i="10"/>
  <c r="N647" i="10"/>
  <c r="P202" i="10"/>
  <c r="N1252" i="10"/>
  <c r="L70" i="10"/>
  <c r="N70" i="10" s="1"/>
  <c r="N1386" i="10"/>
  <c r="N1276" i="10"/>
  <c r="N1139" i="10"/>
  <c r="L86" i="10"/>
  <c r="N86" i="10" s="1"/>
  <c r="L45" i="10"/>
  <c r="N1237" i="10"/>
  <c r="N1164" i="10"/>
  <c r="N1145" i="10"/>
  <c r="N1041" i="10"/>
  <c r="N972" i="10"/>
  <c r="N851" i="10"/>
  <c r="N1318" i="10"/>
  <c r="N1254" i="10"/>
  <c r="N1163" i="10"/>
  <c r="N1048" i="10"/>
  <c r="N1012" i="10"/>
  <c r="N903" i="10"/>
  <c r="N871" i="10"/>
  <c r="N862" i="10"/>
  <c r="N860" i="10"/>
  <c r="N827" i="10"/>
  <c r="N817" i="10"/>
  <c r="N812" i="10"/>
  <c r="N947" i="10"/>
  <c r="N918" i="10"/>
  <c r="N917" i="10"/>
  <c r="N915" i="10"/>
  <c r="N885" i="10"/>
  <c r="N883" i="10"/>
  <c r="N843" i="10"/>
  <c r="N834" i="10"/>
  <c r="N833" i="10"/>
  <c r="N790" i="10"/>
  <c r="N786" i="10"/>
  <c r="N782" i="10"/>
  <c r="N774" i="10"/>
  <c r="N766" i="10"/>
  <c r="N1097" i="10"/>
  <c r="N1092" i="10"/>
  <c r="N1084" i="10"/>
  <c r="N694" i="10"/>
  <c r="N682" i="10"/>
  <c r="N670" i="10"/>
  <c r="N666" i="10"/>
  <c r="N662" i="10"/>
  <c r="N646" i="10"/>
  <c r="N1011" i="10"/>
  <c r="N1009" i="10"/>
  <c r="N1001" i="10"/>
  <c r="N998" i="10"/>
  <c r="N990" i="10"/>
  <c r="N959" i="10"/>
  <c r="N943" i="10"/>
  <c r="N927" i="10"/>
  <c r="N904" i="10"/>
  <c r="N895" i="10"/>
  <c r="N852" i="10"/>
  <c r="N836" i="10"/>
  <c r="N832" i="10"/>
  <c r="N825" i="10"/>
  <c r="N816" i="10"/>
  <c r="N805" i="10"/>
  <c r="N804" i="10"/>
  <c r="N800" i="10"/>
  <c r="N797" i="10"/>
  <c r="N796" i="10"/>
  <c r="N793" i="10"/>
  <c r="N789" i="10"/>
  <c r="N788" i="10"/>
  <c r="N785" i="10"/>
  <c r="N781" i="10"/>
  <c r="N780" i="10"/>
  <c r="N776" i="10"/>
  <c r="N773" i="10"/>
  <c r="N772" i="10"/>
  <c r="N769" i="10"/>
  <c r="N768" i="10"/>
  <c r="N760" i="10"/>
  <c r="N756" i="10"/>
  <c r="N752" i="10"/>
  <c r="N744" i="10"/>
  <c r="N740" i="10"/>
  <c r="N736" i="10"/>
  <c r="N728" i="10"/>
  <c r="N724" i="10"/>
  <c r="N720" i="10"/>
  <c r="N746" i="10"/>
  <c r="N730" i="10"/>
  <c r="N726" i="10"/>
  <c r="N714" i="10"/>
  <c r="N707" i="10"/>
  <c r="N705" i="10"/>
  <c r="N697" i="10"/>
  <c r="N696" i="10"/>
  <c r="N692" i="10"/>
  <c r="N688" i="10"/>
  <c r="N672" i="10"/>
  <c r="N660" i="10"/>
  <c r="N656" i="10"/>
  <c r="N648" i="10"/>
  <c r="N634" i="10"/>
  <c r="N1296" i="10"/>
  <c r="N1168" i="10"/>
  <c r="N1158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294" i="10"/>
  <c r="N1293" i="10"/>
  <c r="N1236" i="10"/>
  <c r="N1216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M360" i="10"/>
  <c r="N360" i="10" s="1"/>
  <c r="M104" i="10"/>
  <c r="M97" i="10"/>
  <c r="M556" i="10"/>
  <c r="N556" i="10" s="1"/>
  <c r="M147" i="10"/>
  <c r="M259" i="10"/>
  <c r="M245" i="10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172" i="29"/>
  <c r="L42" i="39"/>
  <c r="N1418" i="10" l="1"/>
  <c r="N1422" i="10"/>
  <c r="L9" i="10"/>
  <c r="L91" i="10"/>
  <c r="N91" i="10" s="1"/>
  <c r="N1213" i="10"/>
  <c r="N1111" i="10"/>
  <c r="N1098" i="10"/>
  <c r="N1070" i="10"/>
  <c r="N902" i="10"/>
  <c r="L127" i="10"/>
  <c r="N925" i="10"/>
  <c r="N921" i="10"/>
  <c r="N877" i="10"/>
  <c r="N873" i="10"/>
  <c r="N869" i="10"/>
  <c r="N865" i="10"/>
  <c r="N699" i="10"/>
  <c r="N650" i="10"/>
  <c r="L128" i="10"/>
  <c r="N1356" i="10"/>
  <c r="N1268" i="10"/>
  <c r="N1260" i="10"/>
  <c r="N1247" i="10"/>
  <c r="N1246" i="10"/>
  <c r="N1088" i="10"/>
  <c r="N1081" i="10"/>
  <c r="N1077" i="10"/>
  <c r="N1073" i="10"/>
  <c r="N1072" i="10"/>
  <c r="N1040" i="10"/>
  <c r="N1000" i="10"/>
  <c r="N928" i="10"/>
  <c r="N889" i="10"/>
  <c r="N840" i="10"/>
  <c r="N633" i="10"/>
  <c r="B171" i="29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0" i="11"/>
  <c r="I30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30" i="11"/>
  <c r="E236" i="29" l="1"/>
  <c r="J29" i="11"/>
  <c r="K29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2" i="11"/>
  <c r="H33" i="11" s="1"/>
  <c r="I32" i="11"/>
  <c r="I33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34" i="11"/>
  <c r="I3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32" i="11"/>
  <c r="K33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32" i="11"/>
  <c r="J3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34" i="11"/>
  <c r="B35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<sst xmlns="http://schemas.openxmlformats.org/spreadsheetml/2006/main" count="4693" uniqueCount="1622">
  <si>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</si>
  <si>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</si>
  <si>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</si>
  <si>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</si>
  <si>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</si>
  <si>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</si>
  <si>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</si>
  <si>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</si>
  <si>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</si>
  <si>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</si>
  <si>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</si>
  <si>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</si>
  <si>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</si>
  <si>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</si>
  <si>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</si>
  <si>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</si>
  <si>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</si>
  <si>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</si>
  <si>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</si>
  <si>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</si>
  <si>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</si>
  <si>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</si>
  <si>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</si>
  <si>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</si>
  <si>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</si>
  <si>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</si>
  <si>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</si>
  <si>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</si>
  <si>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</si>
  <si>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</si>
  <si>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</si>
  <si>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</si>
  <si>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</si>
  <si>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</si>
  <si>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</si>
  <si>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</si>
  <si>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</si>
  <si>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</si>
  <si>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</si>
  <si>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</si>
  <si>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</si>
  <si>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</si>
  <si>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</si>
  <si>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</si>
  <si>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</si>
  <si>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</si>
  <si>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</si>
  <si>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</si>
  <si>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</si>
  <si>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</si>
  <si>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</si>
  <si>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</si>
  <si>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</si>
  <si>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</si>
  <si>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</si>
  <si>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</si>
  <si>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</si>
  <si>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</si>
  <si>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</si>
  <si>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</si>
  <si>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</si>
  <si>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</si>
  <si>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</si>
  <si>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</si>
  <si>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</si>
  <si>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</si>
  <si>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</si>
  <si>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</si>
  <si>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</si>
  <si>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</si>
  <si>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</si>
  <si>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</si>
  <si>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</si>
  <si>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</si>
  <si>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</si>
  <si>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</si>
  <si>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</si>
  <si>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</si>
  <si>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</si>
  <si>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</si>
  <si>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</si>
  <si>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</si>
  <si>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</si>
  <si>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</si>
  <si>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</si>
  <si>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</si>
  <si>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</si>
  <si>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</si>
  <si>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</si>
  <si>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</si>
  <si>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</si>
  <si>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</si>
  <si>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</si>
  <si>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</si>
  <si>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</si>
  <si>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</si>
  <si>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</si>
  <si>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</si>
  <si>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</si>
  <si>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</si>
  <si>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</si>
  <si>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</si>
  <si>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</si>
  <si>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</si>
  <si>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</si>
  <si>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</si>
  <si>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</si>
  <si>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</si>
  <si>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</si>
  <si>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</si>
  <si>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</si>
  <si>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</si>
  <si>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</si>
  <si>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</si>
  <si>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</si>
  <si>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</si>
  <si>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</si>
  <si>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</si>
  <si>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</si>
  <si>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</si>
  <si>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</si>
  <si>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</si>
  <si>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</si>
  <si>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</si>
  <si>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</si>
  <si>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</si>
  <si>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</si>
  <si>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</si>
  <si>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</si>
  <si>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</si>
  <si>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</si>
  <si>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</si>
  <si>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</si>
  <si>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</si>
  <si>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</si>
  <si>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</si>
  <si>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</si>
  <si>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</si>
  <si>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</si>
  <si>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</si>
  <si>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</si>
  <si>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</si>
  <si>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</si>
  <si>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</si>
  <si>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</si>
  <si>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</si>
  <si>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</si>
  <si>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</si>
  <si>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</si>
  <si>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</si>
  <si>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</si>
  <si>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</si>
  <si>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</si>
  <si>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</si>
  <si>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</si>
  <si>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</si>
  <si>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</si>
  <si>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</si>
  <si>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</si>
  <si>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</si>
  <si>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</si>
  <si>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</si>
  <si>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</si>
  <si>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</si>
  <si>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</si>
  <si>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</si>
  <si>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</si>
  <si>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</si>
  <si>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</si>
  <si>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</si>
  <si>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</si>
  <si>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</si>
  <si>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</si>
  <si>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</si>
  <si>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</si>
  <si>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</si>
  <si>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</si>
  <si>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</si>
  <si>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</si>
  <si>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</si>
  <si>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</si>
  <si>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</si>
  <si>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</si>
  <si>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</si>
  <si>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</si>
  <si>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</si>
  <si>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</si>
  <si>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</si>
  <si>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</si>
  <si>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</si>
  <si>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</si>
  <si>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</si>
  <si>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</si>
  <si>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</si>
  <si>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</si>
  <si>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</si>
  <si>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</si>
  <si>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</si>
  <si>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</si>
  <si>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</si>
  <si>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</si>
  <si>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</si>
  <si>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</si>
  <si>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</si>
  <si>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</si>
  <si>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</si>
  <si>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</si>
  <si>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</si>
  <si>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</si>
  <si>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</si>
  <si>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</si>
  <si>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</si>
  <si>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</si>
  <si>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</si>
  <si>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</si>
  <si>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</si>
  <si>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</si>
  <si>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</si>
  <si>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</si>
  <si>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</si>
  <si>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</si>
  <si>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</si>
  <si>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</si>
  <si>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</si>
  <si>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</si>
  <si>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</si>
  <si>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</si>
  <si>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</si>
  <si>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</si>
  <si>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</si>
  <si>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</si>
  <si>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</si>
  <si>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</si>
  <si>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</si>
  <si>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</si>
  <si>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</si>
  <si>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</si>
  <si>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</si>
  <si>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</si>
  <si>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</si>
  <si>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</si>
  <si>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</si>
  <si>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</si>
  <si>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</si>
  <si>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</si>
  <si>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</si>
  <si>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</si>
  <si>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</si>
  <si>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</si>
  <si>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</si>
  <si>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</si>
  <si>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</si>
  <si>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</si>
  <si>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</si>
  <si>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</si>
  <si>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</si>
  <si>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</si>
  <si>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</si>
  <si>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</si>
  <si>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</si>
  <si>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</si>
  <si>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</si>
  <si>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</si>
  <si>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</si>
  <si>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</si>
  <si>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</si>
  <si>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</si>
  <si>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</si>
  <si>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</si>
  <si>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</si>
  <si>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</si>
  <si>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</si>
  <si>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</si>
  <si>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</si>
  <si>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</si>
  <si>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</si>
  <si>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</si>
  <si>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</si>
  <si>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</si>
  <si>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</si>
  <si>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</si>
  <si>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</si>
  <si>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</si>
  <si>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</si>
  <si>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</si>
  <si>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</si>
  <si>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</si>
  <si>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</si>
  <si>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</si>
  <si>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</si>
  <si>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</si>
  <si>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</si>
  <si>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</si>
  <si>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</si>
  <si>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</si>
  <si>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</si>
  <si>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</si>
  <si>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</si>
  <si>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</si>
  <si>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</si>
  <si>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</si>
  <si>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</si>
  <si>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</si>
  <si>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</si>
  <si>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</si>
  <si>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</si>
  <si>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</si>
  <si>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</si>
  <si>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</si>
  <si>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</si>
  <si>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</si>
  <si>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</si>
  <si>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</si>
  <si>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</si>
  <si>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</si>
  <si>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</si>
  <si>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</si>
  <si>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</si>
  <si>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</si>
  <si>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</si>
  <si>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</si>
  <si>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</si>
  <si>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</si>
  <si>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</si>
  <si>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</si>
  <si>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</si>
  <si>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</si>
  <si>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</si>
  <si>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</si>
  <si>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</si>
  <si>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</si>
  <si>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</si>
  <si>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</si>
  <si>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</si>
  <si>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</si>
  <si>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</si>
  <si>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</si>
  <si>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</si>
  <si>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</si>
  <si>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</si>
  <si>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</si>
  <si>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</si>
  <si>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</si>
  <si>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</si>
  <si>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</si>
  <si>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</si>
  <si>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</si>
  <si>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</si>
  <si>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</si>
  <si>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</si>
  <si>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</si>
  <si>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</si>
  <si>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</si>
  <si>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</si>
  <si>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</si>
  <si>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</si>
  <si>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</si>
  <si>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</si>
  <si>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</si>
  <si>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</si>
  <si>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</si>
  <si>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</si>
  <si>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</si>
  <si>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</si>
  <si>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</si>
  <si>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</si>
  <si>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</si>
  <si>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</si>
  <si>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</si>
  <si>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</si>
  <si>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</si>
  <si>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</si>
  <si>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</si>
  <si>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</si>
  <si>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</si>
  <si>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</si>
  <si>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</si>
  <si>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</si>
  <si>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</si>
  <si>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</si>
  <si>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</si>
  <si>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</si>
  <si>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</si>
  <si>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</si>
  <si>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</si>
  <si>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</si>
  <si>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</si>
  <si>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</si>
  <si>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</si>
  <si>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</si>
  <si>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</si>
  <si>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</si>
  <si>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</si>
  <si>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</si>
  <si>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</si>
  <si>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</si>
  <si>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</si>
  <si>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</si>
  <si>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</si>
  <si>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</si>
  <si>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</si>
  <si>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</si>
  <si>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</si>
  <si>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</si>
  <si>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</si>
  <si>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</si>
  <si>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</si>
  <si>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</si>
  <si>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</si>
  <si>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</si>
  <si>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</si>
  <si>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</si>
  <si>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</si>
  <si>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</si>
  <si>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</si>
  <si>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</si>
  <si>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</si>
  <si>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</si>
  <si>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</si>
  <si>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</si>
  <si>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</si>
  <si>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</si>
  <si>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</si>
  <si>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</si>
  <si>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</si>
  <si>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</si>
  <si>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</si>
  <si>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</si>
  <si>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</si>
  <si>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</si>
  <si>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</si>
  <si>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</si>
  <si>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</si>
  <si>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</si>
  <si>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</si>
  <si>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</si>
  <si>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</si>
  <si>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</si>
  <si>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</si>
  <si>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</si>
  <si>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</si>
  <si>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</si>
  <si>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</si>
  <si>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</si>
  <si>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</si>
  <si>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</si>
  <si>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</si>
  <si>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</si>
  <si>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</si>
  <si>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</si>
  <si>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</si>
  <si>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</si>
  <si>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</si>
  <si>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</si>
  <si>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</si>
  <si>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</si>
  <si>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</si>
  <si>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</si>
  <si>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</si>
  <si>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</si>
  <si>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</si>
  <si>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</si>
  <si>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</si>
  <si>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</si>
  <si>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</si>
  <si>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</si>
  <si>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</si>
  <si>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</si>
  <si>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</si>
  <si>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</si>
  <si>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</si>
  <si>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</si>
  <si>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</si>
  <si>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</si>
  <si>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</si>
  <si>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</si>
  <si>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</si>
  <si>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</si>
  <si>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</si>
  <si>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</si>
  <si>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</si>
  <si>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</si>
  <si>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</si>
  <si>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</si>
  <si>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</si>
  <si>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</si>
  <si>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</si>
  <si>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</si>
  <si>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</si>
  <si>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</si>
  <si>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</si>
  <si>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</si>
  <si>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</si>
  <si>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</si>
  <si>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</si>
  <si>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</si>
  <si>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</si>
  <si>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</si>
  <si>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</si>
  <si>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</si>
  <si>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</si>
  <si>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</si>
  <si>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</si>
  <si>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</si>
  <si>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</si>
  <si>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</si>
  <si>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</si>
  <si>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</si>
  <si>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</si>
  <si>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</si>
  <si>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</si>
  <si>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</si>
  <si>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</si>
  <si>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</si>
  <si>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</si>
  <si>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</si>
  <si>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</si>
  <si>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</si>
  <si>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</si>
  <si>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</si>
  <si>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</si>
  <si>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</si>
  <si>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</si>
  <si>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</si>
  <si>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</si>
  <si>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</si>
  <si>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</si>
  <si>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</si>
  <si>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</si>
  <si>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</si>
  <si>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</si>
  <si>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</si>
  <si>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</si>
  <si>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</si>
  <si>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</si>
  <si>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</si>
  <si>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</si>
  <si>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</si>
  <si>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</si>
  <si>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</si>
  <si>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</si>
  <si>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</si>
  <si>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</si>
  <si>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</si>
  <si>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</si>
  <si>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</si>
  <si>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</si>
  <si>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</si>
  <si>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</si>
  <si>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</si>
  <si>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</si>
  <si>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</si>
  <si>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</si>
  <si>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</si>
  <si>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</si>
  <si>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</si>
  <si>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</si>
  <si>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</si>
  <si>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</si>
  <si>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</si>
  <si>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</si>
  <si>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</si>
  <si>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</si>
  <si>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</si>
  <si>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</si>
  <si>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</si>
  <si>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</si>
  <si>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</si>
  <si>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</si>
  <si>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</si>
  <si>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</si>
  <si>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</si>
  <si>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</si>
  <si>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</si>
  <si>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</si>
  <si>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</si>
  <si>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</si>
  <si>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</si>
  <si>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</si>
  <si>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</si>
  <si>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</si>
  <si>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</si>
  <si>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</si>
  <si>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</si>
  <si>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</si>
  <si>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</si>
  <si>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</si>
  <si>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</si>
  <si>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</si>
  <si>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</si>
  <si>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</si>
  <si>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</si>
  <si>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</si>
  <si>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</si>
  <si>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</si>
  <si>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</si>
  <si>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</si>
  <si>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</si>
  <si>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</si>
  <si>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</si>
  <si>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</si>
  <si>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</si>
  <si>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</si>
  <si>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</si>
  <si>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</si>
  <si>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</si>
  <si>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</si>
  <si>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</si>
  <si>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</si>
  <si>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</si>
  <si>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</si>
  <si>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</si>
  <si>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</si>
  <si>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</si>
  <si>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</si>
  <si>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</si>
  <si>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</si>
  <si>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</si>
  <si>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</si>
  <si>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</si>
  <si>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</si>
  <si>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</si>
  <si>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</si>
  <si>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</si>
  <si>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</si>
  <si>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</si>
  <si>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</si>
  <si>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</si>
  <si>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</si>
  <si>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</si>
  <si>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</si>
  <si>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</si>
  <si>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</si>
  <si>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</si>
  <si>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</si>
  <si>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</si>
  <si>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</si>
  <si>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</si>
  <si>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</si>
  <si>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</si>
  <si>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</si>
  <si>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</si>
  <si>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</si>
  <si>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</si>
  <si>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</si>
  <si>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</si>
  <si>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</si>
  <si>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</si>
  <si>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</si>
  <si>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</si>
  <si>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</si>
  <si>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</si>
  <si>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</si>
  <si>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</si>
  <si>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</si>
  <si>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</si>
  <si>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</si>
  <si>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</si>
  <si>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</si>
  <si>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</si>
  <si>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</si>
  <si>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</si>
  <si>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</si>
  <si>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</si>
  <si>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</si>
  <si>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</si>
  <si>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</si>
  <si>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</si>
  <si>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</si>
  <si>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</si>
  <si>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</si>
  <si>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</si>
  <si>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</si>
  <si>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</si>
  <si>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</si>
  <si>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</si>
  <si>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</si>
  <si>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</si>
  <si>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</si>
  <si>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</si>
  <si>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</si>
  <si>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</si>
  <si>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</si>
  <si>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</si>
  <si>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</si>
  <si>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</si>
  <si>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</si>
  <si>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</si>
  <si>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</si>
  <si>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</si>
  <si>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</si>
  <si>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</si>
  <si>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</si>
  <si>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</si>
  <si>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</si>
  <si>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</si>
  <si>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</si>
  <si>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</si>
  <si>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</si>
  <si>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</si>
  <si>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</si>
  <si>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</si>
  <si>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</si>
  <si>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</si>
  <si>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</si>
  <si>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</si>
  <si>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</si>
  <si>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</si>
  <si>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</si>
  <si>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</si>
  <si>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</si>
  <si>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</si>
  <si>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</si>
  <si>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</si>
  <si>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</si>
  <si>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</si>
  <si>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</si>
  <si>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</si>
  <si>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</si>
  <si>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</si>
  <si>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</si>
  <si>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</si>
  <si>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</si>
  <si>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</si>
  <si>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</si>
  <si>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</si>
  <si>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</si>
  <si>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</si>
  <si>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</si>
  <si>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</si>
  <si>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</si>
  <si>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</si>
  <si>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</si>
  <si>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</si>
  <si>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</si>
  <si>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</si>
  <si>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</si>
  <si>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</si>
  <si>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</si>
  <si>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</si>
  <si>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</si>
  <si>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</si>
  <si>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</si>
  <si>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</si>
  <si>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</si>
  <si>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</si>
  <si>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</si>
  <si>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</si>
  <si>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</si>
  <si>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</si>
  <si>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</si>
  <si>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</si>
  <si>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</si>
  <si>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</si>
  <si>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</si>
  <si>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</si>
  <si>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</si>
  <si>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</si>
  <si>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</si>
  <si>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</si>
  <si>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</si>
  <si>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</si>
  <si>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</si>
  <si>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</si>
  <si>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</si>
  <si>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</si>
  <si>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</si>
  <si>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</si>
  <si>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</si>
  <si>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</si>
  <si>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</si>
  <si>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</si>
  <si>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</si>
  <si>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</si>
  <si>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</si>
  <si>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</si>
  <si>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</si>
  <si>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</si>
  <si>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</si>
  <si>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</si>
  <si>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</si>
  <si>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</si>
  <si>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</si>
  <si>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</si>
  <si>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</si>
  <si>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</si>
  <si>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</si>
  <si>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</si>
  <si>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</si>
  <si>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</si>
  <si>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</si>
  <si>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</si>
  <si>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</si>
  <si>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</si>
  <si>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</si>
  <si>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</si>
  <si>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</si>
  <si>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</si>
  <si>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</si>
  <si>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</si>
  <si>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</si>
  <si>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</si>
  <si>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</si>
  <si>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</si>
  <si>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</si>
  <si>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</si>
  <si>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</si>
  <si>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</si>
  <si>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</si>
  <si>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</si>
  <si>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</si>
  <si>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</si>
  <si>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</si>
  <si>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</si>
  <si>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</si>
  <si>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</si>
  <si>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</si>
  <si>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</si>
  <si>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</si>
  <si>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</si>
  <si>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</si>
  <si>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</si>
  <si>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</si>
  <si>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</si>
  <si>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</si>
  <si>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</si>
  <si>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</si>
  <si>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</si>
  <si>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</si>
  <si>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</si>
  <si>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</si>
  <si>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</si>
  <si>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</si>
  <si>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</si>
  <si>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</si>
  <si>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</si>
  <si>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</si>
  <si>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</si>
  <si>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</si>
  <si>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</si>
  <si>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</si>
  <si>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</si>
  <si>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</si>
  <si>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</si>
  <si>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</si>
  <si>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</si>
  <si>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</si>
  <si>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</si>
  <si>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</si>
  <si>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</si>
  <si>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</si>
  <si>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</si>
  <si>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</si>
  <si>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</si>
  <si>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</si>
  <si>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</si>
  <si>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</si>
  <si>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</si>
  <si>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</si>
  <si>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</si>
  <si>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</si>
  <si>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</si>
  <si>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</si>
  <si>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</si>
  <si>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</si>
  <si>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</si>
  <si>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</si>
  <si>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</si>
  <si>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</si>
  <si>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</si>
  <si>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</si>
  <si>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</si>
  <si>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</si>
  <si>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</si>
  <si>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</si>
  <si>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</si>
  <si>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</si>
  <si>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</si>
  <si>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</si>
  <si>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</si>
  <si>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</si>
  <si>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</si>
  <si>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</si>
  <si>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</si>
  <si>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</si>
  <si>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</si>
  <si>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</si>
  <si>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</si>
  <si>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</si>
  <si>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</si>
  <si>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</si>
  <si>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</si>
  <si>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</si>
  <si>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</si>
  <si>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</si>
  <si>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</si>
  <si>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</si>
  <si>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</si>
  <si>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</si>
  <si>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</si>
  <si>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</si>
  <si>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</si>
  <si>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</si>
  <si>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</si>
  <si>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</si>
  <si>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</si>
  <si>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</si>
  <si>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</si>
  <si>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</si>
  <si>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</si>
  <si>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</si>
  <si>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</si>
  <si>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</si>
  <si>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</si>
  <si>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</si>
  <si>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</si>
  <si>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</si>
  <si>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</si>
  <si>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</si>
  <si>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</si>
  <si>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</si>
  <si>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</si>
  <si>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</si>
  <si>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</si>
  <si>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</si>
  <si>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</si>
  <si>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</si>
  <si>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</si>
  <si>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</si>
  <si>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</si>
  <si>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</si>
  <si>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</si>
  <si>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</si>
  <si>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</si>
  <si>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</si>
  <si>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</si>
  <si>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</si>
  <si>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</si>
  <si>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</si>
  <si>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</si>
  <si>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</si>
  <si>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</si>
  <si>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</si>
  <si>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</si>
  <si>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</si>
  <si>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</si>
  <si>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</si>
  <si>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</si>
  <si>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</si>
  <si>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</si>
  <si>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</si>
  <si>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</si>
  <si>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</si>
  <si>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</si>
  <si>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</si>
  <si>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</si>
  <si>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</si>
  <si>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</si>
  <si>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</si>
  <si>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</si>
  <si>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</si>
  <si>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</si>
  <si>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</si>
  <si>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</si>
  <si>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</si>
  <si>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</si>
  <si>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</si>
  <si>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</si>
  <si>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</si>
  <si>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</si>
  <si>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</si>
  <si>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</si>
  <si>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</si>
  <si>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</si>
  <si>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</si>
  <si>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</si>
  <si>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</si>
  <si>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</si>
  <si>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</si>
  <si>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</si>
  <si>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</si>
  <si>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</si>
  <si>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</si>
  <si>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</si>
  <si>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</si>
  <si>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</si>
  <si>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</si>
  <si>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</si>
  <si>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</si>
  <si>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</si>
  <si>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</si>
  <si>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</si>
  <si>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</si>
  <si>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</si>
  <si>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</si>
  <si>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</si>
  <si>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</si>
  <si>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</si>
  <si>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</si>
  <si>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</si>
  <si>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</si>
  <si>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</si>
  <si>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</si>
  <si>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</si>
  <si>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</si>
  <si>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</si>
  <si>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</si>
  <si>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</si>
  <si>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</si>
  <si>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</si>
  <si>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</si>
  <si>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</si>
  <si>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</si>
  <si>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</si>
  <si>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</si>
  <si>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</si>
  <si>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</si>
  <si>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</si>
  <si>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</si>
  <si>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</si>
  <si>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</si>
  <si>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</si>
  <si>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</si>
  <si>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</si>
  <si>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</si>
  <si>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</si>
  <si>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</si>
  <si>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</si>
  <si>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</si>
  <si>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</si>
  <si>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</si>
  <si>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</si>
  <si>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</si>
  <si>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</si>
  <si>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</si>
  <si>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</si>
  <si>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</si>
  <si>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</si>
  <si>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</si>
  <si>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</si>
  <si>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</si>
  <si>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</si>
  <si>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</si>
  <si>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</si>
  <si>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</si>
  <si>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</si>
  <si>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</si>
  <si>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</si>
  <si>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</si>
  <si>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</si>
  <si>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</si>
  <si>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</si>
  <si>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</si>
  <si>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</si>
  <si>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</si>
  <si>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</si>
  <si>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</si>
  <si>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</si>
  <si>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</si>
  <si>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</si>
  <si>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</si>
  <si>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</si>
  <si>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</si>
  <si>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</si>
  <si>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</si>
  <si>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</si>
  <si>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</si>
  <si>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</si>
  <si>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</si>
  <si>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</si>
  <si>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</si>
  <si>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</si>
  <si>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</si>
  <si>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</si>
  <si>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</si>
  <si>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</si>
  <si>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</si>
  <si>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</si>
  <si>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</si>
  <si>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</si>
  <si>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</si>
  <si>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</si>
  <si>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</si>
  <si>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</si>
  <si>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</si>
  <si>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</si>
  <si>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</si>
  <si>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</si>
  <si>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</si>
  <si>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</si>
  <si>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</si>
  <si>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</si>
  <si>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</si>
  <si>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</si>
  <si>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</si>
  <si>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</si>
  <si>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</si>
  <si>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</si>
  <si>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</si>
  <si>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</si>
  <si>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</si>
  <si>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</si>
  <si>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</si>
  <si>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</si>
  <si>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</si>
  <si>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</si>
  <si>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</si>
  <si>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</si>
  <si>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</si>
  <si>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</si>
  <si>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</si>
  <si>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</si>
  <si>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</si>
  <si>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</si>
  <si>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</si>
  <si>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</si>
  <si>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</si>
  <si>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</si>
  <si>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</si>
  <si>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</si>
  <si>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</si>
  <si>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</si>
  <si>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</si>
  <si>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</si>
  <si>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</si>
  <si>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</si>
  <si>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</si>
  <si>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</si>
  <si>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</si>
  <si>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</si>
  <si>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</si>
  <si>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</si>
  <si>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</si>
  <si>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</si>
  <si>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</si>
  <si>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</si>
  <si>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</si>
  <si>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</si>
  <si>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</si>
  <si>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</si>
  <si>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</si>
  <si>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</si>
  <si>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</si>
  <si>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</si>
  <si>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</si>
  <si>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</si>
  <si>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</si>
  <si>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</si>
  <si>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</si>
  <si>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</si>
  <si>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</si>
  <si>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</si>
  <si>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</si>
  <si>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</si>
  <si>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</si>
  <si>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</si>
  <si>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</si>
  <si>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</si>
  <si>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</si>
  <si>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</si>
  <si>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</si>
  <si>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</si>
  <si>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</si>
  <si>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</si>
  <si>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</si>
  <si>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</si>
  <si>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</si>
  <si>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</si>
  <si>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</si>
  <si>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</si>
  <si>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</si>
  <si>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</si>
  <si>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</si>
  <si>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</si>
  <si>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</si>
  <si>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</si>
  <si>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</si>
  <si>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</si>
  <si>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</si>
  <si>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</si>
  <si>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</si>
  <si>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</si>
  <si>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</si>
  <si>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</si>
  <si>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</si>
  <si>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</si>
  <si>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</si>
  <si>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</si>
  <si>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</si>
  <si>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</si>
  <si>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</si>
  <si>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</si>
  <si>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</si>
  <si>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</si>
  <si>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</si>
  <si>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</si>
  <si>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</si>
  <si>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</si>
  <si>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</si>
  <si>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</si>
  <si>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</si>
  <si>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</si>
  <si>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</si>
  <si>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</si>
  <si>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</si>
  <si>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</si>
  <si>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</si>
  <si>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</si>
  <si>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</si>
  <si>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</si>
  <si>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</si>
  <si>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</si>
  <si>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</si>
  <si>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</si>
  <si>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</si>
  <si>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</si>
  <si>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</si>
  <si>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</si>
  <si>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</si>
  <si>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</si>
  <si>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</si>
  <si>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</si>
  <si>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</si>
  <si>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</si>
  <si>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</si>
  <si>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</si>
  <si>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</si>
  <si>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</si>
  <si>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</si>
  <si>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</si>
  <si>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</si>
  <si>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</si>
  <si>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</si>
  <si>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</si>
  <si>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</si>
  <si>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</si>
  <si>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</si>
  <si>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</si>
  <si>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</si>
  <si>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</si>
  <si>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</si>
  <si>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</si>
  <si>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</si>
  <si>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</si>
  <si>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</si>
  <si>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</si>
  <si>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</si>
  <si>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</si>
  <si>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</si>
  <si>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</si>
  <si>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</si>
  <si>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</si>
  <si>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</si>
  <si>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</si>
  <si>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</si>
  <si>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</si>
  <si>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</si>
  <si>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</si>
  <si>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</si>
  <si>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</si>
  <si>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</si>
  <si>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</si>
  <si>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</si>
  <si>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</si>
  <si>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</si>
  <si>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</si>
  <si>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</si>
  <si>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</si>
  <si>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</si>
  <si>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</si>
  <si>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</si>
  <si>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</si>
  <si>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</si>
  <si>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</si>
  <si>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</si>
  <si>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</si>
  <si>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</si>
  <si>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</si>
  <si>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</si>
  <si>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</si>
  <si>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</si>
  <si>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</si>
  <si>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</si>
  <si>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</si>
  <si>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</si>
  <si>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</si>
  <si>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</si>
  <si>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</si>
  <si>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</si>
  <si>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</si>
  <si>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</si>
  <si>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</si>
  <si>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</si>
  <si>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</si>
  <si>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</si>
  <si>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</si>
  <si>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</si>
  <si>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</si>
  <si>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</si>
  <si>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</si>
  <si>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</si>
  <si>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</si>
  <si>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</si>
  <si>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</si>
  <si>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</si>
  <si>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</si>
  <si>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</si>
  <si>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</si>
  <si>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</si>
  <si>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</si>
  <si>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</si>
  <si>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</si>
  <si>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</si>
  <si>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</si>
  <si>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</si>
  <si>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</si>
  <si>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</si>
  <si>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</si>
  <si>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</si>
  <si>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</si>
  <si>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</si>
  <si>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</si>
  <si>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</si>
  <si>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</si>
  <si>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</si>
  <si>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</si>
  <si>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</si>
  <si>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</si>
  <si>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</si>
  <si>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</si>
  <si>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</si>
  <si>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</si>
  <si>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</si>
  <si>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</si>
  <si>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</si>
  <si>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</si>
  <si>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</si>
  <si>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</si>
  <si>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</si>
  <si>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</si>
  <si>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</si>
  <si>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</si>
  <si>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</si>
  <si>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</si>
  <si>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</si>
  <si>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</si>
  <si>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</si>
  <si>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</si>
  <si>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</si>
  <si>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</si>
  <si>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</si>
  <si>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</si>
  <si>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</si>
  <si>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</si>
  <si>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</si>
  <si>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</si>
  <si>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</si>
  <si>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</si>
  <si>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</si>
  <si>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</si>
  <si>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</si>
  <si>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</si>
  <si>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</si>
  <si>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</si>
  <si>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</si>
  <si>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</si>
  <si>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</si>
  <si>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</si>
  <si>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</si>
  <si>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</si>
  <si>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</si>
  <si>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</si>
  <si>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</si>
  <si>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</si>
  <si>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</si>
  <si>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</si>
  <si>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</si>
  <si>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</si>
  <si>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</si>
  <si>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</si>
  <si>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</si>
  <si>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</si>
  <si>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</si>
  <si>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</si>
  <si>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</si>
  <si>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</si>
  <si>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</si>
  <si>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</si>
  <si>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</si>
  <si>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</si>
  <si>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</si>
  <si>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</si>
  <si>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</si>
  <si>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</si>
  <si>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</si>
  <si>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</si>
  <si>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</si>
  <si>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</si>
  <si>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</si>
  <si>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</si>
  <si>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</si>
  <si>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</si>
  <si>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</si>
  <si>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</si>
  <si>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</si>
  <si>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</si>
  <si>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</si>
  <si>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</si>
  <si>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</si>
  <si>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</si>
  <si>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</si>
  <si>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</si>
  <si>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</si>
  <si>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</si>
  <si>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</si>
  <si>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</si>
  <si>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</si>
  <si>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</si>
  <si>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</si>
  <si>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</si>
  <si>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</si>
  <si>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</si>
  <si>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</si>
  <si>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</si>
  <si>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</si>
  <si>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</si>
  <si>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</si>
  <si>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</si>
  <si>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</si>
  <si>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</si>
  <si>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</si>
  <si>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</si>
  <si>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</si>
  <si>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</si>
  <si>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</si>
  <si>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</si>
  <si>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</si>
  <si>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</si>
  <si>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</si>
  <si>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</si>
  <si>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</si>
  <si>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</si>
  <si>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</si>
  <si>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</si>
  <si>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</si>
  <si>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</si>
  <si>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</si>
  <si>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</si>
  <si>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</si>
  <si>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</si>
  <si>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</si>
  <si>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</si>
  <si>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</si>
  <si>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</si>
  <si>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</si>
  <si>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</si>
  <si>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</si>
  <si>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</si>
  <si>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</si>
  <si>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</si>
  <si>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</si>
  <si>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</si>
  <si>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</si>
  <si>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</si>
  <si>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</si>
  <si>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</si>
  <si>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</si>
  <si>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</si>
  <si>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</si>
  <si>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</si>
  <si>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</si>
  <si>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</si>
  <si>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</si>
  <si>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</si>
  <si>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</si>
  <si>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</si>
  <si>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</si>
  <si>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</si>
  <si>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</si>
  <si>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</si>
  <si>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</si>
  <si>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</si>
  <si>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</si>
  <si>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</si>
  <si>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</si>
  <si>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</si>
  <si>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</si>
  <si>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</si>
  <si>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</si>
  <si>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</si>
  <si>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</si>
  <si>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</si>
  <si>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</si>
  <si>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</si>
  <si>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</si>
  <si>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</si>
  <si>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</si>
  <si>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</si>
  <si>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</si>
  <si>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</si>
  <si>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</si>
  <si>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</si>
  <si>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</si>
  <si>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</si>
  <si>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</si>
  <si>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</si>
  <si>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</si>
  <si>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</si>
  <si>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</si>
  <si>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</si>
  <si>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</si>
  <si>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</si>
  <si>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</si>
  <si>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</si>
  <si>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</si>
  <si>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</si>
  <si>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</si>
  <si>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</si>
  <si>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</si>
  <si>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</si>
  <si>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</si>
  <si>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</si>
  <si>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</si>
  <si>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</si>
  <si>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</si>
  <si>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</si>
  <si>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</si>
  <si>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</si>
  <si>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</si>
  <si>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</si>
  <si>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</si>
  <si>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</si>
  <si>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</si>
  <si>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</si>
  <si>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</si>
  <si>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</si>
  <si>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</si>
  <si>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</si>
  <si>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</si>
  <si>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</si>
  <si>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</si>
  <si>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</si>
  <si>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</si>
  <si>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</si>
  <si>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</si>
  <si>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</si>
  <si>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</si>
  <si>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</si>
  <si>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</si>
  <si>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</si>
  <si>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</si>
  <si>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</si>
  <si>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</si>
  <si>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</si>
  <si>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</si>
  <si>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</si>
  <si>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</si>
  <si>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</si>
  <si>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</si>
  <si>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</si>
  <si>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</si>
  <si>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</si>
  <si>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</si>
  <si>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</si>
  <si>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</si>
  <si>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</si>
  <si>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</si>
  <si>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</si>
  <si>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</si>
  <si>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</si>
  <si>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</si>
  <si>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</si>
  <si>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</si>
  <si>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</si>
  <si>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</si>
  <si>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</si>
  <si>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</si>
  <si>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</si>
  <si>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</si>
  <si>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</si>
  <si>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</si>
  <si>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</si>
  <si>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</si>
  <si>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</si>
  <si>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</si>
  <si>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</si>
  <si>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</si>
  <si>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</si>
  <si>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</si>
  <si>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</si>
  <si>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</si>
  <si>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</si>
  <si>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</si>
  <si>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</si>
  <si>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</si>
  <si>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</si>
  <si>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</si>
  <si>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</si>
  <si>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</si>
  <si>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</si>
  <si>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</si>
  <si>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</si>
  <si>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</si>
  <si>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</si>
  <si>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</si>
  <si>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</si>
  <si>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</si>
  <si>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</si>
  <si>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</si>
  <si>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</si>
  <si>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</si>
  <si>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</si>
  <si>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APP</t>
  </si>
  <si>
    <t xml:space="preserve">KOORDINAT : </t>
  </si>
  <si>
    <t>PEKERJAAN BONGKAR</t>
  </si>
  <si>
    <t>Daya 41.500 VA</t>
  </si>
  <si>
    <t>Wirosari,  Februari 2024</t>
  </si>
  <si>
    <t>PWI 11</t>
  </si>
  <si>
    <t>KARANGMALANG TAMBAKREJO</t>
  </si>
  <si>
    <t>-7,101227,111,081057</t>
  </si>
  <si>
    <t>AGUS D</t>
  </si>
  <si>
    <t>AGUS D WIROSARI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</si>
</sst>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76" fillId="0" borderId="0" applyNumberFormat="0" applyFill="0" applyBorder="0" applyAlignment="0" applyProtection="0"/>
  </cellStyleXfs>
  <cellXfs count="70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6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120" fillId="0" borderId="99" xfId="1450" applyFont="1" applyBorder="1" applyAlignment="1">
      <alignment horizontal="center" vertical="center"/>
    </xf>
    <xf numFmtId="0" fontId="176" fillId="33" borderId="0" xfId="2678" applyFill="1"/>
    <xf numFmtId="0" fontId="115" fillId="33" borderId="0" xfId="0" applyFont="1" applyFill="1" applyAlignment="1">
      <alignment vertical="center" wrapText="1"/>
    </xf>
    <xf numFmtId="0" fontId="115" fillId="33" borderId="37" xfId="0" applyFont="1" applyFill="1" applyBorder="1" applyAlignment="1">
      <alignment vertical="center" wrapText="1"/>
    </xf>
    <xf numFmtId="0" fontId="115" fillId="33" borderId="44" xfId="0" applyFont="1" applyFill="1" applyBorder="1" applyAlignment="1">
      <alignment vertical="center" wrapText="1"/>
    </xf>
    <xf numFmtId="0" fontId="115" fillId="33" borderId="45" xfId="0" applyFont="1" applyFill="1" applyBorder="1" applyAlignment="1">
      <alignment vertical="center" wrapText="1"/>
    </xf>
    <xf numFmtId="0" fontId="115" fillId="33" borderId="18" xfId="0" applyFont="1" applyFill="1" applyBorder="1" applyAlignment="1">
      <alignment vertical="center" wrapText="1"/>
    </xf>
    <xf numFmtId="0" fontId="115" fillId="33" borderId="43" xfId="0" applyFont="1" applyFill="1" applyBorder="1" applyAlignment="1">
      <alignment vertical="center" wrapText="1"/>
    </xf>
    <xf numFmtId="0" fontId="43" fillId="0" borderId="21" xfId="1615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43" fillId="0" borderId="20" xfId="1615" applyFont="1" applyBorder="1" applyAlignment="1">
      <alignment horizontal="center" vertical="center"/>
    </xf>
    <xf numFmtId="0" fontId="6" fillId="0" borderId="21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41" fontId="153" fillId="0" borderId="0" xfId="1614" applyNumberFormat="1" applyFont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77" fillId="33" borderId="0" xfId="0" quotePrefix="1" applyFont="1" applyFill="1" applyAlignment="1">
      <alignment horizontal="center"/>
    </xf>
    <xf numFmtId="14" fontId="96" fillId="0" borderId="0" xfId="1653" applyNumberFormat="1" applyFont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161" fillId="0" borderId="0" xfId="1451" applyFont="1" applyAlignment="1">
      <alignment horizontal="left"/>
    </xf>
    <xf numFmtId="0" fontId="123" fillId="35" borderId="0" xfId="1451" applyFont="1" applyFill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4" borderId="3" xfId="2673" applyNumberFormat="1" applyFont="1" applyFill="1" applyBorder="1" applyAlignment="1">
      <alignment horizontal="center" vertical="center" wrapText="1"/>
    </xf>
    <xf numFmtId="2" fontId="135" fillId="44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167" fontId="154" fillId="0" borderId="0" xfId="1614" applyNumberFormat="1" applyFont="1" applyAlignment="1">
      <alignment horizontal="left" vertical="top" wrapText="1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18" xfId="0" applyFont="1" applyFill="1" applyBorder="1" applyAlignment="1">
      <alignment horizontal="center" vertical="center" wrapText="1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0000000-0005-0000-0000-000012020000}"/>
    <cellStyle name="Comma [0] 10 3" xfId="530" xr:uid="{00000000-0005-0000-0000-000013020000}"/>
    <cellStyle name="Comma [0] 10 4" xfId="531" xr:uid="{00000000-0005-0000-0000-000014020000}"/>
    <cellStyle name="Comma [0] 11" xfId="532" xr:uid="{00000000-0005-0000-0000-000015020000}"/>
    <cellStyle name="Comma [0] 11 2" xfId="533" xr:uid="{00000000-0005-0000-0000-000016020000}"/>
    <cellStyle name="Comma [0] 11 2 2" xfId="534" xr:uid="{00000000-0005-0000-0000-000017020000}"/>
    <cellStyle name="Comma [0] 11 3" xfId="535" xr:uid="{00000000-0005-0000-0000-000018020000}"/>
    <cellStyle name="Comma [0] 12" xfId="536" xr:uid="{00000000-0005-0000-0000-000019020000}"/>
    <cellStyle name="Comma [0] 12 2" xfId="537" xr:uid="{00000000-0005-0000-0000-00001A020000}"/>
    <cellStyle name="Comma [0] 12 2 2" xfId="538" xr:uid="{00000000-0005-0000-0000-00001B020000}"/>
    <cellStyle name="Comma [0] 12 3" xfId="539" xr:uid="{00000000-0005-0000-0000-00001C020000}"/>
    <cellStyle name="Comma [0] 12 3 2" xfId="540" xr:uid="{00000000-0005-0000-0000-00001D020000}"/>
    <cellStyle name="Comma [0] 13" xfId="541" xr:uid="{00000000-0005-0000-0000-00001E020000}"/>
    <cellStyle name="Comma [0] 13 2" xfId="542" xr:uid="{00000000-0005-0000-0000-00001F020000}"/>
    <cellStyle name="Comma [0] 14" xfId="543" xr:uid="{00000000-0005-0000-0000-000020020000}"/>
    <cellStyle name="Comma [0] 14 2" xfId="544" xr:uid="{00000000-0005-0000-0000-000021020000}"/>
    <cellStyle name="Comma [0] 14 2 2" xfId="545" xr:uid="{00000000-0005-0000-0000-000022020000}"/>
    <cellStyle name="Comma [0] 14 3" xfId="546" xr:uid="{00000000-0005-0000-0000-000023020000}"/>
    <cellStyle name="Comma [0] 15" xfId="547" xr:uid="{00000000-0005-0000-0000-000024020000}"/>
    <cellStyle name="Comma [0] 15 2" xfId="548" xr:uid="{00000000-0005-0000-0000-000025020000}"/>
    <cellStyle name="Comma [0] 15 2 2" xfId="549" xr:uid="{00000000-0005-0000-0000-000026020000}"/>
    <cellStyle name="Comma [0] 15_Book2" xfId="550" xr:uid="{00000000-0005-0000-0000-000027020000}"/>
    <cellStyle name="Comma [0] 16" xfId="551" xr:uid="{00000000-0005-0000-0000-000028020000}"/>
    <cellStyle name="Comma [0] 17" xfId="552" xr:uid="{00000000-0005-0000-0000-000029020000}"/>
    <cellStyle name="Comma [0] 17 2" xfId="553" xr:uid="{00000000-0005-0000-0000-00002A020000}"/>
    <cellStyle name="Comma [0] 18" xfId="554" xr:uid="{00000000-0005-0000-0000-00002B020000}"/>
    <cellStyle name="Comma [0] 18 2" xfId="555" xr:uid="{00000000-0005-0000-0000-00002C020000}"/>
    <cellStyle name="Comma [0] 18 2 2" xfId="556" xr:uid="{00000000-0005-0000-0000-00002D020000}"/>
    <cellStyle name="Comma [0] 18 3" xfId="557" xr:uid="{00000000-0005-0000-0000-00002E020000}"/>
    <cellStyle name="Comma [0] 19" xfId="558" xr:uid="{00000000-0005-0000-0000-00002F020000}"/>
    <cellStyle name="Comma [0] 19 2" xfId="559" xr:uid="{00000000-0005-0000-0000-000030020000}"/>
    <cellStyle name="Comma [0] 19 2 2" xfId="560" xr:uid="{00000000-0005-0000-0000-000031020000}"/>
    <cellStyle name="Comma [0] 19 3" xfId="561" xr:uid="{00000000-0005-0000-0000-000032020000}"/>
    <cellStyle name="Comma [0] 2" xfId="562" xr:uid="{00000000-0005-0000-0000-000033020000}"/>
    <cellStyle name="Comma [0] 2 10" xfId="563" xr:uid="{00000000-0005-0000-0000-000034020000}"/>
    <cellStyle name="Comma [0] 2 10 2" xfId="564" xr:uid="{00000000-0005-0000-0000-000035020000}"/>
    <cellStyle name="Comma [0] 2 10 3" xfId="565" xr:uid="{00000000-0005-0000-0000-000036020000}"/>
    <cellStyle name="Comma [0] 2 11" xfId="566" xr:uid="{00000000-0005-0000-0000-000037020000}"/>
    <cellStyle name="Comma [0] 2 12" xfId="567" xr:uid="{00000000-0005-0000-0000-000038020000}"/>
    <cellStyle name="Comma [0] 2 2" xfId="568" xr:uid="{00000000-0005-0000-0000-000039020000}"/>
    <cellStyle name="Comma [0] 2 2 2" xfId="569" xr:uid="{00000000-0005-0000-0000-00003A020000}"/>
    <cellStyle name="Comma [0] 2 2 2 2" xfId="570" xr:uid="{00000000-0005-0000-0000-00003B020000}"/>
    <cellStyle name="Comma [0] 2 2 2 2 2" xfId="571" xr:uid="{00000000-0005-0000-0000-00003C020000}"/>
    <cellStyle name="Comma [0] 2 2 2 2 2 2" xfId="572" xr:uid="{00000000-0005-0000-0000-00003D020000}"/>
    <cellStyle name="Comma [0] 2 2 2 2 2 2 2" xfId="573" xr:uid="{00000000-0005-0000-0000-00003E020000}"/>
    <cellStyle name="Comma [0] 2 2 2 2 2 2 2 2" xfId="574" xr:uid="{00000000-0005-0000-0000-00003F020000}"/>
    <cellStyle name="Comma [0] 2 2 2 2 2 2 2 2 2" xfId="575" xr:uid="{00000000-0005-0000-0000-000040020000}"/>
    <cellStyle name="Comma [0] 2 2 2 2 2 2 2 3" xfId="576" xr:uid="{00000000-0005-0000-0000-000041020000}"/>
    <cellStyle name="Comma [0] 2 2 2 2 2 2 2 3 2" xfId="577" xr:uid="{00000000-0005-0000-0000-000042020000}"/>
    <cellStyle name="Comma [0] 2 2 2 2 2 2 3" xfId="578" xr:uid="{00000000-0005-0000-0000-000043020000}"/>
    <cellStyle name="Comma [0] 2 2 2 2 2 2 4" xfId="579" xr:uid="{00000000-0005-0000-0000-000044020000}"/>
    <cellStyle name="Comma [0] 2 2 2 2 2 3" xfId="580" xr:uid="{00000000-0005-0000-0000-000045020000}"/>
    <cellStyle name="Comma [0] 2 2 2 2 2 3 2" xfId="581" xr:uid="{00000000-0005-0000-0000-000046020000}"/>
    <cellStyle name="Comma [0] 2 2 2 2 2 4" xfId="582" xr:uid="{00000000-0005-0000-0000-000047020000}"/>
    <cellStyle name="Comma [0] 2 2 2 2 2 4 2" xfId="583" xr:uid="{00000000-0005-0000-0000-000048020000}"/>
    <cellStyle name="Comma [0] 2 2 2 2 3" xfId="584" xr:uid="{00000000-0005-0000-0000-000049020000}"/>
    <cellStyle name="Comma [0] 2 2 2 2 4" xfId="585" xr:uid="{00000000-0005-0000-0000-00004A020000}"/>
    <cellStyle name="Comma [0] 2 2 2 2 5" xfId="586" xr:uid="{00000000-0005-0000-0000-00004B020000}"/>
    <cellStyle name="Comma [0] 2 2 2 3" xfId="587" xr:uid="{00000000-0005-0000-0000-00004C020000}"/>
    <cellStyle name="Comma [0] 2 2 2 3 2" xfId="588" xr:uid="{00000000-0005-0000-0000-00004D020000}"/>
    <cellStyle name="Comma [0] 2 2 2 4" xfId="589" xr:uid="{00000000-0005-0000-0000-00004E020000}"/>
    <cellStyle name="Comma [0] 2 2 2 4 2" xfId="590" xr:uid="{00000000-0005-0000-0000-00004F020000}"/>
    <cellStyle name="Comma [0] 2 2 2 5" xfId="591" xr:uid="{00000000-0005-0000-0000-000050020000}"/>
    <cellStyle name="Comma [0] 2 2 2 5 2" xfId="592" xr:uid="{00000000-0005-0000-0000-000051020000}"/>
    <cellStyle name="Comma [0] 2 2 2 6" xfId="593" xr:uid="{00000000-0005-0000-0000-000052020000}"/>
    <cellStyle name="Comma [0] 2 2 3" xfId="594" xr:uid="{00000000-0005-0000-0000-000053020000}"/>
    <cellStyle name="Comma [0] 2 2 4" xfId="595" xr:uid="{00000000-0005-0000-0000-000054020000}"/>
    <cellStyle name="Comma [0] 2 2 5" xfId="596" xr:uid="{00000000-0005-0000-0000-000055020000}"/>
    <cellStyle name="Comma [0] 2 2 6" xfId="597" xr:uid="{00000000-0005-0000-0000-000056020000}"/>
    <cellStyle name="Comma [0] 2 2 6 2" xfId="598" xr:uid="{00000000-0005-0000-0000-000057020000}"/>
    <cellStyle name="Comma [0] 2 3" xfId="599" xr:uid="{00000000-0005-0000-0000-000058020000}"/>
    <cellStyle name="Comma [0] 2 3 2" xfId="600" xr:uid="{00000000-0005-0000-0000-000059020000}"/>
    <cellStyle name="Comma [0] 2 3 2 2" xfId="601" xr:uid="{00000000-0005-0000-0000-00005A020000}"/>
    <cellStyle name="Comma [0] 2 3 2 2 2" xfId="602" xr:uid="{00000000-0005-0000-0000-00005B020000}"/>
    <cellStyle name="Comma [0] 2 3 2 2 3" xfId="603" xr:uid="{00000000-0005-0000-0000-00005C020000}"/>
    <cellStyle name="Comma [0] 2 3 2 2 4" xfId="604" xr:uid="{00000000-0005-0000-0000-00005D020000}"/>
    <cellStyle name="Comma [0] 2 3 2 3" xfId="605" xr:uid="{00000000-0005-0000-0000-00005E020000}"/>
    <cellStyle name="Comma [0] 2 3 2 4" xfId="606" xr:uid="{00000000-0005-0000-0000-00005F020000}"/>
    <cellStyle name="Comma [0] 2 3 2 5" xfId="607" xr:uid="{00000000-0005-0000-0000-000060020000}"/>
    <cellStyle name="Comma [0] 2 3 2 6" xfId="608" xr:uid="{00000000-0005-0000-0000-000061020000}"/>
    <cellStyle name="Comma [0] 2 3 3" xfId="609" xr:uid="{00000000-0005-0000-0000-000062020000}"/>
    <cellStyle name="Comma [0] 2 3 4" xfId="610" xr:uid="{00000000-0005-0000-0000-000063020000}"/>
    <cellStyle name="Comma [0] 2 3 5" xfId="611" xr:uid="{00000000-0005-0000-0000-000064020000}"/>
    <cellStyle name="Comma [0] 2 3 6" xfId="612" xr:uid="{00000000-0005-0000-0000-000065020000}"/>
    <cellStyle name="Comma [0] 2 3 7" xfId="613" xr:uid="{00000000-0005-0000-0000-000066020000}"/>
    <cellStyle name="Comma [0] 2 3 8" xfId="614" xr:uid="{00000000-0005-0000-0000-000067020000}"/>
    <cellStyle name="Comma [0] 2 4" xfId="615" xr:uid="{00000000-0005-0000-0000-000068020000}"/>
    <cellStyle name="Comma [0] 2 4 2" xfId="616" xr:uid="{00000000-0005-0000-0000-000069020000}"/>
    <cellStyle name="Comma [0] 2 4 3" xfId="617" xr:uid="{00000000-0005-0000-0000-00006A020000}"/>
    <cellStyle name="Comma [0] 2 4 4" xfId="618" xr:uid="{00000000-0005-0000-0000-00006B020000}"/>
    <cellStyle name="Comma [0] 2 4 5" xfId="619" xr:uid="{00000000-0005-0000-0000-00006C020000}"/>
    <cellStyle name="Comma [0] 2 4 5 2" xfId="620" xr:uid="{00000000-0005-0000-0000-00006D020000}"/>
    <cellStyle name="Comma [0] 2 4 6" xfId="621" xr:uid="{00000000-0005-0000-0000-00006E020000}"/>
    <cellStyle name="Comma [0] 2 5" xfId="622" xr:uid="{00000000-0005-0000-0000-00006F020000}"/>
    <cellStyle name="Comma [0] 2 5 2" xfId="623" xr:uid="{00000000-0005-0000-0000-000070020000}"/>
    <cellStyle name="Comma [0] 2 5 3" xfId="624" xr:uid="{00000000-0005-0000-0000-000071020000}"/>
    <cellStyle name="Comma [0] 2 5 4" xfId="625" xr:uid="{00000000-0005-0000-0000-000072020000}"/>
    <cellStyle name="Comma [0] 2 6" xfId="626" xr:uid="{00000000-0005-0000-0000-000073020000}"/>
    <cellStyle name="Comma [0] 2 6 2" xfId="627" xr:uid="{00000000-0005-0000-0000-000074020000}"/>
    <cellStyle name="Comma [0] 2 6 2 2" xfId="628" xr:uid="{00000000-0005-0000-0000-000075020000}"/>
    <cellStyle name="Comma [0] 2 6 2 2 2" xfId="629" xr:uid="{00000000-0005-0000-0000-000076020000}"/>
    <cellStyle name="Comma [0] 2 6 2 2 2 2" xfId="630" xr:uid="{00000000-0005-0000-0000-000077020000}"/>
    <cellStyle name="Comma [0] 2 6 2 2 2 2 2" xfId="631" xr:uid="{00000000-0005-0000-0000-000078020000}"/>
    <cellStyle name="Comma [0] 2 6 2 2 2 2 3" xfId="632" xr:uid="{00000000-0005-0000-0000-000079020000}"/>
    <cellStyle name="Comma [0] 2 6 2 2 2 2 4" xfId="633" xr:uid="{00000000-0005-0000-0000-00007A020000}"/>
    <cellStyle name="Comma [0] 2 6 2 2 2 2 5" xfId="634" xr:uid="{00000000-0005-0000-0000-00007B020000}"/>
    <cellStyle name="Comma [0] 2 6 2 2 2 3" xfId="635" xr:uid="{00000000-0005-0000-0000-00007C020000}"/>
    <cellStyle name="Comma [0] 2 6 2 2 2 4" xfId="636" xr:uid="{00000000-0005-0000-0000-00007D020000}"/>
    <cellStyle name="Comma [0] 2 6 2 2 2 5" xfId="637" xr:uid="{00000000-0005-0000-0000-00007E020000}"/>
    <cellStyle name="Comma [0] 2 6 2 2 3" xfId="638" xr:uid="{00000000-0005-0000-0000-00007F020000}"/>
    <cellStyle name="Comma [0] 2 6 2 2 4" xfId="639" xr:uid="{00000000-0005-0000-0000-000080020000}"/>
    <cellStyle name="Comma [0] 2 6 2 2 5" xfId="640" xr:uid="{00000000-0005-0000-0000-000081020000}"/>
    <cellStyle name="Comma [0] 2 6 2 3" xfId="641" xr:uid="{00000000-0005-0000-0000-000082020000}"/>
    <cellStyle name="Comma [0] 2 6 2 4" xfId="642" xr:uid="{00000000-0005-0000-0000-000083020000}"/>
    <cellStyle name="Comma [0] 2 6 2 5" xfId="643" xr:uid="{00000000-0005-0000-0000-000084020000}"/>
    <cellStyle name="Comma [0] 2 6 3" xfId="644" xr:uid="{00000000-0005-0000-0000-000085020000}"/>
    <cellStyle name="Comma [0] 2 6 4" xfId="645" xr:uid="{00000000-0005-0000-0000-000086020000}"/>
    <cellStyle name="Comma [0] 2 6 5" xfId="646" xr:uid="{00000000-0005-0000-0000-000087020000}"/>
    <cellStyle name="Comma [0] 2 7" xfId="647" xr:uid="{00000000-0005-0000-0000-000088020000}"/>
    <cellStyle name="Comma [0] 2 7 2" xfId="648" xr:uid="{00000000-0005-0000-0000-000089020000}"/>
    <cellStyle name="Comma [0] 2 8" xfId="649" xr:uid="{00000000-0005-0000-0000-00008A020000}"/>
    <cellStyle name="Comma [0] 2 9" xfId="650" xr:uid="{00000000-0005-0000-0000-00008B020000}"/>
    <cellStyle name="Comma [0] 20" xfId="651" xr:uid="{00000000-0005-0000-0000-00008C020000}"/>
    <cellStyle name="Comma [0] 20 2" xfId="652" xr:uid="{00000000-0005-0000-0000-00008D020000}"/>
    <cellStyle name="Comma [0] 21" xfId="653" xr:uid="{00000000-0005-0000-0000-00008E020000}"/>
    <cellStyle name="Comma [0] 21 2" xfId="654" xr:uid="{00000000-0005-0000-0000-00008F020000}"/>
    <cellStyle name="Comma [0] 22" xfId="655" xr:uid="{00000000-0005-0000-0000-000090020000}"/>
    <cellStyle name="Comma [0] 23" xfId="656" xr:uid="{00000000-0005-0000-0000-000091020000}"/>
    <cellStyle name="Comma [0] 24" xfId="657" xr:uid="{00000000-0005-0000-0000-000092020000}"/>
    <cellStyle name="Comma [0] 24 2" xfId="658" xr:uid="{00000000-0005-0000-0000-000093020000}"/>
    <cellStyle name="Comma [0] 24 2 2" xfId="659" xr:uid="{00000000-0005-0000-0000-000094020000}"/>
    <cellStyle name="Comma [0] 24 3" xfId="660" xr:uid="{00000000-0005-0000-0000-000095020000}"/>
    <cellStyle name="Comma [0] 25" xfId="661" xr:uid="{00000000-0005-0000-0000-000096020000}"/>
    <cellStyle name="Comma [0] 26" xfId="662" xr:uid="{00000000-0005-0000-0000-000097020000}"/>
    <cellStyle name="Comma [0] 27" xfId="663" xr:uid="{00000000-0005-0000-0000-000098020000}"/>
    <cellStyle name="Comma [0] 27 2" xfId="664" xr:uid="{00000000-0005-0000-0000-000099020000}"/>
    <cellStyle name="Comma [0] 3" xfId="665" xr:uid="{00000000-0005-0000-0000-00009A020000}"/>
    <cellStyle name="Comma [0] 3 2" xfId="666" xr:uid="{00000000-0005-0000-0000-00009B020000}"/>
    <cellStyle name="Comma [0] 3 2 2" xfId="667" xr:uid="{00000000-0005-0000-0000-00009C020000}"/>
    <cellStyle name="Comma [0] 3 2 3" xfId="668" xr:uid="{00000000-0005-0000-0000-00009D020000}"/>
    <cellStyle name="Comma [0] 3 3" xfId="669" xr:uid="{00000000-0005-0000-0000-00009E020000}"/>
    <cellStyle name="Comma [0] 32" xfId="670" xr:uid="{00000000-0005-0000-0000-00009F020000}"/>
    <cellStyle name="Comma [0] 32 2" xfId="671" xr:uid="{00000000-0005-0000-0000-0000A0020000}"/>
    <cellStyle name="Comma [0] 35" xfId="672" xr:uid="{00000000-0005-0000-0000-0000A1020000}"/>
    <cellStyle name="Comma [0] 4" xfId="673" xr:uid="{00000000-0005-0000-0000-0000A2020000}"/>
    <cellStyle name="Comma [0] 4 2" xfId="674" xr:uid="{00000000-0005-0000-0000-0000A3020000}"/>
    <cellStyle name="Comma [0] 4 2 2" xfId="675" xr:uid="{00000000-0005-0000-0000-0000A4020000}"/>
    <cellStyle name="Comma [0] 4 3" xfId="676" xr:uid="{00000000-0005-0000-0000-0000A5020000}"/>
    <cellStyle name="Comma [0] 4 3 2" xfId="677" xr:uid="{00000000-0005-0000-0000-0000A6020000}"/>
    <cellStyle name="Comma [0] 4 4" xfId="678" xr:uid="{00000000-0005-0000-0000-0000A7020000}"/>
    <cellStyle name="Comma [0] 4 4 2" xfId="679" xr:uid="{00000000-0005-0000-0000-0000A8020000}"/>
    <cellStyle name="Comma [0] 4 5" xfId="680" xr:uid="{00000000-0005-0000-0000-0000A9020000}"/>
    <cellStyle name="Comma [0] 4 6" xfId="681" xr:uid="{00000000-0005-0000-0000-0000AA020000}"/>
    <cellStyle name="Comma [0] 5" xfId="682" xr:uid="{00000000-0005-0000-0000-0000AB020000}"/>
    <cellStyle name="Comma [0] 5 2" xfId="683" xr:uid="{00000000-0005-0000-0000-0000AC020000}"/>
    <cellStyle name="Comma [0] 5 3" xfId="684" xr:uid="{00000000-0005-0000-0000-0000AD020000}"/>
    <cellStyle name="Comma [0] 6" xfId="685" xr:uid="{00000000-0005-0000-0000-0000AE020000}"/>
    <cellStyle name="Comma [0] 6 2" xfId="686" xr:uid="{00000000-0005-0000-0000-0000AF020000}"/>
    <cellStyle name="Comma [0] 6 3" xfId="687" xr:uid="{00000000-0005-0000-0000-0000B0020000}"/>
    <cellStyle name="Comma [0] 6 3 2" xfId="688" xr:uid="{00000000-0005-0000-0000-0000B1020000}"/>
    <cellStyle name="Comma [0] 7" xfId="689" xr:uid="{00000000-0005-0000-0000-0000B2020000}"/>
    <cellStyle name="Comma [0] 7 2" xfId="690" xr:uid="{00000000-0005-0000-0000-0000B3020000}"/>
    <cellStyle name="Comma [0] 7 2 2" xfId="691" xr:uid="{00000000-0005-0000-0000-0000B4020000}"/>
    <cellStyle name="Comma [0] 7 3" xfId="692" xr:uid="{00000000-0005-0000-0000-0000B5020000}"/>
    <cellStyle name="Comma [0] 8" xfId="693" xr:uid="{00000000-0005-0000-0000-0000B6020000}"/>
    <cellStyle name="Comma [0] 8 2" xfId="694" xr:uid="{00000000-0005-0000-0000-0000B7020000}"/>
    <cellStyle name="Comma [0] 8 2 2" xfId="695" xr:uid="{00000000-0005-0000-0000-0000B8020000}"/>
    <cellStyle name="Comma [0] 8 3" xfId="696" xr:uid="{00000000-0005-0000-0000-0000B9020000}"/>
    <cellStyle name="Comma [0] 8 3 2" xfId="697" xr:uid="{00000000-0005-0000-0000-0000BA020000}"/>
    <cellStyle name="Comma [0] 8 4" xfId="698" xr:uid="{00000000-0005-0000-0000-0000BB020000}"/>
    <cellStyle name="Comma [0] 9" xfId="699" xr:uid="{00000000-0005-0000-0000-0000BC020000}"/>
    <cellStyle name="Comma [0] 9 2" xfId="700" xr:uid="{00000000-0005-0000-0000-0000BD020000}"/>
    <cellStyle name="Comma [0] 9 2 2" xfId="701" xr:uid="{00000000-0005-0000-0000-0000BE020000}"/>
    <cellStyle name="Comma [0] 9 3" xfId="702" xr:uid="{00000000-0005-0000-0000-0000BF020000}"/>
    <cellStyle name="Comma [0] 9 3 2" xfId="703" xr:uid="{00000000-0005-0000-0000-0000C0020000}"/>
    <cellStyle name="Comma [0] 90" xfId="704" xr:uid="{00000000-0005-0000-0000-0000C1020000}"/>
    <cellStyle name="Comma [0] 90 2" xfId="705" xr:uid="{00000000-0005-0000-0000-0000C2020000}"/>
    <cellStyle name="Comma [0] 91" xfId="706" xr:uid="{00000000-0005-0000-0000-0000C3020000}"/>
    <cellStyle name="Comma [0] 91 2" xfId="707" xr:uid="{00000000-0005-0000-0000-0000C4020000}"/>
    <cellStyle name="Comma [0] 93" xfId="708" xr:uid="{00000000-0005-0000-0000-0000C5020000}"/>
    <cellStyle name="Comma [0] 93 2" xfId="709" xr:uid="{00000000-0005-0000-0000-0000C6020000}"/>
    <cellStyle name="Comma [0] 94" xfId="710" xr:uid="{00000000-0005-0000-0000-0000C7020000}"/>
    <cellStyle name="Comma [0] 94 2" xfId="711" xr:uid="{00000000-0005-0000-0000-0000C8020000}"/>
    <cellStyle name="Comma [00]" xfId="712" xr:uid="{00000000-0005-0000-0000-0000C9020000}"/>
    <cellStyle name="Comma [00] 2" xfId="713" xr:uid="{00000000-0005-0000-0000-0000CA020000}"/>
    <cellStyle name="Comma 10" xfId="714" xr:uid="{00000000-0005-0000-0000-0000CB020000}"/>
    <cellStyle name="Comma 10 2" xfId="715" xr:uid="{00000000-0005-0000-0000-0000CC020000}"/>
    <cellStyle name="Comma 10 2 2" xfId="716" xr:uid="{00000000-0005-0000-0000-0000CD020000}"/>
    <cellStyle name="Comma 10 2 2 2" xfId="717" xr:uid="{00000000-0005-0000-0000-0000CE020000}"/>
    <cellStyle name="Comma 10 2 3" xfId="718" xr:uid="{00000000-0005-0000-0000-0000CF020000}"/>
    <cellStyle name="Comma 10 3" xfId="719" xr:uid="{00000000-0005-0000-0000-0000D0020000}"/>
    <cellStyle name="Comma 10 3 2" xfId="720" xr:uid="{00000000-0005-0000-0000-0000D1020000}"/>
    <cellStyle name="Comma 10 4" xfId="721" xr:uid="{00000000-0005-0000-0000-0000D2020000}"/>
    <cellStyle name="Comma 10 4 2" xfId="722" xr:uid="{00000000-0005-0000-0000-0000D3020000}"/>
    <cellStyle name="Comma 10 5" xfId="723" xr:uid="{00000000-0005-0000-0000-0000D4020000}"/>
    <cellStyle name="Comma 10 5 2" xfId="724" xr:uid="{00000000-0005-0000-0000-0000D5020000}"/>
    <cellStyle name="Comma 10 6" xfId="725" xr:uid="{00000000-0005-0000-0000-0000D6020000}"/>
    <cellStyle name="Comma 10 6 2" xfId="726" xr:uid="{00000000-0005-0000-0000-0000D7020000}"/>
    <cellStyle name="Comma 10 7" xfId="727" xr:uid="{00000000-0005-0000-0000-0000D8020000}"/>
    <cellStyle name="Comma 10 8" xfId="728" xr:uid="{00000000-0005-0000-0000-0000D9020000}"/>
    <cellStyle name="Comma 11" xfId="729" xr:uid="{00000000-0005-0000-0000-0000DA020000}"/>
    <cellStyle name="Comma 11 2" xfId="730" xr:uid="{00000000-0005-0000-0000-0000DB020000}"/>
    <cellStyle name="Comma 12" xfId="731" xr:uid="{00000000-0005-0000-0000-0000DC020000}"/>
    <cellStyle name="Comma 12 2" xfId="732" xr:uid="{00000000-0005-0000-0000-0000DD020000}"/>
    <cellStyle name="Comma 12 2 2" xfId="733" xr:uid="{00000000-0005-0000-0000-0000DE020000}"/>
    <cellStyle name="Comma 12 3" xfId="734" xr:uid="{00000000-0005-0000-0000-0000DF020000}"/>
    <cellStyle name="Comma 12 3 2" xfId="735" xr:uid="{00000000-0005-0000-0000-0000E0020000}"/>
    <cellStyle name="Comma 12 4" xfId="736" xr:uid="{00000000-0005-0000-0000-0000E1020000}"/>
    <cellStyle name="Comma 12 4 2" xfId="737" xr:uid="{00000000-0005-0000-0000-0000E2020000}"/>
    <cellStyle name="Comma 12 5" xfId="738" xr:uid="{00000000-0005-0000-0000-0000E3020000}"/>
    <cellStyle name="Comma 12 5 2" xfId="739" xr:uid="{00000000-0005-0000-0000-0000E4020000}"/>
    <cellStyle name="Comma 12 6" xfId="740" xr:uid="{00000000-0005-0000-0000-0000E5020000}"/>
    <cellStyle name="Comma 12 6 2" xfId="741" xr:uid="{00000000-0005-0000-0000-0000E6020000}"/>
    <cellStyle name="Comma 12 7" xfId="742" xr:uid="{00000000-0005-0000-0000-0000E7020000}"/>
    <cellStyle name="Comma 13" xfId="743" xr:uid="{00000000-0005-0000-0000-0000E8020000}"/>
    <cellStyle name="Comma 13 2" xfId="744" xr:uid="{00000000-0005-0000-0000-0000E9020000}"/>
    <cellStyle name="Comma 13 2 2" xfId="745" xr:uid="{00000000-0005-0000-0000-0000EA020000}"/>
    <cellStyle name="Comma 13 3" xfId="746" xr:uid="{00000000-0005-0000-0000-0000EB020000}"/>
    <cellStyle name="Comma 14" xfId="747" xr:uid="{00000000-0005-0000-0000-0000EC020000}"/>
    <cellStyle name="Comma 14 2" xfId="748" xr:uid="{00000000-0005-0000-0000-0000ED020000}"/>
    <cellStyle name="Comma 14 2 2" xfId="749" xr:uid="{00000000-0005-0000-0000-0000EE020000}"/>
    <cellStyle name="Comma 14 2 2 2" xfId="750" xr:uid="{00000000-0005-0000-0000-0000EF020000}"/>
    <cellStyle name="Comma 14 2 3" xfId="751" xr:uid="{00000000-0005-0000-0000-0000F0020000}"/>
    <cellStyle name="Comma 14 3" xfId="752" xr:uid="{00000000-0005-0000-0000-0000F1020000}"/>
    <cellStyle name="Comma 15" xfId="753" xr:uid="{00000000-0005-0000-0000-0000F2020000}"/>
    <cellStyle name="Comma 15 2" xfId="754" xr:uid="{00000000-0005-0000-0000-0000F3020000}"/>
    <cellStyle name="Comma 15 2 2" xfId="755" xr:uid="{00000000-0005-0000-0000-0000F4020000}"/>
    <cellStyle name="Comma 15 3" xfId="756" xr:uid="{00000000-0005-0000-0000-0000F5020000}"/>
    <cellStyle name="Comma 15 3 2" xfId="757" xr:uid="{00000000-0005-0000-0000-0000F6020000}"/>
    <cellStyle name="Comma 15 4" xfId="758" xr:uid="{00000000-0005-0000-0000-0000F7020000}"/>
    <cellStyle name="Comma 15 4 2" xfId="759" xr:uid="{00000000-0005-0000-0000-0000F8020000}"/>
    <cellStyle name="Comma 15 5" xfId="760" xr:uid="{00000000-0005-0000-0000-0000F9020000}"/>
    <cellStyle name="Comma 16" xfId="761" xr:uid="{00000000-0005-0000-0000-0000FA020000}"/>
    <cellStyle name="Comma 16 2" xfId="762" xr:uid="{00000000-0005-0000-0000-0000FB020000}"/>
    <cellStyle name="Comma 17" xfId="763" xr:uid="{00000000-0005-0000-0000-0000FC020000}"/>
    <cellStyle name="Comma 17 2" xfId="764" xr:uid="{00000000-0005-0000-0000-0000FD020000}"/>
    <cellStyle name="Comma 17 2 2" xfId="765" xr:uid="{00000000-0005-0000-0000-0000FE020000}"/>
    <cellStyle name="Comma 18" xfId="766" xr:uid="{00000000-0005-0000-0000-0000FF020000}"/>
    <cellStyle name="Comma 18 2" xfId="767" xr:uid="{00000000-0005-0000-0000-000000030000}"/>
    <cellStyle name="Comma 18 2 2" xfId="768" xr:uid="{00000000-0005-0000-0000-000001030000}"/>
    <cellStyle name="Comma 18 3" xfId="769" xr:uid="{00000000-0005-0000-0000-000002030000}"/>
    <cellStyle name="Comma 19" xfId="770" xr:uid="{00000000-0005-0000-0000-000003030000}"/>
    <cellStyle name="Comma 19 2" xfId="771" xr:uid="{00000000-0005-0000-0000-000004030000}"/>
    <cellStyle name="Comma 19 3" xfId="772" xr:uid="{00000000-0005-0000-0000-000005030000}"/>
    <cellStyle name="Comma 19 4" xfId="773" xr:uid="{00000000-0005-0000-0000-000006030000}"/>
    <cellStyle name="Comma 19 5" xfId="774" xr:uid="{00000000-0005-0000-0000-000007030000}"/>
    <cellStyle name="Comma 2" xfId="775" xr:uid="{00000000-0005-0000-0000-000008030000}"/>
    <cellStyle name="Comma 2 10" xfId="776" xr:uid="{00000000-0005-0000-0000-000009030000}"/>
    <cellStyle name="Comma 2 10 2" xfId="777" xr:uid="{00000000-0005-0000-0000-00000A030000}"/>
    <cellStyle name="Comma 2 11" xfId="778" xr:uid="{00000000-0005-0000-0000-00000B030000}"/>
    <cellStyle name="Comma 2 11 2" xfId="779" xr:uid="{00000000-0005-0000-0000-00000C030000}"/>
    <cellStyle name="Comma 2 12" xfId="780" xr:uid="{00000000-0005-0000-0000-00000D030000}"/>
    <cellStyle name="Comma 2 12 2" xfId="781" xr:uid="{00000000-0005-0000-0000-00000E030000}"/>
    <cellStyle name="Comma 2 13" xfId="782" xr:uid="{00000000-0005-0000-0000-00000F030000}"/>
    <cellStyle name="Comma 2 13 2" xfId="783" xr:uid="{00000000-0005-0000-0000-000010030000}"/>
    <cellStyle name="Comma 2 14" xfId="784" xr:uid="{00000000-0005-0000-0000-000011030000}"/>
    <cellStyle name="Comma 2 14 2" xfId="785" xr:uid="{00000000-0005-0000-0000-000012030000}"/>
    <cellStyle name="Comma 2 15" xfId="786" xr:uid="{00000000-0005-0000-0000-000013030000}"/>
    <cellStyle name="Comma 2 15 2" xfId="787" xr:uid="{00000000-0005-0000-0000-000014030000}"/>
    <cellStyle name="Comma 2 16" xfId="788" xr:uid="{00000000-0005-0000-0000-000015030000}"/>
    <cellStyle name="Comma 2 16 2" xfId="789" xr:uid="{00000000-0005-0000-0000-000016030000}"/>
    <cellStyle name="Comma 2 17" xfId="790" xr:uid="{00000000-0005-0000-0000-000017030000}"/>
    <cellStyle name="Comma 2 17 2" xfId="791" xr:uid="{00000000-0005-0000-0000-000018030000}"/>
    <cellStyle name="Comma 2 18" xfId="792" xr:uid="{00000000-0005-0000-0000-000019030000}"/>
    <cellStyle name="Comma 2 18 2" xfId="793" xr:uid="{00000000-0005-0000-0000-00001A030000}"/>
    <cellStyle name="Comma 2 19" xfId="794" xr:uid="{00000000-0005-0000-0000-00001B030000}"/>
    <cellStyle name="Comma 2 19 2" xfId="795" xr:uid="{00000000-0005-0000-0000-00001C030000}"/>
    <cellStyle name="Comma 2 2" xfId="796" xr:uid="{00000000-0005-0000-0000-00001D030000}"/>
    <cellStyle name="Comma 2 2 2" xfId="797" xr:uid="{00000000-0005-0000-0000-00001E030000}"/>
    <cellStyle name="Comma 2 2 2 2" xfId="798" xr:uid="{00000000-0005-0000-0000-00001F030000}"/>
    <cellStyle name="Comma 2 2 2 2 2" xfId="799" xr:uid="{00000000-0005-0000-0000-000020030000}"/>
    <cellStyle name="Comma 2 2 2 2 2 2" xfId="800" xr:uid="{00000000-0005-0000-0000-000021030000}"/>
    <cellStyle name="Comma 2 2 2 2 2 2 2" xfId="801" xr:uid="{00000000-0005-0000-0000-000022030000}"/>
    <cellStyle name="Comma 2 2 2 2 2 2 2 2" xfId="802" xr:uid="{00000000-0005-0000-0000-000023030000}"/>
    <cellStyle name="Comma 2 2 2 2 2 2 2 2 2" xfId="803" xr:uid="{00000000-0005-0000-0000-000024030000}"/>
    <cellStyle name="Comma 2 2 2 2 2 2 2 3" xfId="804" xr:uid="{00000000-0005-0000-0000-000025030000}"/>
    <cellStyle name="Comma 2 2 2 2 2 2 2 3 2" xfId="805" xr:uid="{00000000-0005-0000-0000-000026030000}"/>
    <cellStyle name="Comma 2 2 2 2 2 2 3" xfId="806" xr:uid="{00000000-0005-0000-0000-000027030000}"/>
    <cellStyle name="Comma 2 2 2 2 2 2 4" xfId="807" xr:uid="{00000000-0005-0000-0000-000028030000}"/>
    <cellStyle name="Comma 2 2 2 2 2 3" xfId="808" xr:uid="{00000000-0005-0000-0000-000029030000}"/>
    <cellStyle name="Comma 2 2 2 2 2 3 2" xfId="809" xr:uid="{00000000-0005-0000-0000-00002A030000}"/>
    <cellStyle name="Comma 2 2 2 2 2 4" xfId="810" xr:uid="{00000000-0005-0000-0000-00002B030000}"/>
    <cellStyle name="Comma 2 2 2 2 2 4 2" xfId="811" xr:uid="{00000000-0005-0000-0000-00002C030000}"/>
    <cellStyle name="Comma 2 2 2 2 3" xfId="812" xr:uid="{00000000-0005-0000-0000-00002D030000}"/>
    <cellStyle name="Comma 2 2 2 2 4" xfId="813" xr:uid="{00000000-0005-0000-0000-00002E030000}"/>
    <cellStyle name="Comma 2 2 2 2 5" xfId="814" xr:uid="{00000000-0005-0000-0000-00002F030000}"/>
    <cellStyle name="Comma 2 2 2 3" xfId="815" xr:uid="{00000000-0005-0000-0000-000030030000}"/>
    <cellStyle name="Comma 2 2 2 3 2" xfId="816" xr:uid="{00000000-0005-0000-0000-000031030000}"/>
    <cellStyle name="Comma 2 2 2 4" xfId="817" xr:uid="{00000000-0005-0000-0000-000032030000}"/>
    <cellStyle name="Comma 2 2 2 4 2" xfId="818" xr:uid="{00000000-0005-0000-0000-000033030000}"/>
    <cellStyle name="Comma 2 2 2 5" xfId="819" xr:uid="{00000000-0005-0000-0000-000034030000}"/>
    <cellStyle name="Comma 2 2 2 5 2" xfId="820" xr:uid="{00000000-0005-0000-0000-000035030000}"/>
    <cellStyle name="Comma 2 2 3" xfId="821" xr:uid="{00000000-0005-0000-0000-000036030000}"/>
    <cellStyle name="Comma 2 2 3 2" xfId="822" xr:uid="{00000000-0005-0000-0000-000037030000}"/>
    <cellStyle name="Comma 2 2 4" xfId="823" xr:uid="{00000000-0005-0000-0000-000038030000}"/>
    <cellStyle name="Comma 2 2 5" xfId="824" xr:uid="{00000000-0005-0000-0000-000039030000}"/>
    <cellStyle name="Comma 2 2 6" xfId="825" xr:uid="{00000000-0005-0000-0000-00003A030000}"/>
    <cellStyle name="Comma 2 2 7" xfId="826" xr:uid="{00000000-0005-0000-0000-00003B030000}"/>
    <cellStyle name="Comma 2 20" xfId="827" xr:uid="{00000000-0005-0000-0000-00003C030000}"/>
    <cellStyle name="Comma 2 20 2" xfId="828" xr:uid="{00000000-0005-0000-0000-00003D030000}"/>
    <cellStyle name="Comma 2 21" xfId="829" xr:uid="{00000000-0005-0000-0000-00003E030000}"/>
    <cellStyle name="Comma 2 21 2" xfId="830" xr:uid="{00000000-0005-0000-0000-00003F030000}"/>
    <cellStyle name="Comma 2 22" xfId="831" xr:uid="{00000000-0005-0000-0000-000040030000}"/>
    <cellStyle name="Comma 2 22 2" xfId="832" xr:uid="{00000000-0005-0000-0000-000041030000}"/>
    <cellStyle name="Comma 2 23" xfId="833" xr:uid="{00000000-0005-0000-0000-000042030000}"/>
    <cellStyle name="Comma 2 23 2" xfId="834" xr:uid="{00000000-0005-0000-0000-000043030000}"/>
    <cellStyle name="Comma 2 24" xfId="835" xr:uid="{00000000-0005-0000-0000-000044030000}"/>
    <cellStyle name="Comma 2 24 2" xfId="836" xr:uid="{00000000-0005-0000-0000-000045030000}"/>
    <cellStyle name="Comma 2 25" xfId="837" xr:uid="{00000000-0005-0000-0000-000046030000}"/>
    <cellStyle name="Comma 2 25 2" xfId="838" xr:uid="{00000000-0005-0000-0000-000047030000}"/>
    <cellStyle name="Comma 2 26" xfId="839" xr:uid="{00000000-0005-0000-0000-000048030000}"/>
    <cellStyle name="Comma 2 26 2" xfId="840" xr:uid="{00000000-0005-0000-0000-000049030000}"/>
    <cellStyle name="Comma 2 27" xfId="841" xr:uid="{00000000-0005-0000-0000-00004A030000}"/>
    <cellStyle name="Comma 2 27 2" xfId="842" xr:uid="{00000000-0005-0000-0000-00004B030000}"/>
    <cellStyle name="Comma 2 28" xfId="843" xr:uid="{00000000-0005-0000-0000-00004C030000}"/>
    <cellStyle name="Comma 2 28 2" xfId="844" xr:uid="{00000000-0005-0000-0000-00004D030000}"/>
    <cellStyle name="Comma 2 29" xfId="845" xr:uid="{00000000-0005-0000-0000-00004E030000}"/>
    <cellStyle name="Comma 2 29 2" xfId="846" xr:uid="{00000000-0005-0000-0000-00004F030000}"/>
    <cellStyle name="Comma 2 3" xfId="847" xr:uid="{00000000-0005-0000-0000-000050030000}"/>
    <cellStyle name="Comma 2 3 2" xfId="848" xr:uid="{00000000-0005-0000-0000-000051030000}"/>
    <cellStyle name="Comma 2 30" xfId="849" xr:uid="{00000000-0005-0000-0000-000052030000}"/>
    <cellStyle name="Comma 2 30 2" xfId="850" xr:uid="{00000000-0005-0000-0000-000053030000}"/>
    <cellStyle name="Comma 2 31" xfId="851" xr:uid="{00000000-0005-0000-0000-000054030000}"/>
    <cellStyle name="Comma 2 31 2" xfId="852" xr:uid="{00000000-0005-0000-0000-000055030000}"/>
    <cellStyle name="Comma 2 32" xfId="853" xr:uid="{00000000-0005-0000-0000-000056030000}"/>
    <cellStyle name="Comma 2 32 2" xfId="854" xr:uid="{00000000-0005-0000-0000-000057030000}"/>
    <cellStyle name="Comma 2 33" xfId="855" xr:uid="{00000000-0005-0000-0000-000058030000}"/>
    <cellStyle name="Comma 2 33 2" xfId="856" xr:uid="{00000000-0005-0000-0000-000059030000}"/>
    <cellStyle name="Comma 2 34" xfId="857" xr:uid="{00000000-0005-0000-0000-00005A030000}"/>
    <cellStyle name="Comma 2 34 2" xfId="858" xr:uid="{00000000-0005-0000-0000-00005B030000}"/>
    <cellStyle name="Comma 2 35" xfId="859" xr:uid="{00000000-0005-0000-0000-00005C030000}"/>
    <cellStyle name="Comma 2 35 2" xfId="860" xr:uid="{00000000-0005-0000-0000-00005D030000}"/>
    <cellStyle name="Comma 2 36" xfId="861" xr:uid="{00000000-0005-0000-0000-00005E030000}"/>
    <cellStyle name="Comma 2 36 2" xfId="862" xr:uid="{00000000-0005-0000-0000-00005F030000}"/>
    <cellStyle name="Comma 2 37" xfId="863" xr:uid="{00000000-0005-0000-0000-000060030000}"/>
    <cellStyle name="Comma 2 37 2" xfId="864" xr:uid="{00000000-0005-0000-0000-000061030000}"/>
    <cellStyle name="Comma 2 38" xfId="865" xr:uid="{00000000-0005-0000-0000-000062030000}"/>
    <cellStyle name="Comma 2 38 2" xfId="866" xr:uid="{00000000-0005-0000-0000-000063030000}"/>
    <cellStyle name="Comma 2 39" xfId="867" xr:uid="{00000000-0005-0000-0000-000064030000}"/>
    <cellStyle name="Comma 2 39 2" xfId="868" xr:uid="{00000000-0005-0000-0000-000065030000}"/>
    <cellStyle name="Comma 2 4" xfId="869" xr:uid="{00000000-0005-0000-0000-000066030000}"/>
    <cellStyle name="Comma 2 4 2" xfId="870" xr:uid="{00000000-0005-0000-0000-000067030000}"/>
    <cellStyle name="Comma 2 4 3" xfId="871" xr:uid="{00000000-0005-0000-0000-000068030000}"/>
    <cellStyle name="Comma 2 4 4" xfId="872" xr:uid="{00000000-0005-0000-0000-000069030000}"/>
    <cellStyle name="Comma 2 40" xfId="873" xr:uid="{00000000-0005-0000-0000-00006A030000}"/>
    <cellStyle name="Comma 2 40 2" xfId="874" xr:uid="{00000000-0005-0000-0000-00006B030000}"/>
    <cellStyle name="Comma 2 41" xfId="875" xr:uid="{00000000-0005-0000-0000-00006C030000}"/>
    <cellStyle name="Comma 2 41 2" xfId="876" xr:uid="{00000000-0005-0000-0000-00006D030000}"/>
    <cellStyle name="Comma 2 42" xfId="877" xr:uid="{00000000-0005-0000-0000-00006E030000}"/>
    <cellStyle name="Comma 2 42 2" xfId="878" xr:uid="{00000000-0005-0000-0000-00006F030000}"/>
    <cellStyle name="Comma 2 43" xfId="879" xr:uid="{00000000-0005-0000-0000-000070030000}"/>
    <cellStyle name="Comma 2 43 2" xfId="880" xr:uid="{00000000-0005-0000-0000-000071030000}"/>
    <cellStyle name="Comma 2 44" xfId="881" xr:uid="{00000000-0005-0000-0000-000072030000}"/>
    <cellStyle name="Comma 2 44 2" xfId="882" xr:uid="{00000000-0005-0000-0000-000073030000}"/>
    <cellStyle name="Comma 2 45" xfId="883" xr:uid="{00000000-0005-0000-0000-000074030000}"/>
    <cellStyle name="Comma 2 45 2" xfId="884" xr:uid="{00000000-0005-0000-0000-000075030000}"/>
    <cellStyle name="Comma 2 46" xfId="885" xr:uid="{00000000-0005-0000-0000-000076030000}"/>
    <cellStyle name="Comma 2 46 2" xfId="886" xr:uid="{00000000-0005-0000-0000-000077030000}"/>
    <cellStyle name="Comma 2 47" xfId="887" xr:uid="{00000000-0005-0000-0000-000078030000}"/>
    <cellStyle name="Comma 2 47 2" xfId="888" xr:uid="{00000000-0005-0000-0000-000079030000}"/>
    <cellStyle name="Comma 2 48" xfId="889" xr:uid="{00000000-0005-0000-0000-00007A030000}"/>
    <cellStyle name="Comma 2 48 2" xfId="890" xr:uid="{00000000-0005-0000-0000-00007B030000}"/>
    <cellStyle name="Comma 2 49" xfId="891" xr:uid="{00000000-0005-0000-0000-00007C030000}"/>
    <cellStyle name="Comma 2 49 2" xfId="892" xr:uid="{00000000-0005-0000-0000-00007D030000}"/>
    <cellStyle name="Comma 2 5" xfId="893" xr:uid="{00000000-0005-0000-0000-00007E030000}"/>
    <cellStyle name="Comma 2 5 2" xfId="894" xr:uid="{00000000-0005-0000-0000-00007F030000}"/>
    <cellStyle name="Comma 2 50" xfId="895" xr:uid="{00000000-0005-0000-0000-000080030000}"/>
    <cellStyle name="Comma 2 50 2" xfId="896" xr:uid="{00000000-0005-0000-0000-000081030000}"/>
    <cellStyle name="Comma 2 51" xfId="897" xr:uid="{00000000-0005-0000-0000-000082030000}"/>
    <cellStyle name="Comma 2 51 2" xfId="898" xr:uid="{00000000-0005-0000-0000-000083030000}"/>
    <cellStyle name="Comma 2 52" xfId="899" xr:uid="{00000000-0005-0000-0000-000084030000}"/>
    <cellStyle name="Comma 2 52 2" xfId="900" xr:uid="{00000000-0005-0000-0000-000085030000}"/>
    <cellStyle name="Comma 2 53" xfId="901" xr:uid="{00000000-0005-0000-0000-000086030000}"/>
    <cellStyle name="Comma 2 53 2" xfId="902" xr:uid="{00000000-0005-0000-0000-000087030000}"/>
    <cellStyle name="Comma 2 54" xfId="903" xr:uid="{00000000-0005-0000-0000-000088030000}"/>
    <cellStyle name="Comma 2 54 2" xfId="904" xr:uid="{00000000-0005-0000-0000-000089030000}"/>
    <cellStyle name="Comma 2 55" xfId="905" xr:uid="{00000000-0005-0000-0000-00008A030000}"/>
    <cellStyle name="Comma 2 55 2" xfId="906" xr:uid="{00000000-0005-0000-0000-00008B030000}"/>
    <cellStyle name="Comma 2 56" xfId="907" xr:uid="{00000000-0005-0000-0000-00008C030000}"/>
    <cellStyle name="Comma 2 56 2" xfId="908" xr:uid="{00000000-0005-0000-0000-00008D030000}"/>
    <cellStyle name="Comma 2 57" xfId="909" xr:uid="{00000000-0005-0000-0000-00008E030000}"/>
    <cellStyle name="Comma 2 57 2" xfId="910" xr:uid="{00000000-0005-0000-0000-00008F030000}"/>
    <cellStyle name="Comma 2 58" xfId="911" xr:uid="{00000000-0005-0000-0000-000090030000}"/>
    <cellStyle name="Comma 2 58 2" xfId="912" xr:uid="{00000000-0005-0000-0000-000091030000}"/>
    <cellStyle name="Comma 2 58 2 2" xfId="913" xr:uid="{00000000-0005-0000-0000-000092030000}"/>
    <cellStyle name="Comma 2 58 3" xfId="914" xr:uid="{00000000-0005-0000-0000-000093030000}"/>
    <cellStyle name="Comma 2 58 3 2" xfId="915" xr:uid="{00000000-0005-0000-0000-000094030000}"/>
    <cellStyle name="Comma 2 58 4" xfId="916" xr:uid="{00000000-0005-0000-0000-000095030000}"/>
    <cellStyle name="Comma 2 58 4 2" xfId="917" xr:uid="{00000000-0005-0000-0000-000096030000}"/>
    <cellStyle name="Comma 2 58 5" xfId="918" xr:uid="{00000000-0005-0000-0000-000097030000}"/>
    <cellStyle name="Comma 2 59" xfId="919" xr:uid="{00000000-0005-0000-0000-000098030000}"/>
    <cellStyle name="Comma 2 59 2" xfId="920" xr:uid="{00000000-0005-0000-0000-000099030000}"/>
    <cellStyle name="Comma 2 6" xfId="921" xr:uid="{00000000-0005-0000-0000-00009A030000}"/>
    <cellStyle name="Comma 2 6 2" xfId="922" xr:uid="{00000000-0005-0000-0000-00009B030000}"/>
    <cellStyle name="Comma 2 60" xfId="923" xr:uid="{00000000-0005-0000-0000-00009C030000}"/>
    <cellStyle name="Comma 2 60 2" xfId="924" xr:uid="{00000000-0005-0000-0000-00009D030000}"/>
    <cellStyle name="Comma 2 7" xfId="925" xr:uid="{00000000-0005-0000-0000-00009E030000}"/>
    <cellStyle name="Comma 2 7 2" xfId="926" xr:uid="{00000000-0005-0000-0000-00009F030000}"/>
    <cellStyle name="Comma 2 7 2 2" xfId="927" xr:uid="{00000000-0005-0000-0000-0000A0030000}"/>
    <cellStyle name="Comma 2 7 2 2 2" xfId="928" xr:uid="{00000000-0005-0000-0000-0000A1030000}"/>
    <cellStyle name="Comma 2 7 2 3" xfId="929" xr:uid="{00000000-0005-0000-0000-0000A2030000}"/>
    <cellStyle name="Comma 2 7 2 3 2" xfId="930" xr:uid="{00000000-0005-0000-0000-0000A3030000}"/>
    <cellStyle name="Comma 2 7 2 4" xfId="931" xr:uid="{00000000-0005-0000-0000-0000A4030000}"/>
    <cellStyle name="Comma 2 7 2 4 2" xfId="932" xr:uid="{00000000-0005-0000-0000-0000A5030000}"/>
    <cellStyle name="Comma 2 7 2 5" xfId="933" xr:uid="{00000000-0005-0000-0000-0000A6030000}"/>
    <cellStyle name="Comma 2 7 3" xfId="934" xr:uid="{00000000-0005-0000-0000-0000A7030000}"/>
    <cellStyle name="Comma 2 7 3 2" xfId="935" xr:uid="{00000000-0005-0000-0000-0000A8030000}"/>
    <cellStyle name="Comma 2 7 4" xfId="936" xr:uid="{00000000-0005-0000-0000-0000A9030000}"/>
    <cellStyle name="Comma 2 7 4 2" xfId="937" xr:uid="{00000000-0005-0000-0000-0000AA030000}"/>
    <cellStyle name="Comma 2 7 5" xfId="938" xr:uid="{00000000-0005-0000-0000-0000AB030000}"/>
    <cellStyle name="Comma 2 7 5 2" xfId="939" xr:uid="{00000000-0005-0000-0000-0000AC030000}"/>
    <cellStyle name="Comma 2 7 6" xfId="940" xr:uid="{00000000-0005-0000-0000-0000AD030000}"/>
    <cellStyle name="Comma 2 7 6 2" xfId="941" xr:uid="{00000000-0005-0000-0000-0000AE030000}"/>
    <cellStyle name="Comma 2 7 7" xfId="942" xr:uid="{00000000-0005-0000-0000-0000AF030000}"/>
    <cellStyle name="Comma 2 7 7 2" xfId="943" xr:uid="{00000000-0005-0000-0000-0000B0030000}"/>
    <cellStyle name="Comma 2 7 8" xfId="944" xr:uid="{00000000-0005-0000-0000-0000B1030000}"/>
    <cellStyle name="Comma 2 7_RABAS_RABAS LT" xfId="945" xr:uid="{00000000-0005-0000-0000-0000B2030000}"/>
    <cellStyle name="Comma 2 8" xfId="946" xr:uid="{00000000-0005-0000-0000-0000B3030000}"/>
    <cellStyle name="Comma 2 8 2" xfId="947" xr:uid="{00000000-0005-0000-0000-0000B4030000}"/>
    <cellStyle name="Comma 2 9" xfId="948" xr:uid="{00000000-0005-0000-0000-0000B5030000}"/>
    <cellStyle name="Comma 2 9 2" xfId="949" xr:uid="{00000000-0005-0000-0000-0000B6030000}"/>
    <cellStyle name="Comma 20" xfId="950" xr:uid="{00000000-0005-0000-0000-0000B7030000}"/>
    <cellStyle name="Comma 20 2" xfId="951" xr:uid="{00000000-0005-0000-0000-0000B8030000}"/>
    <cellStyle name="Comma 20 2 2" xfId="952" xr:uid="{00000000-0005-0000-0000-0000B9030000}"/>
    <cellStyle name="Comma 20 3" xfId="953" xr:uid="{00000000-0005-0000-0000-0000BA030000}"/>
    <cellStyle name="Comma 21" xfId="954" xr:uid="{00000000-0005-0000-0000-0000BB030000}"/>
    <cellStyle name="Comma 21 2" xfId="955" xr:uid="{00000000-0005-0000-0000-0000BC030000}"/>
    <cellStyle name="Comma 21 2 2" xfId="956" xr:uid="{00000000-0005-0000-0000-0000BD030000}"/>
    <cellStyle name="Comma 21 3" xfId="957" xr:uid="{00000000-0005-0000-0000-0000BE030000}"/>
    <cellStyle name="Comma 22" xfId="958" xr:uid="{00000000-0005-0000-0000-0000BF030000}"/>
    <cellStyle name="Comma 22 2" xfId="959" xr:uid="{00000000-0005-0000-0000-0000C0030000}"/>
    <cellStyle name="Comma 22 2 2" xfId="960" xr:uid="{00000000-0005-0000-0000-0000C1030000}"/>
    <cellStyle name="Comma 22 3" xfId="961" xr:uid="{00000000-0005-0000-0000-0000C2030000}"/>
    <cellStyle name="Comma 23" xfId="962" xr:uid="{00000000-0005-0000-0000-0000C3030000}"/>
    <cellStyle name="Comma 23 2" xfId="963" xr:uid="{00000000-0005-0000-0000-0000C4030000}"/>
    <cellStyle name="Comma 24" xfId="964" xr:uid="{00000000-0005-0000-0000-0000C5030000}"/>
    <cellStyle name="Comma 24 2" xfId="965" xr:uid="{00000000-0005-0000-0000-0000C6030000}"/>
    <cellStyle name="Comma 25" xfId="966" xr:uid="{00000000-0005-0000-0000-0000C7030000}"/>
    <cellStyle name="Comma 25 2" xfId="967" xr:uid="{00000000-0005-0000-0000-0000C8030000}"/>
    <cellStyle name="Comma 26" xfId="968" xr:uid="{00000000-0005-0000-0000-0000C9030000}"/>
    <cellStyle name="Comma 26 2" xfId="969" xr:uid="{00000000-0005-0000-0000-0000CA030000}"/>
    <cellStyle name="Comma 27" xfId="970" xr:uid="{00000000-0005-0000-0000-0000CB030000}"/>
    <cellStyle name="Comma 28" xfId="971" xr:uid="{00000000-0005-0000-0000-0000CC030000}"/>
    <cellStyle name="Comma 28 2" xfId="972" xr:uid="{00000000-0005-0000-0000-0000CD030000}"/>
    <cellStyle name="Comma 29" xfId="973" xr:uid="{00000000-0005-0000-0000-0000CE030000}"/>
    <cellStyle name="Comma 29 2" xfId="974" xr:uid="{00000000-0005-0000-0000-0000CF030000}"/>
    <cellStyle name="Comma 3" xfId="975" xr:uid="{00000000-0005-0000-0000-0000D0030000}"/>
    <cellStyle name="Comma 3 10" xfId="976" xr:uid="{00000000-0005-0000-0000-0000D1030000}"/>
    <cellStyle name="Comma 3 2" xfId="977" xr:uid="{00000000-0005-0000-0000-0000D2030000}"/>
    <cellStyle name="Comma 3 2 2" xfId="978" xr:uid="{00000000-0005-0000-0000-0000D3030000}"/>
    <cellStyle name="Comma 3 2 2 2" xfId="979" xr:uid="{00000000-0005-0000-0000-0000D4030000}"/>
    <cellStyle name="Comma 3 2 2 2 2" xfId="980" xr:uid="{00000000-0005-0000-0000-0000D5030000}"/>
    <cellStyle name="Comma 3 2 2 2 3" xfId="981" xr:uid="{00000000-0005-0000-0000-0000D6030000}"/>
    <cellStyle name="Comma 3 2 2 2 4" xfId="982" xr:uid="{00000000-0005-0000-0000-0000D7030000}"/>
    <cellStyle name="Comma 3 2 2 3" xfId="983" xr:uid="{00000000-0005-0000-0000-0000D8030000}"/>
    <cellStyle name="Comma 3 2 2 4" xfId="984" xr:uid="{00000000-0005-0000-0000-0000D9030000}"/>
    <cellStyle name="Comma 3 2 2 5" xfId="985" xr:uid="{00000000-0005-0000-0000-0000DA030000}"/>
    <cellStyle name="Comma 3 2 3" xfId="986" xr:uid="{00000000-0005-0000-0000-0000DB030000}"/>
    <cellStyle name="Comma 3 2 4" xfId="987" xr:uid="{00000000-0005-0000-0000-0000DC030000}"/>
    <cellStyle name="Comma 3 2 5" xfId="988" xr:uid="{00000000-0005-0000-0000-0000DD030000}"/>
    <cellStyle name="Comma 3 2 6" xfId="989" xr:uid="{00000000-0005-0000-0000-0000DE030000}"/>
    <cellStyle name="Comma 3 3" xfId="990" xr:uid="{00000000-0005-0000-0000-0000DF030000}"/>
    <cellStyle name="Comma 3 3 2" xfId="991" xr:uid="{00000000-0005-0000-0000-0000E0030000}"/>
    <cellStyle name="Comma 3 3 3" xfId="992" xr:uid="{00000000-0005-0000-0000-0000E1030000}"/>
    <cellStyle name="Comma 3 3 4" xfId="993" xr:uid="{00000000-0005-0000-0000-0000E2030000}"/>
    <cellStyle name="Comma 3 4" xfId="994" xr:uid="{00000000-0005-0000-0000-0000E3030000}"/>
    <cellStyle name="Comma 3 4 2" xfId="995" xr:uid="{00000000-0005-0000-0000-0000E4030000}"/>
    <cellStyle name="Comma 3 4 3" xfId="996" xr:uid="{00000000-0005-0000-0000-0000E5030000}"/>
    <cellStyle name="Comma 3 4 4" xfId="997" xr:uid="{00000000-0005-0000-0000-0000E6030000}"/>
    <cellStyle name="Comma 3 5" xfId="998" xr:uid="{00000000-0005-0000-0000-0000E7030000}"/>
    <cellStyle name="Comma 3 5 2" xfId="999" xr:uid="{00000000-0005-0000-0000-0000E8030000}"/>
    <cellStyle name="Comma 3 5 2 2" xfId="1000" xr:uid="{00000000-0005-0000-0000-0000E9030000}"/>
    <cellStyle name="Comma 3 5 2 2 2" xfId="1001" xr:uid="{00000000-0005-0000-0000-0000EA030000}"/>
    <cellStyle name="Comma 3 5 2 2 2 2" xfId="1002" xr:uid="{00000000-0005-0000-0000-0000EB030000}"/>
    <cellStyle name="Comma 3 5 2 2 2 2 2" xfId="1003" xr:uid="{00000000-0005-0000-0000-0000EC030000}"/>
    <cellStyle name="Comma 3 5 2 2 2 2 3" xfId="1004" xr:uid="{00000000-0005-0000-0000-0000ED030000}"/>
    <cellStyle name="Comma 3 5 2 2 2 2 4" xfId="1005" xr:uid="{00000000-0005-0000-0000-0000EE030000}"/>
    <cellStyle name="Comma 3 5 2 2 2 2 5" xfId="1006" xr:uid="{00000000-0005-0000-0000-0000EF030000}"/>
    <cellStyle name="Comma 3 5 2 2 2 3" xfId="1007" xr:uid="{00000000-0005-0000-0000-0000F0030000}"/>
    <cellStyle name="Comma 3 5 2 2 2 4" xfId="1008" xr:uid="{00000000-0005-0000-0000-0000F1030000}"/>
    <cellStyle name="Comma 3 5 2 2 2 5" xfId="1009" xr:uid="{00000000-0005-0000-0000-0000F2030000}"/>
    <cellStyle name="Comma 3 5 2 2 3" xfId="1010" xr:uid="{00000000-0005-0000-0000-0000F3030000}"/>
    <cellStyle name="Comma 3 5 2 2 4" xfId="1011" xr:uid="{00000000-0005-0000-0000-0000F4030000}"/>
    <cellStyle name="Comma 3 5 2 2 5" xfId="1012" xr:uid="{00000000-0005-0000-0000-0000F5030000}"/>
    <cellStyle name="Comma 3 5 2 3" xfId="1013" xr:uid="{00000000-0005-0000-0000-0000F6030000}"/>
    <cellStyle name="Comma 3 5 2 4" xfId="1014" xr:uid="{00000000-0005-0000-0000-0000F7030000}"/>
    <cellStyle name="Comma 3 5 2 5" xfId="1015" xr:uid="{00000000-0005-0000-0000-0000F8030000}"/>
    <cellStyle name="Comma 3 5 3" xfId="1016" xr:uid="{00000000-0005-0000-0000-0000F9030000}"/>
    <cellStyle name="Comma 3 5 3 2" xfId="1017" xr:uid="{00000000-0005-0000-0000-0000FA030000}"/>
    <cellStyle name="Comma 3 5 3 3" xfId="1018" xr:uid="{00000000-0005-0000-0000-0000FB030000}"/>
    <cellStyle name="Comma 3 5 3 4" xfId="1019" xr:uid="{00000000-0005-0000-0000-0000FC030000}"/>
    <cellStyle name="Comma 3 5 4" xfId="1020" xr:uid="{00000000-0005-0000-0000-0000FD030000}"/>
    <cellStyle name="Comma 3 5 5" xfId="1021" xr:uid="{00000000-0005-0000-0000-0000FE030000}"/>
    <cellStyle name="Comma 3 5 6" xfId="1022" xr:uid="{00000000-0005-0000-0000-0000FF030000}"/>
    <cellStyle name="Comma 3 6" xfId="1023" xr:uid="{00000000-0005-0000-0000-000000040000}"/>
    <cellStyle name="Comma 3 7" xfId="1024" xr:uid="{00000000-0005-0000-0000-000001040000}"/>
    <cellStyle name="Comma 3 8" xfId="1025" xr:uid="{00000000-0005-0000-0000-000002040000}"/>
    <cellStyle name="Comma 3 9" xfId="1026" xr:uid="{00000000-0005-0000-0000-000003040000}"/>
    <cellStyle name="Comma 3 9 2" xfId="2672" xr:uid="{00000000-0005-0000-0000-000004040000}"/>
    <cellStyle name="Comma 3_(PRK 111601-111604) 20130401 Joint AAU - GJN 4 - BNL 5 - KTN 7" xfId="1027" xr:uid="{00000000-0005-0000-0000-000005040000}"/>
    <cellStyle name="Comma 30" xfId="1028" xr:uid="{00000000-0005-0000-0000-000006040000}"/>
    <cellStyle name="Comma 30 2" xfId="1029" xr:uid="{00000000-0005-0000-0000-000007040000}"/>
    <cellStyle name="Comma 31" xfId="1030" xr:uid="{00000000-0005-0000-0000-000008040000}"/>
    <cellStyle name="Comma 31 2" xfId="1031" xr:uid="{00000000-0005-0000-0000-000009040000}"/>
    <cellStyle name="Comma 32" xfId="1032" xr:uid="{00000000-0005-0000-0000-00000A040000}"/>
    <cellStyle name="Comma 32 2" xfId="1033" xr:uid="{00000000-0005-0000-0000-00000B040000}"/>
    <cellStyle name="Comma 33" xfId="1034" xr:uid="{00000000-0005-0000-0000-00000C040000}"/>
    <cellStyle name="Comma 33 2" xfId="1035" xr:uid="{00000000-0005-0000-0000-00000D040000}"/>
    <cellStyle name="Comma 33 2 2" xfId="1036" xr:uid="{00000000-0005-0000-0000-00000E040000}"/>
    <cellStyle name="Comma 33 3" xfId="1037" xr:uid="{00000000-0005-0000-0000-00000F040000}"/>
    <cellStyle name="Comma 34" xfId="1038" xr:uid="{00000000-0005-0000-0000-000010040000}"/>
    <cellStyle name="Comma 34 2" xfId="1039" xr:uid="{00000000-0005-0000-0000-000011040000}"/>
    <cellStyle name="Comma 35" xfId="1040" xr:uid="{00000000-0005-0000-0000-000012040000}"/>
    <cellStyle name="Comma 36" xfId="1041" xr:uid="{00000000-0005-0000-0000-000013040000}"/>
    <cellStyle name="Comma 37" xfId="1042" xr:uid="{00000000-0005-0000-0000-000014040000}"/>
    <cellStyle name="Comma 37 2" xfId="1043" xr:uid="{00000000-0005-0000-0000-000015040000}"/>
    <cellStyle name="Comma 38" xfId="1044" xr:uid="{00000000-0005-0000-0000-000016040000}"/>
    <cellStyle name="Comma 38 2" xfId="1045" xr:uid="{00000000-0005-0000-0000-000017040000}"/>
    <cellStyle name="Comma 39" xfId="1046" xr:uid="{00000000-0005-0000-0000-000018040000}"/>
    <cellStyle name="Comma 4" xfId="1047" xr:uid="{00000000-0005-0000-0000-000019040000}"/>
    <cellStyle name="Comma 4 2" xfId="1048" xr:uid="{00000000-0005-0000-0000-00001A040000}"/>
    <cellStyle name="Comma 4 2 2" xfId="1049" xr:uid="{00000000-0005-0000-0000-00001B040000}"/>
    <cellStyle name="Comma 4 3" xfId="1050" xr:uid="{00000000-0005-0000-0000-00001C040000}"/>
    <cellStyle name="Comma 4 4" xfId="1051" xr:uid="{00000000-0005-0000-0000-00001D040000}"/>
    <cellStyle name="Comma 4 5" xfId="1052" xr:uid="{00000000-0005-0000-0000-00001E040000}"/>
    <cellStyle name="Comma 40" xfId="1053" xr:uid="{00000000-0005-0000-0000-00001F040000}"/>
    <cellStyle name="Comma 42" xfId="1054" xr:uid="{00000000-0005-0000-0000-000020040000}"/>
    <cellStyle name="Comma 42 2" xfId="1055" xr:uid="{00000000-0005-0000-0000-000021040000}"/>
    <cellStyle name="Comma 45" xfId="1056" xr:uid="{00000000-0005-0000-0000-000022040000}"/>
    <cellStyle name="Comma 45 2" xfId="1057" xr:uid="{00000000-0005-0000-0000-000023040000}"/>
    <cellStyle name="Comma 46" xfId="1058" xr:uid="{00000000-0005-0000-0000-000024040000}"/>
    <cellStyle name="Comma 46 2" xfId="1059" xr:uid="{00000000-0005-0000-0000-000025040000}"/>
    <cellStyle name="Comma 47" xfId="1060" xr:uid="{00000000-0005-0000-0000-000026040000}"/>
    <cellStyle name="Comma 47 2" xfId="1061" xr:uid="{00000000-0005-0000-0000-000027040000}"/>
    <cellStyle name="Comma 48" xfId="1062" xr:uid="{00000000-0005-0000-0000-000028040000}"/>
    <cellStyle name="Comma 48 2" xfId="1063" xr:uid="{00000000-0005-0000-0000-000029040000}"/>
    <cellStyle name="Comma 49" xfId="1064" xr:uid="{00000000-0005-0000-0000-00002A040000}"/>
    <cellStyle name="Comma 49 2" xfId="1065" xr:uid="{00000000-0005-0000-0000-00002B040000}"/>
    <cellStyle name="Comma 5" xfId="1066" xr:uid="{00000000-0005-0000-0000-00002C040000}"/>
    <cellStyle name="Comma 5 2" xfId="1067" xr:uid="{00000000-0005-0000-0000-00002D040000}"/>
    <cellStyle name="Comma 5 2 2" xfId="1068" xr:uid="{00000000-0005-0000-0000-00002E040000}"/>
    <cellStyle name="Comma 5 3" xfId="1069" xr:uid="{00000000-0005-0000-0000-00002F040000}"/>
    <cellStyle name="Comma 50" xfId="1070" xr:uid="{00000000-0005-0000-0000-000030040000}"/>
    <cellStyle name="Comma 50 2" xfId="1071" xr:uid="{00000000-0005-0000-0000-000031040000}"/>
    <cellStyle name="Comma 51" xfId="1072" xr:uid="{00000000-0005-0000-0000-000032040000}"/>
    <cellStyle name="Comma 51 2" xfId="1073" xr:uid="{00000000-0005-0000-0000-000033040000}"/>
    <cellStyle name="Comma 52" xfId="1074" xr:uid="{00000000-0005-0000-0000-000034040000}"/>
    <cellStyle name="Comma 52 2" xfId="1075" xr:uid="{00000000-0005-0000-0000-000035040000}"/>
    <cellStyle name="Comma 58" xfId="1076" xr:uid="{00000000-0005-0000-0000-000036040000}"/>
    <cellStyle name="Comma 58 2" xfId="1077" xr:uid="{00000000-0005-0000-0000-000037040000}"/>
    <cellStyle name="Comma 59" xfId="1078" xr:uid="{00000000-0005-0000-0000-000038040000}"/>
    <cellStyle name="Comma 59 2" xfId="1079" xr:uid="{00000000-0005-0000-0000-000039040000}"/>
    <cellStyle name="Comma 6" xfId="1080" xr:uid="{00000000-0005-0000-0000-00003A040000}"/>
    <cellStyle name="Comma 6 2" xfId="1081" xr:uid="{00000000-0005-0000-0000-00003B040000}"/>
    <cellStyle name="Comma 6 2 2" xfId="1082" xr:uid="{00000000-0005-0000-0000-00003C040000}"/>
    <cellStyle name="Comma 62" xfId="1083" xr:uid="{00000000-0005-0000-0000-00003D040000}"/>
    <cellStyle name="Comma 62 2" xfId="1084" xr:uid="{00000000-0005-0000-0000-00003E040000}"/>
    <cellStyle name="Comma 63" xfId="1085" xr:uid="{00000000-0005-0000-0000-00003F040000}"/>
    <cellStyle name="Comma 63 2" xfId="1086" xr:uid="{00000000-0005-0000-0000-000040040000}"/>
    <cellStyle name="Comma 66" xfId="1087" xr:uid="{00000000-0005-0000-0000-000041040000}"/>
    <cellStyle name="Comma 67" xfId="1088" xr:uid="{00000000-0005-0000-0000-000042040000}"/>
    <cellStyle name="Comma 67 2" xfId="1089" xr:uid="{00000000-0005-0000-0000-000043040000}"/>
    <cellStyle name="Comma 7" xfId="1090" xr:uid="{00000000-0005-0000-0000-000044040000}"/>
    <cellStyle name="Comma 7 2" xfId="1091" xr:uid="{00000000-0005-0000-0000-000045040000}"/>
    <cellStyle name="Comma 7 2 2" xfId="1092" xr:uid="{00000000-0005-0000-0000-000046040000}"/>
    <cellStyle name="Comma 7 3" xfId="1093" xr:uid="{00000000-0005-0000-0000-000047040000}"/>
    <cellStyle name="Comma 7 3 2" xfId="1094" xr:uid="{00000000-0005-0000-0000-000048040000}"/>
    <cellStyle name="Comma 72" xfId="1095" xr:uid="{00000000-0005-0000-0000-000049040000}"/>
    <cellStyle name="Comma 74" xfId="1096" xr:uid="{00000000-0005-0000-0000-00004A040000}"/>
    <cellStyle name="Comma 74 2" xfId="1097" xr:uid="{00000000-0005-0000-0000-00004B040000}"/>
    <cellStyle name="Comma 75" xfId="1098" xr:uid="{00000000-0005-0000-0000-00004C040000}"/>
    <cellStyle name="Comma 75 2" xfId="1099" xr:uid="{00000000-0005-0000-0000-00004D040000}"/>
    <cellStyle name="Comma 8" xfId="1100" xr:uid="{00000000-0005-0000-0000-00004E040000}"/>
    <cellStyle name="Comma 8 2" xfId="1101" xr:uid="{00000000-0005-0000-0000-00004F040000}"/>
    <cellStyle name="Comma 8 2 2" xfId="1102" xr:uid="{00000000-0005-0000-0000-000050040000}"/>
    <cellStyle name="Comma 8 2 2 2" xfId="1103" xr:uid="{00000000-0005-0000-0000-000051040000}"/>
    <cellStyle name="Comma 8 2 3" xfId="1104" xr:uid="{00000000-0005-0000-0000-000052040000}"/>
    <cellStyle name="Comma 8 3" xfId="1105" xr:uid="{00000000-0005-0000-0000-000053040000}"/>
    <cellStyle name="Comma 82" xfId="1106" xr:uid="{00000000-0005-0000-0000-000054040000}"/>
    <cellStyle name="Comma 82 2" xfId="1107" xr:uid="{00000000-0005-0000-0000-000055040000}"/>
    <cellStyle name="Comma 83" xfId="1108" xr:uid="{00000000-0005-0000-0000-000056040000}"/>
    <cellStyle name="Comma 83 2" xfId="1109" xr:uid="{00000000-0005-0000-0000-000057040000}"/>
    <cellStyle name="Comma 85" xfId="1110" xr:uid="{00000000-0005-0000-0000-000058040000}"/>
    <cellStyle name="Comma 85 2" xfId="1111" xr:uid="{00000000-0005-0000-0000-000059040000}"/>
    <cellStyle name="Comma 86" xfId="1112" xr:uid="{00000000-0005-0000-0000-00005A040000}"/>
    <cellStyle name="Comma 86 2" xfId="1113" xr:uid="{00000000-0005-0000-0000-00005B040000}"/>
    <cellStyle name="Comma 89" xfId="1114" xr:uid="{00000000-0005-0000-0000-00005C040000}"/>
    <cellStyle name="Comma 9" xfId="1115" xr:uid="{00000000-0005-0000-0000-00005D040000}"/>
    <cellStyle name="Comma 9 2" xfId="1116" xr:uid="{00000000-0005-0000-0000-00005E040000}"/>
    <cellStyle name="Comma 9 3" xfId="1117" xr:uid="{00000000-0005-0000-0000-00005F040000}"/>
    <cellStyle name="Comma 9 4" xfId="1118" xr:uid="{00000000-0005-0000-0000-000060040000}"/>
    <cellStyle name="Comma 98" xfId="1119" xr:uid="{00000000-0005-0000-0000-000061040000}"/>
    <cellStyle name="Comma0" xfId="1120" xr:uid="{00000000-0005-0000-0000-000062040000}"/>
    <cellStyle name="Copied" xfId="1121" xr:uid="{00000000-0005-0000-0000-000063040000}"/>
    <cellStyle name="Curren - Style7" xfId="1122" xr:uid="{00000000-0005-0000-0000-000064040000}"/>
    <cellStyle name="Curren - Style8" xfId="1123" xr:uid="{00000000-0005-0000-0000-000065040000}"/>
    <cellStyle name="Currency (0.00)" xfId="1124" xr:uid="{00000000-0005-0000-0000-000066040000}"/>
    <cellStyle name="Currency (0.00) 2" xfId="1125" xr:uid="{00000000-0005-0000-0000-000067040000}"/>
    <cellStyle name="Currency [0] 2" xfId="1126" xr:uid="{00000000-0005-0000-0000-000068040000}"/>
    <cellStyle name="Currency [0] 3" xfId="1127" xr:uid="{00000000-0005-0000-0000-000069040000}"/>
    <cellStyle name="Currency [00]" xfId="1128" xr:uid="{00000000-0005-0000-0000-00006A040000}"/>
    <cellStyle name="Currency [00] 2" xfId="1129" xr:uid="{00000000-0005-0000-0000-00006B040000}"/>
    <cellStyle name="Currency 10" xfId="1130" xr:uid="{00000000-0005-0000-0000-00006C040000}"/>
    <cellStyle name="Currency 11" xfId="1131" xr:uid="{00000000-0005-0000-0000-00006D040000}"/>
    <cellStyle name="Currency 12" xfId="1132" xr:uid="{00000000-0005-0000-0000-00006E040000}"/>
    <cellStyle name="Currency 13" xfId="1133" xr:uid="{00000000-0005-0000-0000-00006F040000}"/>
    <cellStyle name="Currency 14" xfId="1134" xr:uid="{00000000-0005-0000-0000-000070040000}"/>
    <cellStyle name="Currency 15" xfId="1135" xr:uid="{00000000-0005-0000-0000-000071040000}"/>
    <cellStyle name="Currency 16" xfId="1136" xr:uid="{00000000-0005-0000-0000-000072040000}"/>
    <cellStyle name="Currency 17" xfId="1137" xr:uid="{00000000-0005-0000-0000-000073040000}"/>
    <cellStyle name="Currency 18" xfId="1138" xr:uid="{00000000-0005-0000-0000-000074040000}"/>
    <cellStyle name="Currency 19" xfId="1139" xr:uid="{00000000-0005-0000-0000-000075040000}"/>
    <cellStyle name="Currency 2" xfId="1140" xr:uid="{00000000-0005-0000-0000-000076040000}"/>
    <cellStyle name="Currency 2 2" xfId="1141" xr:uid="{00000000-0005-0000-0000-000077040000}"/>
    <cellStyle name="Currency 20" xfId="1142" xr:uid="{00000000-0005-0000-0000-000078040000}"/>
    <cellStyle name="Currency 21" xfId="1143" xr:uid="{00000000-0005-0000-0000-000079040000}"/>
    <cellStyle name="Currency 22" xfId="1144" xr:uid="{00000000-0005-0000-0000-00007A040000}"/>
    <cellStyle name="Currency 23" xfId="1145" xr:uid="{00000000-0005-0000-0000-00007B040000}"/>
    <cellStyle name="Currency 24" xfId="1146" xr:uid="{00000000-0005-0000-0000-00007C040000}"/>
    <cellStyle name="Currency 25" xfId="1147" xr:uid="{00000000-0005-0000-0000-00007D040000}"/>
    <cellStyle name="Currency 3" xfId="1148" xr:uid="{00000000-0005-0000-0000-00007E040000}"/>
    <cellStyle name="Currency 4" xfId="1149" xr:uid="{00000000-0005-0000-0000-00007F040000}"/>
    <cellStyle name="Currency 5" xfId="1150" xr:uid="{00000000-0005-0000-0000-000080040000}"/>
    <cellStyle name="Currency 6" xfId="1151" xr:uid="{00000000-0005-0000-0000-000081040000}"/>
    <cellStyle name="Currency 7" xfId="1152" xr:uid="{00000000-0005-0000-0000-000082040000}"/>
    <cellStyle name="Currency 8" xfId="1153" xr:uid="{00000000-0005-0000-0000-000083040000}"/>
    <cellStyle name="Currency 9" xfId="1154" xr:uid="{00000000-0005-0000-0000-000084040000}"/>
    <cellStyle name="Currency0" xfId="1155" xr:uid="{00000000-0005-0000-0000-000085040000}"/>
    <cellStyle name="Date" xfId="1156" xr:uid="{00000000-0005-0000-0000-000086040000}"/>
    <cellStyle name="Date Short" xfId="1157" xr:uid="{00000000-0005-0000-0000-000087040000}"/>
    <cellStyle name="Date_Data Aset Jaringan APJ Yogyakarta 2009" xfId="1158" xr:uid="{00000000-0005-0000-0000-000088040000}"/>
    <cellStyle name="Define your own named style" xfId="1159" xr:uid="{00000000-0005-0000-0000-000089040000}"/>
    <cellStyle name="Draw lines around data in range" xfId="1160" xr:uid="{00000000-0005-0000-0000-00008A040000}"/>
    <cellStyle name="Draw lines around data in range 2" xfId="1161" xr:uid="{00000000-0005-0000-0000-00008B040000}"/>
    <cellStyle name="Draw shadow and lines within range" xfId="1162" xr:uid="{00000000-0005-0000-0000-00008C040000}"/>
    <cellStyle name="Draw shadow and lines within range 2" xfId="1163" xr:uid="{00000000-0005-0000-0000-00008D040000}"/>
    <cellStyle name="Enlarge title text, yellow on blue" xfId="1164" xr:uid="{00000000-0005-0000-0000-00008E040000}"/>
    <cellStyle name="Enter Currency (0)" xfId="1165" xr:uid="{00000000-0005-0000-0000-00008F040000}"/>
    <cellStyle name="Enter Currency (0) 2" xfId="1166" xr:uid="{00000000-0005-0000-0000-000090040000}"/>
    <cellStyle name="Enter Currency (2)" xfId="1167" xr:uid="{00000000-0005-0000-0000-000091040000}"/>
    <cellStyle name="Enter Currency (2) 2" xfId="1168" xr:uid="{00000000-0005-0000-0000-000092040000}"/>
    <cellStyle name="Enter Units (0)" xfId="1169" xr:uid="{00000000-0005-0000-0000-000093040000}"/>
    <cellStyle name="Enter Units (0) 2" xfId="1170" xr:uid="{00000000-0005-0000-0000-000094040000}"/>
    <cellStyle name="Enter Units (1)" xfId="1171" xr:uid="{00000000-0005-0000-0000-000095040000}"/>
    <cellStyle name="Enter Units (1) 2" xfId="1172" xr:uid="{00000000-0005-0000-0000-000096040000}"/>
    <cellStyle name="Enter Units (2)" xfId="1173" xr:uid="{00000000-0005-0000-0000-000097040000}"/>
    <cellStyle name="Enter Units (2) 2" xfId="1174" xr:uid="{00000000-0005-0000-0000-000098040000}"/>
    <cellStyle name="Entered" xfId="1175" xr:uid="{00000000-0005-0000-0000-000099040000}"/>
    <cellStyle name="Explanatory Text" xfId="1176" builtinId="53" customBuiltin="1"/>
    <cellStyle name="Explanatory Text 10" xfId="1177" xr:uid="{00000000-0005-0000-0000-00009B040000}"/>
    <cellStyle name="Explanatory Text 11" xfId="1178" xr:uid="{00000000-0005-0000-0000-00009C040000}"/>
    <cellStyle name="Explanatory Text 12" xfId="1179" xr:uid="{00000000-0005-0000-0000-00009D040000}"/>
    <cellStyle name="Explanatory Text 13" xfId="1180" xr:uid="{00000000-0005-0000-0000-00009E040000}"/>
    <cellStyle name="Explanatory Text 14" xfId="1181" xr:uid="{00000000-0005-0000-0000-00009F040000}"/>
    <cellStyle name="Explanatory Text 15" xfId="1182" xr:uid="{00000000-0005-0000-0000-0000A0040000}"/>
    <cellStyle name="Explanatory Text 16" xfId="1183" xr:uid="{00000000-0005-0000-0000-0000A1040000}"/>
    <cellStyle name="Explanatory Text 17" xfId="1184" xr:uid="{00000000-0005-0000-0000-0000A2040000}"/>
    <cellStyle name="Explanatory Text 2" xfId="1185" xr:uid="{00000000-0005-0000-0000-0000A3040000}"/>
    <cellStyle name="Explanatory Text 2 2" xfId="1186" xr:uid="{00000000-0005-0000-0000-0000A4040000}"/>
    <cellStyle name="Explanatory Text 2 3" xfId="1187" xr:uid="{00000000-0005-0000-0000-0000A5040000}"/>
    <cellStyle name="Explanatory Text 3" xfId="1188" xr:uid="{00000000-0005-0000-0000-0000A6040000}"/>
    <cellStyle name="Explanatory Text 4" xfId="1189" xr:uid="{00000000-0005-0000-0000-0000A7040000}"/>
    <cellStyle name="Explanatory Text 5" xfId="1190" xr:uid="{00000000-0005-0000-0000-0000A8040000}"/>
    <cellStyle name="Explanatory Text 6" xfId="1191" xr:uid="{00000000-0005-0000-0000-0000A9040000}"/>
    <cellStyle name="Explanatory Text 7" xfId="1192" xr:uid="{00000000-0005-0000-0000-0000AA040000}"/>
    <cellStyle name="Explanatory Text 8" xfId="1193" xr:uid="{00000000-0005-0000-0000-0000AB040000}"/>
    <cellStyle name="Explanatory Text 9" xfId="1194" xr:uid="{00000000-0005-0000-0000-0000AC040000}"/>
    <cellStyle name="F2" xfId="1195" xr:uid="{00000000-0005-0000-0000-0000AD040000}"/>
    <cellStyle name="F3" xfId="1196" xr:uid="{00000000-0005-0000-0000-0000AE040000}"/>
    <cellStyle name="F4" xfId="1197" xr:uid="{00000000-0005-0000-0000-0000AF040000}"/>
    <cellStyle name="F5" xfId="1198" xr:uid="{00000000-0005-0000-0000-0000B0040000}"/>
    <cellStyle name="F6" xfId="1199" xr:uid="{00000000-0005-0000-0000-0000B1040000}"/>
    <cellStyle name="F7" xfId="1200" xr:uid="{00000000-0005-0000-0000-0000B2040000}"/>
    <cellStyle name="F8" xfId="1201" xr:uid="{00000000-0005-0000-0000-0000B3040000}"/>
    <cellStyle name="Fixed" xfId="1202" xr:uid="{00000000-0005-0000-0000-0000B4040000}"/>
    <cellStyle name="Format a column of totals" xfId="1203" xr:uid="{00000000-0005-0000-0000-0000B5040000}"/>
    <cellStyle name="Format a column of totals 2" xfId="1204" xr:uid="{00000000-0005-0000-0000-0000B6040000}"/>
    <cellStyle name="Format a column of totals 2 2" xfId="1205" xr:uid="{00000000-0005-0000-0000-0000B7040000}"/>
    <cellStyle name="Format a column of totals 3" xfId="1206" xr:uid="{00000000-0005-0000-0000-0000B8040000}"/>
    <cellStyle name="Format a row of totals" xfId="1207" xr:uid="{00000000-0005-0000-0000-0000B9040000}"/>
    <cellStyle name="Format a row of totals 2" xfId="1208" xr:uid="{00000000-0005-0000-0000-0000BA040000}"/>
    <cellStyle name="Format text as bold, black on yellow" xfId="1209" xr:uid="{00000000-0005-0000-0000-0000BB040000}"/>
    <cellStyle name="Format text as bold, black on yellow 2" xfId="1210" xr:uid="{00000000-0005-0000-0000-0000BC040000}"/>
    <cellStyle name="Good" xfId="1211" builtinId="26" customBuiltin="1"/>
    <cellStyle name="Good 10" xfId="1212" xr:uid="{00000000-0005-0000-0000-0000BE040000}"/>
    <cellStyle name="Good 11" xfId="1213" xr:uid="{00000000-0005-0000-0000-0000BF040000}"/>
    <cellStyle name="Good 12" xfId="1214" xr:uid="{00000000-0005-0000-0000-0000C0040000}"/>
    <cellStyle name="Good 13" xfId="1215" xr:uid="{00000000-0005-0000-0000-0000C1040000}"/>
    <cellStyle name="Good 14" xfId="1216" xr:uid="{00000000-0005-0000-0000-0000C2040000}"/>
    <cellStyle name="Good 15" xfId="1217" xr:uid="{00000000-0005-0000-0000-0000C3040000}"/>
    <cellStyle name="Good 16" xfId="1218" xr:uid="{00000000-0005-0000-0000-0000C4040000}"/>
    <cellStyle name="Good 2" xfId="1219" xr:uid="{00000000-0005-0000-0000-0000C5040000}"/>
    <cellStyle name="Good 2 2" xfId="1220" xr:uid="{00000000-0005-0000-0000-0000C6040000}"/>
    <cellStyle name="Good 2 3" xfId="1221" xr:uid="{00000000-0005-0000-0000-0000C7040000}"/>
    <cellStyle name="Good 3" xfId="1222" xr:uid="{00000000-0005-0000-0000-0000C8040000}"/>
    <cellStyle name="Good 4" xfId="1223" xr:uid="{00000000-0005-0000-0000-0000C9040000}"/>
    <cellStyle name="Good 5" xfId="1224" xr:uid="{00000000-0005-0000-0000-0000CA040000}"/>
    <cellStyle name="Good 6" xfId="1225" xr:uid="{00000000-0005-0000-0000-0000CB040000}"/>
    <cellStyle name="Good 7" xfId="1226" xr:uid="{00000000-0005-0000-0000-0000CC040000}"/>
    <cellStyle name="Good 8" xfId="1227" xr:uid="{00000000-0005-0000-0000-0000CD040000}"/>
    <cellStyle name="Good 9" xfId="1228" xr:uid="{00000000-0005-0000-0000-0000CE040000}"/>
    <cellStyle name="GrandTotal" xfId="1229" xr:uid="{00000000-0005-0000-0000-0000CF040000}"/>
    <cellStyle name="Grey" xfId="1230" xr:uid="{00000000-0005-0000-0000-0000D0040000}"/>
    <cellStyle name="Header1" xfId="1231" xr:uid="{00000000-0005-0000-0000-0000D1040000}"/>
    <cellStyle name="Header2" xfId="1232" xr:uid="{00000000-0005-0000-0000-0000D2040000}"/>
    <cellStyle name="Header2 2" xfId="1233" xr:uid="{00000000-0005-0000-0000-0000D3040000}"/>
    <cellStyle name="Heading 1" xfId="1234" builtinId="16" customBuiltin="1"/>
    <cellStyle name="Heading 1 10" xfId="1235" xr:uid="{00000000-0005-0000-0000-0000D5040000}"/>
    <cellStyle name="Heading 1 10 2" xfId="1236" xr:uid="{00000000-0005-0000-0000-0000D6040000}"/>
    <cellStyle name="Heading 1 11" xfId="1237" xr:uid="{00000000-0005-0000-0000-0000D7040000}"/>
    <cellStyle name="Heading 1 11 2" xfId="1238" xr:uid="{00000000-0005-0000-0000-0000D8040000}"/>
    <cellStyle name="Heading 1 12" xfId="1239" xr:uid="{00000000-0005-0000-0000-0000D9040000}"/>
    <cellStyle name="Heading 1 12 2" xfId="1240" xr:uid="{00000000-0005-0000-0000-0000DA040000}"/>
    <cellStyle name="Heading 1 13" xfId="1241" xr:uid="{00000000-0005-0000-0000-0000DB040000}"/>
    <cellStyle name="Heading 1 13 2" xfId="1242" xr:uid="{00000000-0005-0000-0000-0000DC040000}"/>
    <cellStyle name="Heading 1 14" xfId="1243" xr:uid="{00000000-0005-0000-0000-0000DD040000}"/>
    <cellStyle name="Heading 1 14 2" xfId="1244" xr:uid="{00000000-0005-0000-0000-0000DE040000}"/>
    <cellStyle name="Heading 1 15" xfId="1245" xr:uid="{00000000-0005-0000-0000-0000DF040000}"/>
    <cellStyle name="Heading 1 15 2" xfId="1246" xr:uid="{00000000-0005-0000-0000-0000E0040000}"/>
    <cellStyle name="Heading 1 16" xfId="1247" xr:uid="{00000000-0005-0000-0000-0000E1040000}"/>
    <cellStyle name="Heading 1 16 2" xfId="1248" xr:uid="{00000000-0005-0000-0000-0000E2040000}"/>
    <cellStyle name="Heading 1 2" xfId="1249" xr:uid="{00000000-0005-0000-0000-0000E3040000}"/>
    <cellStyle name="Heading 1 2 2" xfId="1250" xr:uid="{00000000-0005-0000-0000-0000E4040000}"/>
    <cellStyle name="Heading 1 2 2 2" xfId="1251" xr:uid="{00000000-0005-0000-0000-0000E5040000}"/>
    <cellStyle name="Heading 1 2 3" xfId="1252" xr:uid="{00000000-0005-0000-0000-0000E6040000}"/>
    <cellStyle name="Heading 1 2 3 2" xfId="1253" xr:uid="{00000000-0005-0000-0000-0000E7040000}"/>
    <cellStyle name="Heading 1 2 4" xfId="1254" xr:uid="{00000000-0005-0000-0000-0000E8040000}"/>
    <cellStyle name="Heading 1 3" xfId="1255" xr:uid="{00000000-0005-0000-0000-0000E9040000}"/>
    <cellStyle name="Heading 1 3 2" xfId="1256" xr:uid="{00000000-0005-0000-0000-0000EA040000}"/>
    <cellStyle name="Heading 1 4" xfId="1257" xr:uid="{00000000-0005-0000-0000-0000EB040000}"/>
    <cellStyle name="Heading 1 4 2" xfId="1258" xr:uid="{00000000-0005-0000-0000-0000EC040000}"/>
    <cellStyle name="Heading 1 5" xfId="1259" xr:uid="{00000000-0005-0000-0000-0000ED040000}"/>
    <cellStyle name="Heading 1 5 2" xfId="1260" xr:uid="{00000000-0005-0000-0000-0000EE040000}"/>
    <cellStyle name="Heading 1 6" xfId="1261" xr:uid="{00000000-0005-0000-0000-0000EF040000}"/>
    <cellStyle name="Heading 1 6 2" xfId="1262" xr:uid="{00000000-0005-0000-0000-0000F0040000}"/>
    <cellStyle name="Heading 1 7" xfId="1263" xr:uid="{00000000-0005-0000-0000-0000F1040000}"/>
    <cellStyle name="Heading 1 7 2" xfId="1264" xr:uid="{00000000-0005-0000-0000-0000F2040000}"/>
    <cellStyle name="Heading 1 8" xfId="1265" xr:uid="{00000000-0005-0000-0000-0000F3040000}"/>
    <cellStyle name="Heading 1 8 2" xfId="1266" xr:uid="{00000000-0005-0000-0000-0000F4040000}"/>
    <cellStyle name="Heading 1 9" xfId="1267" xr:uid="{00000000-0005-0000-0000-0000F5040000}"/>
    <cellStyle name="Heading 1 9 2" xfId="1268" xr:uid="{00000000-0005-0000-0000-0000F6040000}"/>
    <cellStyle name="Heading 2" xfId="1269" builtinId="17" customBuiltin="1"/>
    <cellStyle name="Heading 2 10" xfId="1270" xr:uid="{00000000-0005-0000-0000-0000F8040000}"/>
    <cellStyle name="Heading 2 10 2" xfId="1271" xr:uid="{00000000-0005-0000-0000-0000F9040000}"/>
    <cellStyle name="Heading 2 11" xfId="1272" xr:uid="{00000000-0005-0000-0000-0000FA040000}"/>
    <cellStyle name="Heading 2 11 2" xfId="1273" xr:uid="{00000000-0005-0000-0000-0000FB040000}"/>
    <cellStyle name="Heading 2 12" xfId="1274" xr:uid="{00000000-0005-0000-0000-0000FC040000}"/>
    <cellStyle name="Heading 2 12 2" xfId="1275" xr:uid="{00000000-0005-0000-0000-0000FD040000}"/>
    <cellStyle name="Heading 2 13" xfId="1276" xr:uid="{00000000-0005-0000-0000-0000FE040000}"/>
    <cellStyle name="Heading 2 13 2" xfId="1277" xr:uid="{00000000-0005-0000-0000-0000FF040000}"/>
    <cellStyle name="Heading 2 14" xfId="1278" xr:uid="{00000000-0005-0000-0000-000000050000}"/>
    <cellStyle name="Heading 2 14 2" xfId="1279" xr:uid="{00000000-0005-0000-0000-000001050000}"/>
    <cellStyle name="Heading 2 15" xfId="1280" xr:uid="{00000000-0005-0000-0000-000002050000}"/>
    <cellStyle name="Heading 2 15 2" xfId="1281" xr:uid="{00000000-0005-0000-0000-000003050000}"/>
    <cellStyle name="Heading 2 16" xfId="1282" xr:uid="{00000000-0005-0000-0000-000004050000}"/>
    <cellStyle name="Heading 2 16 2" xfId="1283" xr:uid="{00000000-0005-0000-0000-000005050000}"/>
    <cellStyle name="Heading 2 2" xfId="1284" xr:uid="{00000000-0005-0000-0000-000006050000}"/>
    <cellStyle name="Heading 2 2 2" xfId="1285" xr:uid="{00000000-0005-0000-0000-000007050000}"/>
    <cellStyle name="Heading 2 2 2 2" xfId="1286" xr:uid="{00000000-0005-0000-0000-000008050000}"/>
    <cellStyle name="Heading 2 2 3" xfId="1287" xr:uid="{00000000-0005-0000-0000-000009050000}"/>
    <cellStyle name="Heading 2 2 3 2" xfId="1288" xr:uid="{00000000-0005-0000-0000-00000A050000}"/>
    <cellStyle name="Heading 2 2 4" xfId="1289" xr:uid="{00000000-0005-0000-0000-00000B050000}"/>
    <cellStyle name="Heading 2 3" xfId="1290" xr:uid="{00000000-0005-0000-0000-00000C050000}"/>
    <cellStyle name="Heading 2 3 2" xfId="1291" xr:uid="{00000000-0005-0000-0000-00000D050000}"/>
    <cellStyle name="Heading 2 4" xfId="1292" xr:uid="{00000000-0005-0000-0000-00000E050000}"/>
    <cellStyle name="Heading 2 4 2" xfId="1293" xr:uid="{00000000-0005-0000-0000-00000F050000}"/>
    <cellStyle name="Heading 2 5" xfId="1294" xr:uid="{00000000-0005-0000-0000-000010050000}"/>
    <cellStyle name="Heading 2 5 2" xfId="1295" xr:uid="{00000000-0005-0000-0000-000011050000}"/>
    <cellStyle name="Heading 2 6" xfId="1296" xr:uid="{00000000-0005-0000-0000-000012050000}"/>
    <cellStyle name="Heading 2 6 2" xfId="1297" xr:uid="{00000000-0005-0000-0000-000013050000}"/>
    <cellStyle name="Heading 2 7" xfId="1298" xr:uid="{00000000-0005-0000-0000-000014050000}"/>
    <cellStyle name="Heading 2 7 2" xfId="1299" xr:uid="{00000000-0005-0000-0000-000015050000}"/>
    <cellStyle name="Heading 2 8" xfId="1300" xr:uid="{00000000-0005-0000-0000-000016050000}"/>
    <cellStyle name="Heading 2 8 2" xfId="1301" xr:uid="{00000000-0005-0000-0000-000017050000}"/>
    <cellStyle name="Heading 2 9" xfId="1302" xr:uid="{00000000-0005-0000-0000-000018050000}"/>
    <cellStyle name="Heading 2 9 2" xfId="1303" xr:uid="{00000000-0005-0000-0000-000019050000}"/>
    <cellStyle name="Heading 3" xfId="1304" builtinId="18" customBuiltin="1"/>
    <cellStyle name="Heading 3 10" xfId="1305" xr:uid="{00000000-0005-0000-0000-00001B050000}"/>
    <cellStyle name="Heading 3 11" xfId="1306" xr:uid="{00000000-0005-0000-0000-00001C050000}"/>
    <cellStyle name="Heading 3 12" xfId="1307" xr:uid="{00000000-0005-0000-0000-00001D050000}"/>
    <cellStyle name="Heading 3 13" xfId="1308" xr:uid="{00000000-0005-0000-0000-00001E050000}"/>
    <cellStyle name="Heading 3 14" xfId="1309" xr:uid="{00000000-0005-0000-0000-00001F050000}"/>
    <cellStyle name="Heading 3 15" xfId="1310" xr:uid="{00000000-0005-0000-0000-000020050000}"/>
    <cellStyle name="Heading 3 16" xfId="1311" xr:uid="{00000000-0005-0000-0000-000021050000}"/>
    <cellStyle name="Heading 3 2" xfId="1312" xr:uid="{00000000-0005-0000-0000-000022050000}"/>
    <cellStyle name="Heading 3 2 2" xfId="1313" xr:uid="{00000000-0005-0000-0000-000023050000}"/>
    <cellStyle name="Heading 3 2 3" xfId="1314" xr:uid="{00000000-0005-0000-0000-000024050000}"/>
    <cellStyle name="Heading 3 3" xfId="1315" xr:uid="{00000000-0005-0000-0000-000025050000}"/>
    <cellStyle name="Heading 3 4" xfId="1316" xr:uid="{00000000-0005-0000-0000-000026050000}"/>
    <cellStyle name="Heading 3 5" xfId="1317" xr:uid="{00000000-0005-0000-0000-000027050000}"/>
    <cellStyle name="Heading 3 6" xfId="1318" xr:uid="{00000000-0005-0000-0000-000028050000}"/>
    <cellStyle name="Heading 3 7" xfId="1319" xr:uid="{00000000-0005-0000-0000-000029050000}"/>
    <cellStyle name="Heading 3 8" xfId="1320" xr:uid="{00000000-0005-0000-0000-00002A050000}"/>
    <cellStyle name="Heading 3 9" xfId="1321" xr:uid="{00000000-0005-0000-0000-00002B050000}"/>
    <cellStyle name="Heading 4" xfId="1322" builtinId="19" customBuiltin="1"/>
    <cellStyle name="Heading 4 10" xfId="1323" xr:uid="{00000000-0005-0000-0000-00002D050000}"/>
    <cellStyle name="Heading 4 11" xfId="1324" xr:uid="{00000000-0005-0000-0000-00002E050000}"/>
    <cellStyle name="Heading 4 12" xfId="1325" xr:uid="{00000000-0005-0000-0000-00002F050000}"/>
    <cellStyle name="Heading 4 13" xfId="1326" xr:uid="{00000000-0005-0000-0000-000030050000}"/>
    <cellStyle name="Heading 4 14" xfId="1327" xr:uid="{00000000-0005-0000-0000-000031050000}"/>
    <cellStyle name="Heading 4 15" xfId="1328" xr:uid="{00000000-0005-0000-0000-000032050000}"/>
    <cellStyle name="Heading 4 16" xfId="1329" xr:uid="{00000000-0005-0000-0000-000033050000}"/>
    <cellStyle name="Heading 4 2" xfId="1330" xr:uid="{00000000-0005-0000-0000-000034050000}"/>
    <cellStyle name="Heading 4 2 2" xfId="1331" xr:uid="{00000000-0005-0000-0000-000035050000}"/>
    <cellStyle name="Heading 4 2 3" xfId="1332" xr:uid="{00000000-0005-0000-0000-000036050000}"/>
    <cellStyle name="Heading 4 3" xfId="1333" xr:uid="{00000000-0005-0000-0000-000037050000}"/>
    <cellStyle name="Heading 4 4" xfId="1334" xr:uid="{00000000-0005-0000-0000-000038050000}"/>
    <cellStyle name="Heading 4 5" xfId="1335" xr:uid="{00000000-0005-0000-0000-000039050000}"/>
    <cellStyle name="Heading 4 6" xfId="1336" xr:uid="{00000000-0005-0000-0000-00003A050000}"/>
    <cellStyle name="Heading 4 7" xfId="1337" xr:uid="{00000000-0005-0000-0000-00003B050000}"/>
    <cellStyle name="Heading 4 8" xfId="1338" xr:uid="{00000000-0005-0000-0000-00003C050000}"/>
    <cellStyle name="Heading 4 9" xfId="1339" xr:uid="{00000000-0005-0000-0000-00003D050000}"/>
    <cellStyle name="Heading1" xfId="1340" xr:uid="{00000000-0005-0000-0000-00003E050000}"/>
    <cellStyle name="Heading2" xfId="1341" xr:uid="{00000000-0005-0000-0000-00003F050000}"/>
    <cellStyle name="Hyperlink" xfId="2678" builtinId="8"/>
    <cellStyle name="Hyperlink 2" xfId="1342" xr:uid="{00000000-0005-0000-0000-000041050000}"/>
    <cellStyle name="Hyperlink 3" xfId="1343" xr:uid="{00000000-0005-0000-0000-000042050000}"/>
    <cellStyle name="Hyperlink 4" xfId="1344" xr:uid="{00000000-0005-0000-0000-000043050000}"/>
    <cellStyle name="Input" xfId="1345" builtinId="20" customBuiltin="1"/>
    <cellStyle name="Input [yellow]" xfId="1346" xr:uid="{00000000-0005-0000-0000-000045050000}"/>
    <cellStyle name="Input [yellow] 2" xfId="1347" xr:uid="{00000000-0005-0000-0000-000046050000}"/>
    <cellStyle name="Input 10" xfId="1348" xr:uid="{00000000-0005-0000-0000-000047050000}"/>
    <cellStyle name="Input 10 2" xfId="1349" xr:uid="{00000000-0005-0000-0000-000048050000}"/>
    <cellStyle name="Input 11" xfId="1350" xr:uid="{00000000-0005-0000-0000-000049050000}"/>
    <cellStyle name="Input 11 2" xfId="1351" xr:uid="{00000000-0005-0000-0000-00004A050000}"/>
    <cellStyle name="Input 12" xfId="1352" xr:uid="{00000000-0005-0000-0000-00004B050000}"/>
    <cellStyle name="Input 12 2" xfId="1353" xr:uid="{00000000-0005-0000-0000-00004C050000}"/>
    <cellStyle name="Input 13" xfId="1354" xr:uid="{00000000-0005-0000-0000-00004D050000}"/>
    <cellStyle name="Input 13 2" xfId="1355" xr:uid="{00000000-0005-0000-0000-00004E050000}"/>
    <cellStyle name="Input 14" xfId="1356" xr:uid="{00000000-0005-0000-0000-00004F050000}"/>
    <cellStyle name="Input 14 2" xfId="1357" xr:uid="{00000000-0005-0000-0000-000050050000}"/>
    <cellStyle name="Input 15" xfId="1358" xr:uid="{00000000-0005-0000-0000-000051050000}"/>
    <cellStyle name="Input 15 2" xfId="1359" xr:uid="{00000000-0005-0000-0000-000052050000}"/>
    <cellStyle name="Input 16" xfId="1360" xr:uid="{00000000-0005-0000-0000-000053050000}"/>
    <cellStyle name="Input 16 2" xfId="1361" xr:uid="{00000000-0005-0000-0000-000054050000}"/>
    <cellStyle name="Input 17" xfId="1362" xr:uid="{00000000-0005-0000-0000-000055050000}"/>
    <cellStyle name="Input 17 2" xfId="1363" xr:uid="{00000000-0005-0000-0000-000056050000}"/>
    <cellStyle name="Input 18" xfId="1364" xr:uid="{00000000-0005-0000-0000-000057050000}"/>
    <cellStyle name="Input 18 2" xfId="1365" xr:uid="{00000000-0005-0000-0000-000058050000}"/>
    <cellStyle name="Input 19" xfId="1366" xr:uid="{00000000-0005-0000-0000-000059050000}"/>
    <cellStyle name="Input 19 2" xfId="1367" xr:uid="{00000000-0005-0000-0000-00005A050000}"/>
    <cellStyle name="Input 2" xfId="1368" xr:uid="{00000000-0005-0000-0000-00005B050000}"/>
    <cellStyle name="Input 2 2" xfId="1369" xr:uid="{00000000-0005-0000-0000-00005C050000}"/>
    <cellStyle name="Input 2 2 2" xfId="1370" xr:uid="{00000000-0005-0000-0000-00005D050000}"/>
    <cellStyle name="Input 2 3" xfId="1371" xr:uid="{00000000-0005-0000-0000-00005E050000}"/>
    <cellStyle name="Input 2 3 2" xfId="1372" xr:uid="{00000000-0005-0000-0000-00005F050000}"/>
    <cellStyle name="Input 2 4" xfId="1373" xr:uid="{00000000-0005-0000-0000-000060050000}"/>
    <cellStyle name="Input 20" xfId="1374" xr:uid="{00000000-0005-0000-0000-000061050000}"/>
    <cellStyle name="Input 20 2" xfId="1375" xr:uid="{00000000-0005-0000-0000-000062050000}"/>
    <cellStyle name="Input 21" xfId="1376" xr:uid="{00000000-0005-0000-0000-000063050000}"/>
    <cellStyle name="Input 21 2" xfId="1377" xr:uid="{00000000-0005-0000-0000-000064050000}"/>
    <cellStyle name="Input 3" xfId="1378" xr:uid="{00000000-0005-0000-0000-000065050000}"/>
    <cellStyle name="Input 3 2" xfId="1379" xr:uid="{00000000-0005-0000-0000-000066050000}"/>
    <cellStyle name="Input 3 2 2" xfId="1380" xr:uid="{00000000-0005-0000-0000-000067050000}"/>
    <cellStyle name="Input 3 3" xfId="1381" xr:uid="{00000000-0005-0000-0000-000068050000}"/>
    <cellStyle name="Input 4" xfId="1382" xr:uid="{00000000-0005-0000-0000-000069050000}"/>
    <cellStyle name="Input 4 2" xfId="1383" xr:uid="{00000000-0005-0000-0000-00006A050000}"/>
    <cellStyle name="Input 4 2 2" xfId="1384" xr:uid="{00000000-0005-0000-0000-00006B050000}"/>
    <cellStyle name="Input 4 3" xfId="1385" xr:uid="{00000000-0005-0000-0000-00006C050000}"/>
    <cellStyle name="Input 5" xfId="1386" xr:uid="{00000000-0005-0000-0000-00006D050000}"/>
    <cellStyle name="Input 5 2" xfId="1387" xr:uid="{00000000-0005-0000-0000-00006E050000}"/>
    <cellStyle name="Input 6" xfId="1388" xr:uid="{00000000-0005-0000-0000-00006F050000}"/>
    <cellStyle name="Input 6 2" xfId="1389" xr:uid="{00000000-0005-0000-0000-000070050000}"/>
    <cellStyle name="Input 7" xfId="1390" xr:uid="{00000000-0005-0000-0000-000071050000}"/>
    <cellStyle name="Input 7 2" xfId="1391" xr:uid="{00000000-0005-0000-0000-000072050000}"/>
    <cellStyle name="Input 8" xfId="1392" xr:uid="{00000000-0005-0000-0000-000073050000}"/>
    <cellStyle name="Input 8 2" xfId="1393" xr:uid="{00000000-0005-0000-0000-000074050000}"/>
    <cellStyle name="Input 9" xfId="1394" xr:uid="{00000000-0005-0000-0000-000075050000}"/>
    <cellStyle name="Input 9 2" xfId="1395" xr:uid="{00000000-0005-0000-0000-000076050000}"/>
    <cellStyle name="Link Currency (0)" xfId="1396" xr:uid="{00000000-0005-0000-0000-000077050000}"/>
    <cellStyle name="Link Currency (0) 2" xfId="1397" xr:uid="{00000000-0005-0000-0000-000078050000}"/>
    <cellStyle name="Link Currency (2)" xfId="1398" xr:uid="{00000000-0005-0000-0000-000079050000}"/>
    <cellStyle name="Link Currency (2) 2" xfId="1399" xr:uid="{00000000-0005-0000-0000-00007A050000}"/>
    <cellStyle name="Link Units (0)" xfId="1400" xr:uid="{00000000-0005-0000-0000-00007B050000}"/>
    <cellStyle name="Link Units (0) 2" xfId="1401" xr:uid="{00000000-0005-0000-0000-00007C050000}"/>
    <cellStyle name="Link Units (1)" xfId="1402" xr:uid="{00000000-0005-0000-0000-00007D050000}"/>
    <cellStyle name="Link Units (1) 2" xfId="1403" xr:uid="{00000000-0005-0000-0000-00007E050000}"/>
    <cellStyle name="Link Units (2)" xfId="1404" xr:uid="{00000000-0005-0000-0000-00007F050000}"/>
    <cellStyle name="Link Units (2) 2" xfId="1405" xr:uid="{00000000-0005-0000-0000-000080050000}"/>
    <cellStyle name="Linked Cell" xfId="1406" builtinId="24" customBuiltin="1"/>
    <cellStyle name="Linked Cell 10" xfId="1407" xr:uid="{00000000-0005-0000-0000-000082050000}"/>
    <cellStyle name="Linked Cell 11" xfId="1408" xr:uid="{00000000-0005-0000-0000-000083050000}"/>
    <cellStyle name="Linked Cell 12" xfId="1409" xr:uid="{00000000-0005-0000-0000-000084050000}"/>
    <cellStyle name="Linked Cell 13" xfId="1410" xr:uid="{00000000-0005-0000-0000-000085050000}"/>
    <cellStyle name="Linked Cell 14" xfId="1411" xr:uid="{00000000-0005-0000-0000-000086050000}"/>
    <cellStyle name="Linked Cell 15" xfId="1412" xr:uid="{00000000-0005-0000-0000-000087050000}"/>
    <cellStyle name="Linked Cell 16" xfId="1413" xr:uid="{00000000-0005-0000-0000-000088050000}"/>
    <cellStyle name="Linked Cell 2" xfId="1414" xr:uid="{00000000-0005-0000-0000-000089050000}"/>
    <cellStyle name="Linked Cell 2 2" xfId="1415" xr:uid="{00000000-0005-0000-0000-00008A050000}"/>
    <cellStyle name="Linked Cell 2 3" xfId="1416" xr:uid="{00000000-0005-0000-0000-00008B050000}"/>
    <cellStyle name="Linked Cell 3" xfId="1417" xr:uid="{00000000-0005-0000-0000-00008C050000}"/>
    <cellStyle name="Linked Cell 3 2" xfId="1418" xr:uid="{00000000-0005-0000-0000-00008D050000}"/>
    <cellStyle name="Linked Cell 4" xfId="1419" xr:uid="{00000000-0005-0000-0000-00008E050000}"/>
    <cellStyle name="Linked Cell 4 2" xfId="1420" xr:uid="{00000000-0005-0000-0000-00008F050000}"/>
    <cellStyle name="Linked Cell 5" xfId="1421" xr:uid="{00000000-0005-0000-0000-000090050000}"/>
    <cellStyle name="Linked Cell 5 2" xfId="1422" xr:uid="{00000000-0005-0000-0000-000091050000}"/>
    <cellStyle name="Linked Cell 6" xfId="1423" xr:uid="{00000000-0005-0000-0000-000092050000}"/>
    <cellStyle name="Linked Cell 7" xfId="1424" xr:uid="{00000000-0005-0000-0000-000093050000}"/>
    <cellStyle name="Linked Cell 8" xfId="1425" xr:uid="{00000000-0005-0000-0000-000094050000}"/>
    <cellStyle name="Linked Cell 9" xfId="1426" xr:uid="{00000000-0005-0000-0000-000095050000}"/>
    <cellStyle name="Milliers [0]_Modèle" xfId="1427" xr:uid="{00000000-0005-0000-0000-000096050000}"/>
    <cellStyle name="Neutral" xfId="1428" builtinId="28" customBuiltin="1"/>
    <cellStyle name="Neutral 10" xfId="1429" xr:uid="{00000000-0005-0000-0000-000098050000}"/>
    <cellStyle name="Neutral 11" xfId="1430" xr:uid="{00000000-0005-0000-0000-000099050000}"/>
    <cellStyle name="Neutral 12" xfId="1431" xr:uid="{00000000-0005-0000-0000-00009A050000}"/>
    <cellStyle name="Neutral 13" xfId="1432" xr:uid="{00000000-0005-0000-0000-00009B050000}"/>
    <cellStyle name="Neutral 14" xfId="1433" xr:uid="{00000000-0005-0000-0000-00009C050000}"/>
    <cellStyle name="Neutral 15" xfId="1434" xr:uid="{00000000-0005-0000-0000-00009D050000}"/>
    <cellStyle name="Neutral 16" xfId="1435" xr:uid="{00000000-0005-0000-0000-00009E050000}"/>
    <cellStyle name="Neutral 2" xfId="1436" xr:uid="{00000000-0005-0000-0000-00009F050000}"/>
    <cellStyle name="Neutral 2 2" xfId="1437" xr:uid="{00000000-0005-0000-0000-0000A0050000}"/>
    <cellStyle name="Neutral 2 3" xfId="1438" xr:uid="{00000000-0005-0000-0000-0000A1050000}"/>
    <cellStyle name="Neutral 3" xfId="1439" xr:uid="{00000000-0005-0000-0000-0000A2050000}"/>
    <cellStyle name="Neutral 4" xfId="1440" xr:uid="{00000000-0005-0000-0000-0000A3050000}"/>
    <cellStyle name="Neutral 5" xfId="1441" xr:uid="{00000000-0005-0000-0000-0000A4050000}"/>
    <cellStyle name="Neutral 6" xfId="1442" xr:uid="{00000000-0005-0000-0000-0000A5050000}"/>
    <cellStyle name="Neutral 7" xfId="1443" xr:uid="{00000000-0005-0000-0000-0000A6050000}"/>
    <cellStyle name="Neutral 8" xfId="1444" xr:uid="{00000000-0005-0000-0000-0000A7050000}"/>
    <cellStyle name="Neutral 9" xfId="1445" xr:uid="{00000000-0005-0000-0000-0000A8050000}"/>
    <cellStyle name="no dec" xfId="1446" xr:uid="{00000000-0005-0000-0000-0000A9050000}"/>
    <cellStyle name="Normal" xfId="0" builtinId="0"/>
    <cellStyle name="Normal - Style1" xfId="1447" xr:uid="{00000000-0005-0000-0000-0000AB050000}"/>
    <cellStyle name="Normal - Style1 10" xfId="2677" xr:uid="{00000000-0005-0000-0000-0000AC050000}"/>
    <cellStyle name="Normal - Style1 2" xfId="1448" xr:uid="{00000000-0005-0000-0000-0000AD050000}"/>
    <cellStyle name="Normal - Style1 2 2" xfId="1449" xr:uid="{00000000-0005-0000-0000-0000AE050000}"/>
    <cellStyle name="Normal - Style1 2 2 2" xfId="1450" xr:uid="{00000000-0005-0000-0000-0000AF050000}"/>
    <cellStyle name="Normal - Style1 2 3" xfId="1451" xr:uid="{00000000-0005-0000-0000-0000B0050000}"/>
    <cellStyle name="Normal - Style1 2 4" xfId="1452" xr:uid="{00000000-0005-0000-0000-0000B1050000}"/>
    <cellStyle name="Normal - Style1 3" xfId="1453" xr:uid="{00000000-0005-0000-0000-0000B2050000}"/>
    <cellStyle name="Normal - Style1 3 2" xfId="1454" xr:uid="{00000000-0005-0000-0000-0000B3050000}"/>
    <cellStyle name="Normal - Style1 4" xfId="1455" xr:uid="{00000000-0005-0000-0000-0000B4050000}"/>
    <cellStyle name="Normal - Style1 4 2" xfId="1456" xr:uid="{00000000-0005-0000-0000-0000B5050000}"/>
    <cellStyle name="Normal - Style1 5" xfId="1457" xr:uid="{00000000-0005-0000-0000-0000B6050000}"/>
    <cellStyle name="Normal - Style1 5 2" xfId="1458" xr:uid="{00000000-0005-0000-0000-0000B7050000}"/>
    <cellStyle name="Normal - Style1 6" xfId="1459" xr:uid="{00000000-0005-0000-0000-0000B8050000}"/>
    <cellStyle name="Normal - Style1_4_Pembangunan JTM Baru Penyulang CPU 5" xfId="1460" xr:uid="{00000000-0005-0000-0000-0000B9050000}"/>
    <cellStyle name="Normal - Style2" xfId="1461" xr:uid="{00000000-0005-0000-0000-0000BA050000}"/>
    <cellStyle name="Normal - Style3" xfId="1462" xr:uid="{00000000-0005-0000-0000-0000BB050000}"/>
    <cellStyle name="Normal - Style6" xfId="1463" xr:uid="{00000000-0005-0000-0000-0000BC050000}"/>
    <cellStyle name="Normal 10" xfId="1464" xr:uid="{00000000-0005-0000-0000-0000BD050000}"/>
    <cellStyle name="Normal 10 2" xfId="1465" xr:uid="{00000000-0005-0000-0000-0000BE050000}"/>
    <cellStyle name="Normal 10 2 2" xfId="1466" xr:uid="{00000000-0005-0000-0000-0000BF050000}"/>
    <cellStyle name="Normal 10 2 2 2" xfId="1467" xr:uid="{00000000-0005-0000-0000-0000C0050000}"/>
    <cellStyle name="Normal 10 3" xfId="1468" xr:uid="{00000000-0005-0000-0000-0000C1050000}"/>
    <cellStyle name="Normal 10_4_Pembangunan JTM Baru Penyulang CPU 5" xfId="1469" xr:uid="{00000000-0005-0000-0000-0000C2050000}"/>
    <cellStyle name="Normal 100" xfId="1470" xr:uid="{00000000-0005-0000-0000-0000C3050000}"/>
    <cellStyle name="Normal 100 2" xfId="1471" xr:uid="{00000000-0005-0000-0000-0000C4050000}"/>
    <cellStyle name="Normal 101" xfId="1472" xr:uid="{00000000-0005-0000-0000-0000C5050000}"/>
    <cellStyle name="Normal 101 2" xfId="1473" xr:uid="{00000000-0005-0000-0000-0000C6050000}"/>
    <cellStyle name="Normal 101 2 2" xfId="1474" xr:uid="{00000000-0005-0000-0000-0000C7050000}"/>
    <cellStyle name="Normal 101_FORMAT SKK luncuran" xfId="1475" xr:uid="{00000000-0005-0000-0000-0000C8050000}"/>
    <cellStyle name="Normal 102" xfId="1476" xr:uid="{00000000-0005-0000-0000-0000C9050000}"/>
    <cellStyle name="Normal 103" xfId="1477" xr:uid="{00000000-0005-0000-0000-0000CA050000}"/>
    <cellStyle name="Normal 104" xfId="1478" xr:uid="{00000000-0005-0000-0000-0000CB050000}"/>
    <cellStyle name="Normal 105" xfId="1479" xr:uid="{00000000-0005-0000-0000-0000CC050000}"/>
    <cellStyle name="Normal 106" xfId="1480" xr:uid="{00000000-0005-0000-0000-0000CD050000}"/>
    <cellStyle name="Normal 107" xfId="1481" xr:uid="{00000000-0005-0000-0000-0000CE050000}"/>
    <cellStyle name="Normal 108" xfId="1482" xr:uid="{00000000-0005-0000-0000-0000CF050000}"/>
    <cellStyle name="Normal 109" xfId="1483" xr:uid="{00000000-0005-0000-0000-0000D0050000}"/>
    <cellStyle name="Normal 11" xfId="1484" xr:uid="{00000000-0005-0000-0000-0000D1050000}"/>
    <cellStyle name="Normal 11 2" xfId="1485" xr:uid="{00000000-0005-0000-0000-0000D2050000}"/>
    <cellStyle name="Normal 11 2 2" xfId="1486" xr:uid="{00000000-0005-0000-0000-0000D3050000}"/>
    <cellStyle name="Normal 11 3" xfId="1487" xr:uid="{00000000-0005-0000-0000-0000D4050000}"/>
    <cellStyle name="Normal 11 3 2" xfId="1488" xr:uid="{00000000-0005-0000-0000-0000D5050000}"/>
    <cellStyle name="Normal 11 4" xfId="1489" xr:uid="{00000000-0005-0000-0000-0000D6050000}"/>
    <cellStyle name="Normal 11 4 2" xfId="1490" xr:uid="{00000000-0005-0000-0000-0000D7050000}"/>
    <cellStyle name="Normal 11 5" xfId="1491" xr:uid="{00000000-0005-0000-0000-0000D8050000}"/>
    <cellStyle name="Normal 11 5 2" xfId="1492" xr:uid="{00000000-0005-0000-0000-0000D9050000}"/>
    <cellStyle name="Normal 11 6" xfId="1493" xr:uid="{00000000-0005-0000-0000-0000DA050000}"/>
    <cellStyle name="Normal 11 6 2" xfId="1494" xr:uid="{00000000-0005-0000-0000-0000DB050000}"/>
    <cellStyle name="Normal 11_Book3" xfId="1495" xr:uid="{00000000-0005-0000-0000-0000DC050000}"/>
    <cellStyle name="Normal 110" xfId="1496" xr:uid="{00000000-0005-0000-0000-0000DD050000}"/>
    <cellStyle name="Normal 111" xfId="1497" xr:uid="{00000000-0005-0000-0000-0000DE050000}"/>
    <cellStyle name="Normal 112" xfId="1498" xr:uid="{00000000-0005-0000-0000-0000DF050000}"/>
    <cellStyle name="Normal 113" xfId="1499" xr:uid="{00000000-0005-0000-0000-0000E0050000}"/>
    <cellStyle name="Normal 114" xfId="1500" xr:uid="{00000000-0005-0000-0000-0000E1050000}"/>
    <cellStyle name="Normal 115" xfId="1501" xr:uid="{00000000-0005-0000-0000-0000E2050000}"/>
    <cellStyle name="Normal 116" xfId="1502" xr:uid="{00000000-0005-0000-0000-0000E3050000}"/>
    <cellStyle name="Normal 117" xfId="1503" xr:uid="{00000000-0005-0000-0000-0000E4050000}"/>
    <cellStyle name="Normal 117 2" xfId="1504" xr:uid="{00000000-0005-0000-0000-0000E5050000}"/>
    <cellStyle name="Normal 117 2 2" xfId="1505" xr:uid="{00000000-0005-0000-0000-0000E6050000}"/>
    <cellStyle name="Normal 118" xfId="1506" xr:uid="{00000000-0005-0000-0000-0000E7050000}"/>
    <cellStyle name="Normal 119" xfId="1507" xr:uid="{00000000-0005-0000-0000-0000E8050000}"/>
    <cellStyle name="Normal 12" xfId="1508" xr:uid="{00000000-0005-0000-0000-0000E9050000}"/>
    <cellStyle name="Normal 12 2" xfId="1509" xr:uid="{00000000-0005-0000-0000-0000EA050000}"/>
    <cellStyle name="Normal 12 2 2" xfId="1510" xr:uid="{00000000-0005-0000-0000-0000EB050000}"/>
    <cellStyle name="Normal 12 3" xfId="2669" xr:uid="{00000000-0005-0000-0000-0000EC050000}"/>
    <cellStyle name="Normal 12_Book3" xfId="1511" xr:uid="{00000000-0005-0000-0000-0000ED050000}"/>
    <cellStyle name="Normal 120" xfId="1512" xr:uid="{00000000-0005-0000-0000-0000EE050000}"/>
    <cellStyle name="Normal 121" xfId="1513" xr:uid="{00000000-0005-0000-0000-0000EF050000}"/>
    <cellStyle name="Normal 122" xfId="1514" xr:uid="{00000000-0005-0000-0000-0000F0050000}"/>
    <cellStyle name="Normal 123" xfId="1515" xr:uid="{00000000-0005-0000-0000-0000F1050000}"/>
    <cellStyle name="Normal 124" xfId="1516" xr:uid="{00000000-0005-0000-0000-0000F2050000}"/>
    <cellStyle name="Normal 125" xfId="1517" xr:uid="{00000000-0005-0000-0000-0000F3050000}"/>
    <cellStyle name="Normal 126" xfId="1518" xr:uid="{00000000-0005-0000-0000-0000F4050000}"/>
    <cellStyle name="Normal 126 2" xfId="1519" xr:uid="{00000000-0005-0000-0000-0000F5050000}"/>
    <cellStyle name="Normal 127" xfId="1520" xr:uid="{00000000-0005-0000-0000-0000F6050000}"/>
    <cellStyle name="Normal 128" xfId="1521" xr:uid="{00000000-0005-0000-0000-0000F7050000}"/>
    <cellStyle name="Normal 129" xfId="1522" xr:uid="{00000000-0005-0000-0000-0000F8050000}"/>
    <cellStyle name="Normal 13" xfId="1523" xr:uid="{00000000-0005-0000-0000-0000F9050000}"/>
    <cellStyle name="Normal 13 2" xfId="1524" xr:uid="{00000000-0005-0000-0000-0000FA050000}"/>
    <cellStyle name="Normal 13 2 2" xfId="1525" xr:uid="{00000000-0005-0000-0000-0000FB050000}"/>
    <cellStyle name="Normal 13 3" xfId="1526" xr:uid="{00000000-0005-0000-0000-0000FC050000}"/>
    <cellStyle name="Normal 13 3 2" xfId="1527" xr:uid="{00000000-0005-0000-0000-0000FD050000}"/>
    <cellStyle name="Normal 13 4" xfId="1528" xr:uid="{00000000-0005-0000-0000-0000FE050000}"/>
    <cellStyle name="Normal 13_Book3" xfId="1529" xr:uid="{00000000-0005-0000-0000-0000FF050000}"/>
    <cellStyle name="Normal 130" xfId="1530" xr:uid="{00000000-0005-0000-0000-000000060000}"/>
    <cellStyle name="Normal 131" xfId="1531" xr:uid="{00000000-0005-0000-0000-000001060000}"/>
    <cellStyle name="Normal 132" xfId="1532" xr:uid="{00000000-0005-0000-0000-000002060000}"/>
    <cellStyle name="Normal 133" xfId="1533" xr:uid="{00000000-0005-0000-0000-000003060000}"/>
    <cellStyle name="Normal 134" xfId="1534" xr:uid="{00000000-0005-0000-0000-000004060000}"/>
    <cellStyle name="Normal 134 2" xfId="1535" xr:uid="{00000000-0005-0000-0000-000005060000}"/>
    <cellStyle name="Normal 135" xfId="1536" xr:uid="{00000000-0005-0000-0000-000006060000}"/>
    <cellStyle name="Normal 136" xfId="1537" xr:uid="{00000000-0005-0000-0000-000007060000}"/>
    <cellStyle name="Normal 137" xfId="1538" xr:uid="{00000000-0005-0000-0000-000008060000}"/>
    <cellStyle name="Normal 137 2" xfId="1539" xr:uid="{00000000-0005-0000-0000-000009060000}"/>
    <cellStyle name="Normal 137 2 2" xfId="2673" xr:uid="{00000000-0005-0000-0000-00000A060000}"/>
    <cellStyle name="Normal 137 3" xfId="2670" xr:uid="{00000000-0005-0000-0000-00000B060000}"/>
    <cellStyle name="Normal 14" xfId="1540" xr:uid="{00000000-0005-0000-0000-00000C060000}"/>
    <cellStyle name="Normal 14 2" xfId="1541" xr:uid="{00000000-0005-0000-0000-00000D060000}"/>
    <cellStyle name="Normal 14 2 2" xfId="1542" xr:uid="{00000000-0005-0000-0000-00000E060000}"/>
    <cellStyle name="Normal 14 2 2 2" xfId="1543" xr:uid="{00000000-0005-0000-0000-00000F060000}"/>
    <cellStyle name="Normal 14 2 2 2 2" xfId="1544" xr:uid="{00000000-0005-0000-0000-000010060000}"/>
    <cellStyle name="Normal 14 2 2 2 2 2" xfId="1545" xr:uid="{00000000-0005-0000-0000-000011060000}"/>
    <cellStyle name="Normal 14 2 2 2 2 2 2" xfId="1546" xr:uid="{00000000-0005-0000-0000-000012060000}"/>
    <cellStyle name="Normal 14 2 2 2 2 2 2 2" xfId="1547" xr:uid="{00000000-0005-0000-0000-000013060000}"/>
    <cellStyle name="Normal 14 2 2 2 2 2_4_Pembangunan JTM Baru Penyulang CPU 5" xfId="1548" xr:uid="{00000000-0005-0000-0000-000014060000}"/>
    <cellStyle name="Normal 14 2 2 2 2 3" xfId="1549" xr:uid="{00000000-0005-0000-0000-000015060000}"/>
    <cellStyle name="Normal 14 2 2 2 3" xfId="1550" xr:uid="{00000000-0005-0000-0000-000016060000}"/>
    <cellStyle name="Normal 14 2 2 2 3 2" xfId="1551" xr:uid="{00000000-0005-0000-0000-000017060000}"/>
    <cellStyle name="Normal 14 2 2 2_4_Pembangunan JTM Baru Penyulang CPU 5" xfId="1552" xr:uid="{00000000-0005-0000-0000-000018060000}"/>
    <cellStyle name="Normal 14 2 2 3" xfId="1553" xr:uid="{00000000-0005-0000-0000-000019060000}"/>
    <cellStyle name="Normal 14 2 2 3 2" xfId="1554" xr:uid="{00000000-0005-0000-0000-00001A060000}"/>
    <cellStyle name="Normal 14 2 2 3 2 2" xfId="1555" xr:uid="{00000000-0005-0000-0000-00001B060000}"/>
    <cellStyle name="Normal 14 2 2 3_4_Pembangunan JTM Baru Penyulang CPU 5" xfId="1556" xr:uid="{00000000-0005-0000-0000-00001C060000}"/>
    <cellStyle name="Normal 14 2 2 4" xfId="1557" xr:uid="{00000000-0005-0000-0000-00001D060000}"/>
    <cellStyle name="Normal 14 2 3" xfId="1558" xr:uid="{00000000-0005-0000-0000-00001E060000}"/>
    <cellStyle name="Normal 14 2 3 2" xfId="1559" xr:uid="{00000000-0005-0000-0000-00001F060000}"/>
    <cellStyle name="Normal 14 2 3 2 2" xfId="1560" xr:uid="{00000000-0005-0000-0000-000020060000}"/>
    <cellStyle name="Normal 14 2 3 2 2 2" xfId="1561" xr:uid="{00000000-0005-0000-0000-000021060000}"/>
    <cellStyle name="Normal 14 2 3 2_4_Pembangunan JTM Baru Penyulang CPU 5" xfId="1562" xr:uid="{00000000-0005-0000-0000-000022060000}"/>
    <cellStyle name="Normal 14 2 3 3" xfId="1563" xr:uid="{00000000-0005-0000-0000-000023060000}"/>
    <cellStyle name="Normal 14 2 4" xfId="1564" xr:uid="{00000000-0005-0000-0000-000024060000}"/>
    <cellStyle name="Normal 14 2 4 2" xfId="1565" xr:uid="{00000000-0005-0000-0000-000025060000}"/>
    <cellStyle name="Normal 14 3" xfId="1566" xr:uid="{00000000-0005-0000-0000-000026060000}"/>
    <cellStyle name="Normal 14 4" xfId="1567" xr:uid="{00000000-0005-0000-0000-000027060000}"/>
    <cellStyle name="Normal 14 5" xfId="1568" xr:uid="{00000000-0005-0000-0000-000028060000}"/>
    <cellStyle name="Normal 15" xfId="1569" xr:uid="{00000000-0005-0000-0000-000029060000}"/>
    <cellStyle name="Normal 15 2" xfId="1570" xr:uid="{00000000-0005-0000-0000-00002A060000}"/>
    <cellStyle name="Normal 16" xfId="1571" xr:uid="{00000000-0005-0000-0000-00002B060000}"/>
    <cellStyle name="Normal 16 2" xfId="1572" xr:uid="{00000000-0005-0000-0000-00002C060000}"/>
    <cellStyle name="Normal 16 3" xfId="1573" xr:uid="{00000000-0005-0000-0000-00002D060000}"/>
    <cellStyle name="Normal 16 3 2" xfId="1574" xr:uid="{00000000-0005-0000-0000-00002E060000}"/>
    <cellStyle name="Normal 16 4" xfId="1575" xr:uid="{00000000-0005-0000-0000-00002F060000}"/>
    <cellStyle name="Normal 16 4 2" xfId="1576" xr:uid="{00000000-0005-0000-0000-000030060000}"/>
    <cellStyle name="Normal 16 5" xfId="1577" xr:uid="{00000000-0005-0000-0000-000031060000}"/>
    <cellStyle name="Normal 16_4_Pembangunan JTM Baru Penyulang CPU 5" xfId="1578" xr:uid="{00000000-0005-0000-0000-000032060000}"/>
    <cellStyle name="Normal 17" xfId="1579" xr:uid="{00000000-0005-0000-0000-000033060000}"/>
    <cellStyle name="Normal 17 2" xfId="1580" xr:uid="{00000000-0005-0000-0000-000034060000}"/>
    <cellStyle name="Normal 17 3" xfId="1581" xr:uid="{00000000-0005-0000-0000-000035060000}"/>
    <cellStyle name="Normal 17 3 2" xfId="1582" xr:uid="{00000000-0005-0000-0000-000036060000}"/>
    <cellStyle name="Normal 17 4" xfId="1583" xr:uid="{00000000-0005-0000-0000-000037060000}"/>
    <cellStyle name="Normal 17 4 2" xfId="1584" xr:uid="{00000000-0005-0000-0000-000038060000}"/>
    <cellStyle name="Normal 17 5" xfId="1585" xr:uid="{00000000-0005-0000-0000-000039060000}"/>
    <cellStyle name="Normal 17 5 2" xfId="1586" xr:uid="{00000000-0005-0000-0000-00003A060000}"/>
    <cellStyle name="Normal 17 6" xfId="1587" xr:uid="{00000000-0005-0000-0000-00003B060000}"/>
    <cellStyle name="Normal 17 7" xfId="1588" xr:uid="{00000000-0005-0000-0000-00003C060000}"/>
    <cellStyle name="Normal 17_B2-Ds. Pakis Putih" xfId="1589" xr:uid="{00000000-0005-0000-0000-00003D060000}"/>
    <cellStyle name="Normal 18" xfId="1590" xr:uid="{00000000-0005-0000-0000-00003E060000}"/>
    <cellStyle name="Normal 18 2" xfId="1591" xr:uid="{00000000-0005-0000-0000-00003F060000}"/>
    <cellStyle name="Normal 18 2 2" xfId="1592" xr:uid="{00000000-0005-0000-0000-000040060000}"/>
    <cellStyle name="Normal 18 3" xfId="1593" xr:uid="{00000000-0005-0000-0000-000041060000}"/>
    <cellStyle name="Normal 18 3 2" xfId="1594" xr:uid="{00000000-0005-0000-0000-000042060000}"/>
    <cellStyle name="Normal 18 4" xfId="1595" xr:uid="{00000000-0005-0000-0000-000043060000}"/>
    <cellStyle name="Normal 18_4_Pembangunan JTM Baru Penyulang CPU 5" xfId="1596" xr:uid="{00000000-0005-0000-0000-000044060000}"/>
    <cellStyle name="Normal 19" xfId="1597" xr:uid="{00000000-0005-0000-0000-000045060000}"/>
    <cellStyle name="Normal 2" xfId="1598" xr:uid="{00000000-0005-0000-0000-000046060000}"/>
    <cellStyle name="Normal 2 10" xfId="1599" xr:uid="{00000000-0005-0000-0000-000047060000}"/>
    <cellStyle name="Normal 2 10 2" xfId="1600" xr:uid="{00000000-0005-0000-0000-000048060000}"/>
    <cellStyle name="Normal 2 10 2 2" xfId="1601" xr:uid="{00000000-0005-0000-0000-000049060000}"/>
    <cellStyle name="Normal 2 100" xfId="1602" xr:uid="{00000000-0005-0000-0000-00004A060000}"/>
    <cellStyle name="Normal 2 100 2" xfId="1603" xr:uid="{00000000-0005-0000-0000-00004B060000}"/>
    <cellStyle name="Normal 2 101" xfId="1604" xr:uid="{00000000-0005-0000-0000-00004C060000}"/>
    <cellStyle name="Normal 2 101 2" xfId="1605" xr:uid="{00000000-0005-0000-0000-00004D060000}"/>
    <cellStyle name="Normal 2 102" xfId="1606" xr:uid="{00000000-0005-0000-0000-00004E060000}"/>
    <cellStyle name="Normal 2 102 2" xfId="1607" xr:uid="{00000000-0005-0000-0000-00004F060000}"/>
    <cellStyle name="Normal 2 103" xfId="1608" xr:uid="{00000000-0005-0000-0000-000050060000}"/>
    <cellStyle name="Normal 2 103 2" xfId="1609" xr:uid="{00000000-0005-0000-0000-000051060000}"/>
    <cellStyle name="Normal 2 104" xfId="1610" xr:uid="{00000000-0005-0000-0000-000052060000}"/>
    <cellStyle name="Normal 2 105" xfId="1611" xr:uid="{00000000-0005-0000-0000-000053060000}"/>
    <cellStyle name="Normal 2 106" xfId="1612" xr:uid="{00000000-0005-0000-0000-000054060000}"/>
    <cellStyle name="Normal 2 107" xfId="1613" xr:uid="{00000000-0005-0000-0000-000055060000}"/>
    <cellStyle name="Normal 2 108" xfId="1614" xr:uid="{00000000-0005-0000-0000-000056060000}"/>
    <cellStyle name="Normal 2 108 2" xfId="1615" xr:uid="{00000000-0005-0000-0000-000057060000}"/>
    <cellStyle name="Normal 2 11" xfId="1616" xr:uid="{00000000-0005-0000-0000-000058060000}"/>
    <cellStyle name="Normal 2 11 2" xfId="1617" xr:uid="{00000000-0005-0000-0000-000059060000}"/>
    <cellStyle name="Normal 2 11 3" xfId="1618" xr:uid="{00000000-0005-0000-0000-00005A060000}"/>
    <cellStyle name="Normal 2 11 4" xfId="1619" xr:uid="{00000000-0005-0000-0000-00005B060000}"/>
    <cellStyle name="Normal 2 12" xfId="1620" xr:uid="{00000000-0005-0000-0000-00005C060000}"/>
    <cellStyle name="Normal 2 12 2" xfId="1621" xr:uid="{00000000-0005-0000-0000-00005D060000}"/>
    <cellStyle name="Normal 2 12_SR DERET_ASLI" xfId="1622" xr:uid="{00000000-0005-0000-0000-00005E060000}"/>
    <cellStyle name="Normal 2 13" xfId="1623" xr:uid="{00000000-0005-0000-0000-00005F060000}"/>
    <cellStyle name="Normal 2 14" xfId="1624" xr:uid="{00000000-0005-0000-0000-000060060000}"/>
    <cellStyle name="Normal 2 15" xfId="1625" xr:uid="{00000000-0005-0000-0000-000061060000}"/>
    <cellStyle name="Normal 2 16" xfId="1626" xr:uid="{00000000-0005-0000-0000-000062060000}"/>
    <cellStyle name="Normal 2 16 2" xfId="1627" xr:uid="{00000000-0005-0000-0000-000063060000}"/>
    <cellStyle name="Normal 2 17" xfId="1628" xr:uid="{00000000-0005-0000-0000-000064060000}"/>
    <cellStyle name="Normal 2 17 2" xfId="1629" xr:uid="{00000000-0005-0000-0000-000065060000}"/>
    <cellStyle name="Normal 2 18" xfId="1630" xr:uid="{00000000-0005-0000-0000-000066060000}"/>
    <cellStyle name="Normal 2 18 2" xfId="1631" xr:uid="{00000000-0005-0000-0000-000067060000}"/>
    <cellStyle name="Normal 2 19" xfId="1632" xr:uid="{00000000-0005-0000-0000-000068060000}"/>
    <cellStyle name="Normal 2 19 2" xfId="1633" xr:uid="{00000000-0005-0000-0000-000069060000}"/>
    <cellStyle name="Normal 2 2" xfId="1634" xr:uid="{00000000-0005-0000-0000-00006A060000}"/>
    <cellStyle name="Normal 2 2 10" xfId="1635" xr:uid="{00000000-0005-0000-0000-00006B060000}"/>
    <cellStyle name="Normal 2 2 11" xfId="1636" xr:uid="{00000000-0005-0000-0000-00006C060000}"/>
    <cellStyle name="Normal 2 2 12" xfId="1637" xr:uid="{00000000-0005-0000-0000-00006D060000}"/>
    <cellStyle name="Normal 2 2 13" xfId="1638" xr:uid="{00000000-0005-0000-0000-00006E060000}"/>
    <cellStyle name="Normal 2 2 14" xfId="1639" xr:uid="{00000000-0005-0000-0000-00006F060000}"/>
    <cellStyle name="Normal 2 2 15" xfId="1640" xr:uid="{00000000-0005-0000-0000-000070060000}"/>
    <cellStyle name="Normal 2 2 16" xfId="1641" xr:uid="{00000000-0005-0000-0000-000071060000}"/>
    <cellStyle name="Normal 2 2 17" xfId="1642" xr:uid="{00000000-0005-0000-0000-000072060000}"/>
    <cellStyle name="Normal 2 2 17 2" xfId="1643" xr:uid="{00000000-0005-0000-0000-000073060000}"/>
    <cellStyle name="Normal 2 2 18" xfId="1644" xr:uid="{00000000-0005-0000-0000-000074060000}"/>
    <cellStyle name="Normal 2 2 19" xfId="1645" xr:uid="{00000000-0005-0000-0000-000075060000}"/>
    <cellStyle name="Normal 2 2 2" xfId="1646" xr:uid="{00000000-0005-0000-0000-000076060000}"/>
    <cellStyle name="Normal 2 2 2 2" xfId="1647" xr:uid="{00000000-0005-0000-0000-000077060000}"/>
    <cellStyle name="Normal 2 2 2 2 2" xfId="1648" xr:uid="{00000000-0005-0000-0000-000078060000}"/>
    <cellStyle name="Normal 2 2 2 2 2 2" xfId="1649" xr:uid="{00000000-0005-0000-0000-000079060000}"/>
    <cellStyle name="Normal 2 2 2 2 3" xfId="1650" xr:uid="{00000000-0005-0000-0000-00007A060000}"/>
    <cellStyle name="Normal 2 2 2 2 3 2" xfId="1651" xr:uid="{00000000-0005-0000-0000-00007B060000}"/>
    <cellStyle name="Normal 2 2 2 2 3 3" xfId="1652" xr:uid="{00000000-0005-0000-0000-00007C060000}"/>
    <cellStyle name="Normal 2 2 2 2 3 3 2" xfId="1653" xr:uid="{00000000-0005-0000-0000-00007D060000}"/>
    <cellStyle name="Normal 2 2 2 2 4" xfId="1654" xr:uid="{00000000-0005-0000-0000-00007E060000}"/>
    <cellStyle name="Normal 2 2 2 3" xfId="1655" xr:uid="{00000000-0005-0000-0000-00007F060000}"/>
    <cellStyle name="Normal 2 2 2 4" xfId="1656" xr:uid="{00000000-0005-0000-0000-000080060000}"/>
    <cellStyle name="Normal 2 2 2 5" xfId="1657" xr:uid="{00000000-0005-0000-0000-000081060000}"/>
    <cellStyle name="Normal 2 2 2_4_Pembangunan JTM Baru Penyulang CPU 5" xfId="1658" xr:uid="{00000000-0005-0000-0000-000082060000}"/>
    <cellStyle name="Normal 2 2 3" xfId="1659" xr:uid="{00000000-0005-0000-0000-000083060000}"/>
    <cellStyle name="Normal 2 2 3 2" xfId="1660" xr:uid="{00000000-0005-0000-0000-000084060000}"/>
    <cellStyle name="Normal 2 2 3 2 2" xfId="1661" xr:uid="{00000000-0005-0000-0000-000085060000}"/>
    <cellStyle name="Normal 2 2 3 2 2 2" xfId="1662" xr:uid="{00000000-0005-0000-0000-000086060000}"/>
    <cellStyle name="Normal 2 2 3 2 2 3" xfId="1663" xr:uid="{00000000-0005-0000-0000-000087060000}"/>
    <cellStyle name="Normal 2 2 3 2 2 4" xfId="1664" xr:uid="{00000000-0005-0000-0000-000088060000}"/>
    <cellStyle name="Normal 2 2 3 2 2 5" xfId="1665" xr:uid="{00000000-0005-0000-0000-000089060000}"/>
    <cellStyle name="Normal 2 2 3 2 2 6" xfId="1666" xr:uid="{00000000-0005-0000-0000-00008A060000}"/>
    <cellStyle name="Normal 2 2 3 2 2 7" xfId="1667" xr:uid="{00000000-0005-0000-0000-00008B060000}"/>
    <cellStyle name="Normal 2 2 3 2 2 8" xfId="1668" xr:uid="{00000000-0005-0000-0000-00008C060000}"/>
    <cellStyle name="Normal 2 2 3 2 2_Book2" xfId="1669" xr:uid="{00000000-0005-0000-0000-00008D060000}"/>
    <cellStyle name="Normal 2 2 3 2 3" xfId="1670" xr:uid="{00000000-0005-0000-0000-00008E060000}"/>
    <cellStyle name="Normal 2 2 3 2 3 2" xfId="1671" xr:uid="{00000000-0005-0000-0000-00008F060000}"/>
    <cellStyle name="Normal 2 2 3 3" xfId="1672" xr:uid="{00000000-0005-0000-0000-000090060000}"/>
    <cellStyle name="Normal 2 2 4" xfId="1673" xr:uid="{00000000-0005-0000-0000-000091060000}"/>
    <cellStyle name="Normal 2 2 5" xfId="1674" xr:uid="{00000000-0005-0000-0000-000092060000}"/>
    <cellStyle name="Normal 2 2 6" xfId="1675" xr:uid="{00000000-0005-0000-0000-000093060000}"/>
    <cellStyle name="Normal 2 2 7" xfId="1676" xr:uid="{00000000-0005-0000-0000-000094060000}"/>
    <cellStyle name="Normal 2 2 8" xfId="1677" xr:uid="{00000000-0005-0000-0000-000095060000}"/>
    <cellStyle name="Normal 2 2 9" xfId="1678" xr:uid="{00000000-0005-0000-0000-000096060000}"/>
    <cellStyle name="Normal 2 2_1.2.2.1 SLM Pembangunan FEEDER BARU MDI 9 dan 10 2052011" xfId="1679" xr:uid="{00000000-0005-0000-0000-000097060000}"/>
    <cellStyle name="Normal 2 20" xfId="1680" xr:uid="{00000000-0005-0000-0000-000098060000}"/>
    <cellStyle name="Normal 2 20 2" xfId="1681" xr:uid="{00000000-0005-0000-0000-000099060000}"/>
    <cellStyle name="Normal 2 21" xfId="1682" xr:uid="{00000000-0005-0000-0000-00009A060000}"/>
    <cellStyle name="Normal 2 21 2" xfId="1683" xr:uid="{00000000-0005-0000-0000-00009B060000}"/>
    <cellStyle name="Normal 2 22" xfId="1684" xr:uid="{00000000-0005-0000-0000-00009C060000}"/>
    <cellStyle name="Normal 2 22 2" xfId="1685" xr:uid="{00000000-0005-0000-0000-00009D060000}"/>
    <cellStyle name="Normal 2 23" xfId="1686" xr:uid="{00000000-0005-0000-0000-00009E060000}"/>
    <cellStyle name="Normal 2 23 2" xfId="1687" xr:uid="{00000000-0005-0000-0000-00009F060000}"/>
    <cellStyle name="Normal 2 24" xfId="1688" xr:uid="{00000000-0005-0000-0000-0000A0060000}"/>
    <cellStyle name="Normal 2 25" xfId="1689" xr:uid="{00000000-0005-0000-0000-0000A1060000}"/>
    <cellStyle name="Normal 2 25 2" xfId="1690" xr:uid="{00000000-0005-0000-0000-0000A2060000}"/>
    <cellStyle name="Normal 2 26" xfId="1691" xr:uid="{00000000-0005-0000-0000-0000A3060000}"/>
    <cellStyle name="Normal 2 26 2" xfId="1692" xr:uid="{00000000-0005-0000-0000-0000A4060000}"/>
    <cellStyle name="Normal 2 27" xfId="1693" xr:uid="{00000000-0005-0000-0000-0000A5060000}"/>
    <cellStyle name="Normal 2 27 2" xfId="1694" xr:uid="{00000000-0005-0000-0000-0000A6060000}"/>
    <cellStyle name="Normal 2 28" xfId="1695" xr:uid="{00000000-0005-0000-0000-0000A7060000}"/>
    <cellStyle name="Normal 2 28 2" xfId="1696" xr:uid="{00000000-0005-0000-0000-0000A8060000}"/>
    <cellStyle name="Normal 2 29" xfId="1697" xr:uid="{00000000-0005-0000-0000-0000A9060000}"/>
    <cellStyle name="Normal 2 29 2" xfId="1698" xr:uid="{00000000-0005-0000-0000-0000AA060000}"/>
    <cellStyle name="Normal 2 3" xfId="1699" xr:uid="{00000000-0005-0000-0000-0000AB060000}"/>
    <cellStyle name="Normal 2 3 2" xfId="1700" xr:uid="{00000000-0005-0000-0000-0000AC060000}"/>
    <cellStyle name="Normal 2 3 2 2" xfId="1701" xr:uid="{00000000-0005-0000-0000-0000AD060000}"/>
    <cellStyle name="Normal 2 3 2 3" xfId="1702" xr:uid="{00000000-0005-0000-0000-0000AE060000}"/>
    <cellStyle name="Normal 2 3 3" xfId="1703" xr:uid="{00000000-0005-0000-0000-0000AF060000}"/>
    <cellStyle name="Normal 2 3 3 2" xfId="1704" xr:uid="{00000000-0005-0000-0000-0000B0060000}"/>
    <cellStyle name="Normal 2 3 4" xfId="1705" xr:uid="{00000000-0005-0000-0000-0000B1060000}"/>
    <cellStyle name="Normal 2 3 5" xfId="1706" xr:uid="{00000000-0005-0000-0000-0000B2060000}"/>
    <cellStyle name="Normal 2 3_1001 -Batur Jaya I.3-555KVA" xfId="1707" xr:uid="{00000000-0005-0000-0000-0000B3060000}"/>
    <cellStyle name="Normal 2 30" xfId="1708" xr:uid="{00000000-0005-0000-0000-0000B4060000}"/>
    <cellStyle name="Normal 2 30 2" xfId="1709" xr:uid="{00000000-0005-0000-0000-0000B5060000}"/>
    <cellStyle name="Normal 2 31" xfId="1710" xr:uid="{00000000-0005-0000-0000-0000B6060000}"/>
    <cellStyle name="Normal 2 31 2" xfId="1711" xr:uid="{00000000-0005-0000-0000-0000B7060000}"/>
    <cellStyle name="Normal 2 32" xfId="1712" xr:uid="{00000000-0005-0000-0000-0000B8060000}"/>
    <cellStyle name="Normal 2 32 2" xfId="1713" xr:uid="{00000000-0005-0000-0000-0000B9060000}"/>
    <cellStyle name="Normal 2 33" xfId="1714" xr:uid="{00000000-0005-0000-0000-0000BA060000}"/>
    <cellStyle name="Normal 2 33 2" xfId="1715" xr:uid="{00000000-0005-0000-0000-0000BB060000}"/>
    <cellStyle name="Normal 2 34" xfId="1716" xr:uid="{00000000-0005-0000-0000-0000BC060000}"/>
    <cellStyle name="Normal 2 34 2" xfId="1717" xr:uid="{00000000-0005-0000-0000-0000BD060000}"/>
    <cellStyle name="Normal 2 35" xfId="1718" xr:uid="{00000000-0005-0000-0000-0000BE060000}"/>
    <cellStyle name="Normal 2 35 2" xfId="1719" xr:uid="{00000000-0005-0000-0000-0000BF060000}"/>
    <cellStyle name="Normal 2 36" xfId="1720" xr:uid="{00000000-0005-0000-0000-0000C0060000}"/>
    <cellStyle name="Normal 2 36 2" xfId="1721" xr:uid="{00000000-0005-0000-0000-0000C1060000}"/>
    <cellStyle name="Normal 2 37" xfId="1722" xr:uid="{00000000-0005-0000-0000-0000C2060000}"/>
    <cellStyle name="Normal 2 37 2" xfId="1723" xr:uid="{00000000-0005-0000-0000-0000C3060000}"/>
    <cellStyle name="Normal 2 38" xfId="1724" xr:uid="{00000000-0005-0000-0000-0000C4060000}"/>
    <cellStyle name="Normal 2 39" xfId="1725" xr:uid="{00000000-0005-0000-0000-0000C5060000}"/>
    <cellStyle name="Normal 2 4" xfId="1726" xr:uid="{00000000-0005-0000-0000-0000C6060000}"/>
    <cellStyle name="Normal 2 4 2" xfId="1727" xr:uid="{00000000-0005-0000-0000-0000C7060000}"/>
    <cellStyle name="Normal 2 4 2 2" xfId="1728" xr:uid="{00000000-0005-0000-0000-0000C8060000}"/>
    <cellStyle name="Normal 2 4 3" xfId="1729" xr:uid="{00000000-0005-0000-0000-0000C9060000}"/>
    <cellStyle name="Normal 2 4 3 2" xfId="1730" xr:uid="{00000000-0005-0000-0000-0000CA060000}"/>
    <cellStyle name="Normal 2 4 4" xfId="1731" xr:uid="{00000000-0005-0000-0000-0000CB060000}"/>
    <cellStyle name="Normal 2 40" xfId="1732" xr:uid="{00000000-0005-0000-0000-0000CC060000}"/>
    <cellStyle name="Normal 2 41" xfId="1733" xr:uid="{00000000-0005-0000-0000-0000CD060000}"/>
    <cellStyle name="Normal 2 41 2" xfId="1734" xr:uid="{00000000-0005-0000-0000-0000CE060000}"/>
    <cellStyle name="Normal 2 42" xfId="1735" xr:uid="{00000000-0005-0000-0000-0000CF060000}"/>
    <cellStyle name="Normal 2 42 2" xfId="1736" xr:uid="{00000000-0005-0000-0000-0000D0060000}"/>
    <cellStyle name="Normal 2 43" xfId="1737" xr:uid="{00000000-0005-0000-0000-0000D1060000}"/>
    <cellStyle name="Normal 2 43 2" xfId="1738" xr:uid="{00000000-0005-0000-0000-0000D2060000}"/>
    <cellStyle name="Normal 2 44" xfId="1739" xr:uid="{00000000-0005-0000-0000-0000D3060000}"/>
    <cellStyle name="Normal 2 44 2" xfId="1740" xr:uid="{00000000-0005-0000-0000-0000D4060000}"/>
    <cellStyle name="Normal 2 45" xfId="1741" xr:uid="{00000000-0005-0000-0000-0000D5060000}"/>
    <cellStyle name="Normal 2 45 2" xfId="1742" xr:uid="{00000000-0005-0000-0000-0000D6060000}"/>
    <cellStyle name="Normal 2 46" xfId="1743" xr:uid="{00000000-0005-0000-0000-0000D7060000}"/>
    <cellStyle name="Normal 2 46 2" xfId="1744" xr:uid="{00000000-0005-0000-0000-0000D8060000}"/>
    <cellStyle name="Normal 2 47" xfId="1745" xr:uid="{00000000-0005-0000-0000-0000D9060000}"/>
    <cellStyle name="Normal 2 47 2" xfId="1746" xr:uid="{00000000-0005-0000-0000-0000DA060000}"/>
    <cellStyle name="Normal 2 48" xfId="1747" xr:uid="{00000000-0005-0000-0000-0000DB060000}"/>
    <cellStyle name="Normal 2 48 2" xfId="1748" xr:uid="{00000000-0005-0000-0000-0000DC060000}"/>
    <cellStyle name="Normal 2 49" xfId="1749" xr:uid="{00000000-0005-0000-0000-0000DD060000}"/>
    <cellStyle name="Normal 2 49 2" xfId="1750" xr:uid="{00000000-0005-0000-0000-0000DE060000}"/>
    <cellStyle name="Normal 2 5" xfId="1751" xr:uid="{00000000-0005-0000-0000-0000DF060000}"/>
    <cellStyle name="Normal 2 5 2" xfId="1752" xr:uid="{00000000-0005-0000-0000-0000E0060000}"/>
    <cellStyle name="Normal 2 5 2 2" xfId="1753" xr:uid="{00000000-0005-0000-0000-0000E1060000}"/>
    <cellStyle name="Normal 2 5 3" xfId="1754" xr:uid="{00000000-0005-0000-0000-0000E2060000}"/>
    <cellStyle name="Normal 2 50" xfId="1755" xr:uid="{00000000-0005-0000-0000-0000E3060000}"/>
    <cellStyle name="Normal 2 50 2" xfId="1756" xr:uid="{00000000-0005-0000-0000-0000E4060000}"/>
    <cellStyle name="Normal 2 51" xfId="1757" xr:uid="{00000000-0005-0000-0000-0000E5060000}"/>
    <cellStyle name="Normal 2 51 2" xfId="1758" xr:uid="{00000000-0005-0000-0000-0000E6060000}"/>
    <cellStyle name="Normal 2 52" xfId="1759" xr:uid="{00000000-0005-0000-0000-0000E7060000}"/>
    <cellStyle name="Normal 2 52 2" xfId="1760" xr:uid="{00000000-0005-0000-0000-0000E8060000}"/>
    <cellStyle name="Normal 2 53" xfId="1761" xr:uid="{00000000-0005-0000-0000-0000E9060000}"/>
    <cellStyle name="Normal 2 53 2" xfId="1762" xr:uid="{00000000-0005-0000-0000-0000EA060000}"/>
    <cellStyle name="Normal 2 54" xfId="1763" xr:uid="{00000000-0005-0000-0000-0000EB060000}"/>
    <cellStyle name="Normal 2 54 2" xfId="1764" xr:uid="{00000000-0005-0000-0000-0000EC060000}"/>
    <cellStyle name="Normal 2 55" xfId="1765" xr:uid="{00000000-0005-0000-0000-0000ED060000}"/>
    <cellStyle name="Normal 2 55 2" xfId="1766" xr:uid="{00000000-0005-0000-0000-0000EE060000}"/>
    <cellStyle name="Normal 2 56" xfId="1767" xr:uid="{00000000-0005-0000-0000-0000EF060000}"/>
    <cellStyle name="Normal 2 56 2" xfId="1768" xr:uid="{00000000-0005-0000-0000-0000F0060000}"/>
    <cellStyle name="Normal 2 57" xfId="1769" xr:uid="{00000000-0005-0000-0000-0000F1060000}"/>
    <cellStyle name="Normal 2 57 2" xfId="1770" xr:uid="{00000000-0005-0000-0000-0000F2060000}"/>
    <cellStyle name="Normal 2 58" xfId="1771" xr:uid="{00000000-0005-0000-0000-0000F3060000}"/>
    <cellStyle name="Normal 2 58 2" xfId="1772" xr:uid="{00000000-0005-0000-0000-0000F4060000}"/>
    <cellStyle name="Normal 2 59" xfId="1773" xr:uid="{00000000-0005-0000-0000-0000F5060000}"/>
    <cellStyle name="Normal 2 59 2" xfId="1774" xr:uid="{00000000-0005-0000-0000-0000F6060000}"/>
    <cellStyle name="Normal 2 6" xfId="1775" xr:uid="{00000000-0005-0000-0000-0000F7060000}"/>
    <cellStyle name="Normal 2 6 2" xfId="1776" xr:uid="{00000000-0005-0000-0000-0000F8060000}"/>
    <cellStyle name="Normal 2 60" xfId="1777" xr:uid="{00000000-0005-0000-0000-0000F9060000}"/>
    <cellStyle name="Normal 2 60 2" xfId="1778" xr:uid="{00000000-0005-0000-0000-0000FA060000}"/>
    <cellStyle name="Normal 2 61" xfId="1779" xr:uid="{00000000-0005-0000-0000-0000FB060000}"/>
    <cellStyle name="Normal 2 61 2" xfId="1780" xr:uid="{00000000-0005-0000-0000-0000FC060000}"/>
    <cellStyle name="Normal 2 62" xfId="1781" xr:uid="{00000000-0005-0000-0000-0000FD060000}"/>
    <cellStyle name="Normal 2 62 2" xfId="1782" xr:uid="{00000000-0005-0000-0000-0000FE060000}"/>
    <cellStyle name="Normal 2 63" xfId="1783" xr:uid="{00000000-0005-0000-0000-0000FF060000}"/>
    <cellStyle name="Normal 2 63 2" xfId="1784" xr:uid="{00000000-0005-0000-0000-000000070000}"/>
    <cellStyle name="Normal 2 64" xfId="1785" xr:uid="{00000000-0005-0000-0000-000001070000}"/>
    <cellStyle name="Normal 2 64 2" xfId="1786" xr:uid="{00000000-0005-0000-0000-000002070000}"/>
    <cellStyle name="Normal 2 65" xfId="1787" xr:uid="{00000000-0005-0000-0000-000003070000}"/>
    <cellStyle name="Normal 2 65 2" xfId="1788" xr:uid="{00000000-0005-0000-0000-000004070000}"/>
    <cellStyle name="Normal 2 66" xfId="1789" xr:uid="{00000000-0005-0000-0000-000005070000}"/>
    <cellStyle name="Normal 2 66 2" xfId="1790" xr:uid="{00000000-0005-0000-0000-000006070000}"/>
    <cellStyle name="Normal 2 67" xfId="1791" xr:uid="{00000000-0005-0000-0000-000007070000}"/>
    <cellStyle name="Normal 2 67 2" xfId="1792" xr:uid="{00000000-0005-0000-0000-000008070000}"/>
    <cellStyle name="Normal 2 68" xfId="1793" xr:uid="{00000000-0005-0000-0000-000009070000}"/>
    <cellStyle name="Normal 2 68 2" xfId="1794" xr:uid="{00000000-0005-0000-0000-00000A070000}"/>
    <cellStyle name="Normal 2 69" xfId="1795" xr:uid="{00000000-0005-0000-0000-00000B070000}"/>
    <cellStyle name="Normal 2 69 2" xfId="1796" xr:uid="{00000000-0005-0000-0000-00000C070000}"/>
    <cellStyle name="Normal 2 7" xfId="1797" xr:uid="{00000000-0005-0000-0000-00000D070000}"/>
    <cellStyle name="Normal 2 70" xfId="1798" xr:uid="{00000000-0005-0000-0000-00000E070000}"/>
    <cellStyle name="Normal 2 70 2" xfId="1799" xr:uid="{00000000-0005-0000-0000-00000F070000}"/>
    <cellStyle name="Normal 2 71" xfId="1800" xr:uid="{00000000-0005-0000-0000-000010070000}"/>
    <cellStyle name="Normal 2 71 2" xfId="1801" xr:uid="{00000000-0005-0000-0000-000011070000}"/>
    <cellStyle name="Normal 2 72" xfId="1802" xr:uid="{00000000-0005-0000-0000-000012070000}"/>
    <cellStyle name="Normal 2 72 2" xfId="1803" xr:uid="{00000000-0005-0000-0000-000013070000}"/>
    <cellStyle name="Normal 2 73" xfId="1804" xr:uid="{00000000-0005-0000-0000-000014070000}"/>
    <cellStyle name="Normal 2 73 2" xfId="1805" xr:uid="{00000000-0005-0000-0000-000015070000}"/>
    <cellStyle name="Normal 2 74" xfId="1806" xr:uid="{00000000-0005-0000-0000-000016070000}"/>
    <cellStyle name="Normal 2 74 2" xfId="1807" xr:uid="{00000000-0005-0000-0000-000017070000}"/>
    <cellStyle name="Normal 2 75" xfId="1808" xr:uid="{00000000-0005-0000-0000-000018070000}"/>
    <cellStyle name="Normal 2 75 2" xfId="1809" xr:uid="{00000000-0005-0000-0000-000019070000}"/>
    <cellStyle name="Normal 2 76" xfId="1810" xr:uid="{00000000-0005-0000-0000-00001A070000}"/>
    <cellStyle name="Normal 2 76 2" xfId="1811" xr:uid="{00000000-0005-0000-0000-00001B070000}"/>
    <cellStyle name="Normal 2 77" xfId="1812" xr:uid="{00000000-0005-0000-0000-00001C070000}"/>
    <cellStyle name="Normal 2 77 2" xfId="1813" xr:uid="{00000000-0005-0000-0000-00001D070000}"/>
    <cellStyle name="Normal 2 78" xfId="1814" xr:uid="{00000000-0005-0000-0000-00001E070000}"/>
    <cellStyle name="Normal 2 78 2" xfId="1815" xr:uid="{00000000-0005-0000-0000-00001F070000}"/>
    <cellStyle name="Normal 2 79" xfId="1816" xr:uid="{00000000-0005-0000-0000-000020070000}"/>
    <cellStyle name="Normal 2 79 2" xfId="1817" xr:uid="{00000000-0005-0000-0000-000021070000}"/>
    <cellStyle name="Normal 2 8" xfId="1818" xr:uid="{00000000-0005-0000-0000-000022070000}"/>
    <cellStyle name="Normal 2 8 2" xfId="1819" xr:uid="{00000000-0005-0000-0000-000023070000}"/>
    <cellStyle name="Normal 2 8 3" xfId="1820" xr:uid="{00000000-0005-0000-0000-000024070000}"/>
    <cellStyle name="Normal 2 8 4" xfId="1821" xr:uid="{00000000-0005-0000-0000-000025070000}"/>
    <cellStyle name="Normal 2 8 5" xfId="1822" xr:uid="{00000000-0005-0000-0000-000026070000}"/>
    <cellStyle name="Normal 2 8 6" xfId="1823" xr:uid="{00000000-0005-0000-0000-000027070000}"/>
    <cellStyle name="Normal 2 8 7" xfId="1824" xr:uid="{00000000-0005-0000-0000-000028070000}"/>
    <cellStyle name="Normal 2 8 8" xfId="1825" xr:uid="{00000000-0005-0000-0000-000029070000}"/>
    <cellStyle name="Normal 2 8 9" xfId="1826" xr:uid="{00000000-0005-0000-0000-00002A070000}"/>
    <cellStyle name="Normal 2 8_lap ALL" xfId="1827" xr:uid="{00000000-0005-0000-0000-00002B070000}"/>
    <cellStyle name="Normal 2 80" xfId="1828" xr:uid="{00000000-0005-0000-0000-00002C070000}"/>
    <cellStyle name="Normal 2 80 2" xfId="1829" xr:uid="{00000000-0005-0000-0000-00002D070000}"/>
    <cellStyle name="Normal 2 81" xfId="1830" xr:uid="{00000000-0005-0000-0000-00002E070000}"/>
    <cellStyle name="Normal 2 81 2" xfId="1831" xr:uid="{00000000-0005-0000-0000-00002F070000}"/>
    <cellStyle name="Normal 2 82" xfId="1832" xr:uid="{00000000-0005-0000-0000-000030070000}"/>
    <cellStyle name="Normal 2 82 2" xfId="1833" xr:uid="{00000000-0005-0000-0000-000031070000}"/>
    <cellStyle name="Normal 2 83" xfId="1834" xr:uid="{00000000-0005-0000-0000-000032070000}"/>
    <cellStyle name="Normal 2 83 2" xfId="1835" xr:uid="{00000000-0005-0000-0000-000033070000}"/>
    <cellStyle name="Normal 2 84" xfId="1836" xr:uid="{00000000-0005-0000-0000-000034070000}"/>
    <cellStyle name="Normal 2 84 2" xfId="1837" xr:uid="{00000000-0005-0000-0000-000035070000}"/>
    <cellStyle name="Normal 2 85" xfId="1838" xr:uid="{00000000-0005-0000-0000-000036070000}"/>
    <cellStyle name="Normal 2 85 2" xfId="1839" xr:uid="{00000000-0005-0000-0000-000037070000}"/>
    <cellStyle name="Normal 2 86" xfId="1840" xr:uid="{00000000-0005-0000-0000-000038070000}"/>
    <cellStyle name="Normal 2 86 2" xfId="1841" xr:uid="{00000000-0005-0000-0000-000039070000}"/>
    <cellStyle name="Normal 2 87" xfId="1842" xr:uid="{00000000-0005-0000-0000-00003A070000}"/>
    <cellStyle name="Normal 2 87 2" xfId="1843" xr:uid="{00000000-0005-0000-0000-00003B070000}"/>
    <cellStyle name="Normal 2 88" xfId="1844" xr:uid="{00000000-0005-0000-0000-00003C070000}"/>
    <cellStyle name="Normal 2 88 2" xfId="1845" xr:uid="{00000000-0005-0000-0000-00003D070000}"/>
    <cellStyle name="Normal 2 89" xfId="1846" xr:uid="{00000000-0005-0000-0000-00003E070000}"/>
    <cellStyle name="Normal 2 89 2" xfId="1847" xr:uid="{00000000-0005-0000-0000-00003F070000}"/>
    <cellStyle name="Normal 2 9" xfId="1848" xr:uid="{00000000-0005-0000-0000-000040070000}"/>
    <cellStyle name="Normal 2 90" xfId="1849" xr:uid="{00000000-0005-0000-0000-000041070000}"/>
    <cellStyle name="Normal 2 90 2" xfId="1850" xr:uid="{00000000-0005-0000-0000-000042070000}"/>
    <cellStyle name="Normal 2 91" xfId="1851" xr:uid="{00000000-0005-0000-0000-000043070000}"/>
    <cellStyle name="Normal 2 91 2" xfId="1852" xr:uid="{00000000-0005-0000-0000-000044070000}"/>
    <cellStyle name="Normal 2 92" xfId="1853" xr:uid="{00000000-0005-0000-0000-000045070000}"/>
    <cellStyle name="Normal 2 92 2" xfId="1854" xr:uid="{00000000-0005-0000-0000-000046070000}"/>
    <cellStyle name="Normal 2 93" xfId="1855" xr:uid="{00000000-0005-0000-0000-000047070000}"/>
    <cellStyle name="Normal 2 93 2" xfId="1856" xr:uid="{00000000-0005-0000-0000-000048070000}"/>
    <cellStyle name="Normal 2 94" xfId="1857" xr:uid="{00000000-0005-0000-0000-000049070000}"/>
    <cellStyle name="Normal 2 94 2" xfId="1858" xr:uid="{00000000-0005-0000-0000-00004A070000}"/>
    <cellStyle name="Normal 2 95" xfId="1859" xr:uid="{00000000-0005-0000-0000-00004B070000}"/>
    <cellStyle name="Normal 2 95 2" xfId="1860" xr:uid="{00000000-0005-0000-0000-00004C070000}"/>
    <cellStyle name="Normal 2 96" xfId="1861" xr:uid="{00000000-0005-0000-0000-00004D070000}"/>
    <cellStyle name="Normal 2 96 2" xfId="1862" xr:uid="{00000000-0005-0000-0000-00004E070000}"/>
    <cellStyle name="Normal 2 97" xfId="1863" xr:uid="{00000000-0005-0000-0000-00004F070000}"/>
    <cellStyle name="Normal 2 97 2" xfId="1864" xr:uid="{00000000-0005-0000-0000-000050070000}"/>
    <cellStyle name="Normal 2 98" xfId="1865" xr:uid="{00000000-0005-0000-0000-000051070000}"/>
    <cellStyle name="Normal 2 98 2" xfId="1866" xr:uid="{00000000-0005-0000-0000-000052070000}"/>
    <cellStyle name="Normal 2 99" xfId="1867" xr:uid="{00000000-0005-0000-0000-000053070000}"/>
    <cellStyle name="Normal 2 99 2" xfId="1868" xr:uid="{00000000-0005-0000-0000-000054070000}"/>
    <cellStyle name="Normal 2_(PRK 111601-111604) 20130401 Joint AAU - GJN 4 - BNL 5 - KTN 7" xfId="1869" xr:uid="{00000000-0005-0000-0000-000055070000}"/>
    <cellStyle name="Normal 20" xfId="1870" xr:uid="{00000000-0005-0000-0000-000056070000}"/>
    <cellStyle name="Normal 20 2" xfId="1871" xr:uid="{00000000-0005-0000-0000-000057070000}"/>
    <cellStyle name="Normal 20 2 2" xfId="1872" xr:uid="{00000000-0005-0000-0000-000058070000}"/>
    <cellStyle name="Normal 20 2 3" xfId="1873" xr:uid="{00000000-0005-0000-0000-000059070000}"/>
    <cellStyle name="Normal 20 2 4" xfId="1874" xr:uid="{00000000-0005-0000-0000-00005A070000}"/>
    <cellStyle name="Normal 20 3" xfId="1875" xr:uid="{00000000-0005-0000-0000-00005B070000}"/>
    <cellStyle name="Normal 20 3 2" xfId="1876" xr:uid="{00000000-0005-0000-0000-00005C070000}"/>
    <cellStyle name="Normal 20 4" xfId="1877" xr:uid="{00000000-0005-0000-0000-00005D070000}"/>
    <cellStyle name="Normal 20 5" xfId="1878" xr:uid="{00000000-0005-0000-0000-00005E070000}"/>
    <cellStyle name="Normal 20 6" xfId="1879" xr:uid="{00000000-0005-0000-0000-00005F070000}"/>
    <cellStyle name="Normal 20_RAB_LOK_SPK_Tw_II_2010-2" xfId="1880" xr:uid="{00000000-0005-0000-0000-000060070000}"/>
    <cellStyle name="Normal 21" xfId="1881" xr:uid="{00000000-0005-0000-0000-000061070000}"/>
    <cellStyle name="Normal 21 2" xfId="1882" xr:uid="{00000000-0005-0000-0000-000062070000}"/>
    <cellStyle name="Normal 21 2 2" xfId="1883" xr:uid="{00000000-0005-0000-0000-000063070000}"/>
    <cellStyle name="Normal 21_DATA DINGO &amp; IMG _OK" xfId="1884" xr:uid="{00000000-0005-0000-0000-000064070000}"/>
    <cellStyle name="Normal 22" xfId="1885" xr:uid="{00000000-0005-0000-0000-000065070000}"/>
    <cellStyle name="Normal 23" xfId="1886" xr:uid="{00000000-0005-0000-0000-000066070000}"/>
    <cellStyle name="Normal 24" xfId="1887" xr:uid="{00000000-0005-0000-0000-000067070000}"/>
    <cellStyle name="Normal 24 2" xfId="1888" xr:uid="{00000000-0005-0000-0000-000068070000}"/>
    <cellStyle name="Normal 24 2 2" xfId="1889" xr:uid="{00000000-0005-0000-0000-000069070000}"/>
    <cellStyle name="Normal 25" xfId="1890" xr:uid="{00000000-0005-0000-0000-00006A070000}"/>
    <cellStyle name="Normal 25 2" xfId="1891" xr:uid="{00000000-0005-0000-0000-00006B070000}"/>
    <cellStyle name="Normal 26" xfId="1892" xr:uid="{00000000-0005-0000-0000-00006C070000}"/>
    <cellStyle name="Normal 27" xfId="1893" xr:uid="{00000000-0005-0000-0000-00006D070000}"/>
    <cellStyle name="Normal 27 2" xfId="1894" xr:uid="{00000000-0005-0000-0000-00006E070000}"/>
    <cellStyle name="Normal 27 2 2" xfId="1895" xr:uid="{00000000-0005-0000-0000-00006F070000}"/>
    <cellStyle name="Normal 27 3" xfId="1896" xr:uid="{00000000-0005-0000-0000-000070070000}"/>
    <cellStyle name="Normal 28" xfId="1897" xr:uid="{00000000-0005-0000-0000-000071070000}"/>
    <cellStyle name="Normal 28 2" xfId="1898" xr:uid="{00000000-0005-0000-0000-000072070000}"/>
    <cellStyle name="Normal 28 2 2" xfId="1899" xr:uid="{00000000-0005-0000-0000-000073070000}"/>
    <cellStyle name="Normal 28_Book2" xfId="1900" xr:uid="{00000000-0005-0000-0000-000074070000}"/>
    <cellStyle name="Normal 29" xfId="1901" xr:uid="{00000000-0005-0000-0000-000075070000}"/>
    <cellStyle name="Normal 3" xfId="1902" xr:uid="{00000000-0005-0000-0000-000076070000}"/>
    <cellStyle name="Normal 3 2" xfId="1903" xr:uid="{00000000-0005-0000-0000-000077070000}"/>
    <cellStyle name="Normal 3 2 2" xfId="1904" xr:uid="{00000000-0005-0000-0000-000078070000}"/>
    <cellStyle name="Normal 3 2 2 2" xfId="1905" xr:uid="{00000000-0005-0000-0000-000079070000}"/>
    <cellStyle name="Normal 3 2_4_Pembangunan JTM Baru Penyulang CPU 5" xfId="1906" xr:uid="{00000000-0005-0000-0000-00007A070000}"/>
    <cellStyle name="Normal 3 3" xfId="1907" xr:uid="{00000000-0005-0000-0000-00007B070000}"/>
    <cellStyle name="Normal 3 3 2" xfId="1908" xr:uid="{00000000-0005-0000-0000-00007C070000}"/>
    <cellStyle name="Normal 3 4" xfId="1909" xr:uid="{00000000-0005-0000-0000-00007D070000}"/>
    <cellStyle name="Normal 3 4 2" xfId="1910" xr:uid="{00000000-0005-0000-0000-00007E070000}"/>
    <cellStyle name="Normal 3 4 3" xfId="1911" xr:uid="{00000000-0005-0000-0000-00007F070000}"/>
    <cellStyle name="Normal 3 48" xfId="1912" xr:uid="{00000000-0005-0000-0000-000080070000}"/>
    <cellStyle name="Normal 3 5" xfId="1913" xr:uid="{00000000-0005-0000-0000-000081070000}"/>
    <cellStyle name="Normal 3 5 2" xfId="1914" xr:uid="{00000000-0005-0000-0000-000082070000}"/>
    <cellStyle name="Normal 3 6" xfId="1915" xr:uid="{00000000-0005-0000-0000-000083070000}"/>
    <cellStyle name="Normal 3 7" xfId="1916" xr:uid="{00000000-0005-0000-0000-000084070000}"/>
    <cellStyle name="Normal 3 8" xfId="1917" xr:uid="{00000000-0005-0000-0000-000085070000}"/>
    <cellStyle name="Normal 3_1.2.1 SLM Pembangunan FEEDER BARU MDI 9 dan 10 2052011" xfId="1918" xr:uid="{00000000-0005-0000-0000-000086070000}"/>
    <cellStyle name="Normal 30" xfId="1919" xr:uid="{00000000-0005-0000-0000-000087070000}"/>
    <cellStyle name="Normal 30 2" xfId="1920" xr:uid="{00000000-0005-0000-0000-000088070000}"/>
    <cellStyle name="Normal 31" xfId="1921" xr:uid="{00000000-0005-0000-0000-000089070000}"/>
    <cellStyle name="Normal 31 2" xfId="1922" xr:uid="{00000000-0005-0000-0000-00008A070000}"/>
    <cellStyle name="Normal 32" xfId="1923" xr:uid="{00000000-0005-0000-0000-00008B070000}"/>
    <cellStyle name="Normal 32 2" xfId="1924" xr:uid="{00000000-0005-0000-0000-00008C070000}"/>
    <cellStyle name="Normal 33" xfId="1925" xr:uid="{00000000-0005-0000-0000-00008D070000}"/>
    <cellStyle name="Normal 34" xfId="1926" xr:uid="{00000000-0005-0000-0000-00008E070000}"/>
    <cellStyle name="Normal 35" xfId="1927" xr:uid="{00000000-0005-0000-0000-00008F070000}"/>
    <cellStyle name="Normal 35 2" xfId="1928" xr:uid="{00000000-0005-0000-0000-000090070000}"/>
    <cellStyle name="Normal 36" xfId="1929" xr:uid="{00000000-0005-0000-0000-000091070000}"/>
    <cellStyle name="Normal 36 2" xfId="1930" xr:uid="{00000000-0005-0000-0000-000092070000}"/>
    <cellStyle name="Normal 37" xfId="1931" xr:uid="{00000000-0005-0000-0000-000093070000}"/>
    <cellStyle name="Normal 37 2" xfId="1932" xr:uid="{00000000-0005-0000-0000-000094070000}"/>
    <cellStyle name="Normal 38" xfId="1933" xr:uid="{00000000-0005-0000-0000-000095070000}"/>
    <cellStyle name="Normal 38 2" xfId="1934" xr:uid="{00000000-0005-0000-0000-000096070000}"/>
    <cellStyle name="Normal 39" xfId="1935" xr:uid="{00000000-0005-0000-0000-000097070000}"/>
    <cellStyle name="Normal 39 2" xfId="1936" xr:uid="{00000000-0005-0000-0000-000098070000}"/>
    <cellStyle name="Normal 4" xfId="1937" xr:uid="{00000000-0005-0000-0000-000099070000}"/>
    <cellStyle name="Normal 4 2" xfId="1938" xr:uid="{00000000-0005-0000-0000-00009A070000}"/>
    <cellStyle name="Normal 4 2 2" xfId="1939" xr:uid="{00000000-0005-0000-0000-00009B070000}"/>
    <cellStyle name="Normal 4 3" xfId="1940" xr:uid="{00000000-0005-0000-0000-00009C070000}"/>
    <cellStyle name="Normal 4 4" xfId="1941" xr:uid="{00000000-0005-0000-0000-00009D070000}"/>
    <cellStyle name="Normal 4_4_Pembangunan JTM Baru Penyulang CPU 5" xfId="1942" xr:uid="{00000000-0005-0000-0000-00009E070000}"/>
    <cellStyle name="Normal 40" xfId="1943" xr:uid="{00000000-0005-0000-0000-00009F070000}"/>
    <cellStyle name="Normal 40 2" xfId="1944" xr:uid="{00000000-0005-0000-0000-0000A0070000}"/>
    <cellStyle name="Normal 41" xfId="1945" xr:uid="{00000000-0005-0000-0000-0000A1070000}"/>
    <cellStyle name="Normal 41 2" xfId="1946" xr:uid="{00000000-0005-0000-0000-0000A2070000}"/>
    <cellStyle name="Normal 42" xfId="1947" xr:uid="{00000000-0005-0000-0000-0000A3070000}"/>
    <cellStyle name="Normal 42 2" xfId="1948" xr:uid="{00000000-0005-0000-0000-0000A4070000}"/>
    <cellStyle name="Normal 43" xfId="1949" xr:uid="{00000000-0005-0000-0000-0000A5070000}"/>
    <cellStyle name="Normal 44" xfId="1950" xr:uid="{00000000-0005-0000-0000-0000A6070000}"/>
    <cellStyle name="Normal 44 2" xfId="1951" xr:uid="{00000000-0005-0000-0000-0000A7070000}"/>
    <cellStyle name="Normal 45" xfId="1952" xr:uid="{00000000-0005-0000-0000-0000A8070000}"/>
    <cellStyle name="Normal 45 2" xfId="1953" xr:uid="{00000000-0005-0000-0000-0000A9070000}"/>
    <cellStyle name="Normal 46" xfId="1954" xr:uid="{00000000-0005-0000-0000-0000AA070000}"/>
    <cellStyle name="Normal 46 2" xfId="1955" xr:uid="{00000000-0005-0000-0000-0000AB070000}"/>
    <cellStyle name="Normal 47" xfId="1956" xr:uid="{00000000-0005-0000-0000-0000AC070000}"/>
    <cellStyle name="Normal 47 2" xfId="1957" xr:uid="{00000000-0005-0000-0000-0000AD070000}"/>
    <cellStyle name="Normal 48" xfId="1958" xr:uid="{00000000-0005-0000-0000-0000AE070000}"/>
    <cellStyle name="Normal 48 2" xfId="1959" xr:uid="{00000000-0005-0000-0000-0000AF070000}"/>
    <cellStyle name="Normal 49" xfId="1960" xr:uid="{00000000-0005-0000-0000-0000B0070000}"/>
    <cellStyle name="Normal 49 2" xfId="1961" xr:uid="{00000000-0005-0000-0000-0000B1070000}"/>
    <cellStyle name="Normal 5" xfId="1962" xr:uid="{00000000-0005-0000-0000-0000B2070000}"/>
    <cellStyle name="Normal 5 2" xfId="1963" xr:uid="{00000000-0005-0000-0000-0000B3070000}"/>
    <cellStyle name="Normal 5 2 2" xfId="1964" xr:uid="{00000000-0005-0000-0000-0000B4070000}"/>
    <cellStyle name="Normal 5 3" xfId="1965" xr:uid="{00000000-0005-0000-0000-0000B5070000}"/>
    <cellStyle name="Normal 5 4" xfId="1966" xr:uid="{00000000-0005-0000-0000-0000B6070000}"/>
    <cellStyle name="Normal 5 5" xfId="1967" xr:uid="{00000000-0005-0000-0000-0000B7070000}"/>
    <cellStyle name="Normal 5 6" xfId="1968" xr:uid="{00000000-0005-0000-0000-0000B8070000}"/>
    <cellStyle name="Normal 5 7" xfId="1969" xr:uid="{00000000-0005-0000-0000-0000B9070000}"/>
    <cellStyle name="Normal 5 8" xfId="1970" xr:uid="{00000000-0005-0000-0000-0000BA070000}"/>
    <cellStyle name="Normal 5 9" xfId="1971" xr:uid="{00000000-0005-0000-0000-0000BB070000}"/>
    <cellStyle name="Normal 5_1.2.2.1 SLM Pembangunan FEEDER BARU MDI 9 dan 10 2052011" xfId="1972" xr:uid="{00000000-0005-0000-0000-0000BC070000}"/>
    <cellStyle name="Normal 50" xfId="1973" xr:uid="{00000000-0005-0000-0000-0000BD070000}"/>
    <cellStyle name="Normal 50 2" xfId="1974" xr:uid="{00000000-0005-0000-0000-0000BE070000}"/>
    <cellStyle name="Normal 51" xfId="1975" xr:uid="{00000000-0005-0000-0000-0000BF070000}"/>
    <cellStyle name="Normal 52" xfId="1976" xr:uid="{00000000-0005-0000-0000-0000C0070000}"/>
    <cellStyle name="Normal 52 2" xfId="1977" xr:uid="{00000000-0005-0000-0000-0000C1070000}"/>
    <cellStyle name="Normal 53" xfId="1978" xr:uid="{00000000-0005-0000-0000-0000C2070000}"/>
    <cellStyle name="Normal 53 2" xfId="1979" xr:uid="{00000000-0005-0000-0000-0000C3070000}"/>
    <cellStyle name="Normal 54" xfId="1980" xr:uid="{00000000-0005-0000-0000-0000C4070000}"/>
    <cellStyle name="Normal 54 2" xfId="1981" xr:uid="{00000000-0005-0000-0000-0000C5070000}"/>
    <cellStyle name="Normal 55" xfId="1982" xr:uid="{00000000-0005-0000-0000-0000C6070000}"/>
    <cellStyle name="Normal 56" xfId="1983" xr:uid="{00000000-0005-0000-0000-0000C7070000}"/>
    <cellStyle name="Normal 56 2" xfId="1984" xr:uid="{00000000-0005-0000-0000-0000C8070000}"/>
    <cellStyle name="Normal 57" xfId="1985" xr:uid="{00000000-0005-0000-0000-0000C9070000}"/>
    <cellStyle name="Normal 58" xfId="1986" xr:uid="{00000000-0005-0000-0000-0000CA070000}"/>
    <cellStyle name="Normal 59" xfId="1987" xr:uid="{00000000-0005-0000-0000-0000CB070000}"/>
    <cellStyle name="Normal 6" xfId="1988" xr:uid="{00000000-0005-0000-0000-0000CC070000}"/>
    <cellStyle name="Normal 6 2" xfId="1989" xr:uid="{00000000-0005-0000-0000-0000CD070000}"/>
    <cellStyle name="Normal 6 2 2" xfId="1990" xr:uid="{00000000-0005-0000-0000-0000CE070000}"/>
    <cellStyle name="Normal 6 3" xfId="1991" xr:uid="{00000000-0005-0000-0000-0000CF070000}"/>
    <cellStyle name="Normal 6 3 2" xfId="1992" xr:uid="{00000000-0005-0000-0000-0000D0070000}"/>
    <cellStyle name="Normal 6 4" xfId="1993" xr:uid="{00000000-0005-0000-0000-0000D1070000}"/>
    <cellStyle name="Normal 6_1.2.2.1 SLM Pembangunan FEEDER BARU MDI 9 dan 10 2052011" xfId="1994" xr:uid="{00000000-0005-0000-0000-0000D2070000}"/>
    <cellStyle name="Normal 60" xfId="1995" xr:uid="{00000000-0005-0000-0000-0000D3070000}"/>
    <cellStyle name="Normal 61" xfId="1996" xr:uid="{00000000-0005-0000-0000-0000D4070000}"/>
    <cellStyle name="Normal 62" xfId="1997" xr:uid="{00000000-0005-0000-0000-0000D5070000}"/>
    <cellStyle name="Normal 63" xfId="1998" xr:uid="{00000000-0005-0000-0000-0000D6070000}"/>
    <cellStyle name="Normal 64" xfId="1999" xr:uid="{00000000-0005-0000-0000-0000D7070000}"/>
    <cellStyle name="Normal 65" xfId="2000" xr:uid="{00000000-0005-0000-0000-0000D8070000}"/>
    <cellStyle name="Normal 66" xfId="2001" xr:uid="{00000000-0005-0000-0000-0000D9070000}"/>
    <cellStyle name="Normal 67" xfId="2002" xr:uid="{00000000-0005-0000-0000-0000DA070000}"/>
    <cellStyle name="Normal 68" xfId="2003" xr:uid="{00000000-0005-0000-0000-0000DB070000}"/>
    <cellStyle name="Normal 69" xfId="2004" xr:uid="{00000000-0005-0000-0000-0000DC070000}"/>
    <cellStyle name="Normal 7" xfId="2005" xr:uid="{00000000-0005-0000-0000-0000DD070000}"/>
    <cellStyle name="Normal 7 2" xfId="2006" xr:uid="{00000000-0005-0000-0000-0000DE070000}"/>
    <cellStyle name="Normal 7 2 2" xfId="2007" xr:uid="{00000000-0005-0000-0000-0000DF070000}"/>
    <cellStyle name="Normal 7 3" xfId="2008" xr:uid="{00000000-0005-0000-0000-0000E0070000}"/>
    <cellStyle name="Normal 7 4" xfId="2009" xr:uid="{00000000-0005-0000-0000-0000E1070000}"/>
    <cellStyle name="Normal 7 5" xfId="2010" xr:uid="{00000000-0005-0000-0000-0000E2070000}"/>
    <cellStyle name="Normal 7_1.2.2.1 SLM Pembangunan FEEDER BARU MDI 9 dan 10 2052011" xfId="2011" xr:uid="{00000000-0005-0000-0000-0000E3070000}"/>
    <cellStyle name="Normal 70" xfId="2012" xr:uid="{00000000-0005-0000-0000-0000E4070000}"/>
    <cellStyle name="Normal 71" xfId="2013" xr:uid="{00000000-0005-0000-0000-0000E5070000}"/>
    <cellStyle name="Normal 72" xfId="2014" xr:uid="{00000000-0005-0000-0000-0000E6070000}"/>
    <cellStyle name="Normal 73" xfId="2015" xr:uid="{00000000-0005-0000-0000-0000E7070000}"/>
    <cellStyle name="Normal 74" xfId="2016" xr:uid="{00000000-0005-0000-0000-0000E8070000}"/>
    <cellStyle name="Normal 75" xfId="2017" xr:uid="{00000000-0005-0000-0000-0000E9070000}"/>
    <cellStyle name="Normal 76" xfId="2018" xr:uid="{00000000-0005-0000-0000-0000EA070000}"/>
    <cellStyle name="Normal 77" xfId="2019" xr:uid="{00000000-0005-0000-0000-0000EB070000}"/>
    <cellStyle name="Normal 78" xfId="2020" xr:uid="{00000000-0005-0000-0000-0000EC070000}"/>
    <cellStyle name="Normal 79" xfId="2021" xr:uid="{00000000-0005-0000-0000-0000ED070000}"/>
    <cellStyle name="Normal 8" xfId="2022" xr:uid="{00000000-0005-0000-0000-0000EE070000}"/>
    <cellStyle name="Normal 8 2" xfId="2023" xr:uid="{00000000-0005-0000-0000-0000EF070000}"/>
    <cellStyle name="Normal 8 3" xfId="2024" xr:uid="{00000000-0005-0000-0000-0000F0070000}"/>
    <cellStyle name="Normal 8_(PRK 111601-111604) 20130401 Joint AAU - GJN 4 - BNL 5 - KTN 7" xfId="2025" xr:uid="{00000000-0005-0000-0000-0000F1070000}"/>
    <cellStyle name="Normal 80" xfId="2026" xr:uid="{00000000-0005-0000-0000-0000F2070000}"/>
    <cellStyle name="Normal 81" xfId="2027" xr:uid="{00000000-0005-0000-0000-0000F3070000}"/>
    <cellStyle name="Normal 82" xfId="2028" xr:uid="{00000000-0005-0000-0000-0000F4070000}"/>
    <cellStyle name="Normal 83" xfId="2029" xr:uid="{00000000-0005-0000-0000-0000F5070000}"/>
    <cellStyle name="Normal 84" xfId="2030" xr:uid="{00000000-0005-0000-0000-0000F6070000}"/>
    <cellStyle name="Normal 85" xfId="2031" xr:uid="{00000000-0005-0000-0000-0000F7070000}"/>
    <cellStyle name="Normal 86" xfId="2032" xr:uid="{00000000-0005-0000-0000-0000F8070000}"/>
    <cellStyle name="Normal 86 2" xfId="2033" xr:uid="{00000000-0005-0000-0000-0000F9070000}"/>
    <cellStyle name="Normal 87" xfId="2034" xr:uid="{00000000-0005-0000-0000-0000FA070000}"/>
    <cellStyle name="Normal 87 2" xfId="2035" xr:uid="{00000000-0005-0000-0000-0000FB070000}"/>
    <cellStyle name="Normal 87 2 2" xfId="2036" xr:uid="{00000000-0005-0000-0000-0000FC070000}"/>
    <cellStyle name="Normal 87 3" xfId="2037" xr:uid="{00000000-0005-0000-0000-0000FD070000}"/>
    <cellStyle name="Normal 88" xfId="2038" xr:uid="{00000000-0005-0000-0000-0000FE070000}"/>
    <cellStyle name="Normal 88 2" xfId="2039" xr:uid="{00000000-0005-0000-0000-0000FF070000}"/>
    <cellStyle name="Normal 89" xfId="2040" xr:uid="{00000000-0005-0000-0000-000000080000}"/>
    <cellStyle name="Normal 89 2" xfId="2041" xr:uid="{00000000-0005-0000-0000-000001080000}"/>
    <cellStyle name="Normal 9" xfId="2042" xr:uid="{00000000-0005-0000-0000-000002080000}"/>
    <cellStyle name="Normal 9 2" xfId="2043" xr:uid="{00000000-0005-0000-0000-000003080000}"/>
    <cellStyle name="Normal 9 2 2" xfId="2044" xr:uid="{00000000-0005-0000-0000-000004080000}"/>
    <cellStyle name="Normal 9 2 2 2" xfId="2045" xr:uid="{00000000-0005-0000-0000-000005080000}"/>
    <cellStyle name="Normal 9 2 2 3" xfId="2046" xr:uid="{00000000-0005-0000-0000-000006080000}"/>
    <cellStyle name="Normal 9 2 2 4" xfId="2047" xr:uid="{00000000-0005-0000-0000-000007080000}"/>
    <cellStyle name="Normal 9 2 3" xfId="2048" xr:uid="{00000000-0005-0000-0000-000008080000}"/>
    <cellStyle name="Normal 9 2 3 2" xfId="2049" xr:uid="{00000000-0005-0000-0000-000009080000}"/>
    <cellStyle name="Normal 9 2 3 2 2" xfId="2050" xr:uid="{00000000-0005-0000-0000-00000A080000}"/>
    <cellStyle name="Normal 9 2 3 2 2 2" xfId="2051" xr:uid="{00000000-0005-0000-0000-00000B080000}"/>
    <cellStyle name="Normal 9 2 3 2 2 3" xfId="2052" xr:uid="{00000000-0005-0000-0000-00000C080000}"/>
    <cellStyle name="Normal 9 2 3 2 2 4" xfId="2053" xr:uid="{00000000-0005-0000-0000-00000D080000}"/>
    <cellStyle name="Normal 9 2 3 2 2 5" xfId="2054" xr:uid="{00000000-0005-0000-0000-00000E080000}"/>
    <cellStyle name="Normal 9 2 3 2 3" xfId="2055" xr:uid="{00000000-0005-0000-0000-00000F080000}"/>
    <cellStyle name="Normal 9 2 3 2 3 2" xfId="2056" xr:uid="{00000000-0005-0000-0000-000010080000}"/>
    <cellStyle name="Normal 9 2 3 2 3 3" xfId="2057" xr:uid="{00000000-0005-0000-0000-000011080000}"/>
    <cellStyle name="Normal 9 2 3 2 3 4" xfId="2058" xr:uid="{00000000-0005-0000-0000-000012080000}"/>
    <cellStyle name="Normal 9 2 3 2 4" xfId="2059" xr:uid="{00000000-0005-0000-0000-000013080000}"/>
    <cellStyle name="Normal 9 2 3 2 5" xfId="2060" xr:uid="{00000000-0005-0000-0000-000014080000}"/>
    <cellStyle name="Normal 9 2 3 2 6" xfId="2061" xr:uid="{00000000-0005-0000-0000-000015080000}"/>
    <cellStyle name="Normal 9 2 3 2_PETA POHON LITA TRW I 2010" xfId="2062" xr:uid="{00000000-0005-0000-0000-000016080000}"/>
    <cellStyle name="Normal 9 2 3 3" xfId="2063" xr:uid="{00000000-0005-0000-0000-000017080000}"/>
    <cellStyle name="Normal 9 2 3 4" xfId="2064" xr:uid="{00000000-0005-0000-0000-000018080000}"/>
    <cellStyle name="Normal 9 2 3 5" xfId="2065" xr:uid="{00000000-0005-0000-0000-000019080000}"/>
    <cellStyle name="Normal 9 2 3_FORMAT PETA&amp;LOKASI RABAS2 JUNI 2010" xfId="2066" xr:uid="{00000000-0005-0000-0000-00001A080000}"/>
    <cellStyle name="Normal 9 2 4" xfId="2067" xr:uid="{00000000-0005-0000-0000-00001B080000}"/>
    <cellStyle name="Normal 9 2 5" xfId="2068" xr:uid="{00000000-0005-0000-0000-00001C080000}"/>
    <cellStyle name="Normal 9 2 6" xfId="2069" xr:uid="{00000000-0005-0000-0000-00001D080000}"/>
    <cellStyle name="Normal 9 2_ENTRI RABAS-RABAS TRW IV_LT_qq" xfId="2070" xr:uid="{00000000-0005-0000-0000-00001E080000}"/>
    <cellStyle name="Normal 9 3" xfId="2071" xr:uid="{00000000-0005-0000-0000-00001F080000}"/>
    <cellStyle name="Normal 9 4" xfId="2072" xr:uid="{00000000-0005-0000-0000-000020080000}"/>
    <cellStyle name="Normal 9 5" xfId="2073" xr:uid="{00000000-0005-0000-0000-000021080000}"/>
    <cellStyle name="Normal 9 6" xfId="2074" xr:uid="{00000000-0005-0000-0000-000022080000}"/>
    <cellStyle name="Normal 9 6 2" xfId="2075" xr:uid="{00000000-0005-0000-0000-000023080000}"/>
    <cellStyle name="Normal 9 7" xfId="2076" xr:uid="{00000000-0005-0000-0000-000024080000}"/>
    <cellStyle name="Normal 9_4_Pembangunan JTM Baru Penyulang CPU 5" xfId="2077" xr:uid="{00000000-0005-0000-0000-000025080000}"/>
    <cellStyle name="Normal 90" xfId="2078" xr:uid="{00000000-0005-0000-0000-000026080000}"/>
    <cellStyle name="Normal 90 2" xfId="2079" xr:uid="{00000000-0005-0000-0000-000027080000}"/>
    <cellStyle name="Normal 91" xfId="2080" xr:uid="{00000000-0005-0000-0000-000028080000}"/>
    <cellStyle name="Normal 91 2" xfId="2081" xr:uid="{00000000-0005-0000-0000-000029080000}"/>
    <cellStyle name="Normal 92" xfId="2082" xr:uid="{00000000-0005-0000-0000-00002A080000}"/>
    <cellStyle name="Normal 93" xfId="2083" xr:uid="{00000000-0005-0000-0000-00002B080000}"/>
    <cellStyle name="Normal 94" xfId="2084" xr:uid="{00000000-0005-0000-0000-00002C080000}"/>
    <cellStyle name="Normal 94 2" xfId="2085" xr:uid="{00000000-0005-0000-0000-00002D080000}"/>
    <cellStyle name="Normal 95" xfId="2086" xr:uid="{00000000-0005-0000-0000-00002E080000}"/>
    <cellStyle name="Normal 96" xfId="2087" xr:uid="{00000000-0005-0000-0000-00002F080000}"/>
    <cellStyle name="Normal 97" xfId="2088" xr:uid="{00000000-0005-0000-0000-000030080000}"/>
    <cellStyle name="Normal 98" xfId="2089" xr:uid="{00000000-0005-0000-0000-000031080000}"/>
    <cellStyle name="Normal 99" xfId="2090" xr:uid="{00000000-0005-0000-0000-000032080000}"/>
    <cellStyle name="Note" xfId="2091" builtinId="10" customBuiltin="1"/>
    <cellStyle name="Note 10" xfId="2092" xr:uid="{00000000-0005-0000-0000-000034080000}"/>
    <cellStyle name="Note 10 2" xfId="2093" xr:uid="{00000000-0005-0000-0000-000035080000}"/>
    <cellStyle name="Note 10 2 2" xfId="2094" xr:uid="{00000000-0005-0000-0000-000036080000}"/>
    <cellStyle name="Note 10 3" xfId="2095" xr:uid="{00000000-0005-0000-0000-000037080000}"/>
    <cellStyle name="Note 10_TRAFO" xfId="2096" xr:uid="{00000000-0005-0000-0000-000038080000}"/>
    <cellStyle name="Note 11" xfId="2097" xr:uid="{00000000-0005-0000-0000-000039080000}"/>
    <cellStyle name="Note 11 2" xfId="2098" xr:uid="{00000000-0005-0000-0000-00003A080000}"/>
    <cellStyle name="Note 11 2 2" xfId="2099" xr:uid="{00000000-0005-0000-0000-00003B080000}"/>
    <cellStyle name="Note 11 3" xfId="2100" xr:uid="{00000000-0005-0000-0000-00003C080000}"/>
    <cellStyle name="Note 11_TRAFO" xfId="2101" xr:uid="{00000000-0005-0000-0000-00003D080000}"/>
    <cellStyle name="Note 12" xfId="2102" xr:uid="{00000000-0005-0000-0000-00003E080000}"/>
    <cellStyle name="Note 12 2" xfId="2103" xr:uid="{00000000-0005-0000-0000-00003F080000}"/>
    <cellStyle name="Note 12 2 2" xfId="2104" xr:uid="{00000000-0005-0000-0000-000040080000}"/>
    <cellStyle name="Note 12 3" xfId="2105" xr:uid="{00000000-0005-0000-0000-000041080000}"/>
    <cellStyle name="Note 12_TRAFO" xfId="2106" xr:uid="{00000000-0005-0000-0000-000042080000}"/>
    <cellStyle name="Note 13" xfId="2107" xr:uid="{00000000-0005-0000-0000-000043080000}"/>
    <cellStyle name="Note 13 2" xfId="2108" xr:uid="{00000000-0005-0000-0000-000044080000}"/>
    <cellStyle name="Note 13 2 2" xfId="2109" xr:uid="{00000000-0005-0000-0000-000045080000}"/>
    <cellStyle name="Note 13 3" xfId="2110" xr:uid="{00000000-0005-0000-0000-000046080000}"/>
    <cellStyle name="Note 13_TRAFO" xfId="2111" xr:uid="{00000000-0005-0000-0000-000047080000}"/>
    <cellStyle name="Note 14" xfId="2112" xr:uid="{00000000-0005-0000-0000-000048080000}"/>
    <cellStyle name="Note 14 2" xfId="2113" xr:uid="{00000000-0005-0000-0000-000049080000}"/>
    <cellStyle name="Note 14 2 2" xfId="2114" xr:uid="{00000000-0005-0000-0000-00004A080000}"/>
    <cellStyle name="Note 14 3" xfId="2115" xr:uid="{00000000-0005-0000-0000-00004B080000}"/>
    <cellStyle name="Note 14_TRAFO" xfId="2116" xr:uid="{00000000-0005-0000-0000-00004C080000}"/>
    <cellStyle name="Note 15" xfId="2117" xr:uid="{00000000-0005-0000-0000-00004D080000}"/>
    <cellStyle name="Note 15 2" xfId="2118" xr:uid="{00000000-0005-0000-0000-00004E080000}"/>
    <cellStyle name="Note 15 2 2" xfId="2119" xr:uid="{00000000-0005-0000-0000-00004F080000}"/>
    <cellStyle name="Note 15 3" xfId="2120" xr:uid="{00000000-0005-0000-0000-000050080000}"/>
    <cellStyle name="Note 15_TRAFO" xfId="2121" xr:uid="{00000000-0005-0000-0000-000051080000}"/>
    <cellStyle name="Note 16" xfId="2122" xr:uid="{00000000-0005-0000-0000-000052080000}"/>
    <cellStyle name="Note 16 2" xfId="2123" xr:uid="{00000000-0005-0000-0000-000053080000}"/>
    <cellStyle name="Note 16 2 2" xfId="2124" xr:uid="{00000000-0005-0000-0000-000054080000}"/>
    <cellStyle name="Note 16 3" xfId="2125" xr:uid="{00000000-0005-0000-0000-000055080000}"/>
    <cellStyle name="Note 16_TRAFO" xfId="2126" xr:uid="{00000000-0005-0000-0000-000056080000}"/>
    <cellStyle name="Note 17" xfId="2127" xr:uid="{00000000-0005-0000-0000-000057080000}"/>
    <cellStyle name="Note 17 2" xfId="2128" xr:uid="{00000000-0005-0000-0000-000058080000}"/>
    <cellStyle name="Note 17 2 2" xfId="2129" xr:uid="{00000000-0005-0000-0000-000059080000}"/>
    <cellStyle name="Note 17 3" xfId="2130" xr:uid="{00000000-0005-0000-0000-00005A080000}"/>
    <cellStyle name="Note 17_TRAFO" xfId="2131" xr:uid="{00000000-0005-0000-0000-00005B080000}"/>
    <cellStyle name="Note 18" xfId="2132" xr:uid="{00000000-0005-0000-0000-00005C080000}"/>
    <cellStyle name="Note 18 2" xfId="2133" xr:uid="{00000000-0005-0000-0000-00005D080000}"/>
    <cellStyle name="Note 18 2 2" xfId="2134" xr:uid="{00000000-0005-0000-0000-00005E080000}"/>
    <cellStyle name="Note 18 3" xfId="2135" xr:uid="{00000000-0005-0000-0000-00005F080000}"/>
    <cellStyle name="Note 18_TRAFO" xfId="2136" xr:uid="{00000000-0005-0000-0000-000060080000}"/>
    <cellStyle name="Note 19" xfId="2137" xr:uid="{00000000-0005-0000-0000-000061080000}"/>
    <cellStyle name="Note 19 2" xfId="2138" xr:uid="{00000000-0005-0000-0000-000062080000}"/>
    <cellStyle name="Note 19 2 2" xfId="2139" xr:uid="{00000000-0005-0000-0000-000063080000}"/>
    <cellStyle name="Note 19 3" xfId="2140" xr:uid="{00000000-0005-0000-0000-000064080000}"/>
    <cellStyle name="Note 19_TRAFO" xfId="2141" xr:uid="{00000000-0005-0000-0000-000065080000}"/>
    <cellStyle name="Note 2" xfId="2142" xr:uid="{00000000-0005-0000-0000-000066080000}"/>
    <cellStyle name="Note 2 2" xfId="2143" xr:uid="{00000000-0005-0000-0000-000067080000}"/>
    <cellStyle name="Note 2 2 2" xfId="2144" xr:uid="{00000000-0005-0000-0000-000068080000}"/>
    <cellStyle name="Note 2 3" xfId="2145" xr:uid="{00000000-0005-0000-0000-000069080000}"/>
    <cellStyle name="Note 2 3 2" xfId="2146" xr:uid="{00000000-0005-0000-0000-00006A080000}"/>
    <cellStyle name="Note 2 4" xfId="2147" xr:uid="{00000000-0005-0000-0000-00006B080000}"/>
    <cellStyle name="Note 2_TRAFO" xfId="2148" xr:uid="{00000000-0005-0000-0000-00006C080000}"/>
    <cellStyle name="Note 20" xfId="2149" xr:uid="{00000000-0005-0000-0000-00006D080000}"/>
    <cellStyle name="Note 20 2" xfId="2150" xr:uid="{00000000-0005-0000-0000-00006E080000}"/>
    <cellStyle name="Note 20 2 2" xfId="2151" xr:uid="{00000000-0005-0000-0000-00006F080000}"/>
    <cellStyle name="Note 20 3" xfId="2152" xr:uid="{00000000-0005-0000-0000-000070080000}"/>
    <cellStyle name="Note 20_TRAFO" xfId="2153" xr:uid="{00000000-0005-0000-0000-000071080000}"/>
    <cellStyle name="Note 21" xfId="2154" xr:uid="{00000000-0005-0000-0000-000072080000}"/>
    <cellStyle name="Note 21 2" xfId="2155" xr:uid="{00000000-0005-0000-0000-000073080000}"/>
    <cellStyle name="Note 21 2 2" xfId="2156" xr:uid="{00000000-0005-0000-0000-000074080000}"/>
    <cellStyle name="Note 21 3" xfId="2157" xr:uid="{00000000-0005-0000-0000-000075080000}"/>
    <cellStyle name="Note 21_TRAFO" xfId="2158" xr:uid="{00000000-0005-0000-0000-000076080000}"/>
    <cellStyle name="Note 22" xfId="2159" xr:uid="{00000000-0005-0000-0000-000077080000}"/>
    <cellStyle name="Note 22 2" xfId="2160" xr:uid="{00000000-0005-0000-0000-000078080000}"/>
    <cellStyle name="Note 22 2 2" xfId="2161" xr:uid="{00000000-0005-0000-0000-000079080000}"/>
    <cellStyle name="Note 22 3" xfId="2162" xr:uid="{00000000-0005-0000-0000-00007A080000}"/>
    <cellStyle name="Note 22_TRAFO" xfId="2163" xr:uid="{00000000-0005-0000-0000-00007B080000}"/>
    <cellStyle name="Note 23" xfId="2164" xr:uid="{00000000-0005-0000-0000-00007C080000}"/>
    <cellStyle name="Note 23 2" xfId="2165" xr:uid="{00000000-0005-0000-0000-00007D080000}"/>
    <cellStyle name="Note 23 2 2" xfId="2166" xr:uid="{00000000-0005-0000-0000-00007E080000}"/>
    <cellStyle name="Note 23 3" xfId="2167" xr:uid="{00000000-0005-0000-0000-00007F080000}"/>
    <cellStyle name="Note 23_TRAFO" xfId="2168" xr:uid="{00000000-0005-0000-0000-000080080000}"/>
    <cellStyle name="Note 24" xfId="2169" xr:uid="{00000000-0005-0000-0000-000081080000}"/>
    <cellStyle name="Note 24 2" xfId="2170" xr:uid="{00000000-0005-0000-0000-000082080000}"/>
    <cellStyle name="Note 24 2 2" xfId="2171" xr:uid="{00000000-0005-0000-0000-000083080000}"/>
    <cellStyle name="Note 24 3" xfId="2172" xr:uid="{00000000-0005-0000-0000-000084080000}"/>
    <cellStyle name="Note 24_TRAFO" xfId="2173" xr:uid="{00000000-0005-0000-0000-000085080000}"/>
    <cellStyle name="Note 25" xfId="2174" xr:uid="{00000000-0005-0000-0000-000086080000}"/>
    <cellStyle name="Note 25 2" xfId="2175" xr:uid="{00000000-0005-0000-0000-000087080000}"/>
    <cellStyle name="Note 25 2 2" xfId="2176" xr:uid="{00000000-0005-0000-0000-000088080000}"/>
    <cellStyle name="Note 25 3" xfId="2177" xr:uid="{00000000-0005-0000-0000-000089080000}"/>
    <cellStyle name="Note 25_TRAFO" xfId="2178" xr:uid="{00000000-0005-0000-0000-00008A080000}"/>
    <cellStyle name="Note 26" xfId="2179" xr:uid="{00000000-0005-0000-0000-00008B080000}"/>
    <cellStyle name="Note 26 2" xfId="2180" xr:uid="{00000000-0005-0000-0000-00008C080000}"/>
    <cellStyle name="Note 26 2 2" xfId="2181" xr:uid="{00000000-0005-0000-0000-00008D080000}"/>
    <cellStyle name="Note 26 3" xfId="2182" xr:uid="{00000000-0005-0000-0000-00008E080000}"/>
    <cellStyle name="Note 26_TRAFO" xfId="2183" xr:uid="{00000000-0005-0000-0000-00008F080000}"/>
    <cellStyle name="Note 27" xfId="2184" xr:uid="{00000000-0005-0000-0000-000090080000}"/>
    <cellStyle name="Note 27 2" xfId="2185" xr:uid="{00000000-0005-0000-0000-000091080000}"/>
    <cellStyle name="Note 27 2 2" xfId="2186" xr:uid="{00000000-0005-0000-0000-000092080000}"/>
    <cellStyle name="Note 27 3" xfId="2187" xr:uid="{00000000-0005-0000-0000-000093080000}"/>
    <cellStyle name="Note 27_TRAFO" xfId="2188" xr:uid="{00000000-0005-0000-0000-000094080000}"/>
    <cellStyle name="Note 28" xfId="2189" xr:uid="{00000000-0005-0000-0000-000095080000}"/>
    <cellStyle name="Note 28 2" xfId="2190" xr:uid="{00000000-0005-0000-0000-000096080000}"/>
    <cellStyle name="Note 28 2 2" xfId="2191" xr:uid="{00000000-0005-0000-0000-000097080000}"/>
    <cellStyle name="Note 28 3" xfId="2192" xr:uid="{00000000-0005-0000-0000-000098080000}"/>
    <cellStyle name="Note 28_TRAFO" xfId="2193" xr:uid="{00000000-0005-0000-0000-000099080000}"/>
    <cellStyle name="Note 29" xfId="2194" xr:uid="{00000000-0005-0000-0000-00009A080000}"/>
    <cellStyle name="Note 29 2" xfId="2195" xr:uid="{00000000-0005-0000-0000-00009B080000}"/>
    <cellStyle name="Note 29 2 2" xfId="2196" xr:uid="{00000000-0005-0000-0000-00009C080000}"/>
    <cellStyle name="Note 29 3" xfId="2197" xr:uid="{00000000-0005-0000-0000-00009D080000}"/>
    <cellStyle name="Note 29_TRAFO" xfId="2198" xr:uid="{00000000-0005-0000-0000-00009E080000}"/>
    <cellStyle name="Note 3" xfId="2199" xr:uid="{00000000-0005-0000-0000-00009F080000}"/>
    <cellStyle name="Note 3 2" xfId="2200" xr:uid="{00000000-0005-0000-0000-0000A0080000}"/>
    <cellStyle name="Note 3 2 2" xfId="2201" xr:uid="{00000000-0005-0000-0000-0000A1080000}"/>
    <cellStyle name="Note 3 3" xfId="2202" xr:uid="{00000000-0005-0000-0000-0000A2080000}"/>
    <cellStyle name="Note 3_TRAFO" xfId="2203" xr:uid="{00000000-0005-0000-0000-0000A3080000}"/>
    <cellStyle name="Note 30" xfId="2204" xr:uid="{00000000-0005-0000-0000-0000A4080000}"/>
    <cellStyle name="Note 30 2" xfId="2205" xr:uid="{00000000-0005-0000-0000-0000A5080000}"/>
    <cellStyle name="Note 30 2 2" xfId="2206" xr:uid="{00000000-0005-0000-0000-0000A6080000}"/>
    <cellStyle name="Note 30 3" xfId="2207" xr:uid="{00000000-0005-0000-0000-0000A7080000}"/>
    <cellStyle name="Note 30_TRAFO" xfId="2208" xr:uid="{00000000-0005-0000-0000-0000A8080000}"/>
    <cellStyle name="Note 31" xfId="2209" xr:uid="{00000000-0005-0000-0000-0000A9080000}"/>
    <cellStyle name="Note 31 2" xfId="2210" xr:uid="{00000000-0005-0000-0000-0000AA080000}"/>
    <cellStyle name="Note 31 2 2" xfId="2211" xr:uid="{00000000-0005-0000-0000-0000AB080000}"/>
    <cellStyle name="Note 31 3" xfId="2212" xr:uid="{00000000-0005-0000-0000-0000AC080000}"/>
    <cellStyle name="Note 31_TRAFO" xfId="2213" xr:uid="{00000000-0005-0000-0000-0000AD080000}"/>
    <cellStyle name="Note 32" xfId="2214" xr:uid="{00000000-0005-0000-0000-0000AE080000}"/>
    <cellStyle name="Note 32 2" xfId="2215" xr:uid="{00000000-0005-0000-0000-0000AF080000}"/>
    <cellStyle name="Note 32 2 2" xfId="2216" xr:uid="{00000000-0005-0000-0000-0000B0080000}"/>
    <cellStyle name="Note 32 3" xfId="2217" xr:uid="{00000000-0005-0000-0000-0000B1080000}"/>
    <cellStyle name="Note 32_TRAFO" xfId="2218" xr:uid="{00000000-0005-0000-0000-0000B2080000}"/>
    <cellStyle name="Note 33" xfId="2219" xr:uid="{00000000-0005-0000-0000-0000B3080000}"/>
    <cellStyle name="Note 33 2" xfId="2220" xr:uid="{00000000-0005-0000-0000-0000B4080000}"/>
    <cellStyle name="Note 33 2 2" xfId="2221" xr:uid="{00000000-0005-0000-0000-0000B5080000}"/>
    <cellStyle name="Note 33 3" xfId="2222" xr:uid="{00000000-0005-0000-0000-0000B6080000}"/>
    <cellStyle name="Note 33_TRAFO" xfId="2223" xr:uid="{00000000-0005-0000-0000-0000B7080000}"/>
    <cellStyle name="Note 34" xfId="2224" xr:uid="{00000000-0005-0000-0000-0000B8080000}"/>
    <cellStyle name="Note 34 2" xfId="2225" xr:uid="{00000000-0005-0000-0000-0000B9080000}"/>
    <cellStyle name="Note 34 2 2" xfId="2226" xr:uid="{00000000-0005-0000-0000-0000BA080000}"/>
    <cellStyle name="Note 34 3" xfId="2227" xr:uid="{00000000-0005-0000-0000-0000BB080000}"/>
    <cellStyle name="Note 34_TRAFO" xfId="2228" xr:uid="{00000000-0005-0000-0000-0000BC080000}"/>
    <cellStyle name="Note 35" xfId="2229" xr:uid="{00000000-0005-0000-0000-0000BD080000}"/>
    <cellStyle name="Note 35 2" xfId="2230" xr:uid="{00000000-0005-0000-0000-0000BE080000}"/>
    <cellStyle name="Note 35 2 2" xfId="2231" xr:uid="{00000000-0005-0000-0000-0000BF080000}"/>
    <cellStyle name="Note 35 3" xfId="2232" xr:uid="{00000000-0005-0000-0000-0000C0080000}"/>
    <cellStyle name="Note 35_TRAFO" xfId="2233" xr:uid="{00000000-0005-0000-0000-0000C1080000}"/>
    <cellStyle name="Note 36" xfId="2234" xr:uid="{00000000-0005-0000-0000-0000C2080000}"/>
    <cellStyle name="Note 36 2" xfId="2235" xr:uid="{00000000-0005-0000-0000-0000C3080000}"/>
    <cellStyle name="Note 36 2 2" xfId="2236" xr:uid="{00000000-0005-0000-0000-0000C4080000}"/>
    <cellStyle name="Note 36 3" xfId="2237" xr:uid="{00000000-0005-0000-0000-0000C5080000}"/>
    <cellStyle name="Note 36_TRAFO" xfId="2238" xr:uid="{00000000-0005-0000-0000-0000C6080000}"/>
    <cellStyle name="Note 37" xfId="2239" xr:uid="{00000000-0005-0000-0000-0000C7080000}"/>
    <cellStyle name="Note 37 2" xfId="2240" xr:uid="{00000000-0005-0000-0000-0000C8080000}"/>
    <cellStyle name="Note 37 2 2" xfId="2241" xr:uid="{00000000-0005-0000-0000-0000C9080000}"/>
    <cellStyle name="Note 37 3" xfId="2242" xr:uid="{00000000-0005-0000-0000-0000CA080000}"/>
    <cellStyle name="Note 37_TRAFO" xfId="2243" xr:uid="{00000000-0005-0000-0000-0000CB080000}"/>
    <cellStyle name="Note 38" xfId="2244" xr:uid="{00000000-0005-0000-0000-0000CC080000}"/>
    <cellStyle name="Note 38 2" xfId="2245" xr:uid="{00000000-0005-0000-0000-0000CD080000}"/>
    <cellStyle name="Note 38 2 2" xfId="2246" xr:uid="{00000000-0005-0000-0000-0000CE080000}"/>
    <cellStyle name="Note 38 3" xfId="2247" xr:uid="{00000000-0005-0000-0000-0000CF080000}"/>
    <cellStyle name="Note 38_TRAFO" xfId="2248" xr:uid="{00000000-0005-0000-0000-0000D0080000}"/>
    <cellStyle name="Note 39" xfId="2249" xr:uid="{00000000-0005-0000-0000-0000D1080000}"/>
    <cellStyle name="Note 39 2" xfId="2250" xr:uid="{00000000-0005-0000-0000-0000D2080000}"/>
    <cellStyle name="Note 39 2 2" xfId="2251" xr:uid="{00000000-0005-0000-0000-0000D3080000}"/>
    <cellStyle name="Note 39 3" xfId="2252" xr:uid="{00000000-0005-0000-0000-0000D4080000}"/>
    <cellStyle name="Note 39_TRAFO" xfId="2253" xr:uid="{00000000-0005-0000-0000-0000D5080000}"/>
    <cellStyle name="Note 4" xfId="2254" xr:uid="{00000000-0005-0000-0000-0000D6080000}"/>
    <cellStyle name="Note 4 2" xfId="2255" xr:uid="{00000000-0005-0000-0000-0000D7080000}"/>
    <cellStyle name="Note 4 2 2" xfId="2256" xr:uid="{00000000-0005-0000-0000-0000D8080000}"/>
    <cellStyle name="Note 4 3" xfId="2257" xr:uid="{00000000-0005-0000-0000-0000D9080000}"/>
    <cellStyle name="Note 4_TRAFO" xfId="2258" xr:uid="{00000000-0005-0000-0000-0000DA080000}"/>
    <cellStyle name="Note 40" xfId="2259" xr:uid="{00000000-0005-0000-0000-0000DB080000}"/>
    <cellStyle name="Note 40 2" xfId="2260" xr:uid="{00000000-0005-0000-0000-0000DC080000}"/>
    <cellStyle name="Note 40 2 2" xfId="2261" xr:uid="{00000000-0005-0000-0000-0000DD080000}"/>
    <cellStyle name="Note 40 3" xfId="2262" xr:uid="{00000000-0005-0000-0000-0000DE080000}"/>
    <cellStyle name="Note 40_TRAFO" xfId="2263" xr:uid="{00000000-0005-0000-0000-0000DF080000}"/>
    <cellStyle name="Note 41" xfId="2264" xr:uid="{00000000-0005-0000-0000-0000E0080000}"/>
    <cellStyle name="Note 41 2" xfId="2265" xr:uid="{00000000-0005-0000-0000-0000E1080000}"/>
    <cellStyle name="Note 41 2 2" xfId="2266" xr:uid="{00000000-0005-0000-0000-0000E2080000}"/>
    <cellStyle name="Note 41 3" xfId="2267" xr:uid="{00000000-0005-0000-0000-0000E3080000}"/>
    <cellStyle name="Note 41_TRAFO" xfId="2268" xr:uid="{00000000-0005-0000-0000-0000E4080000}"/>
    <cellStyle name="Note 42" xfId="2269" xr:uid="{00000000-0005-0000-0000-0000E5080000}"/>
    <cellStyle name="Note 42 2" xfId="2270" xr:uid="{00000000-0005-0000-0000-0000E6080000}"/>
    <cellStyle name="Note 42 2 2" xfId="2271" xr:uid="{00000000-0005-0000-0000-0000E7080000}"/>
    <cellStyle name="Note 42 3" xfId="2272" xr:uid="{00000000-0005-0000-0000-0000E8080000}"/>
    <cellStyle name="Note 42_TRAFO" xfId="2273" xr:uid="{00000000-0005-0000-0000-0000E9080000}"/>
    <cellStyle name="Note 43" xfId="2274" xr:uid="{00000000-0005-0000-0000-0000EA080000}"/>
    <cellStyle name="Note 43 2" xfId="2275" xr:uid="{00000000-0005-0000-0000-0000EB080000}"/>
    <cellStyle name="Note 43 2 2" xfId="2276" xr:uid="{00000000-0005-0000-0000-0000EC080000}"/>
    <cellStyle name="Note 43 3" xfId="2277" xr:uid="{00000000-0005-0000-0000-0000ED080000}"/>
    <cellStyle name="Note 43_TRAFO" xfId="2278" xr:uid="{00000000-0005-0000-0000-0000EE080000}"/>
    <cellStyle name="Note 44" xfId="2279" xr:uid="{00000000-0005-0000-0000-0000EF080000}"/>
    <cellStyle name="Note 44 2" xfId="2280" xr:uid="{00000000-0005-0000-0000-0000F0080000}"/>
    <cellStyle name="Note 44 2 2" xfId="2281" xr:uid="{00000000-0005-0000-0000-0000F1080000}"/>
    <cellStyle name="Note 44 3" xfId="2282" xr:uid="{00000000-0005-0000-0000-0000F2080000}"/>
    <cellStyle name="Note 44_TRAFO" xfId="2283" xr:uid="{00000000-0005-0000-0000-0000F3080000}"/>
    <cellStyle name="Note 45" xfId="2284" xr:uid="{00000000-0005-0000-0000-0000F4080000}"/>
    <cellStyle name="Note 45 2" xfId="2285" xr:uid="{00000000-0005-0000-0000-0000F5080000}"/>
    <cellStyle name="Note 45 2 2" xfId="2286" xr:uid="{00000000-0005-0000-0000-0000F6080000}"/>
    <cellStyle name="Note 45 3" xfId="2287" xr:uid="{00000000-0005-0000-0000-0000F7080000}"/>
    <cellStyle name="Note 45_TRAFO" xfId="2288" xr:uid="{00000000-0005-0000-0000-0000F8080000}"/>
    <cellStyle name="Note 46" xfId="2289" xr:uid="{00000000-0005-0000-0000-0000F9080000}"/>
    <cellStyle name="Note 46 2" xfId="2290" xr:uid="{00000000-0005-0000-0000-0000FA080000}"/>
    <cellStyle name="Note 46 2 2" xfId="2291" xr:uid="{00000000-0005-0000-0000-0000FB080000}"/>
    <cellStyle name="Note 46 3" xfId="2292" xr:uid="{00000000-0005-0000-0000-0000FC080000}"/>
    <cellStyle name="Note 46_TRAFO" xfId="2293" xr:uid="{00000000-0005-0000-0000-0000FD080000}"/>
    <cellStyle name="Note 47" xfId="2294" xr:uid="{00000000-0005-0000-0000-0000FE080000}"/>
    <cellStyle name="Note 47 2" xfId="2295" xr:uid="{00000000-0005-0000-0000-0000FF080000}"/>
    <cellStyle name="Note 47 2 2" xfId="2296" xr:uid="{00000000-0005-0000-0000-000000090000}"/>
    <cellStyle name="Note 47 3" xfId="2297" xr:uid="{00000000-0005-0000-0000-000001090000}"/>
    <cellStyle name="Note 47_TRAFO" xfId="2298" xr:uid="{00000000-0005-0000-0000-000002090000}"/>
    <cellStyle name="Note 48" xfId="2299" xr:uid="{00000000-0005-0000-0000-000003090000}"/>
    <cellStyle name="Note 48 2" xfId="2300" xr:uid="{00000000-0005-0000-0000-000004090000}"/>
    <cellStyle name="Note 48 2 2" xfId="2301" xr:uid="{00000000-0005-0000-0000-000005090000}"/>
    <cellStyle name="Note 48 3" xfId="2302" xr:uid="{00000000-0005-0000-0000-000006090000}"/>
    <cellStyle name="Note 48_TRAFO" xfId="2303" xr:uid="{00000000-0005-0000-0000-000007090000}"/>
    <cellStyle name="Note 49" xfId="2304" xr:uid="{00000000-0005-0000-0000-000008090000}"/>
    <cellStyle name="Note 49 2" xfId="2305" xr:uid="{00000000-0005-0000-0000-000009090000}"/>
    <cellStyle name="Note 49 2 2" xfId="2306" xr:uid="{00000000-0005-0000-0000-00000A090000}"/>
    <cellStyle name="Note 49 3" xfId="2307" xr:uid="{00000000-0005-0000-0000-00000B090000}"/>
    <cellStyle name="Note 49_TRAFO" xfId="2308" xr:uid="{00000000-0005-0000-0000-00000C090000}"/>
    <cellStyle name="Note 5" xfId="2309" xr:uid="{00000000-0005-0000-0000-00000D090000}"/>
    <cellStyle name="Note 5 2" xfId="2310" xr:uid="{00000000-0005-0000-0000-00000E090000}"/>
    <cellStyle name="Note 5 2 2" xfId="2311" xr:uid="{00000000-0005-0000-0000-00000F090000}"/>
    <cellStyle name="Note 5 3" xfId="2312" xr:uid="{00000000-0005-0000-0000-000010090000}"/>
    <cellStyle name="Note 5_TRAFO" xfId="2313" xr:uid="{00000000-0005-0000-0000-000011090000}"/>
    <cellStyle name="Note 50" xfId="2314" xr:uid="{00000000-0005-0000-0000-000012090000}"/>
    <cellStyle name="Note 50 2" xfId="2315" xr:uid="{00000000-0005-0000-0000-000013090000}"/>
    <cellStyle name="Note 50 2 2" xfId="2316" xr:uid="{00000000-0005-0000-0000-000014090000}"/>
    <cellStyle name="Note 50 3" xfId="2317" xr:uid="{00000000-0005-0000-0000-000015090000}"/>
    <cellStyle name="Note 50_TRAFO" xfId="2318" xr:uid="{00000000-0005-0000-0000-000016090000}"/>
    <cellStyle name="Note 51" xfId="2319" xr:uid="{00000000-0005-0000-0000-000017090000}"/>
    <cellStyle name="Note 51 2" xfId="2320" xr:uid="{00000000-0005-0000-0000-000018090000}"/>
    <cellStyle name="Note 51 2 2" xfId="2321" xr:uid="{00000000-0005-0000-0000-000019090000}"/>
    <cellStyle name="Note 51 3" xfId="2322" xr:uid="{00000000-0005-0000-0000-00001A090000}"/>
    <cellStyle name="Note 51_TRAFO" xfId="2323" xr:uid="{00000000-0005-0000-0000-00001B090000}"/>
    <cellStyle name="Note 52" xfId="2324" xr:uid="{00000000-0005-0000-0000-00001C090000}"/>
    <cellStyle name="Note 52 2" xfId="2325" xr:uid="{00000000-0005-0000-0000-00001D090000}"/>
    <cellStyle name="Note 52 2 2" xfId="2326" xr:uid="{00000000-0005-0000-0000-00001E090000}"/>
    <cellStyle name="Note 52 3" xfId="2327" xr:uid="{00000000-0005-0000-0000-00001F090000}"/>
    <cellStyle name="Note 52_TRAFO" xfId="2328" xr:uid="{00000000-0005-0000-0000-000020090000}"/>
    <cellStyle name="Note 53" xfId="2329" xr:uid="{00000000-0005-0000-0000-000021090000}"/>
    <cellStyle name="Note 53 2" xfId="2330" xr:uid="{00000000-0005-0000-0000-000022090000}"/>
    <cellStyle name="Note 53 2 2" xfId="2331" xr:uid="{00000000-0005-0000-0000-000023090000}"/>
    <cellStyle name="Note 53 3" xfId="2332" xr:uid="{00000000-0005-0000-0000-000024090000}"/>
    <cellStyle name="Note 53_TRAFO" xfId="2333" xr:uid="{00000000-0005-0000-0000-000025090000}"/>
    <cellStyle name="Note 54" xfId="2334" xr:uid="{00000000-0005-0000-0000-000026090000}"/>
    <cellStyle name="Note 54 2" xfId="2335" xr:uid="{00000000-0005-0000-0000-000027090000}"/>
    <cellStyle name="Note 54 2 2" xfId="2336" xr:uid="{00000000-0005-0000-0000-000028090000}"/>
    <cellStyle name="Note 54 3" xfId="2337" xr:uid="{00000000-0005-0000-0000-000029090000}"/>
    <cellStyle name="Note 54_TRAFO" xfId="2338" xr:uid="{00000000-0005-0000-0000-00002A090000}"/>
    <cellStyle name="Note 55" xfId="2339" xr:uid="{00000000-0005-0000-0000-00002B090000}"/>
    <cellStyle name="Note 55 2" xfId="2340" xr:uid="{00000000-0005-0000-0000-00002C090000}"/>
    <cellStyle name="Note 55 2 2" xfId="2341" xr:uid="{00000000-0005-0000-0000-00002D090000}"/>
    <cellStyle name="Note 55 3" xfId="2342" xr:uid="{00000000-0005-0000-0000-00002E090000}"/>
    <cellStyle name="Note 55_TRAFO" xfId="2343" xr:uid="{00000000-0005-0000-0000-00002F090000}"/>
    <cellStyle name="Note 56" xfId="2344" xr:uid="{00000000-0005-0000-0000-000030090000}"/>
    <cellStyle name="Note 56 2" xfId="2345" xr:uid="{00000000-0005-0000-0000-000031090000}"/>
    <cellStyle name="Note 56 2 2" xfId="2346" xr:uid="{00000000-0005-0000-0000-000032090000}"/>
    <cellStyle name="Note 56 3" xfId="2347" xr:uid="{00000000-0005-0000-0000-000033090000}"/>
    <cellStyle name="Note 56_TRAFO" xfId="2348" xr:uid="{00000000-0005-0000-0000-000034090000}"/>
    <cellStyle name="Note 57" xfId="2349" xr:uid="{00000000-0005-0000-0000-000035090000}"/>
    <cellStyle name="Note 57 2" xfId="2350" xr:uid="{00000000-0005-0000-0000-000036090000}"/>
    <cellStyle name="Note 57 2 2" xfId="2351" xr:uid="{00000000-0005-0000-0000-000037090000}"/>
    <cellStyle name="Note 57 3" xfId="2352" xr:uid="{00000000-0005-0000-0000-000038090000}"/>
    <cellStyle name="Note 57_TRAFO" xfId="2353" xr:uid="{00000000-0005-0000-0000-000039090000}"/>
    <cellStyle name="Note 58" xfId="2354" xr:uid="{00000000-0005-0000-0000-00003A090000}"/>
    <cellStyle name="Note 58 2" xfId="2355" xr:uid="{00000000-0005-0000-0000-00003B090000}"/>
    <cellStyle name="Note 58 2 2" xfId="2356" xr:uid="{00000000-0005-0000-0000-00003C090000}"/>
    <cellStyle name="Note 58 3" xfId="2357" xr:uid="{00000000-0005-0000-0000-00003D090000}"/>
    <cellStyle name="Note 58_TRAFO" xfId="2358" xr:uid="{00000000-0005-0000-0000-00003E090000}"/>
    <cellStyle name="Note 59" xfId="2359" xr:uid="{00000000-0005-0000-0000-00003F090000}"/>
    <cellStyle name="Note 59 2" xfId="2360" xr:uid="{00000000-0005-0000-0000-000040090000}"/>
    <cellStyle name="Note 59 2 2" xfId="2361" xr:uid="{00000000-0005-0000-0000-000041090000}"/>
    <cellStyle name="Note 59 3" xfId="2362" xr:uid="{00000000-0005-0000-0000-000042090000}"/>
    <cellStyle name="Note 59_TRAFO" xfId="2363" xr:uid="{00000000-0005-0000-0000-000043090000}"/>
    <cellStyle name="Note 6" xfId="2364" xr:uid="{00000000-0005-0000-0000-000044090000}"/>
    <cellStyle name="Note 6 2" xfId="2365" xr:uid="{00000000-0005-0000-0000-000045090000}"/>
    <cellStyle name="Note 6 2 2" xfId="2366" xr:uid="{00000000-0005-0000-0000-000046090000}"/>
    <cellStyle name="Note 6 3" xfId="2367" xr:uid="{00000000-0005-0000-0000-000047090000}"/>
    <cellStyle name="Note 6_TRAFO" xfId="2368" xr:uid="{00000000-0005-0000-0000-000048090000}"/>
    <cellStyle name="Note 60" xfId="2369" xr:uid="{00000000-0005-0000-0000-000049090000}"/>
    <cellStyle name="Note 60 2" xfId="2370" xr:uid="{00000000-0005-0000-0000-00004A090000}"/>
    <cellStyle name="Note 60 2 2" xfId="2371" xr:uid="{00000000-0005-0000-0000-00004B090000}"/>
    <cellStyle name="Note 60 3" xfId="2372" xr:uid="{00000000-0005-0000-0000-00004C090000}"/>
    <cellStyle name="Note 60_TRAFO" xfId="2373" xr:uid="{00000000-0005-0000-0000-00004D090000}"/>
    <cellStyle name="Note 61" xfId="2374" xr:uid="{00000000-0005-0000-0000-00004E090000}"/>
    <cellStyle name="Note 61 2" xfId="2375" xr:uid="{00000000-0005-0000-0000-00004F090000}"/>
    <cellStyle name="Note 61 2 2" xfId="2376" xr:uid="{00000000-0005-0000-0000-000050090000}"/>
    <cellStyle name="Note 61 3" xfId="2377" xr:uid="{00000000-0005-0000-0000-000051090000}"/>
    <cellStyle name="Note 61_TRAFO" xfId="2378" xr:uid="{00000000-0005-0000-0000-000052090000}"/>
    <cellStyle name="Note 62" xfId="2379" xr:uid="{00000000-0005-0000-0000-000053090000}"/>
    <cellStyle name="Note 62 2" xfId="2380" xr:uid="{00000000-0005-0000-0000-000054090000}"/>
    <cellStyle name="Note 62 2 2" xfId="2381" xr:uid="{00000000-0005-0000-0000-000055090000}"/>
    <cellStyle name="Note 62 3" xfId="2382" xr:uid="{00000000-0005-0000-0000-000056090000}"/>
    <cellStyle name="Note 62_TRAFO" xfId="2383" xr:uid="{00000000-0005-0000-0000-000057090000}"/>
    <cellStyle name="Note 63" xfId="2384" xr:uid="{00000000-0005-0000-0000-000058090000}"/>
    <cellStyle name="Note 63 2" xfId="2385" xr:uid="{00000000-0005-0000-0000-000059090000}"/>
    <cellStyle name="Note 63 2 2" xfId="2386" xr:uid="{00000000-0005-0000-0000-00005A090000}"/>
    <cellStyle name="Note 63 3" xfId="2387" xr:uid="{00000000-0005-0000-0000-00005B090000}"/>
    <cellStyle name="Note 63_TRAFO" xfId="2388" xr:uid="{00000000-0005-0000-0000-00005C090000}"/>
    <cellStyle name="Note 64" xfId="2389" xr:uid="{00000000-0005-0000-0000-00005D090000}"/>
    <cellStyle name="Note 64 2" xfId="2390" xr:uid="{00000000-0005-0000-0000-00005E090000}"/>
    <cellStyle name="Note 64 2 2" xfId="2391" xr:uid="{00000000-0005-0000-0000-00005F090000}"/>
    <cellStyle name="Note 64 3" xfId="2392" xr:uid="{00000000-0005-0000-0000-000060090000}"/>
    <cellStyle name="Note 64_TRAFO" xfId="2393" xr:uid="{00000000-0005-0000-0000-000061090000}"/>
    <cellStyle name="Note 65" xfId="2394" xr:uid="{00000000-0005-0000-0000-000062090000}"/>
    <cellStyle name="Note 65 2" xfId="2395" xr:uid="{00000000-0005-0000-0000-000063090000}"/>
    <cellStyle name="Note 65 2 2" xfId="2396" xr:uid="{00000000-0005-0000-0000-000064090000}"/>
    <cellStyle name="Note 65 3" xfId="2397" xr:uid="{00000000-0005-0000-0000-000065090000}"/>
    <cellStyle name="Note 65_TRAFO" xfId="2398" xr:uid="{00000000-0005-0000-0000-000066090000}"/>
    <cellStyle name="Note 66" xfId="2399" xr:uid="{00000000-0005-0000-0000-000067090000}"/>
    <cellStyle name="Note 66 2" xfId="2400" xr:uid="{00000000-0005-0000-0000-000068090000}"/>
    <cellStyle name="Note 66 2 2" xfId="2401" xr:uid="{00000000-0005-0000-0000-000069090000}"/>
    <cellStyle name="Note 66 3" xfId="2402" xr:uid="{00000000-0005-0000-0000-00006A090000}"/>
    <cellStyle name="Note 66_TRAFO" xfId="2403" xr:uid="{00000000-0005-0000-0000-00006B090000}"/>
    <cellStyle name="Note 67" xfId="2404" xr:uid="{00000000-0005-0000-0000-00006C090000}"/>
    <cellStyle name="Note 67 2" xfId="2405" xr:uid="{00000000-0005-0000-0000-00006D090000}"/>
    <cellStyle name="Note 67 2 2" xfId="2406" xr:uid="{00000000-0005-0000-0000-00006E090000}"/>
    <cellStyle name="Note 67 3" xfId="2407" xr:uid="{00000000-0005-0000-0000-00006F090000}"/>
    <cellStyle name="Note 67_TRAFO" xfId="2408" xr:uid="{00000000-0005-0000-0000-000070090000}"/>
    <cellStyle name="Note 68" xfId="2409" xr:uid="{00000000-0005-0000-0000-000071090000}"/>
    <cellStyle name="Note 68 2" xfId="2410" xr:uid="{00000000-0005-0000-0000-000072090000}"/>
    <cellStyle name="Note 68 2 2" xfId="2411" xr:uid="{00000000-0005-0000-0000-000073090000}"/>
    <cellStyle name="Note 68 3" xfId="2412" xr:uid="{00000000-0005-0000-0000-000074090000}"/>
    <cellStyle name="Note 68_TRAFO" xfId="2413" xr:uid="{00000000-0005-0000-0000-000075090000}"/>
    <cellStyle name="Note 69" xfId="2414" xr:uid="{00000000-0005-0000-0000-000076090000}"/>
    <cellStyle name="Note 69 2" xfId="2415" xr:uid="{00000000-0005-0000-0000-000077090000}"/>
    <cellStyle name="Note 69 2 2" xfId="2416" xr:uid="{00000000-0005-0000-0000-000078090000}"/>
    <cellStyle name="Note 69 3" xfId="2417" xr:uid="{00000000-0005-0000-0000-000079090000}"/>
    <cellStyle name="Note 69_TRAFO" xfId="2418" xr:uid="{00000000-0005-0000-0000-00007A090000}"/>
    <cellStyle name="Note 7" xfId="2419" xr:uid="{00000000-0005-0000-0000-00007B090000}"/>
    <cellStyle name="Note 7 2" xfId="2420" xr:uid="{00000000-0005-0000-0000-00007C090000}"/>
    <cellStyle name="Note 7 2 2" xfId="2421" xr:uid="{00000000-0005-0000-0000-00007D090000}"/>
    <cellStyle name="Note 7 3" xfId="2422" xr:uid="{00000000-0005-0000-0000-00007E090000}"/>
    <cellStyle name="Note 7_TRAFO" xfId="2423" xr:uid="{00000000-0005-0000-0000-00007F090000}"/>
    <cellStyle name="Note 70" xfId="2424" xr:uid="{00000000-0005-0000-0000-000080090000}"/>
    <cellStyle name="Note 70 2" xfId="2425" xr:uid="{00000000-0005-0000-0000-000081090000}"/>
    <cellStyle name="Note 70 2 2" xfId="2426" xr:uid="{00000000-0005-0000-0000-000082090000}"/>
    <cellStyle name="Note 70 3" xfId="2427" xr:uid="{00000000-0005-0000-0000-000083090000}"/>
    <cellStyle name="Note 70_TRAFO" xfId="2428" xr:uid="{00000000-0005-0000-0000-000084090000}"/>
    <cellStyle name="Note 71" xfId="2429" xr:uid="{00000000-0005-0000-0000-000085090000}"/>
    <cellStyle name="Note 71 2" xfId="2430" xr:uid="{00000000-0005-0000-0000-000086090000}"/>
    <cellStyle name="Note 71 2 2" xfId="2431" xr:uid="{00000000-0005-0000-0000-000087090000}"/>
    <cellStyle name="Note 71 3" xfId="2432" xr:uid="{00000000-0005-0000-0000-000088090000}"/>
    <cellStyle name="Note 71_TRAFO" xfId="2433" xr:uid="{00000000-0005-0000-0000-000089090000}"/>
    <cellStyle name="Note 72" xfId="2434" xr:uid="{00000000-0005-0000-0000-00008A090000}"/>
    <cellStyle name="Note 72 2" xfId="2435" xr:uid="{00000000-0005-0000-0000-00008B090000}"/>
    <cellStyle name="Note 72 2 2" xfId="2436" xr:uid="{00000000-0005-0000-0000-00008C090000}"/>
    <cellStyle name="Note 72 3" xfId="2437" xr:uid="{00000000-0005-0000-0000-00008D090000}"/>
    <cellStyle name="Note 72_TRAFO" xfId="2438" xr:uid="{00000000-0005-0000-0000-00008E090000}"/>
    <cellStyle name="Note 73" xfId="2439" xr:uid="{00000000-0005-0000-0000-00008F090000}"/>
    <cellStyle name="Note 73 2" xfId="2440" xr:uid="{00000000-0005-0000-0000-000090090000}"/>
    <cellStyle name="Note 73 2 2" xfId="2441" xr:uid="{00000000-0005-0000-0000-000091090000}"/>
    <cellStyle name="Note 73 3" xfId="2442" xr:uid="{00000000-0005-0000-0000-000092090000}"/>
    <cellStyle name="Note 73_TRAFO" xfId="2443" xr:uid="{00000000-0005-0000-0000-000093090000}"/>
    <cellStyle name="Note 74" xfId="2444" xr:uid="{00000000-0005-0000-0000-000094090000}"/>
    <cellStyle name="Note 74 2" xfId="2445" xr:uid="{00000000-0005-0000-0000-000095090000}"/>
    <cellStyle name="Note 74 2 2" xfId="2446" xr:uid="{00000000-0005-0000-0000-000096090000}"/>
    <cellStyle name="Note 74 3" xfId="2447" xr:uid="{00000000-0005-0000-0000-000097090000}"/>
    <cellStyle name="Note 74_TRAFO" xfId="2448" xr:uid="{00000000-0005-0000-0000-000098090000}"/>
    <cellStyle name="Note 75" xfId="2449" xr:uid="{00000000-0005-0000-0000-000099090000}"/>
    <cellStyle name="Note 75 2" xfId="2450" xr:uid="{00000000-0005-0000-0000-00009A090000}"/>
    <cellStyle name="Note 75 2 2" xfId="2451" xr:uid="{00000000-0005-0000-0000-00009B090000}"/>
    <cellStyle name="Note 75 3" xfId="2452" xr:uid="{00000000-0005-0000-0000-00009C090000}"/>
    <cellStyle name="Note 75_TRAFO" xfId="2453" xr:uid="{00000000-0005-0000-0000-00009D090000}"/>
    <cellStyle name="Note 76" xfId="2454" xr:uid="{00000000-0005-0000-0000-00009E090000}"/>
    <cellStyle name="Note 76 2" xfId="2455" xr:uid="{00000000-0005-0000-0000-00009F090000}"/>
    <cellStyle name="Note 76 2 2" xfId="2456" xr:uid="{00000000-0005-0000-0000-0000A0090000}"/>
    <cellStyle name="Note 76 3" xfId="2457" xr:uid="{00000000-0005-0000-0000-0000A1090000}"/>
    <cellStyle name="Note 76_TRAFO" xfId="2458" xr:uid="{00000000-0005-0000-0000-0000A2090000}"/>
    <cellStyle name="Note 77" xfId="2459" xr:uid="{00000000-0005-0000-0000-0000A3090000}"/>
    <cellStyle name="Note 77 2" xfId="2460" xr:uid="{00000000-0005-0000-0000-0000A4090000}"/>
    <cellStyle name="Note 77 2 2" xfId="2461" xr:uid="{00000000-0005-0000-0000-0000A5090000}"/>
    <cellStyle name="Note 77 3" xfId="2462" xr:uid="{00000000-0005-0000-0000-0000A6090000}"/>
    <cellStyle name="Note 77_TRAFO" xfId="2463" xr:uid="{00000000-0005-0000-0000-0000A7090000}"/>
    <cellStyle name="Note 78" xfId="2464" xr:uid="{00000000-0005-0000-0000-0000A8090000}"/>
    <cellStyle name="Note 78 2" xfId="2465" xr:uid="{00000000-0005-0000-0000-0000A9090000}"/>
    <cellStyle name="Note 78 2 2" xfId="2466" xr:uid="{00000000-0005-0000-0000-0000AA090000}"/>
    <cellStyle name="Note 78 3" xfId="2467" xr:uid="{00000000-0005-0000-0000-0000AB090000}"/>
    <cellStyle name="Note 78_TRAFO" xfId="2468" xr:uid="{00000000-0005-0000-0000-0000AC090000}"/>
    <cellStyle name="Note 8" xfId="2469" xr:uid="{00000000-0005-0000-0000-0000AD090000}"/>
    <cellStyle name="Note 8 2" xfId="2470" xr:uid="{00000000-0005-0000-0000-0000AE090000}"/>
    <cellStyle name="Note 8 2 2" xfId="2471" xr:uid="{00000000-0005-0000-0000-0000AF090000}"/>
    <cellStyle name="Note 8 3" xfId="2472" xr:uid="{00000000-0005-0000-0000-0000B0090000}"/>
    <cellStyle name="Note 8_TRAFO" xfId="2473" xr:uid="{00000000-0005-0000-0000-0000B1090000}"/>
    <cellStyle name="Note 9" xfId="2474" xr:uid="{00000000-0005-0000-0000-0000B2090000}"/>
    <cellStyle name="Note 9 2" xfId="2475" xr:uid="{00000000-0005-0000-0000-0000B3090000}"/>
    <cellStyle name="Note 9 2 2" xfId="2476" xr:uid="{00000000-0005-0000-0000-0000B4090000}"/>
    <cellStyle name="Note 9 3" xfId="2477" xr:uid="{00000000-0005-0000-0000-0000B5090000}"/>
    <cellStyle name="Note 9_TRAFO" xfId="2478" xr:uid="{00000000-0005-0000-0000-0000B6090000}"/>
    <cellStyle name="Output" xfId="2479" builtinId="21" customBuiltin="1"/>
    <cellStyle name="Output 10" xfId="2480" xr:uid="{00000000-0005-0000-0000-0000B8090000}"/>
    <cellStyle name="Output 10 2" xfId="2481" xr:uid="{00000000-0005-0000-0000-0000B9090000}"/>
    <cellStyle name="Output 11" xfId="2482" xr:uid="{00000000-0005-0000-0000-0000BA090000}"/>
    <cellStyle name="Output 11 2" xfId="2483" xr:uid="{00000000-0005-0000-0000-0000BB090000}"/>
    <cellStyle name="Output 12" xfId="2484" xr:uid="{00000000-0005-0000-0000-0000BC090000}"/>
    <cellStyle name="Output 12 2" xfId="2485" xr:uid="{00000000-0005-0000-0000-0000BD090000}"/>
    <cellStyle name="Output 13" xfId="2486" xr:uid="{00000000-0005-0000-0000-0000BE090000}"/>
    <cellStyle name="Output 13 2" xfId="2487" xr:uid="{00000000-0005-0000-0000-0000BF090000}"/>
    <cellStyle name="Output 14" xfId="2488" xr:uid="{00000000-0005-0000-0000-0000C0090000}"/>
    <cellStyle name="Output 14 2" xfId="2489" xr:uid="{00000000-0005-0000-0000-0000C1090000}"/>
    <cellStyle name="Output 15" xfId="2490" xr:uid="{00000000-0005-0000-0000-0000C2090000}"/>
    <cellStyle name="Output 15 2" xfId="2491" xr:uid="{00000000-0005-0000-0000-0000C3090000}"/>
    <cellStyle name="Output 16" xfId="2492" xr:uid="{00000000-0005-0000-0000-0000C4090000}"/>
    <cellStyle name="Output 16 2" xfId="2493" xr:uid="{00000000-0005-0000-0000-0000C5090000}"/>
    <cellStyle name="Output 2" xfId="2494" xr:uid="{00000000-0005-0000-0000-0000C6090000}"/>
    <cellStyle name="Output 2 2" xfId="2495" xr:uid="{00000000-0005-0000-0000-0000C7090000}"/>
    <cellStyle name="Output 2 2 2" xfId="2496" xr:uid="{00000000-0005-0000-0000-0000C8090000}"/>
    <cellStyle name="Output 2 3" xfId="2497" xr:uid="{00000000-0005-0000-0000-0000C9090000}"/>
    <cellStyle name="Output 2 3 2" xfId="2498" xr:uid="{00000000-0005-0000-0000-0000CA090000}"/>
    <cellStyle name="Output 2 4" xfId="2499" xr:uid="{00000000-0005-0000-0000-0000CB090000}"/>
    <cellStyle name="Output 3" xfId="2500" xr:uid="{00000000-0005-0000-0000-0000CC090000}"/>
    <cellStyle name="Output 3 2" xfId="2501" xr:uid="{00000000-0005-0000-0000-0000CD090000}"/>
    <cellStyle name="Output 4" xfId="2502" xr:uid="{00000000-0005-0000-0000-0000CE090000}"/>
    <cellStyle name="Output 4 2" xfId="2503" xr:uid="{00000000-0005-0000-0000-0000CF090000}"/>
    <cellStyle name="Output 5" xfId="2504" xr:uid="{00000000-0005-0000-0000-0000D0090000}"/>
    <cellStyle name="Output 5 2" xfId="2505" xr:uid="{00000000-0005-0000-0000-0000D1090000}"/>
    <cellStyle name="Output 6" xfId="2506" xr:uid="{00000000-0005-0000-0000-0000D2090000}"/>
    <cellStyle name="Output 6 2" xfId="2507" xr:uid="{00000000-0005-0000-0000-0000D3090000}"/>
    <cellStyle name="Output 7" xfId="2508" xr:uid="{00000000-0005-0000-0000-0000D4090000}"/>
    <cellStyle name="Output 7 2" xfId="2509" xr:uid="{00000000-0005-0000-0000-0000D5090000}"/>
    <cellStyle name="Output 8" xfId="2510" xr:uid="{00000000-0005-0000-0000-0000D6090000}"/>
    <cellStyle name="Output 8 2" xfId="2511" xr:uid="{00000000-0005-0000-0000-0000D7090000}"/>
    <cellStyle name="Output 9" xfId="2512" xr:uid="{00000000-0005-0000-0000-0000D8090000}"/>
    <cellStyle name="Output 9 2" xfId="2513" xr:uid="{00000000-0005-0000-0000-0000D9090000}"/>
    <cellStyle name="Percent" xfId="2675" builtinId="5"/>
    <cellStyle name="Percent [0]" xfId="2514" xr:uid="{00000000-0005-0000-0000-0000DB090000}"/>
    <cellStyle name="Percent [0] 2" xfId="2515" xr:uid="{00000000-0005-0000-0000-0000DC090000}"/>
    <cellStyle name="Percent [00]" xfId="2516" xr:uid="{00000000-0005-0000-0000-0000DD090000}"/>
    <cellStyle name="Percent [00] 2" xfId="2517" xr:uid="{00000000-0005-0000-0000-0000DE090000}"/>
    <cellStyle name="Percent [2]" xfId="2518" xr:uid="{00000000-0005-0000-0000-0000DF090000}"/>
    <cellStyle name="Percent [2] 2" xfId="2519" xr:uid="{00000000-0005-0000-0000-0000E0090000}"/>
    <cellStyle name="Percent 10" xfId="2520" xr:uid="{00000000-0005-0000-0000-0000E1090000}"/>
    <cellStyle name="Percent 11" xfId="2521" xr:uid="{00000000-0005-0000-0000-0000E2090000}"/>
    <cellStyle name="Percent 11 2" xfId="2671" xr:uid="{00000000-0005-0000-0000-0000E3090000}"/>
    <cellStyle name="Percent 2" xfId="2522" xr:uid="{00000000-0005-0000-0000-0000E4090000}"/>
    <cellStyle name="Percent 2 2" xfId="2523" xr:uid="{00000000-0005-0000-0000-0000E5090000}"/>
    <cellStyle name="Percent 2 2 2" xfId="2524" xr:uid="{00000000-0005-0000-0000-0000E6090000}"/>
    <cellStyle name="Percent 2 2 2 2" xfId="2525" xr:uid="{00000000-0005-0000-0000-0000E7090000}"/>
    <cellStyle name="Percent 2 2 2 2 2" xfId="2526" xr:uid="{00000000-0005-0000-0000-0000E8090000}"/>
    <cellStyle name="Percent 2 2 2 2 2 2" xfId="2527" xr:uid="{00000000-0005-0000-0000-0000E9090000}"/>
    <cellStyle name="Percent 2 2 2 2 2 3" xfId="2528" xr:uid="{00000000-0005-0000-0000-0000EA090000}"/>
    <cellStyle name="Percent 2 2 2 2 2 4" xfId="2529" xr:uid="{00000000-0005-0000-0000-0000EB090000}"/>
    <cellStyle name="Percent 2 2 2 2 2 5" xfId="2530" xr:uid="{00000000-0005-0000-0000-0000EC090000}"/>
    <cellStyle name="Percent 2 2 2 2 3" xfId="2531" xr:uid="{00000000-0005-0000-0000-0000ED090000}"/>
    <cellStyle name="Percent 2 2 2 2 4" xfId="2532" xr:uid="{00000000-0005-0000-0000-0000EE090000}"/>
    <cellStyle name="Percent 2 2 2 2 5" xfId="2533" xr:uid="{00000000-0005-0000-0000-0000EF090000}"/>
    <cellStyle name="Percent 2 2 2 3" xfId="2534" xr:uid="{00000000-0005-0000-0000-0000F0090000}"/>
    <cellStyle name="Percent 2 2 2 4" xfId="2535" xr:uid="{00000000-0005-0000-0000-0000F1090000}"/>
    <cellStyle name="Percent 2 2 2 5" xfId="2536" xr:uid="{00000000-0005-0000-0000-0000F2090000}"/>
    <cellStyle name="Percent 2 2 2 6" xfId="2537" xr:uid="{00000000-0005-0000-0000-0000F3090000}"/>
    <cellStyle name="Percent 2 2 2 7" xfId="2538" xr:uid="{00000000-0005-0000-0000-0000F4090000}"/>
    <cellStyle name="Percent 2 2 3" xfId="2539" xr:uid="{00000000-0005-0000-0000-0000F5090000}"/>
    <cellStyle name="Percent 2 2 4" xfId="2540" xr:uid="{00000000-0005-0000-0000-0000F6090000}"/>
    <cellStyle name="Percent 2 2 5" xfId="2541" xr:uid="{00000000-0005-0000-0000-0000F7090000}"/>
    <cellStyle name="Percent 2 2 6" xfId="2542" xr:uid="{00000000-0005-0000-0000-0000F8090000}"/>
    <cellStyle name="Percent 2 3" xfId="2543" xr:uid="{00000000-0005-0000-0000-0000F9090000}"/>
    <cellStyle name="Percent 2 3 2" xfId="2544" xr:uid="{00000000-0005-0000-0000-0000FA090000}"/>
    <cellStyle name="Percent 2 3 2 2" xfId="2545" xr:uid="{00000000-0005-0000-0000-0000FB090000}"/>
    <cellStyle name="Percent 2 4" xfId="2546" xr:uid="{00000000-0005-0000-0000-0000FC090000}"/>
    <cellStyle name="Percent 2 5" xfId="2547" xr:uid="{00000000-0005-0000-0000-0000FD090000}"/>
    <cellStyle name="Percent 2 6" xfId="2548" xr:uid="{00000000-0005-0000-0000-0000FE090000}"/>
    <cellStyle name="Percent 2 7" xfId="2549" xr:uid="{00000000-0005-0000-0000-0000FF090000}"/>
    <cellStyle name="Percent 3" xfId="2550" xr:uid="{00000000-0005-0000-0000-0000000A0000}"/>
    <cellStyle name="Percent 3 2" xfId="2551" xr:uid="{00000000-0005-0000-0000-0000010A0000}"/>
    <cellStyle name="Percent 4" xfId="2552" xr:uid="{00000000-0005-0000-0000-0000020A0000}"/>
    <cellStyle name="Percent 4 2" xfId="2553" xr:uid="{00000000-0005-0000-0000-0000030A0000}"/>
    <cellStyle name="Percent 4 2 2" xfId="2554" xr:uid="{00000000-0005-0000-0000-0000040A0000}"/>
    <cellStyle name="Percent 5" xfId="2555" xr:uid="{00000000-0005-0000-0000-0000050A0000}"/>
    <cellStyle name="Percent 5 2" xfId="2556" xr:uid="{00000000-0005-0000-0000-0000060A0000}"/>
    <cellStyle name="Percent 5 2 2" xfId="2557" xr:uid="{00000000-0005-0000-0000-0000070A0000}"/>
    <cellStyle name="Percent 5 2 3" xfId="2558" xr:uid="{00000000-0005-0000-0000-0000080A0000}"/>
    <cellStyle name="Percent 5 2 4" xfId="2559" xr:uid="{00000000-0005-0000-0000-0000090A0000}"/>
    <cellStyle name="Percent 5 2 5" xfId="2560" xr:uid="{00000000-0005-0000-0000-00000A0A0000}"/>
    <cellStyle name="Percent 5 2 6" xfId="2561" xr:uid="{00000000-0005-0000-0000-00000B0A0000}"/>
    <cellStyle name="Percent 5 2 6 2" xfId="2562" xr:uid="{00000000-0005-0000-0000-00000C0A0000}"/>
    <cellStyle name="Percent 5 3" xfId="2563" xr:uid="{00000000-0005-0000-0000-00000D0A0000}"/>
    <cellStyle name="Percent 5 4" xfId="2564" xr:uid="{00000000-0005-0000-0000-00000E0A0000}"/>
    <cellStyle name="Percent 5 5" xfId="2565" xr:uid="{00000000-0005-0000-0000-00000F0A0000}"/>
    <cellStyle name="Percent 6" xfId="2566" xr:uid="{00000000-0005-0000-0000-0000100A0000}"/>
    <cellStyle name="Percent 6 2" xfId="2567" xr:uid="{00000000-0005-0000-0000-0000110A0000}"/>
    <cellStyle name="Percent 7" xfId="2568" xr:uid="{00000000-0005-0000-0000-0000120A0000}"/>
    <cellStyle name="Percent 7 2" xfId="2569" xr:uid="{00000000-0005-0000-0000-0000130A0000}"/>
    <cellStyle name="Percent 7 2 2" xfId="2570" xr:uid="{00000000-0005-0000-0000-0000140A0000}"/>
    <cellStyle name="Percent 7 3" xfId="2571" xr:uid="{00000000-0005-0000-0000-0000150A0000}"/>
    <cellStyle name="Percent 8" xfId="2572" xr:uid="{00000000-0005-0000-0000-0000160A0000}"/>
    <cellStyle name="Percent 9" xfId="2573" xr:uid="{00000000-0005-0000-0000-0000170A0000}"/>
    <cellStyle name="Percent 9 2" xfId="2574" xr:uid="{00000000-0005-0000-0000-0000180A0000}"/>
    <cellStyle name="PrePop Currency (0)" xfId="2575" xr:uid="{00000000-0005-0000-0000-0000190A0000}"/>
    <cellStyle name="PrePop Currency (0) 2" xfId="2576" xr:uid="{00000000-0005-0000-0000-00001A0A0000}"/>
    <cellStyle name="PrePop Currency (2)" xfId="2577" xr:uid="{00000000-0005-0000-0000-00001B0A0000}"/>
    <cellStyle name="PrePop Currency (2) 2" xfId="2578" xr:uid="{00000000-0005-0000-0000-00001C0A0000}"/>
    <cellStyle name="PrePop Units (0)" xfId="2579" xr:uid="{00000000-0005-0000-0000-00001D0A0000}"/>
    <cellStyle name="PrePop Units (0) 2" xfId="2580" xr:uid="{00000000-0005-0000-0000-00001E0A0000}"/>
    <cellStyle name="PrePop Units (1)" xfId="2581" xr:uid="{00000000-0005-0000-0000-00001F0A0000}"/>
    <cellStyle name="PrePop Units (1) 2" xfId="2582" xr:uid="{00000000-0005-0000-0000-0000200A0000}"/>
    <cellStyle name="PrePop Units (2)" xfId="2583" xr:uid="{00000000-0005-0000-0000-0000210A0000}"/>
    <cellStyle name="PrePop Units (2) 2" xfId="2584" xr:uid="{00000000-0005-0000-0000-0000220A0000}"/>
    <cellStyle name="Reset range style to defaults" xfId="2585" xr:uid="{00000000-0005-0000-0000-0000230A0000}"/>
    <cellStyle name="RevList" xfId="2586" xr:uid="{00000000-0005-0000-0000-0000240A0000}"/>
    <cellStyle name="sbt2" xfId="2587" xr:uid="{00000000-0005-0000-0000-0000250A0000}"/>
    <cellStyle name="sbt2 2" xfId="2588" xr:uid="{00000000-0005-0000-0000-0000260A0000}"/>
    <cellStyle name="subt1" xfId="2589" xr:uid="{00000000-0005-0000-0000-0000270A0000}"/>
    <cellStyle name="subt1 2" xfId="2590" xr:uid="{00000000-0005-0000-0000-0000280A0000}"/>
    <cellStyle name="Subtotal" xfId="2591" xr:uid="{00000000-0005-0000-0000-0000290A0000}"/>
    <cellStyle name="Text Indent A" xfId="2592" xr:uid="{00000000-0005-0000-0000-00002A0A0000}"/>
    <cellStyle name="Text Indent B" xfId="2593" xr:uid="{00000000-0005-0000-0000-00002B0A0000}"/>
    <cellStyle name="Text Indent B 2" xfId="2594" xr:uid="{00000000-0005-0000-0000-00002C0A0000}"/>
    <cellStyle name="Text Indent C" xfId="2595" xr:uid="{00000000-0005-0000-0000-00002D0A0000}"/>
    <cellStyle name="Text Indent C 2" xfId="2596" xr:uid="{00000000-0005-0000-0000-00002E0A0000}"/>
    <cellStyle name="TIGA" xfId="2597" xr:uid="{00000000-0005-0000-0000-00002F0A0000}"/>
    <cellStyle name="Title" xfId="2598" builtinId="15" customBuiltin="1"/>
    <cellStyle name="Title 10" xfId="2599" xr:uid="{00000000-0005-0000-0000-0000310A0000}"/>
    <cellStyle name="Title 11" xfId="2600" xr:uid="{00000000-0005-0000-0000-0000320A0000}"/>
    <cellStyle name="Title 12" xfId="2601" xr:uid="{00000000-0005-0000-0000-0000330A0000}"/>
    <cellStyle name="Title 13" xfId="2602" xr:uid="{00000000-0005-0000-0000-0000340A0000}"/>
    <cellStyle name="Title 14" xfId="2603" xr:uid="{00000000-0005-0000-0000-0000350A0000}"/>
    <cellStyle name="Title 15" xfId="2604" xr:uid="{00000000-0005-0000-0000-0000360A0000}"/>
    <cellStyle name="Title 16" xfId="2605" xr:uid="{00000000-0005-0000-0000-0000370A0000}"/>
    <cellStyle name="Title 2" xfId="2606" xr:uid="{00000000-0005-0000-0000-0000380A0000}"/>
    <cellStyle name="Title 2 2" xfId="2607" xr:uid="{00000000-0005-0000-0000-0000390A0000}"/>
    <cellStyle name="Title 2 3" xfId="2608" xr:uid="{00000000-0005-0000-0000-00003A0A0000}"/>
    <cellStyle name="Title 3" xfId="2609" xr:uid="{00000000-0005-0000-0000-00003B0A0000}"/>
    <cellStyle name="Title 4" xfId="2610" xr:uid="{00000000-0005-0000-0000-00003C0A0000}"/>
    <cellStyle name="Title 5" xfId="2611" xr:uid="{00000000-0005-0000-0000-00003D0A0000}"/>
    <cellStyle name="Title 6" xfId="2612" xr:uid="{00000000-0005-0000-0000-00003E0A0000}"/>
    <cellStyle name="Title 7" xfId="2613" xr:uid="{00000000-0005-0000-0000-00003F0A0000}"/>
    <cellStyle name="Title 8" xfId="2614" xr:uid="{00000000-0005-0000-0000-0000400A0000}"/>
    <cellStyle name="Title 9" xfId="2615" xr:uid="{00000000-0005-0000-0000-0000410A0000}"/>
    <cellStyle name="Total" xfId="2616" builtinId="25" customBuiltin="1"/>
    <cellStyle name="Total 10" xfId="2617" xr:uid="{00000000-0005-0000-0000-0000430A0000}"/>
    <cellStyle name="Total 10 2" xfId="2618" xr:uid="{00000000-0005-0000-0000-0000440A0000}"/>
    <cellStyle name="Total 11" xfId="2619" xr:uid="{00000000-0005-0000-0000-0000450A0000}"/>
    <cellStyle name="Total 11 2" xfId="2620" xr:uid="{00000000-0005-0000-0000-0000460A0000}"/>
    <cellStyle name="Total 12" xfId="2621" xr:uid="{00000000-0005-0000-0000-0000470A0000}"/>
    <cellStyle name="Total 12 2" xfId="2622" xr:uid="{00000000-0005-0000-0000-0000480A0000}"/>
    <cellStyle name="Total 13" xfId="2623" xr:uid="{00000000-0005-0000-0000-0000490A0000}"/>
    <cellStyle name="Total 13 2" xfId="2624" xr:uid="{00000000-0005-0000-0000-00004A0A0000}"/>
    <cellStyle name="Total 14" xfId="2625" xr:uid="{00000000-0005-0000-0000-00004B0A0000}"/>
    <cellStyle name="Total 14 2" xfId="2626" xr:uid="{00000000-0005-0000-0000-00004C0A0000}"/>
    <cellStyle name="Total 15" xfId="2627" xr:uid="{00000000-0005-0000-0000-00004D0A0000}"/>
    <cellStyle name="Total 15 2" xfId="2628" xr:uid="{00000000-0005-0000-0000-00004E0A0000}"/>
    <cellStyle name="Total 16" xfId="2629" xr:uid="{00000000-0005-0000-0000-00004F0A0000}"/>
    <cellStyle name="Total 16 2" xfId="2630" xr:uid="{00000000-0005-0000-0000-0000500A0000}"/>
    <cellStyle name="Total 2" xfId="2631" xr:uid="{00000000-0005-0000-0000-0000510A0000}"/>
    <cellStyle name="Total 2 2" xfId="2632" xr:uid="{00000000-0005-0000-0000-0000520A0000}"/>
    <cellStyle name="Total 2 2 2" xfId="2633" xr:uid="{00000000-0005-0000-0000-0000530A0000}"/>
    <cellStyle name="Total 2 3" xfId="2634" xr:uid="{00000000-0005-0000-0000-0000540A0000}"/>
    <cellStyle name="Total 2 3 2" xfId="2635" xr:uid="{00000000-0005-0000-0000-0000550A0000}"/>
    <cellStyle name="Total 2 4" xfId="2636" xr:uid="{00000000-0005-0000-0000-0000560A0000}"/>
    <cellStyle name="Total 3" xfId="2637" xr:uid="{00000000-0005-0000-0000-0000570A0000}"/>
    <cellStyle name="Total 3 2" xfId="2638" xr:uid="{00000000-0005-0000-0000-0000580A0000}"/>
    <cellStyle name="Total 4" xfId="2639" xr:uid="{00000000-0005-0000-0000-0000590A0000}"/>
    <cellStyle name="Total 4 2" xfId="2640" xr:uid="{00000000-0005-0000-0000-00005A0A0000}"/>
    <cellStyle name="Total 5" xfId="2641" xr:uid="{00000000-0005-0000-0000-00005B0A0000}"/>
    <cellStyle name="Total 5 2" xfId="2642" xr:uid="{00000000-0005-0000-0000-00005C0A0000}"/>
    <cellStyle name="Total 6" xfId="2643" xr:uid="{00000000-0005-0000-0000-00005D0A0000}"/>
    <cellStyle name="Total 6 2" xfId="2644" xr:uid="{00000000-0005-0000-0000-00005E0A0000}"/>
    <cellStyle name="Total 7" xfId="2645" xr:uid="{00000000-0005-0000-0000-00005F0A0000}"/>
    <cellStyle name="Total 7 2" xfId="2646" xr:uid="{00000000-0005-0000-0000-0000600A0000}"/>
    <cellStyle name="Total 8" xfId="2647" xr:uid="{00000000-0005-0000-0000-0000610A0000}"/>
    <cellStyle name="Total 8 2" xfId="2648" xr:uid="{00000000-0005-0000-0000-0000620A0000}"/>
    <cellStyle name="Total 9" xfId="2649" xr:uid="{00000000-0005-0000-0000-0000630A0000}"/>
    <cellStyle name="Total 9 2" xfId="2650" xr:uid="{00000000-0005-0000-0000-0000640A0000}"/>
    <cellStyle name="Warning Text" xfId="2651" builtinId="11" customBuiltin="1"/>
    <cellStyle name="Warning Text 10" xfId="2652" xr:uid="{00000000-0005-0000-0000-0000660A0000}"/>
    <cellStyle name="Warning Text 11" xfId="2653" xr:uid="{00000000-0005-0000-0000-0000670A0000}"/>
    <cellStyle name="Warning Text 12" xfId="2654" xr:uid="{00000000-0005-0000-0000-0000680A0000}"/>
    <cellStyle name="Warning Text 13" xfId="2655" xr:uid="{00000000-0005-0000-0000-0000690A0000}"/>
    <cellStyle name="Warning Text 14" xfId="2656" xr:uid="{00000000-0005-0000-0000-00006A0A0000}"/>
    <cellStyle name="Warning Text 15" xfId="2657" xr:uid="{00000000-0005-0000-0000-00006B0A0000}"/>
    <cellStyle name="Warning Text 16" xfId="2658" xr:uid="{00000000-0005-0000-0000-00006C0A0000}"/>
    <cellStyle name="Warning Text 2" xfId="2659" xr:uid="{00000000-0005-0000-0000-00006D0A0000}"/>
    <cellStyle name="Warning Text 2 2" xfId="2660" xr:uid="{00000000-0005-0000-0000-00006E0A0000}"/>
    <cellStyle name="Warning Text 2 3" xfId="2661" xr:uid="{00000000-0005-0000-0000-00006F0A0000}"/>
    <cellStyle name="Warning Text 3" xfId="2662" xr:uid="{00000000-0005-0000-0000-0000700A0000}"/>
    <cellStyle name="Warning Text 4" xfId="2663" xr:uid="{00000000-0005-0000-0000-0000710A0000}"/>
    <cellStyle name="Warning Text 5" xfId="2664" xr:uid="{00000000-0005-0000-0000-0000720A0000}"/>
    <cellStyle name="Warning Text 6" xfId="2665" xr:uid="{00000000-0005-0000-0000-0000730A0000}"/>
    <cellStyle name="Warning Text 7" xfId="2666" xr:uid="{00000000-0005-0000-0000-0000740A0000}"/>
    <cellStyle name="Warning Text 8" xfId="2667" xr:uid="{00000000-0005-0000-0000-0000750A0000}"/>
    <cellStyle name="Warning Text 9" xfId="2668" xr:uid="{00000000-0005-0000-0000-0000760A0000}"/>
  </cellStyles>
  <dxfs count="4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0.47388910095084474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235324</xdr:colOff>
      <xdr:row>14</xdr:row>
      <xdr:rowOff>123264</xdr:rowOff>
    </xdr:from>
    <xdr:to>
      <xdr:col>12</xdr:col>
      <xdr:colOff>235324</xdr:colOff>
      <xdr:row>23</xdr:row>
      <xdr:rowOff>112058</xdr:rowOff>
    </xdr:to>
    <xdr:cxnSp macro="">
      <xdr:nvCxnSpPr>
        <xdr:cNvPr id="449" name="Straight Connector 448">
          <a:extLst>
            <a:ext uri="{FF2B5EF4-FFF2-40B4-BE49-F238E27FC236}">
              <a16:creationId xmlns:a16="http://schemas.microsoft.com/office/drawing/2014/main" id="{00000000-0008-0000-0900-0000C1010000}"/>
            </a:ext>
          </a:extLst>
        </xdr:cNvPr>
        <xdr:cNvCxnSpPr/>
      </xdr:nvCxnSpPr>
      <xdr:spPr>
        <a:xfrm flipH="1">
          <a:off x="4359089" y="2431676"/>
          <a:ext cx="0" cy="140073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313764</xdr:colOff>
      <xdr:row>11</xdr:row>
      <xdr:rowOff>110266</xdr:rowOff>
    </xdr:from>
    <xdr:to>
      <xdr:col>13</xdr:col>
      <xdr:colOff>313764</xdr:colOff>
      <xdr:row>39</xdr:row>
      <xdr:rowOff>121471</xdr:rowOff>
    </xdr:to>
    <xdr:sp macro="" textlink="">
      <xdr:nvSpPr>
        <xdr:cNvPr id="104" name="Freeform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/>
      </xdr:nvSpPr>
      <xdr:spPr>
        <a:xfrm rot="16200000" flipH="1">
          <a:off x="2622176" y="4144384"/>
          <a:ext cx="4392705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22908</xdr:colOff>
      <xdr:row>24</xdr:row>
      <xdr:rowOff>128866</xdr:rowOff>
    </xdr:from>
    <xdr:to>
      <xdr:col>19</xdr:col>
      <xdr:colOff>145676</xdr:colOff>
      <xdr:row>29</xdr:row>
      <xdr:rowOff>100853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00000000-0008-0000-0900-000051010000}"/>
            </a:ext>
          </a:extLst>
        </xdr:cNvPr>
        <xdr:cNvSpPr txBox="1"/>
      </xdr:nvSpPr>
      <xdr:spPr>
        <a:xfrm>
          <a:off x="6051673" y="4006101"/>
          <a:ext cx="884768" cy="75639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000">
              <a:solidFill>
                <a:srgbClr val="FF0000"/>
              </a:solidFill>
            </a:rPr>
            <a:t>AGUS ADI DEWANTO 105-</a:t>
          </a:r>
          <a:r>
            <a:rPr lang="en-ID" sz="1000" baseline="0">
              <a:solidFill>
                <a:srgbClr val="FF0000"/>
              </a:solidFill>
            </a:rPr>
            <a:t>41,5KVA</a:t>
          </a:r>
          <a:endParaRPr lang="en-ID" sz="10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00000000-0008-0000-0900-000052010000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00000000-0008-0000-0900-00005301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00000000-0008-0000-0900-00008E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00000000-0008-0000-0900-00008F010000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00000000-0008-0000-0900-000090010000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00000000-0008-0000-0900-00005401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00000000-0008-0000-0900-00005501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000000-0008-0000-0900-00008B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0000000-0008-0000-0900-00008C010000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00000000-0008-0000-0900-00008D010000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00000000-0008-0000-0900-00005601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00000000-0008-0000-0900-00005701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00000000-0008-0000-0900-00005801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00000000-0008-0000-0900-00005901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000000-0008-0000-0900-00005A01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00000000-0008-0000-0900-00005B01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00000000-0008-0000-0900-00005C01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00000000-0008-0000-0900-00005D01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00000000-0008-0000-0900-00005E01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00000000-0008-0000-0900-00005F01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00000000-0008-0000-0900-00006001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00000000-0008-0000-0900-00006201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00000000-0008-0000-0900-00006501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00000000-0008-0000-0900-00006701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00000000-0008-0000-0900-00006801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00000000-0008-0000-0900-00006901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00000000-0008-0000-0900-00006B01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00000000-0008-0000-0900-00006D01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00000000-0008-0000-0900-00006E01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00000000-0008-0000-0900-00006F01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00000000-0008-0000-0900-000089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00000000-0008-0000-0900-00008A01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0900-000087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00000000-0008-0000-0900-00008801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00000000-0008-0000-0900-00007101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00000000-0008-0000-0900-000083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00000000-0008-0000-0900-000084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0000000-0008-0000-0900-000085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00000000-0008-0000-0900-000086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00000000-0008-0000-0900-00007F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00000000-0008-0000-0900-000080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00000000-0008-0000-0900-000081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00000000-0008-0000-0900-000082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00000000-0008-0000-0900-00007401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00000000-0008-0000-0900-00007701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00000000-0008-0000-0900-00007C01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00000000-0008-0000-0900-00007D01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00000000-0008-0000-0900-00007E01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00000000-0008-0000-0900-00007901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00000000-0008-0000-0900-00007A01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00000000-0008-0000-0900-00007B01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00000000-0008-0000-0900-000091010000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00000000-0008-0000-0900-000092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00000000-0008-0000-0900-000093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00000000-0008-0000-0900-000094010000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00000000-0008-0000-0900-000095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00000000-0008-0000-0900-000096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224117</xdr:colOff>
      <xdr:row>30</xdr:row>
      <xdr:rowOff>84606</xdr:rowOff>
    </xdr:from>
    <xdr:to>
      <xdr:col>17</xdr:col>
      <xdr:colOff>190500</xdr:colOff>
      <xdr:row>34</xdr:row>
      <xdr:rowOff>100853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0000000-0008-0000-0900-0000BD010000}"/>
            </a:ext>
          </a:extLst>
        </xdr:cNvPr>
        <xdr:cNvSpPr txBox="1"/>
      </xdr:nvSpPr>
      <xdr:spPr>
        <a:xfrm>
          <a:off x="5109882" y="4891930"/>
          <a:ext cx="1109383" cy="6437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K2-24/48A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1 CG 313 100 KVA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56029</xdr:colOff>
      <xdr:row>25</xdr:row>
      <xdr:rowOff>89648</xdr:rowOff>
    </xdr:from>
    <xdr:to>
      <xdr:col>15</xdr:col>
      <xdr:colOff>188011</xdr:colOff>
      <xdr:row>26</xdr:row>
      <xdr:rowOff>75327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00000000-0008-0000-0900-0000CC010000}"/>
            </a:ext>
          </a:extLst>
        </xdr:cNvPr>
        <xdr:cNvSpPr/>
      </xdr:nvSpPr>
      <xdr:spPr>
        <a:xfrm>
          <a:off x="5322794" y="4123766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208428</xdr:colOff>
      <xdr:row>25</xdr:row>
      <xdr:rowOff>85166</xdr:rowOff>
    </xdr:from>
    <xdr:to>
      <xdr:col>15</xdr:col>
      <xdr:colOff>340410</xdr:colOff>
      <xdr:row>26</xdr:row>
      <xdr:rowOff>70845</xdr:rowOff>
    </xdr:to>
    <xdr:sp macro="" textlink="">
      <xdr:nvSpPr>
        <xdr:cNvPr id="461" name="Isosceles Triangle 460">
          <a:extLst>
            <a:ext uri="{FF2B5EF4-FFF2-40B4-BE49-F238E27FC236}">
              <a16:creationId xmlns:a16="http://schemas.microsoft.com/office/drawing/2014/main" id="{00000000-0008-0000-0900-0000CD010000}"/>
            </a:ext>
          </a:extLst>
        </xdr:cNvPr>
        <xdr:cNvSpPr/>
      </xdr:nvSpPr>
      <xdr:spPr>
        <a:xfrm>
          <a:off x="5475193" y="4119284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125504</xdr:colOff>
      <xdr:row>25</xdr:row>
      <xdr:rowOff>80683</xdr:rowOff>
    </xdr:from>
    <xdr:to>
      <xdr:col>15</xdr:col>
      <xdr:colOff>257486</xdr:colOff>
      <xdr:row>26</xdr:row>
      <xdr:rowOff>66362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00000000-0008-0000-0900-0000CE010000}"/>
            </a:ext>
          </a:extLst>
        </xdr:cNvPr>
        <xdr:cNvSpPr/>
      </xdr:nvSpPr>
      <xdr:spPr>
        <a:xfrm>
          <a:off x="5392269" y="4114801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140028</xdr:colOff>
      <xdr:row>23</xdr:row>
      <xdr:rowOff>105736</xdr:rowOff>
    </xdr:from>
    <xdr:to>
      <xdr:col>12</xdr:col>
      <xdr:colOff>292428</xdr:colOff>
      <xdr:row>24</xdr:row>
      <xdr:rowOff>86806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GrpSpPr>
          <a:grpSpLocks/>
        </xdr:cNvGrpSpPr>
      </xdr:nvGrpSpPr>
      <xdr:grpSpPr bwMode="auto">
        <a:xfrm>
          <a:off x="4263793" y="3826089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144316</xdr:colOff>
      <xdr:row>26</xdr:row>
      <xdr:rowOff>124975</xdr:rowOff>
    </xdr:from>
    <xdr:to>
      <xdr:col>16</xdr:col>
      <xdr:colOff>264632</xdr:colOff>
      <xdr:row>27</xdr:row>
      <xdr:rowOff>76807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00000000-0008-0000-0900-00008F000000}"/>
            </a:ext>
          </a:extLst>
        </xdr:cNvPr>
        <xdr:cNvGrpSpPr/>
      </xdr:nvGrpSpPr>
      <xdr:grpSpPr>
        <a:xfrm>
          <a:off x="5792081" y="4315975"/>
          <a:ext cx="120316" cy="108714"/>
          <a:chOff x="4552393" y="5147729"/>
          <a:chExt cx="228791" cy="193248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00000000-0008-0000-0900-000090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000000-0008-0000-0900-000091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00000000-0008-0000-0900-000092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00000000-0008-0000-0900-000093000000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347382</xdr:colOff>
      <xdr:row>26</xdr:row>
      <xdr:rowOff>134470</xdr:rowOff>
    </xdr:from>
    <xdr:to>
      <xdr:col>17</xdr:col>
      <xdr:colOff>22908</xdr:colOff>
      <xdr:row>27</xdr:row>
      <xdr:rowOff>36419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CxnSpPr>
          <a:endCxn id="337" idx="1"/>
        </xdr:cNvCxnSpPr>
      </xdr:nvCxnSpPr>
      <xdr:spPr>
        <a:xfrm>
          <a:off x="5614147" y="4325470"/>
          <a:ext cx="437526" cy="5883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270110</xdr:colOff>
      <xdr:row>24</xdr:row>
      <xdr:rowOff>66603</xdr:rowOff>
    </xdr:from>
    <xdr:to>
      <xdr:col>15</xdr:col>
      <xdr:colOff>78441</xdr:colOff>
      <xdr:row>27</xdr:row>
      <xdr:rowOff>0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>
          <a:stCxn id="107" idx="5"/>
        </xdr:cNvCxnSpPr>
      </xdr:nvCxnSpPr>
      <xdr:spPr>
        <a:xfrm>
          <a:off x="4393875" y="3943838"/>
          <a:ext cx="951331" cy="40404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191575</xdr:colOff>
      <xdr:row>26</xdr:row>
      <xdr:rowOff>67636</xdr:rowOff>
    </xdr:from>
    <xdr:to>
      <xdr:col>15</xdr:col>
      <xdr:colOff>343975</xdr:colOff>
      <xdr:row>27</xdr:row>
      <xdr:rowOff>48706</xdr:rowOff>
    </xdr:to>
    <xdr:grpSp>
      <xdr:nvGrpSpPr>
        <xdr:cNvPr id="91" name="Group 2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GrpSpPr>
          <a:grpSpLocks/>
        </xdr:cNvGrpSpPr>
      </xdr:nvGrpSpPr>
      <xdr:grpSpPr bwMode="auto">
        <a:xfrm>
          <a:off x="5458340" y="4258636"/>
          <a:ext cx="152400" cy="137952"/>
          <a:chOff x="3725636" y="1945820"/>
          <a:chExt cx="153760" cy="144237"/>
        </a:xfrm>
        <a:noFill/>
      </xdr:grpSpPr>
      <xdr:sp macro="" textlink="">
        <xdr:nvSpPr>
          <xdr:cNvPr id="92" name="Oval 91">
            <a:extLst>
              <a:ext uri="{FF2B5EF4-FFF2-40B4-BE49-F238E27FC236}">
                <a16:creationId xmlns:a16="http://schemas.microsoft.com/office/drawing/2014/main" id="{00000000-0008-0000-0900-00005C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0000000-0008-0000-0900-00005D000000}"/>
              </a:ext>
            </a:extLst>
          </xdr:cNvPr>
          <xdr:cNvCxnSpPr>
            <a:stCxn id="92" idx="1"/>
            <a:endCxn id="9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CxnSpPr>
            <a:stCxn id="92" idx="3"/>
            <a:endCxn id="9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41416</xdr:colOff>
      <xdr:row>26</xdr:row>
      <xdr:rowOff>85565</xdr:rowOff>
    </xdr:from>
    <xdr:to>
      <xdr:col>15</xdr:col>
      <xdr:colOff>193816</xdr:colOff>
      <xdr:row>27</xdr:row>
      <xdr:rowOff>66635</xdr:rowOff>
    </xdr:to>
    <xdr:grpSp>
      <xdr:nvGrpSpPr>
        <xdr:cNvPr id="95" name="Group 2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GrpSpPr>
          <a:grpSpLocks/>
        </xdr:cNvGrpSpPr>
      </xdr:nvGrpSpPr>
      <xdr:grpSpPr bwMode="auto">
        <a:xfrm>
          <a:off x="5308181" y="4276565"/>
          <a:ext cx="152400" cy="137952"/>
          <a:chOff x="3725636" y="1945820"/>
          <a:chExt cx="153760" cy="144237"/>
        </a:xfrm>
        <a:noFill/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00000000-0008-0000-0900-000060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topLeftCell="A20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8" t="s">
        <v>1134</v>
      </c>
      <c r="C4" s="518"/>
      <c r="D4" s="518"/>
      <c r="E4" s="518"/>
      <c r="F4" s="518"/>
      <c r="G4" s="518"/>
      <c r="H4" s="51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06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9" t="s">
        <v>0</v>
      </c>
      <c r="C7" s="519" t="s">
        <v>1</v>
      </c>
      <c r="D7" s="520" t="s">
        <v>42</v>
      </c>
      <c r="E7" s="520" t="s">
        <v>43</v>
      </c>
      <c r="F7" s="520" t="s">
        <v>1135</v>
      </c>
      <c r="G7" s="521" t="s">
        <v>41</v>
      </c>
      <c r="H7" s="517" t="s">
        <v>1042</v>
      </c>
      <c r="I7" s="517" t="s">
        <v>1137</v>
      </c>
      <c r="J7" s="517" t="s">
        <v>1026</v>
      </c>
      <c r="K7" s="511" t="s">
        <v>1024</v>
      </c>
      <c r="L7" s="512"/>
    </row>
    <row r="8" spans="1:12" ht="15" customHeight="1">
      <c r="B8" s="519"/>
      <c r="C8" s="519"/>
      <c r="D8" s="520"/>
      <c r="E8" s="520"/>
      <c r="F8" s="520"/>
      <c r="G8" s="521"/>
      <c r="H8" s="517"/>
      <c r="I8" s="517"/>
      <c r="J8" s="517"/>
      <c r="K8" s="513"/>
      <c r="L8" s="514"/>
    </row>
    <row r="9" spans="1:12" ht="15" customHeight="1">
      <c r="B9" s="519"/>
      <c r="C9" s="519"/>
      <c r="D9" s="520"/>
      <c r="E9" s="520"/>
      <c r="F9" s="520"/>
      <c r="G9" s="521"/>
      <c r="H9" s="517"/>
      <c r="I9" s="517"/>
      <c r="J9" s="517"/>
      <c r="K9" s="515"/>
      <c r="L9" s="51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41.5 kVA MCCB 63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MPB; 3P; 4W; 230/400 V; 5(80) A; Class 1</v>
      </c>
      <c r="D13" s="101" t="str">
        <f ca="1">IF(ISERROR(OFFSET('HARGA SATUAN'!$D$6,MATCH(C13,'HARGA SATUAN'!$C$7:$C$1492,0),0)),"",OFFSET('HARGA SATUAN'!$D$6,MATCH(C13,'HARGA SATUAN'!$C$7:$C$1492,0),0))</f>
        <v>HDW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1719200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Modem 3G/4G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Unit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1113900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SUMIFS(RAB!$F$14:$F$28,RAB!$C$14:$C$28,C714)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SUMIFS(RAB!$F$14:$F$28,RAB!$C$14:$C$28,C715)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SUMIFS(RAB!$F$14:$F$28,RAB!$C$14:$C$28,C716)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SUMIFS(RAB!$F$14:$F$28,RAB!$C$14:$C$28,C717)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SUMIFS(RAB!$F$14:$F$28,RAB!$C$14:$C$28,C718)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SUMIFS(RAB!$F$14:$F$28,RAB!$C$14:$C$28,C719)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SUMIFS(RAB!$F$14:$F$28,RAB!$C$14:$C$28,C720)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SUMIFS(RAB!$F$14:$F$28,RAB!$C$14:$C$28,C721)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SUMIFS(RAB!$F$14:$F$28,RAB!$C$14:$C$28,C722)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SUMIFS(RAB!$F$14:$F$28,RAB!$C$14:$C$28,C723)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SUMIFS(RAB!$F$14:$F$28,RAB!$C$14:$C$28,C724)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SUMIFS(RAB!$F$14:$F$28,RAB!$C$14:$C$28,C725)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SUMIFS(RAB!$F$14:$F$28,RAB!$C$14:$C$28,C726)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SUMIFS(RAB!$F$14:$F$28,RAB!$C$14:$C$28,C727)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SUMIFS(RAB!$F$14:$F$28,RAB!$C$14:$C$28,C728)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SUMIFS(RAB!$F$14:$F$28,RAB!$C$14:$C$28,C729)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SUMIFS(RAB!$F$14:$F$28,RAB!$C$14:$C$28,C730)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SUMIFS(RAB!$F$14:$F$28,RAB!$C$14:$C$28,C731)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SUMIFS(RAB!$F$14:$F$28,RAB!$C$14:$C$28,C732)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SUMIFS(RAB!$F$14:$F$28,RAB!$C$14:$C$28,C733)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SUMIFS(RAB!$F$14:$F$28,RAB!$C$14:$C$28,C734)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SUMIFS(RAB!$F$14:$F$28,RAB!$C$14:$C$28,C735)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SUMIFS(RAB!$F$14:$F$28,RAB!$C$14:$C$28,C736)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SUMIFS(RAB!$F$14:$F$28,RAB!$C$14:$C$28,C737)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SUMIFS(RAB!$F$14:$F$28,RAB!$C$14:$C$28,C738)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SUMIFS(RAB!$F$14:$F$28,RAB!$C$14:$C$28,C739)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SUMIFS(RAB!$F$14:$F$28,RAB!$C$14:$C$28,C740)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SUMIFS(RAB!$F$14:$F$28,RAB!$C$14:$C$28,C741)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SUMIFS(RAB!$F$14:$F$28,RAB!$C$14:$C$28,C742)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SUMIFS(RAB!$F$14:$F$28,RAB!$C$14:$C$28,C743)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SUMIFS(RAB!$F$14:$F$28,RAB!$C$14:$C$28,C744)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SUMIFS(RAB!$F$14:$F$28,RAB!$C$14:$C$28,C745)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SUMIFS(RAB!$F$14:$F$28,RAB!$C$14:$C$28,C746)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SUMIFS(RAB!$F$14:$F$28,RAB!$C$14:$C$28,C747)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SUMIFS(RAB!$F$14:$F$28,RAB!$C$14:$C$28,C748)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SUMIFS(RAB!$F$14:$F$28,RAB!$C$14:$C$28,C749)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SUMIFS(RAB!$F$14:$F$28,RAB!$C$14:$C$28,C750)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SUMIFS(RAB!$F$14:$F$28,RAB!$C$14:$C$28,C751)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SUMIFS(RAB!$F$14:$F$28,RAB!$C$14:$C$28,C752)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SUMIFS(RAB!$F$14:$F$28,RAB!$C$14:$C$28,C753)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SUMIFS(RAB!$F$14:$F$28,RAB!$C$14:$C$28,C754)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SUMIFS(RAB!$F$14:$F$28,RAB!$C$14:$C$28,C755)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SUMIFS(RAB!$F$14:$F$28,RAB!$C$14:$C$28,C756)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SUMIFS(RAB!$F$14:$F$28,RAB!$C$14:$C$28,C757)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SUMIFS(RAB!$F$14:$F$28,RAB!$C$14:$C$28,C758)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SUMIFS(RAB!$F$14:$F$28,RAB!$C$14:$C$28,C759)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SUMIFS(RAB!$F$14:$F$28,RAB!$C$14:$C$28,C760)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SUMIFS(RAB!$F$14:$F$28,RAB!$C$14:$C$28,C761)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SUMIFS(RAB!$F$14:$F$28,RAB!$C$14:$C$28,C762)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SUMIFS(RAB!$F$14:$F$28,RAB!$C$14:$C$28,C763)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SUMIFS(RAB!$F$14:$F$28,RAB!$C$14:$C$28,C764)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SUMIFS(RAB!$F$14:$F$28,RAB!$C$14:$C$28,C765)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SUMIFS(RAB!$F$14:$F$28,RAB!$C$14:$C$28,C766)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SUMIFS(RAB!$F$14:$F$28,RAB!$C$14:$C$28,C767)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SUMIFS(RAB!$F$14:$F$28,RAB!$C$14:$C$28,C768)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SUMIFS(RAB!$F$14:$F$28,RAB!$C$14:$C$28,C769)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SUMIFS(RAB!$F$14:$F$28,RAB!$C$14:$C$28,C770)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SUMIFS(RAB!$F$14:$F$28,RAB!$C$14:$C$28,C771)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SUMIFS(RAB!$F$14:$F$28,RAB!$C$14:$C$28,C772)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SUMIFS(RAB!$F$14:$F$28,RAB!$C$14:$C$28,C773)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SUMIFS(RAB!$F$14:$F$28,RAB!$C$14:$C$28,C774)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SUMIFS(RAB!$F$14:$F$28,RAB!$C$14:$C$28,C775)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SUMIFS(RAB!$F$14:$F$28,RAB!$C$14:$C$28,C776)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SUMIFS(RAB!$F$14:$F$28,RAB!$C$14:$C$28,C777)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SUMIFS(RAB!$F$14:$F$28,RAB!$C$14:$C$28,C778)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SUMIFS(RAB!$F$14:$F$28,RAB!$C$14:$C$28,C779)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SUMIFS(RAB!$F$14:$F$28,RAB!$C$14:$C$28,C780)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SUMIFS(RAB!$F$14:$F$28,RAB!$C$14:$C$28,C781)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SUMIFS(RAB!$F$14:$F$28,RAB!$C$14:$C$28,C782)</f>
        <v>1</v>
      </c>
      <c r="E782" s="26">
        <f t="shared" ca="1" si="34"/>
        <v>1</v>
      </c>
      <c r="F782" s="26">
        <f ca="1">IF(D782=0,0,SUM($E$713:E782))</f>
        <v>1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SUMIFS(RAB!$F$14:$F$28,RAB!$C$14:$C$28,C783)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SUMIFS(RAB!$F$14:$F$28,RAB!$C$14:$C$28,C784)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SUMIFS(RAB!$F$14:$F$28,RAB!$C$14:$C$28,C785)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SUMIFS(RAB!$F$14:$F$28,RAB!$C$14:$C$28,C786)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SUMIFS(RAB!$F$14:$F$28,RAB!$C$14:$C$28,C787)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SUMIFS(RAB!$F$14:$F$28,RAB!$C$14:$C$28,C788)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SUMIFS(RAB!$F$14:$F$28,RAB!$C$14:$C$28,C789)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SUMIFS(RAB!$F$14:$F$28,RAB!$C$14:$C$28,C790)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SUMIFS(RAB!$F$14:$F$28,RAB!$C$14:$C$28,C791)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SUMIFS(RAB!$F$14:$F$28,RAB!$C$14:$C$28,C792)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SUMIFS(RAB!$F$14:$F$28,RAB!$C$14:$C$28,C793)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SUMIFS(RAB!$F$14:$F$28,RAB!$C$14:$C$28,C794)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SUMIFS(RAB!$F$14:$F$28,RAB!$C$14:$C$28,C795)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SUMIFS(RAB!$F$14:$F$28,RAB!$C$14:$C$28,C796)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SUMIFS(RAB!$F$14:$F$28,RAB!$C$14:$C$28,C797)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SUMIFS(RAB!$F$14:$F$28,RAB!$C$14:$C$28,C798)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SUMIFS(RAB!$F$14:$F$28,RAB!$C$14:$C$28,C799)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SUMIFS(RAB!$F$14:$F$28,RAB!$C$14:$C$28,C800)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SUMIFS(RAB!$F$14:$F$28,RAB!$C$14:$C$28,C801)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SUMIFS(RAB!$F$14:$F$28,RAB!$C$14:$C$28,C802)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SUMIFS(RAB!$F$14:$F$28,RAB!$C$14:$C$28,C803)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SUMIFS(RAB!$F$14:$F$28,RAB!$C$14:$C$28,C804)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SUMIFS(RAB!$F$14:$F$28,RAB!$C$14:$C$28,C805)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SUMIFS(RAB!$F$14:$F$28,RAB!$C$14:$C$28,C806)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SUMIFS(RAB!$F$14:$F$28,RAB!$C$14:$C$28,C807)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SUMIFS(RAB!$F$14:$F$28,RAB!$C$14:$C$28,C808)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SUMIFS(RAB!$F$14:$F$28,RAB!$C$14:$C$28,C809)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SUMIFS(RAB!$F$14:$F$28,RAB!$C$14:$C$28,C810)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SUMIFS(RAB!$F$14:$F$28,RAB!$C$14:$C$28,C811)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SUMIFS(RAB!$F$14:$F$28,RAB!$C$14:$C$28,C812)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SUMIFS(RAB!$F$14:$F$28,RAB!$C$14:$C$28,C813)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SUMIFS(RAB!$F$14:$F$28,RAB!$C$14:$C$28,C814)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SUMIFS(RAB!$F$14:$F$28,RAB!$C$14:$C$28,C815)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SUMIFS(RAB!$F$14:$F$28,RAB!$C$14:$C$28,C816)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SUMIFS(RAB!$F$14:$F$28,RAB!$C$14:$C$28,C817)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SUMIFS(RAB!$F$14:$F$28,RAB!$C$14:$C$28,C818)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SUMIFS(RAB!$F$14:$F$28,RAB!$C$14:$C$28,C819)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SUMIFS(RAB!$F$14:$F$28,RAB!$C$14:$C$28,C820)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SUMIFS(RAB!$F$14:$F$28,RAB!$C$14:$C$28,C821)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SUMIFS(RAB!$F$14:$F$28,RAB!$C$14:$C$28,C822)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SUMIFS(RAB!$F$14:$F$28,RAB!$C$14:$C$28,C823)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SUMIFS(RAB!$F$14:$F$28,RAB!$C$14:$C$28,C824)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SUMIFS(RAB!$F$14:$F$28,RAB!$C$14:$C$28,C825)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SUMIFS(RAB!$F$14:$F$28,RAB!$C$14:$C$28,C826)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SUMIFS(RAB!$F$14:$F$28,RAB!$C$14:$C$28,C827)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SUMIFS(RAB!$F$14:$F$28,RAB!$C$14:$C$28,C828)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SUMIFS(RAB!$F$14:$F$28,RAB!$C$14:$C$28,C829)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SUMIFS(RAB!$F$14:$F$28,RAB!$C$14:$C$28,C830)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SUMIFS(RAB!$F$14:$F$28,RAB!$C$14:$C$28,C831)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SUMIFS(RAB!$F$14:$F$28,RAB!$C$14:$C$28,C832)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SUMIFS(RAB!$F$14:$F$28,RAB!$C$14:$C$28,C833)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SUMIFS(RAB!$F$14:$F$28,RAB!$C$14:$C$28,C834)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SUMIFS(RAB!$F$14:$F$28,RAB!$C$14:$C$28,C835)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SUMIFS(RAB!$F$14:$F$28,RAB!$C$14:$C$28,C836)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SUMIFS(RAB!$F$14:$F$28,RAB!$C$14:$C$28,C837)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SUMIFS(RAB!$F$14:$F$28,RAB!$C$14:$C$28,C838)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SUMIFS(RAB!$F$14:$F$28,RAB!$C$14:$C$28,C839)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SUMIFS(RAB!$F$14:$F$28,RAB!$C$14:$C$28,C840)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SUMIFS(RAB!$F$14:$F$28,RAB!$C$14:$C$28,C841)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SUMIFS(RAB!$F$14:$F$28,RAB!$C$14:$C$28,C842)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SUMIFS(RAB!$F$14:$F$28,RAB!$C$14:$C$28,C843)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SUMIFS(RAB!$F$14:$F$28,RAB!$C$14:$C$28,C844)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SUMIFS(RAB!$F$14:$F$28,RAB!$C$14:$C$28,C845)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SUMIFS(RAB!$F$14:$F$28,RAB!$C$14:$C$28,C846)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SUMIFS(RAB!$F$14:$F$28,RAB!$C$14:$C$28,C847)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SUMIFS(RAB!$F$14:$F$28,RAB!$C$14:$C$28,C848)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SUMIFS(RAB!$F$14:$F$28,RAB!$C$14:$C$28,C849)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SUMIFS(RAB!$F$14:$F$28,RAB!$C$14:$C$28,C850)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SUMIFS(RAB!$F$14:$F$28,RAB!$C$14:$C$28,C851)</f>
        <v>1</v>
      </c>
      <c r="E851" s="26">
        <f t="shared" ca="1" si="35"/>
        <v>1</v>
      </c>
      <c r="F851" s="26">
        <f ca="1">IF(D851=0,0,SUM($E$713:E851))</f>
        <v>2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SUMIFS(RAB!$F$14:$F$28,RAB!$C$14:$C$28,C852)</f>
        <v>1</v>
      </c>
      <c r="E852" s="26">
        <f t="shared" ca="1" si="35"/>
        <v>1</v>
      </c>
      <c r="F852" s="26">
        <f ca="1">IF(D852=0,0,SUM($E$713:E852))</f>
        <v>3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SUMIFS(RAB!$F$14:$F$28,RAB!$C$14:$C$28,C853)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SUMIFS(RAB!$F$14:$F$28,RAB!$C$14:$C$28,C854)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SUMIFS(RAB!$F$14:$F$28,RAB!$C$14:$C$28,C855)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SUMIFS(RAB!$F$14:$F$28,RAB!$C$14:$C$28,C856)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SUMIFS(RAB!$F$14:$F$28,RAB!$C$14:$C$28,C857)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SUMIFS(RAB!$F$14:$F$28,RAB!$C$14:$C$28,C858)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SUMIFS(RAB!$F$14:$F$28,RAB!$C$14:$C$28,C859)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SUMIFS(RAB!$F$14:$F$28,RAB!$C$14:$C$28,C860)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SUMIFS(RAB!$F$14:$F$28,RAB!$C$14:$C$28,C861)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SUMIFS(RAB!$F$14:$F$28,RAB!$C$14:$C$28,C862)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SUMIFS(RAB!$F$14:$F$28,RAB!$C$14:$C$28,C863)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SUMIFS(RAB!$F$14:$F$28,RAB!$C$14:$C$28,C864)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SUMIFS(RAB!$F$14:$F$28,RAB!$C$14:$C$28,C865)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SUMIFS(RAB!$F$14:$F$28,RAB!$C$14:$C$28,C866)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SUMIFS(RAB!$F$14:$F$28,RAB!$C$14:$C$28,C867)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SUMIFS(RAB!$F$14:$F$28,RAB!$C$14:$C$28,C868)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SUMIFS(RAB!$F$14:$F$28,RAB!$C$14:$C$28,C869)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SUMIFS(RAB!$F$14:$F$28,RAB!$C$14:$C$28,C870)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SUMIFS(RAB!$F$14:$F$28,RAB!$C$14:$C$28,C871)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SUMIFS(RAB!$F$14:$F$28,RAB!$C$14:$C$28,C872)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SUMIFS(RAB!$F$14:$F$28,RAB!$C$14:$C$28,C873)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SUMIFS(RAB!$F$14:$F$28,RAB!$C$14:$C$28,C874)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SUMIFS(RAB!$F$14:$F$28,RAB!$C$14:$C$28,C875)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SUMIFS(RAB!$F$14:$F$28,RAB!$C$14:$C$28,C876)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SUMIFS(RAB!$F$14:$F$28,RAB!$C$14:$C$28,C877)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SUMIFS(RAB!$F$14:$F$28,RAB!$C$14:$C$28,C878)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SUMIFS(RAB!$F$14:$F$28,RAB!$C$14:$C$28,C879)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SUMIFS(RAB!$F$14:$F$28,RAB!$C$14:$C$28,C880)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SUMIFS(RAB!$F$14:$F$28,RAB!$C$14:$C$28,C881)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SUMIFS(RAB!$F$14:$F$28,RAB!$C$14:$C$28,C882)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SUMIFS(RAB!$F$14:$F$28,RAB!$C$14:$C$28,C883)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SUMIFS(RAB!$F$14:$F$28,RAB!$C$14:$C$28,C884)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SUMIFS(RAB!$F$14:$F$28,RAB!$C$14:$C$28,C885)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SUMIFS(RAB!$F$14:$F$28,RAB!$C$14:$C$28,C886)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SUMIFS(RAB!$F$14:$F$28,RAB!$C$14:$C$28,C887)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SUMIFS(RAB!$F$14:$F$28,RAB!$C$14:$C$28,C888)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SUMIFS(RAB!$F$14:$F$28,RAB!$C$14:$C$28,C889)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SUMIFS(RAB!$F$14:$F$28,RAB!$C$14:$C$28,C890)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SUMIFS(RAB!$F$14:$F$28,RAB!$C$14:$C$28,C891)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SUMIFS(RAB!$F$14:$F$28,RAB!$C$14:$C$28,C892)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SUMIFS(RAB!$F$14:$F$28,RAB!$C$14:$C$28,C893)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SUMIFS(RAB!$F$14:$F$28,RAB!$C$14:$C$28,C894)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SUMIFS(RAB!$F$14:$F$28,RAB!$C$14:$C$28,C895)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SUMIFS(RAB!$F$14:$F$28,RAB!$C$14:$C$28,C896)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SUMIFS(RAB!$F$14:$F$28,RAB!$C$14:$C$28,C897)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SUMIFS(RAB!$F$14:$F$28,RAB!$C$14:$C$28,C898)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SUMIFS(RAB!$F$14:$F$28,RAB!$C$14:$C$28,C899)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SUMIFS(RAB!$F$14:$F$28,RAB!$C$14:$C$28,C900)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SUMIFS(RAB!$F$14:$F$28,RAB!$C$14:$C$28,C901)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SUMIFS(RAB!$F$14:$F$28,RAB!$C$14:$C$28,C902)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SUMIFS(RAB!$F$14:$F$28,RAB!$C$14:$C$28,C903)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SUMIFS(RAB!$F$14:$F$28,RAB!$C$14:$C$28,C904)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SUMIFS(RAB!$F$14:$F$28,RAB!$C$14:$C$28,C905)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SUMIFS(RAB!$F$14:$F$28,RAB!$C$14:$C$28,C906)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SUMIFS(RAB!$F$14:$F$28,RAB!$C$14:$C$28,C907)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SUMIFS(RAB!$F$14:$F$28,RAB!$C$14:$C$28,C908)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SUMIFS(RAB!$F$14:$F$28,RAB!$C$14:$C$28,C909)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SUMIFS(RAB!$F$14:$F$28,RAB!$C$14:$C$28,C910)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SUMIFS(RAB!$F$14:$F$28,RAB!$C$14:$C$28,C911)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SUMIFS(RAB!$F$14:$F$28,RAB!$C$14:$C$28,C912)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SUMIFS(RAB!$F$14:$F$28,RAB!$C$14:$C$28,C913)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SUMIFS(RAB!$F$14:$F$28,RAB!$C$14:$C$28,C914)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SUMIFS(RAB!$F$14:$F$28,RAB!$C$14:$C$28,C915)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SUMIFS(RAB!$F$14:$F$28,RAB!$C$14:$C$28,C916)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SUMIFS(RAB!$F$14:$F$28,RAB!$C$14:$C$28,C917)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SUMIFS(RAB!$F$14:$F$28,RAB!$C$14:$C$28,C918)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SUMIFS(RAB!$F$14:$F$28,RAB!$C$14:$C$28,C919)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SUMIFS(RAB!$F$14:$F$28,RAB!$C$14:$C$28,C920)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SUMIFS(RAB!$F$14:$F$28,RAB!$C$14:$C$28,C921)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SUMIFS(RAB!$F$14:$F$28,RAB!$C$14:$C$28,C922)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SUMIFS(RAB!$F$14:$F$28,RAB!$C$14:$C$28,C923)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SUMIFS(RAB!$F$14:$F$28,RAB!$C$14:$C$28,C924)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SUMIFS(RAB!$F$14:$F$28,RAB!$C$14:$C$28,C925)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SUMIFS(RAB!$F$14:$F$28,RAB!$C$14:$C$28,C926)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SUMIFS(RAB!$F$14:$F$28,RAB!$C$14:$C$28,C927)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SUMIFS(RAB!$F$14:$F$28,RAB!$C$14:$C$28,C928)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SUMIFS(RAB!$F$14:$F$28,RAB!$C$14:$C$28,C929)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SUMIFS(RAB!$F$14:$F$28,RAB!$C$14:$C$28,C930)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SUMIFS(RAB!$F$14:$F$28,RAB!$C$14:$C$28,C931)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SUMIFS(RAB!$F$14:$F$28,RAB!$C$14:$C$28,C932)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SUMIFS(RAB!$F$14:$F$28,RAB!$C$14:$C$28,C933)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SUMIFS(RAB!$F$14:$F$28,RAB!$C$14:$C$28,C934)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SUMIFS(RAB!$F$14:$F$28,RAB!$C$14:$C$28,C935)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SUMIFS(RAB!$F$14:$F$28,RAB!$C$14:$C$28,C936)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SUMIFS(RAB!$F$14:$F$28,RAB!$C$14:$C$28,C937)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SUMIFS(RAB!$F$14:$F$28,RAB!$C$14:$C$28,C938)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SUMIFS(RAB!$F$14:$F$28,RAB!$C$14:$C$28,C939)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SUMIFS(RAB!$F$14:$F$28,RAB!$C$14:$C$28,C940)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SUMIFS(RAB!$F$14:$F$28,RAB!$C$14:$C$28,C941)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SUMIFS(RAB!$F$14:$F$28,RAB!$C$14:$C$28,C942)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SUMIFS(RAB!$F$14:$F$28,RAB!$C$14:$C$28,C943)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SUMIFS(RAB!$F$14:$F$28,RAB!$C$14:$C$28,C944)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SUMIFS(RAB!$F$14:$F$28,RAB!$C$14:$C$28,C945)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SUMIFS(RAB!$F$14:$F$28,RAB!$C$14:$C$28,C946)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SUMIFS(RAB!$F$14:$F$28,RAB!$C$14:$C$28,C947)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SUMIFS(RAB!$F$14:$F$28,RAB!$C$14:$C$28,C948)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SUMIFS(RAB!$F$14:$F$28,RAB!$C$14:$C$28,C949)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SUMIFS(RAB!$F$14:$F$28,RAB!$C$14:$C$28,C950)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SUMIFS(RAB!$F$14:$F$28,RAB!$C$14:$C$28,C951)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SUMIFS(RAB!$F$14:$F$28,RAB!$C$14:$C$28,C952)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SUMIFS(RAB!$F$14:$F$28,RAB!$C$14:$C$28,C953)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SUMIFS(RAB!$F$14:$F$28,RAB!$C$14:$C$28,C954)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SUMIFS(RAB!$F$14:$F$28,RAB!$C$14:$C$28,C955)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SUMIFS(RAB!$F$14:$F$28,RAB!$C$14:$C$28,C956)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SUMIFS(RAB!$F$14:$F$28,RAB!$C$14:$C$28,C957)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SUMIFS(RAB!$F$14:$F$28,RAB!$C$14:$C$28,C958)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SUMIFS(RAB!$F$14:$F$28,RAB!$C$14:$C$28,C959)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SUMIFS(RAB!$F$14:$F$28,RAB!$C$14:$C$28,C960)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SUMIFS(RAB!$F$14:$F$28,RAB!$C$14:$C$28,C961)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SUMIFS(RAB!$F$14:$F$28,RAB!$C$14:$C$28,C962)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SUMIFS(RAB!$F$14:$F$28,RAB!$C$14:$C$28,C963)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SUMIFS(RAB!$F$14:$F$28,RAB!$C$14:$C$28,C964)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SUMIFS(RAB!$F$14:$F$28,RAB!$C$14:$C$28,C965)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SUMIFS(RAB!$F$14:$F$28,RAB!$C$14:$C$28,C966)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SUMIFS(RAB!$F$14:$F$28,RAB!$C$14:$C$28,C967)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SUMIFS(RAB!$F$14:$F$28,RAB!$C$14:$C$28,C968)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SUMIFS(RAB!$F$14:$F$28,RAB!$C$14:$C$28,C969)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SUMIFS(RAB!$F$14:$F$28,RAB!$C$14:$C$28,C970)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SUMIFS(RAB!$F$14:$F$28,RAB!$C$14:$C$28,C971)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SUMIFS(RAB!$F$14:$F$28,RAB!$C$14:$C$28,C972)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SUMIFS(RAB!$F$14:$F$28,RAB!$C$14:$C$28,C973)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SUMIFS(RAB!$F$14:$F$28,RAB!$C$14:$C$28,C974)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SUMIFS(RAB!$F$14:$F$28,RAB!$C$14:$C$28,C975)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SUMIFS(RAB!$F$14:$F$28,RAB!$C$14:$C$28,C976)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SUMIFS(RAB!$F$14:$F$28,RAB!$C$14:$C$28,C977)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SUMIFS(RAB!$F$14:$F$28,RAB!$C$14:$C$28,C978)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SUMIFS(RAB!$F$14:$F$28,RAB!$C$14:$C$28,C979)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SUMIFS(RAB!$F$14:$F$28,RAB!$C$14:$C$28,C980)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SUMIFS(RAB!$F$14:$F$28,RAB!$C$14:$C$28,C981)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SUMIFS(RAB!$F$14:$F$28,RAB!$C$14:$C$28,C982)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SUMIFS(RAB!$F$14:$F$28,RAB!$C$14:$C$28,C983)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SUMIFS(RAB!$F$14:$F$28,RAB!$C$14:$C$28,C984)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SUMIFS(RAB!$F$14:$F$28,RAB!$C$14:$C$28,C985)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SUMIFS(RAB!$F$14:$F$28,RAB!$C$14:$C$28,C986)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SUMIFS(RAB!$F$14:$F$28,RAB!$C$14:$C$28,C987)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SUMIFS(RAB!$F$14:$F$28,RAB!$C$14:$C$28,C988)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SUMIFS(RAB!$F$14:$F$28,RAB!$C$14:$C$28,C989)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SUMIFS(RAB!$F$14:$F$28,RAB!$C$14:$C$28,C990)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SUMIFS(RAB!$F$14:$F$28,RAB!$C$14:$C$28,C991)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SUMIFS(RAB!$F$14:$F$28,RAB!$C$14:$C$28,C992)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SUMIFS(RAB!$F$14:$F$28,RAB!$C$14:$C$28,C993)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SUMIFS(RAB!$F$14:$F$28,RAB!$C$14:$C$28,C994)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SUMIFS(RAB!$F$14:$F$28,RAB!$C$14:$C$28,C995)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SUMIFS(RAB!$F$14:$F$28,RAB!$C$14:$C$28,C996)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SUMIFS(RAB!$F$14:$F$28,RAB!$C$14:$C$28,C997)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SUMIFS(RAB!$F$14:$F$28,RAB!$C$14:$C$28,C998)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SUMIFS(RAB!$F$14:$F$28,RAB!$C$14:$C$28,C999)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SUMIFS(RAB!$F$14:$F$28,RAB!$C$14:$C$28,C1000)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SUMIFS(RAB!$F$14:$F$28,RAB!$C$14:$C$28,C1001)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SUMIFS(RAB!$F$14:$F$28,RAB!$C$14:$C$28,C1002)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SUMIFS(RAB!$F$14:$F$28,RAB!$C$14:$C$28,C1003)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SUMIFS(RAB!$F$14:$F$28,RAB!$C$14:$C$28,C1004)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SUMIFS(RAB!$F$14:$F$28,RAB!$C$14:$C$28,C1005)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SUMIFS(RAB!$F$14:$F$28,RAB!$C$14:$C$28,C1006)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SUMIFS(RAB!$F$14:$F$28,RAB!$C$14:$C$28,C1007)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SUMIFS(RAB!$F$14:$F$28,RAB!$C$14:$C$28,C1008)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SUMIFS(RAB!$F$14:$F$28,RAB!$C$14:$C$28,C1009)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SUMIFS(RAB!$F$14:$F$28,RAB!$C$14:$C$28,C1010)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SUMIFS(RAB!$F$14:$F$28,RAB!$C$14:$C$28,C1011)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SUMIFS(RAB!$F$14:$F$28,RAB!$C$14:$C$28,C1012)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SUMIFS(RAB!$F$14:$F$28,RAB!$C$14:$C$28,C1013)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SUMIFS(RAB!$F$14:$F$28,RAB!$C$14:$C$28,C1014)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SUMIFS(RAB!$F$14:$F$28,RAB!$C$14:$C$28,C1015)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SUMIFS(RAB!$F$14:$F$28,RAB!$C$14:$C$28,C1016)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SUMIFS(RAB!$F$14:$F$28,RAB!$C$14:$C$28,C1017)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SUMIFS(RAB!$F$14:$F$28,RAB!$C$14:$C$28,C1018)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SUMIFS(RAB!$F$14:$F$28,RAB!$C$14:$C$28,C1019)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SUMIFS(RAB!$F$14:$F$28,RAB!$C$14:$C$28,C1020)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SUMIFS(RAB!$F$14:$F$28,RAB!$C$14:$C$28,C1021)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SUMIFS(RAB!$F$14:$F$28,RAB!$C$14:$C$28,C1022)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SUMIFS(RAB!$F$14:$F$28,RAB!$C$14:$C$28,C1023)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SUMIFS(RAB!$F$14:$F$28,RAB!$C$14:$C$28,C1024)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SUMIFS(RAB!$F$14:$F$28,RAB!$C$14:$C$28,C1025)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SUMIFS(RAB!$F$14:$F$28,RAB!$C$14:$C$28,C1026)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SUMIFS(RAB!$F$14:$F$28,RAB!$C$14:$C$28,C1027)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SUMIFS(RAB!$F$14:$F$28,RAB!$C$14:$C$28,C1028)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SUMIFS(RAB!$F$14:$F$28,RAB!$C$14:$C$28,C1029)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SUMIFS(RAB!$F$14:$F$28,RAB!$C$14:$C$28,C1030)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SUMIFS(RAB!$F$14:$F$28,RAB!$C$14:$C$28,C1031)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SUMIFS(RAB!$F$14:$F$28,RAB!$C$14:$C$28,C1032)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SUMIFS(RAB!$F$14:$F$28,RAB!$C$14:$C$28,C1033)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SUMIFS(RAB!$F$14:$F$28,RAB!$C$14:$C$28,C1034)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SUMIFS(RAB!$F$14:$F$28,RAB!$C$14:$C$28,C1035)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SUMIFS(RAB!$F$14:$F$28,RAB!$C$14:$C$28,C1036)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SUMIFS(RAB!$F$14:$F$28,RAB!$C$14:$C$28,C1037)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SUMIFS(RAB!$F$14:$F$28,RAB!$C$14:$C$28,C1038)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SUMIFS(RAB!$F$14:$F$28,RAB!$C$14:$C$28,C1039)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SUMIFS(RAB!$F$14:$F$28,RAB!$C$14:$C$28,C1040)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SUMIFS(RAB!$F$14:$F$28,RAB!$C$14:$C$28,C1041)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SUMIFS(RAB!$F$14:$F$28,RAB!$C$14:$C$28,C1042)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SUMIFS(RAB!$F$14:$F$28,RAB!$C$14:$C$28,C1043)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SUMIFS(RAB!$F$14:$F$28,RAB!$C$14:$C$28,C1044)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SUMIFS(RAB!$F$14:$F$28,RAB!$C$14:$C$28,C1045)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SUMIFS(RAB!$F$14:$F$28,RAB!$C$14:$C$28,C1046)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SUMIFS(RAB!$F$14:$F$28,RAB!$C$14:$C$28,C1047)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SUMIFS(RAB!$F$14:$F$28,RAB!$C$14:$C$28,C1048)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SUMIFS(RAB!$F$14:$F$28,RAB!$C$14:$C$28,C1049)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SUMIFS(RAB!$F$14:$F$28,RAB!$C$14:$C$28,C1050)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SUMIFS(RAB!$F$14:$F$28,RAB!$C$14:$C$28,C1051)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SUMIFS(RAB!$F$14:$F$28,RAB!$C$14:$C$28,C1052)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SUMIFS(RAB!$F$14:$F$28,RAB!$C$14:$C$28,C1053)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SUMIFS(RAB!$F$14:$F$28,RAB!$C$14:$C$28,C1054)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SUMIFS(RAB!$F$14:$F$28,RAB!$C$14:$C$28,C1055)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SUMIFS(RAB!$F$14:$F$28,RAB!$C$14:$C$28,C1056)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SUMIFS(RAB!$F$14:$F$28,RAB!$C$14:$C$28,C1057)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SUMIFS(RAB!$F$14:$F$28,RAB!$C$14:$C$28,C1058)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SUMIFS(RAB!$F$14:$F$28,RAB!$C$14:$C$28,C1059)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SUMIFS(RAB!$F$14:$F$28,RAB!$C$14:$C$28,C1060)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SUMIFS(RAB!$F$14:$F$28,RAB!$C$14:$C$28,C1061)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SUMIFS(RAB!$F$14:$F$28,RAB!$C$14:$C$28,C1062)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SUMIFS(RAB!$F$14:$F$28,RAB!$C$14:$C$28,C1063)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SUMIFS(RAB!$F$14:$F$28,RAB!$C$14:$C$28,C1064)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SUMIFS(RAB!$F$14:$F$28,RAB!$C$14:$C$28,C1065)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SUMIFS(RAB!$F$14:$F$28,RAB!$C$14:$C$28,C1066)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SUMIFS(RAB!$F$14:$F$28,RAB!$C$14:$C$28,C1067)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SUMIFS(RAB!$F$14:$F$28,RAB!$C$14:$C$28,C1068)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SUMIFS(RAB!$F$14:$F$28,RAB!$C$14:$C$28,C1069)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SUMIFS(RAB!$F$14:$F$28,RAB!$C$14:$C$28,C1070)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SUMIFS(RAB!$F$14:$F$28,RAB!$C$14:$C$28,C1071)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SUMIFS(RAB!$F$14:$F$28,RAB!$C$14:$C$28,C1072)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SUMIFS(RAB!$F$14:$F$28,RAB!$C$14:$C$28,C1073)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SUMIFS(RAB!$F$14:$F$28,RAB!$C$14:$C$28,C1074)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SUMIFS(RAB!$F$14:$F$28,RAB!$C$14:$C$28,C1075)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SUMIFS(RAB!$F$14:$F$28,RAB!$C$14:$C$28,C1076)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SUMIFS(RAB!$F$14:$F$28,RAB!$C$14:$C$28,C1077)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SUMIFS(RAB!$F$14:$F$28,RAB!$C$14:$C$28,C1078)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SUMIFS(RAB!$F$14:$F$28,RAB!$C$14:$C$28,C1079)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SUMIFS(RAB!$F$14:$F$28,RAB!$C$14:$C$28,C1080)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SUMIFS(RAB!$F$14:$F$28,RAB!$C$14:$C$28,C1081)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SUMIFS(RAB!$F$14:$F$28,RAB!$C$14:$C$28,C1082)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SUMIFS(RAB!$F$14:$F$28,RAB!$C$14:$C$28,C1083)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SUMIFS(RAB!$F$14:$F$28,RAB!$C$14:$C$28,C1084)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SUMIFS(RAB!$F$14:$F$28,RAB!$C$14:$C$28,C1085)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SUMIFS(RAB!$F$14:$F$28,RAB!$C$14:$C$28,C1086)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SUMIFS(RAB!$F$14:$F$28,RAB!$C$14:$C$28,C1087)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SUMIFS(RAB!$F$14:$F$28,RAB!$C$14:$C$28,C1088)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SUMIFS(RAB!$F$14:$F$28,RAB!$C$14:$C$28,C1089)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SUMIFS(RAB!$F$14:$F$28,RAB!$C$14:$C$28,C1090)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SUMIFS(RAB!$F$14:$F$28,RAB!$C$14:$C$28,C1091)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SUMIFS(RAB!$F$14:$F$28,RAB!$C$14:$C$28,C1092)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SUMIFS(RAB!$F$14:$F$28,RAB!$C$14:$C$28,C1093)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SUMIFS(RAB!$F$14:$F$28,RAB!$C$14:$C$28,C1094)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SUMIFS(RAB!$F$14:$F$28,RAB!$C$14:$C$28,C1095)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SUMIFS(RAB!$F$14:$F$28,RAB!$C$14:$C$28,C1096)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SUMIFS(RAB!$F$14:$F$28,RAB!$C$14:$C$28,C1097)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SUMIFS(RAB!$F$14:$F$28,RAB!$C$14:$C$28,C1098)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SUMIFS(RAB!$F$14:$F$28,RAB!$C$14:$C$28,C1099)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SUMIFS(RAB!$F$14:$F$28,RAB!$C$14:$C$28,C1100)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SUMIFS(RAB!$F$14:$F$28,RAB!$C$14:$C$28,C1101)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SUMIFS(RAB!$F$14:$F$28,RAB!$C$14:$C$28,C1102)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SUMIFS(RAB!$F$14:$F$28,RAB!$C$14:$C$28,C1103)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SUMIFS(RAB!$F$14:$F$28,RAB!$C$14:$C$28,C1104)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SUMIFS(RAB!$F$14:$F$28,RAB!$C$14:$C$28,C1105)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SUMIFS(RAB!$F$14:$F$28,RAB!$C$14:$C$28,C1106)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SUMIFS(RAB!$F$14:$F$28,RAB!$C$14:$C$28,C1107)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SUMIFS(RAB!$F$14:$F$28,RAB!$C$14:$C$28,C1108)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SUMIFS(RAB!$F$14:$F$28,RAB!$C$14:$C$28,C1109)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SUMIFS(RAB!$F$14:$F$28,RAB!$C$14:$C$28,C1110)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SUMIFS(RAB!$F$14:$F$28,RAB!$C$14:$C$28,C1111)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SUMIFS(RAB!$F$14:$F$28,RAB!$C$14:$C$28,C1112)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SUMIFS(RAB!$F$14:$F$28,RAB!$C$14:$C$28,C1113)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SUMIFS(RAB!$F$14:$F$28,RAB!$C$14:$C$28,C1114)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SUMIFS(RAB!$F$14:$F$28,RAB!$C$14:$C$28,C1115)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SUMIFS(RAB!$F$14:$F$28,RAB!$C$14:$C$28,C1116)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SUMIFS(RAB!$F$14:$F$28,RAB!$C$14:$C$28,C1117)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SUMIFS(RAB!$F$14:$F$28,RAB!$C$14:$C$28,C1118)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SUMIFS(RAB!$F$14:$F$28,RAB!$C$14:$C$28,C1119)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SUMIFS(RAB!$F$14:$F$28,RAB!$C$14:$C$28,C1120)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SUMIFS(RAB!$F$14:$F$28,RAB!$C$14:$C$28,C1121)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SUMIFS(RAB!$F$14:$F$28,RAB!$C$14:$C$28,C1122)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SUMIFS(RAB!$F$14:$F$28,RAB!$C$14:$C$28,C1123)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SUMIFS(RAB!$F$14:$F$28,RAB!$C$14:$C$28,C1124)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SUMIFS(RAB!$F$14:$F$28,RAB!$C$14:$C$28,C1125)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SUMIFS(RAB!$F$14:$F$28,RAB!$C$14:$C$28,C1126)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SUMIFS(RAB!$F$14:$F$28,RAB!$C$14:$C$28,C1127)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SUMIFS(RAB!$F$14:$F$28,RAB!$C$14:$C$28,C1128)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SUMIFS(RAB!$F$14:$F$28,RAB!$C$14:$C$28,C1129)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SUMIFS(RAB!$F$14:$F$28,RAB!$C$14:$C$28,C1130)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SUMIFS(RAB!$F$14:$F$28,RAB!$C$14:$C$28,C1131)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SUMIFS(RAB!$F$14:$F$28,RAB!$C$14:$C$28,C1132)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SUMIFS(RAB!$F$14:$F$28,RAB!$C$14:$C$28,C1133)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SUMIFS(RAB!$F$14:$F$28,RAB!$C$14:$C$28,C1134)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SUMIFS(RAB!$F$14:$F$28,RAB!$C$14:$C$28,C1135)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SUMIFS(RAB!$F$14:$F$28,RAB!$C$14:$C$28,C1136)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SUMIFS(RAB!$F$14:$F$28,RAB!$C$14:$C$28,C1137)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SUMIFS(RAB!$F$14:$F$28,RAB!$C$14:$C$28,C1138)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SUMIFS(RAB!$F$14:$F$28,RAB!$C$14:$C$28,C1139)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SUMIFS(RAB!$F$14:$F$28,RAB!$C$14:$C$28,C1140)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SUMIFS(RAB!$F$14:$F$28,RAB!$C$14:$C$28,C1141)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SUMIFS(RAB!$F$14:$F$28,RAB!$C$14:$C$28,C1142)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SUMIFS(RAB!$F$14:$F$28,RAB!$C$14:$C$28,C1143)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SUMIFS(RAB!$F$14:$F$28,RAB!$C$14:$C$28,C1144)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SUMIFS(RAB!$F$14:$F$28,RAB!$C$14:$C$28,C1145)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SUMIFS(RAB!$F$14:$F$28,RAB!$C$14:$C$28,C1146)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SUMIFS(RAB!$F$14:$F$28,RAB!$C$14:$C$28,C1147)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SUMIFS(RAB!$F$14:$F$28,RAB!$C$14:$C$28,C1148)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SUMIFS(RAB!$F$14:$F$28,RAB!$C$14:$C$28,C1149)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SUMIFS(RAB!$F$14:$F$28,RAB!$C$14:$C$28,C1150)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SUMIFS(RAB!$F$14:$F$28,RAB!$C$14:$C$28,C1151)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SUMIFS(RAB!$F$14:$F$28,RAB!$C$14:$C$28,C1152)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SUMIFS(RAB!$F$14:$F$28,RAB!$C$14:$C$28,C1153)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SUMIFS(RAB!$F$14:$F$28,RAB!$C$14:$C$28,C1154)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SUMIFS(RAB!$F$14:$F$28,RAB!$C$14:$C$28,C1155)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SUMIFS(RAB!$F$14:$F$28,RAB!$C$14:$C$28,C1156)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SUMIFS(RAB!$F$14:$F$28,RAB!$C$14:$C$28,C1157)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SUMIFS(RAB!$F$14:$F$28,RAB!$C$14:$C$28,C1158)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SUMIFS(RAB!$F$14:$F$28,RAB!$C$14:$C$28,C1159)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SUMIFS(RAB!$F$14:$F$28,RAB!$C$14:$C$28,C1160)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SUMIFS(RAB!$F$14:$F$28,RAB!$C$14:$C$28,C1161)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SUMIFS(RAB!$F$14:$F$28,RAB!$C$14:$C$28,C1162)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SUMIFS(RAB!$F$14:$F$28,RAB!$C$14:$C$28,C1163)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SUMIFS(RAB!$F$14:$F$28,RAB!$C$14:$C$28,C1164)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SUMIFS(RAB!$F$14:$F$28,RAB!$C$14:$C$28,C1165)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SUMIFS(RAB!$F$14:$F$28,RAB!$C$14:$C$28,C1166)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SUMIFS(RAB!$F$14:$F$28,RAB!$C$14:$C$28,C1167)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SUMIFS(RAB!$F$14:$F$28,RAB!$C$14:$C$28,C1168)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SUMIFS(RAB!$F$14:$F$28,RAB!$C$14:$C$28,C1169)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SUMIFS(RAB!$F$14:$F$28,RAB!$C$14:$C$28,C1170)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SUMIFS(RAB!$F$14:$F$28,RAB!$C$14:$C$28,C1171)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SUMIFS(RAB!$F$14:$F$28,RAB!$C$14:$C$28,C1172)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SUMIFS(RAB!$F$14:$F$28,RAB!$C$14:$C$28,C1173)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SUMIFS(RAB!$F$14:$F$28,RAB!$C$14:$C$28,C1174)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SUMIFS(RAB!$F$14:$F$28,RAB!$C$14:$C$28,C1175)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SUMIFS(RAB!$F$14:$F$28,RAB!$C$14:$C$28,C1176)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SUMIFS(RAB!$F$14:$F$28,RAB!$C$14:$C$28,C1177)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SUMIFS(RAB!$F$14:$F$28,RAB!$C$14:$C$28,C1178)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SUMIFS(RAB!$F$14:$F$28,RAB!$C$14:$C$28,C1179)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SUMIFS(RAB!$F$14:$F$28,RAB!$C$14:$C$28,C1180)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SUMIFS(RAB!$F$14:$F$28,RAB!$C$14:$C$28,C1181)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SUMIFS(RAB!$F$14:$F$28,RAB!$C$14:$C$28,C1182)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SUMIFS(RAB!$F$14:$F$28,RAB!$C$14:$C$28,C1183)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SUMIFS(RAB!$F$14:$F$28,RAB!$C$14:$C$28,C1184)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SUMIFS(RAB!$F$14:$F$28,RAB!$C$14:$C$28,C1185)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SUMIFS(RAB!$F$14:$F$28,RAB!$C$14:$C$28,C1186)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SUMIFS(RAB!$F$14:$F$28,RAB!$C$14:$C$28,C1187)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SUMIFS(RAB!$F$14:$F$28,RAB!$C$14:$C$28,C1188)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SUMIFS(RAB!$F$14:$F$28,RAB!$C$14:$C$28,C1189)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SUMIFS(RAB!$F$14:$F$28,RAB!$C$14:$C$28,C1190)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SUMIFS(RAB!$F$14:$F$28,RAB!$C$14:$C$28,C1191)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SUMIFS(RAB!$F$14:$F$28,RAB!$C$14:$C$28,C1192)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SUMIFS(RAB!$F$14:$F$28,RAB!$C$14:$C$28,C1193)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SUMIFS(RAB!$F$14:$F$28,RAB!$C$14:$C$28,C1194)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SUMIFS(RAB!$F$14:$F$28,RAB!$C$14:$C$28,C1195)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SUMIFS(RAB!$F$14:$F$28,RAB!$C$14:$C$28,C1196)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SUMIFS(RAB!$F$14:$F$28,RAB!$C$14:$C$28,C1197)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SUMIFS(RAB!$F$14:$F$28,RAB!$C$14:$C$28,C1198)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SUMIFS(RAB!$F$14:$F$28,RAB!$C$14:$C$28,C1199)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SUMIFS(RAB!$F$14:$F$28,RAB!$C$14:$C$28,C1200)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SUMIFS(RAB!$F$14:$F$28,RAB!$C$14:$C$28,C1201)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SUMIFS(RAB!$F$14:$F$28,RAB!$C$14:$C$28,C1202)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SUMIFS(RAB!$F$14:$F$28,RAB!$C$14:$C$28,C1203)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SUMIFS(RAB!$F$14:$F$28,RAB!$C$14:$C$28,C1204)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SUMIFS(RAB!$F$14:$F$28,RAB!$C$14:$C$28,C1205)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SUMIFS(RAB!$F$14:$F$28,RAB!$C$14:$C$28,C1206)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SUMIFS(RAB!$F$14:$F$28,RAB!$C$14:$C$28,C1207)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SUMIFS(RAB!$F$14:$F$28,RAB!$C$14:$C$28,C1208)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SUMIFS(RAB!$F$14:$F$28,RAB!$C$14:$C$28,C1209)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SUMIFS(RAB!$F$14:$F$28,RAB!$C$14:$C$28,C1210)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SUMIFS(RAB!$F$14:$F$28,RAB!$C$14:$C$28,C1211)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SUMIFS(RAB!$F$14:$F$28,RAB!$C$14:$C$28,C1212)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SUMIFS(RAB!$F$14:$F$28,RAB!$C$14:$C$28,C1213)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SUMIFS(RAB!$F$14:$F$28,RAB!$C$14:$C$28,C1214)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SUMIFS(RAB!$F$14:$F$28,RAB!$C$14:$C$28,C1215)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SUMIFS(RAB!$F$14:$F$28,RAB!$C$14:$C$28,C1216)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SUMIFS(RAB!$F$14:$F$28,RAB!$C$14:$C$28,C1217)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SUMIFS(RAB!$F$14:$F$28,RAB!$C$14:$C$28,C1218)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SUMIFS(RAB!$F$14:$F$28,RAB!$C$14:$C$28,C1219)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SUMIFS(RAB!$F$14:$F$28,RAB!$C$14:$C$28,C1220)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SUMIFS(RAB!$F$14:$F$28,RAB!$C$14:$C$28,C1221)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SUMIFS(RAB!$F$14:$F$28,RAB!$C$14:$C$28,C1222)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SUMIFS(RAB!$F$14:$F$28,RAB!$C$14:$C$28,C1223)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SUMIFS(RAB!$F$14:$F$28,RAB!$C$14:$C$28,C1224)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SUMIFS(RAB!$F$14:$F$28,RAB!$C$14:$C$28,C1225)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SUMIFS(RAB!$F$14:$F$28,RAB!$C$14:$C$28,C1226)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SUMIFS(RAB!$F$14:$F$28,RAB!$C$14:$C$28,C1227)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SUMIFS(RAB!$F$14:$F$28,RAB!$C$14:$C$28,C1228)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SUMIFS(RAB!$F$14:$F$28,RAB!$C$14:$C$28,C1229)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SUMIFS(RAB!$F$14:$F$28,RAB!$C$14:$C$28,C1230)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SUMIFS(RAB!$F$14:$F$28,RAB!$C$14:$C$28,C1231)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SUMIFS(RAB!$F$14:$F$28,RAB!$C$14:$C$28,C1232)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SUMIFS(RAB!$F$14:$F$28,RAB!$C$14:$C$28,C1233)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SUMIFS(RAB!$F$14:$F$28,RAB!$C$14:$C$28,C1234)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SUMIFS(RAB!$F$14:$F$28,RAB!$C$14:$C$28,C1235)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SUMIFS(RAB!$F$14:$F$28,RAB!$C$14:$C$28,C1236)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SUMIFS(RAB!$F$14:$F$28,RAB!$C$14:$C$28,C1237)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SUMIFS(RAB!$F$14:$F$28,RAB!$C$14:$C$28,C1238)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SUMIFS(RAB!$F$14:$F$28,RAB!$C$14:$C$28,C1239)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SUMIFS(RAB!$F$14:$F$28,RAB!$C$14:$C$28,C1240)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SUMIFS(RAB!$F$14:$F$28,RAB!$C$14:$C$28,C1241)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SUMIFS(RAB!$F$14:$F$28,RAB!$C$14:$C$28,C1242)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SUMIFS(RAB!$F$14:$F$28,RAB!$C$14:$C$28,C1243)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SUMIFS(RAB!$F$14:$F$28,RAB!$C$14:$C$28,C1244)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SUMIFS(RAB!$F$14:$F$28,RAB!$C$14:$C$28,C1245)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SUMIFS(RAB!$F$14:$F$28,RAB!$C$14:$C$28,C1246)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SUMIFS(RAB!$F$14:$F$28,RAB!$C$14:$C$28,C1247)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SUMIFS(RAB!$F$14:$F$28,RAB!$C$14:$C$28,C1248)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SUMIFS(RAB!$F$14:$F$28,RAB!$C$14:$C$28,C1249)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SUMIFS(RAB!$F$14:$F$28,RAB!$C$14:$C$28,C1250)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SUMIFS(RAB!$F$14:$F$28,RAB!$C$14:$C$28,C1251)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SUMIFS(RAB!$F$14:$F$28,RAB!$C$14:$C$28,C1252)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SUMIFS(RAB!$F$14:$F$28,RAB!$C$14:$C$28,C1253)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SUMIFS(RAB!$F$14:$F$28,RAB!$C$14:$C$28,C1254)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SUMIFS(RAB!$F$14:$F$28,RAB!$C$14:$C$28,C1255)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SUMIFS(RAB!$F$14:$F$28,RAB!$C$14:$C$28,C1256)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SUMIFS(RAB!$F$14:$F$28,RAB!$C$14:$C$28,C1257)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SUMIFS(RAB!$F$14:$F$28,RAB!$C$14:$C$28,C1258)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SUMIFS(RAB!$F$14:$F$28,RAB!$C$14:$C$28,C1259)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SUMIFS(RAB!$F$14:$F$28,RAB!$C$14:$C$28,C1260)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SUMIFS(RAB!$F$14:$F$28,RAB!$C$14:$C$28,C1261)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SUMIFS(RAB!$F$14:$F$28,RAB!$C$14:$C$28,C1262)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SUMIFS(RAB!$F$14:$F$28,RAB!$C$14:$C$28,C1263)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SUMIFS(RAB!$F$14:$F$28,RAB!$C$14:$C$28,C1264)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SUMIFS(RAB!$F$14:$F$28,RAB!$C$14:$C$28,C1265)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SUMIFS(RAB!$F$14:$F$28,RAB!$C$14:$C$28,C1266)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SUMIFS(RAB!$F$14:$F$28,RAB!$C$14:$C$28,C1267)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SUMIFS(RAB!$F$14:$F$28,RAB!$C$14:$C$28,C1268)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SUMIFS(RAB!$F$14:$F$28,RAB!$C$14:$C$28,C1269)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SUMIFS(RAB!$F$14:$F$28,RAB!$C$14:$C$28,C1270)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SUMIFS(RAB!$F$14:$F$28,RAB!$C$14:$C$28,C1271)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SUMIFS(RAB!$F$14:$F$28,RAB!$C$14:$C$28,C1272)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SUMIFS(RAB!$F$14:$F$28,RAB!$C$14:$C$28,C1273)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SUMIFS(RAB!$F$14:$F$28,RAB!$C$14:$C$28,C1274)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SUMIFS(RAB!$F$14:$F$28,RAB!$C$14:$C$28,C1275)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SUMIFS(RAB!$F$14:$F$28,RAB!$C$14:$C$28,C1276)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SUMIFS(RAB!$F$14:$F$28,RAB!$C$14:$C$28,C1277)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SUMIFS(RAB!$F$14:$F$28,RAB!$C$14:$C$28,C1278)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SUMIFS(RAB!$F$14:$F$28,RAB!$C$14:$C$28,C1279)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SUMIFS(RAB!$F$14:$F$28,RAB!$C$14:$C$28,C1280)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SUMIFS(RAB!$F$14:$F$28,RAB!$C$14:$C$28,C1281)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SUMIFS(RAB!$F$14:$F$28,RAB!$C$14:$C$28,C1282)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SUMIFS(RAB!$F$14:$F$28,RAB!$C$14:$C$28,C1283)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SUMIFS(RAB!$F$14:$F$28,RAB!$C$14:$C$28,C1284)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SUMIFS(RAB!$F$14:$F$28,RAB!$C$14:$C$28,C1285)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SUMIFS(RAB!$F$14:$F$28,RAB!$C$14:$C$28,C1286)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SUMIFS(RAB!$F$14:$F$28,RAB!$C$14:$C$28,C1287)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SUMIFS(RAB!$F$14:$F$28,RAB!$C$14:$C$28,C1288)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SUMIFS(RAB!$F$14:$F$28,RAB!$C$14:$C$28,C1289)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SUMIFS(RAB!$F$14:$F$28,RAB!$C$14:$C$28,C1290)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SUMIFS(RAB!$F$14:$F$28,RAB!$C$14:$C$28,C1291)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SUMIFS(RAB!$F$14:$F$28,RAB!$C$14:$C$28,C1292)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SUMIFS(RAB!$F$14:$F$28,RAB!$C$14:$C$28,C1293)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SUMIFS(RAB!$F$14:$F$28,RAB!$C$14:$C$28,C1294)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SUMIFS(RAB!$F$14:$F$28,RAB!$C$14:$C$28,C1295)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SUMIFS(RAB!$F$14:$F$28,RAB!$C$14:$C$28,C1296)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SUMIFS(RAB!$F$14:$F$28,RAB!$C$14:$C$28,C1297)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SUMIFS(RAB!$F$14:$F$28,RAB!$C$14:$C$28,C1298)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SUMIFS(RAB!$F$14:$F$28,RAB!$C$14:$C$28,C1299)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SUMIFS(RAB!$F$14:$F$28,RAB!$C$14:$C$28,C1300)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SUMIFS(RAB!$F$14:$F$28,RAB!$C$14:$C$28,C1301)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SUMIFS(RAB!$F$14:$F$28,RAB!$C$14:$C$28,C1302)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SUMIFS(RAB!$F$14:$F$28,RAB!$C$14:$C$28,C1303)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SUMIFS(RAB!$F$14:$F$28,RAB!$C$14:$C$28,C1304)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SUMIFS(RAB!$F$14:$F$28,RAB!$C$14:$C$28,C1305)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SUMIFS(RAB!$F$14:$F$28,RAB!$C$14:$C$28,C1306)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SUMIFS(RAB!$F$14:$F$28,RAB!$C$14:$C$28,C1307)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SUMIFS(RAB!$F$14:$F$28,RAB!$C$14:$C$28,C1308)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SUMIFS(RAB!$F$14:$F$28,RAB!$C$14:$C$28,C1309)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SUMIFS(RAB!$F$14:$F$28,RAB!$C$14:$C$28,C1310)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SUMIFS(RAB!$F$14:$F$28,RAB!$C$14:$C$28,C1311)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SUMIFS(RAB!$F$14:$F$28,RAB!$C$14:$C$28,C1312)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SUMIFS(RAB!$F$14:$F$28,RAB!$C$14:$C$28,C1313)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SUMIFS(RAB!$F$14:$F$28,RAB!$C$14:$C$28,C1314)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SUMIFS(RAB!$F$14:$F$28,RAB!$C$14:$C$28,C1315)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SUMIFS(RAB!$F$14:$F$28,RAB!$C$14:$C$28,C1316)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SUMIFS(RAB!$F$14:$F$28,RAB!$C$14:$C$28,C1317)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SUMIFS(RAB!$F$14:$F$28,RAB!$C$14:$C$28,C1318)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SUMIFS(RAB!$F$14:$F$28,RAB!$C$14:$C$28,C1319)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SUMIFS(RAB!$F$14:$F$28,RAB!$C$14:$C$28,C1320)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5" priority="5" operator="equal">
      <formula>0</formula>
    </cfRule>
  </conditionalFormatting>
  <conditionalFormatting sqref="A10:L65536">
    <cfRule type="cellIs" dxfId="44" priority="1" operator="equal">
      <formula>0</formula>
    </cfRule>
  </conditionalFormatting>
  <conditionalFormatting sqref="C12:C711">
    <cfRule type="cellIs" dxfId="43" priority="66" stopIfTrue="1" operator="equal">
      <formula>0</formula>
    </cfRule>
  </conditionalFormatting>
  <conditionalFormatting sqref="E712:E65536">
    <cfRule type="cellIs" dxfId="42" priority="16" stopIfTrue="1" operator="equal">
      <formula>0</formula>
    </cfRule>
  </conditionalFormatting>
  <conditionalFormatting sqref="G1:G11 E6:E11 E1:E3 H7 H10:H11 F10:F711 G712:G65536">
    <cfRule type="cellIs" dxfId="41" priority="69" stopIfTrue="1" operator="equal">
      <formula>0</formula>
    </cfRule>
  </conditionalFormatting>
  <conditionalFormatting sqref="G12:H711">
    <cfRule type="cellIs" dxfId="40" priority="12" stopIfTrue="1" operator="equal">
      <formula>0</formula>
    </cfRule>
  </conditionalFormatting>
  <conditionalFormatting sqref="I7:K7">
    <cfRule type="cellIs" dxfId="39" priority="4" stopIfTrue="1" operator="equal">
      <formula>0</formula>
    </cfRule>
  </conditionalFormatting>
  <conditionalFormatting sqref="I10:L711">
    <cfRule type="cellIs" dxfId="38" priority="2" stopIfTrue="1" operator="equal">
      <formula>0</formula>
    </cfRule>
  </conditionalFormatting>
  <conditionalFormatting sqref="L1:L6">
    <cfRule type="cellIs" dxfId="37" priority="10" operator="equal">
      <formula>0</formula>
    </cfRule>
  </conditionalFormatting>
  <conditionalFormatting sqref="M1:IV1048576 A8:G9">
    <cfRule type="cellIs" dxfId="3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23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1127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1" t="str">
        <f>RAB!G6</f>
        <v>AGUS D</v>
      </c>
      <c r="H6" s="531"/>
      <c r="I6" s="531"/>
      <c r="J6" s="531"/>
      <c r="K6" s="53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KARANGMALANG TAMBAKREJO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42</v>
      </c>
      <c r="E11" s="544" t="s">
        <v>43</v>
      </c>
      <c r="F11" s="544" t="s">
        <v>2</v>
      </c>
      <c r="G11" s="545" t="s">
        <v>41</v>
      </c>
      <c r="H11" s="544" t="s">
        <v>3</v>
      </c>
      <c r="I11" s="544"/>
      <c r="J11" s="544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34"/>
      <c r="E12" s="534"/>
      <c r="F12" s="534"/>
      <c r="G12" s="546"/>
      <c r="H12" s="536" t="s">
        <v>46</v>
      </c>
      <c r="I12" s="536" t="s">
        <v>5</v>
      </c>
      <c r="J12" s="534" t="s">
        <v>47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34"/>
      <c r="E13" s="534"/>
      <c r="F13" s="534"/>
      <c r="G13" s="547"/>
      <c r="H13" s="537"/>
      <c r="I13" s="537"/>
      <c r="J13" s="534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2" t="s">
        <v>1008</v>
      </c>
      <c r="D38" s="532"/>
      <c r="E38" s="532"/>
      <c r="F38" s="53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3" t="s">
        <v>462</v>
      </c>
      <c r="D39" s="533"/>
      <c r="E39" s="533"/>
      <c r="F39" s="53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2" t="s">
        <v>463</v>
      </c>
      <c r="D40" s="522"/>
      <c r="E40" s="522"/>
      <c r="F40" s="52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5" t="e">
        <f ca="1">"Terbilang : ( "&amp;L42&amp;" Rupiah )"</f>
        <v>#NAME?</v>
      </c>
      <c r="C41" s="526"/>
      <c r="D41" s="526"/>
      <c r="E41" s="526"/>
      <c r="F41" s="526"/>
      <c r="G41" s="526"/>
      <c r="H41" s="526"/>
      <c r="I41" s="526"/>
      <c r="J41" s="526"/>
      <c r="K41" s="527"/>
      <c r="L41" s="44"/>
      <c r="R41" s="58"/>
      <c r="S41" s="58"/>
      <c r="T41" s="58"/>
    </row>
    <row r="42" spans="1:20" s="36" customFormat="1">
      <c r="A42" s="30"/>
      <c r="B42" s="528"/>
      <c r="C42" s="529"/>
      <c r="D42" s="529"/>
      <c r="E42" s="529"/>
      <c r="F42" s="529"/>
      <c r="G42" s="529"/>
      <c r="H42" s="529"/>
      <c r="I42" s="529"/>
      <c r="J42" s="529"/>
      <c r="K42" s="530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3"/>
      <c r="I45" s="523"/>
      <c r="J45" s="524"/>
      <c r="K45" s="52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3"/>
      <c r="I46" s="523"/>
      <c r="J46" s="524"/>
      <c r="K46" s="52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3"/>
      <c r="I47" s="523"/>
      <c r="J47" s="524"/>
      <c r="K47" s="52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3"/>
      <c r="I52" s="523"/>
      <c r="J52" s="524"/>
      <c r="K52" s="52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SUMIFS(RAB!$F$14:$F$28,RAB!$C$14:$C$28,'REKAP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SUMIFS(RAB!$F$14:$F$28,RAB!$C$14:$C$28,'REKAP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SUMIFS(RAB!$F$14:$F$28,RAB!$C$14:$C$28,'REKAP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SUMIFS(RAB!$F$14:$F$28,RAB!$C$14:$C$28,'REKAP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SUMIFS(RAB!$F$14:$F$28,RAB!$C$14:$C$28,'REKAP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SUMIFS(RAB!$F$14:$F$28,RAB!$C$14:$C$28,'REKAP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SUMIFS(RAB!$F$14:$F$28,RAB!$C$14:$C$28,'REKAP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SUMIFS(RAB!$F$14:$F$28,RAB!$C$14:$C$28,'REKAP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SUMIFS(RAB!$F$14:$F$28,RAB!$C$14:$C$28,'REKAP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SUMIFS(RAB!$F$14:$F$28,RAB!$C$14:$C$28,'REKAP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SUMIFS(RAB!$F$14:$F$28,RAB!$C$14:$C$28,'REKAP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SUMIFS(RAB!$F$14:$F$28,RAB!$C$14:$C$28,'REKAP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SUMIFS(RAB!$F$14:$F$28,RAB!$C$14:$C$28,'REKAP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SUMIFS(RAB!$F$14:$F$28,RAB!$C$14:$C$28,'REKAP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SUMIFS(RAB!$F$14:$F$28,RAB!$C$14:$C$28,'REKAP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SUMIFS(RAB!$F$14:$F$28,RAB!$C$14:$C$28,'REKAP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SUMIFS(RAB!$F$14:$F$28,RAB!$C$14:$C$28,'REKAP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SUMIFS(RAB!$F$14:$F$28,RAB!$C$14:$C$28,'REKAP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SUMIFS(RAB!$F$14:$F$28,RAB!$C$14:$C$28,'REKAP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SUMIFS(RAB!$F$14:$F$28,RAB!$C$14:$C$28,'REKAP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550" t="s">
        <v>1527</v>
      </c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550"/>
      <c r="D4" s="550"/>
      <c r="E4" s="550"/>
      <c r="F4" s="550"/>
      <c r="G4" s="550"/>
      <c r="H4" s="550"/>
      <c r="I4" s="550"/>
      <c r="J4" s="550"/>
      <c r="K4" s="550"/>
      <c r="L4" s="550"/>
      <c r="M4" s="550"/>
      <c r="N4" s="550"/>
      <c r="O4" s="550"/>
      <c r="P4" s="550"/>
      <c r="Q4" s="550"/>
      <c r="R4" s="550"/>
      <c r="S4" s="550"/>
      <c r="T4" s="550"/>
      <c r="U4" s="550"/>
      <c r="V4" s="550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549"/>
      <c r="D6" s="549"/>
      <c r="E6" s="549"/>
      <c r="F6" s="549"/>
      <c r="G6" s="549"/>
      <c r="H6" s="549"/>
      <c r="I6" s="549"/>
      <c r="J6" s="549"/>
      <c r="K6" s="549"/>
      <c r="L6" s="549"/>
      <c r="M6" s="549"/>
      <c r="W6" s="182"/>
      <c r="Y6" s="420"/>
      <c r="Z6" s="420"/>
      <c r="AA6" s="420"/>
      <c r="AB6" s="421"/>
      <c r="AC6" s="421"/>
    </row>
    <row r="7" spans="1:29" ht="18" customHeight="1">
      <c r="A7" s="181"/>
      <c r="C7" s="549"/>
      <c r="D7" s="549"/>
      <c r="E7" s="549"/>
      <c r="F7" s="549"/>
      <c r="G7" s="549"/>
      <c r="H7" s="549"/>
      <c r="I7" s="549"/>
      <c r="J7" s="549"/>
      <c r="K7" s="549"/>
      <c r="L7" s="549"/>
      <c r="M7" s="549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1034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1" t="str">
        <f>RAB!G6</f>
        <v>AGUS D</v>
      </c>
      <c r="H6" s="531"/>
      <c r="I6" s="531"/>
      <c r="J6" s="531"/>
      <c r="K6" s="53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KARANGMALANG TAMBAKREJO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42</v>
      </c>
      <c r="E11" s="544" t="s">
        <v>43</v>
      </c>
      <c r="F11" s="544" t="s">
        <v>2</v>
      </c>
      <c r="G11" s="545" t="s">
        <v>41</v>
      </c>
      <c r="H11" s="544" t="s">
        <v>3</v>
      </c>
      <c r="I11" s="544"/>
      <c r="J11" s="544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34"/>
      <c r="E12" s="534"/>
      <c r="F12" s="534"/>
      <c r="G12" s="546"/>
      <c r="H12" s="536" t="s">
        <v>46</v>
      </c>
      <c r="I12" s="536" t="s">
        <v>5</v>
      </c>
      <c r="J12" s="534" t="s">
        <v>47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34"/>
      <c r="E13" s="534"/>
      <c r="F13" s="534"/>
      <c r="G13" s="547"/>
      <c r="H13" s="537"/>
      <c r="I13" s="537"/>
      <c r="J13" s="534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41.5 kVA MCCB 63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80" ca="1" si="4">IF(C17="","",A17)</f>
        <v/>
      </c>
      <c r="C17" s="109" t="str">
        <f t="shared" ref="C17:C80" ca="1" si="5">IF(ISERROR(OFFSET($C$223,MATCH(A17,$F$224:$F$373,0),0)),"",OFFSET($C$223,MATCH(A17,$F$224:$F$373,0),0))</f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ref="F17:F80" ca="1" si="6">IF(ISERROR(OFFSET($D$223,MATCH(A17,$F$224:$F$373,0),0)),"",OFFSET($D$223,MATCH(A17,$F$224:$F$373,0),0))</f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2" t="s">
        <v>1008</v>
      </c>
      <c r="D168" s="532"/>
      <c r="E168" s="532"/>
      <c r="F168" s="532"/>
      <c r="G168" s="77" t="s">
        <v>9</v>
      </c>
      <c r="H168" s="55">
        <f ca="1">SUM(H14:H167)</f>
        <v>3564900</v>
      </c>
      <c r="I168" s="55">
        <f ca="1">SUM(I14:I167)</f>
        <v>0</v>
      </c>
      <c r="J168" s="55">
        <f ca="1">SUM(J14:J167)</f>
        <v>0</v>
      </c>
      <c r="K168" s="55">
        <f ca="1">SUM(K14:K167)</f>
        <v>3564900</v>
      </c>
      <c r="L168" s="44"/>
      <c r="R168" s="99"/>
      <c r="S168" s="99"/>
      <c r="T168" s="99"/>
    </row>
    <row r="169" spans="1:20" s="36" customFormat="1">
      <c r="A169" s="30"/>
      <c r="B169" s="56"/>
      <c r="C169" s="533" t="s">
        <v>462</v>
      </c>
      <c r="D169" s="533"/>
      <c r="E169" s="533"/>
      <c r="F169" s="533"/>
      <c r="G169" s="59" t="s">
        <v>9</v>
      </c>
      <c r="H169" s="60">
        <f ca="1">H168*0.1</f>
        <v>356490</v>
      </c>
      <c r="I169" s="60">
        <f ca="1">I168*0.1</f>
        <v>0</v>
      </c>
      <c r="J169" s="60">
        <f ca="1">J168*0.1</f>
        <v>0</v>
      </c>
      <c r="K169" s="60">
        <f ca="1">K168*0.1</f>
        <v>356490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2" t="s">
        <v>463</v>
      </c>
      <c r="D170" s="522"/>
      <c r="E170" s="522"/>
      <c r="F170" s="522"/>
      <c r="G170" s="61" t="s">
        <v>9</v>
      </c>
      <c r="H170" s="78">
        <f ca="1">SUM(H168:H169)</f>
        <v>3921390</v>
      </c>
      <c r="I170" s="78">
        <f ca="1">SUM(I168:I169)</f>
        <v>0</v>
      </c>
      <c r="J170" s="61">
        <f ca="1">SUM(J168:J169)</f>
        <v>0</v>
      </c>
      <c r="K170" s="61">
        <f ca="1">SUM(K168:K169)</f>
        <v>3921390</v>
      </c>
      <c r="L170" s="44"/>
      <c r="R170" s="99"/>
      <c r="S170" s="99"/>
      <c r="T170" s="99"/>
    </row>
    <row r="171" spans="1:20" s="36" customFormat="1">
      <c r="A171" s="30"/>
      <c r="B171" s="525" t="e">
        <f ca="1">"Terbilang : ( "&amp;L172&amp;" Rupiah )"</f>
        <v>#NAME?</v>
      </c>
      <c r="C171" s="526"/>
      <c r="D171" s="526"/>
      <c r="E171" s="526"/>
      <c r="F171" s="526"/>
      <c r="G171" s="526"/>
      <c r="H171" s="526"/>
      <c r="I171" s="526"/>
      <c r="J171" s="526"/>
      <c r="K171" s="527"/>
      <c r="L171" s="44"/>
      <c r="R171" s="58"/>
      <c r="S171" s="58"/>
      <c r="T171" s="58"/>
    </row>
    <row r="172" spans="1:20" s="36" customFormat="1">
      <c r="A172" s="30"/>
      <c r="B172" s="528"/>
      <c r="C172" s="529"/>
      <c r="D172" s="529"/>
      <c r="E172" s="529"/>
      <c r="F172" s="529"/>
      <c r="G172" s="529"/>
      <c r="H172" s="529"/>
      <c r="I172" s="529"/>
      <c r="J172" s="529"/>
      <c r="K172" s="530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3"/>
      <c r="I175" s="523"/>
      <c r="J175" s="524"/>
      <c r="K175" s="52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3"/>
      <c r="I176" s="523"/>
      <c r="J176" s="524"/>
      <c r="K176" s="52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3"/>
      <c r="I177" s="523"/>
      <c r="J177" s="524"/>
      <c r="K177" s="52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3"/>
      <c r="I182" s="523"/>
      <c r="J182" s="524"/>
      <c r="K182" s="52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SUMIFS(RAB!$F$14:$F$28,RAB!$C$14:$C$28,C224)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SUMIFS(RAB!$F$14:$F$28,RAB!$C$14:$C$28,C225)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SUMIFS(RAB!$F$14:$F$28,RAB!$C$14:$C$28,C226)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SUMIFS(RAB!$F$14:$F$28,RAB!$C$14:$C$28,C227)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SUMIFS(RAB!$F$14:$F$28,RAB!$C$14:$C$28,C228)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SUMIFS(RAB!$F$14:$F$28,RAB!$C$14:$C$28,C229)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SUMIFS(RAB!$F$14:$F$28,RAB!$C$14:$C$28,C230)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SUMIFS(RAB!$F$14:$F$28,RAB!$C$14:$C$28,C231)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SUMIFS(RAB!$F$14:$F$28,RAB!$C$14:$C$28,C232)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SUMIFS(RAB!$F$14:$F$28,RAB!$C$14:$C$28,C233)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SUMIFS(RAB!$F$14:$F$28,RAB!$C$14:$C$28,C234)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SUMIFS(RAB!$F$14:$F$28,RAB!$C$14:$C$28,C235)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SUMIFS(RAB!$F$14:$F$28,RAB!$C$14:$C$28,C236)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SUMIFS(RAB!$F$14:$F$28,RAB!$C$14:$C$28,C237)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SUMIFS(RAB!$F$14:$F$28,RAB!$C$14:$C$28,C238)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SUMIFS(RAB!$F$14:$F$28,RAB!$C$14:$C$28,C239)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SUMIFS(RAB!$F$14:$F$28,RAB!$C$14:$C$28,C240)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SUMIFS(RAB!$F$14:$F$28,RAB!$C$14:$C$28,C241)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SUMIFS(RAB!$F$14:$F$28,RAB!$C$14:$C$28,C242)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SUMIFS(RAB!$F$14:$F$28,RAB!$C$14:$C$28,C243)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SUMIFS(RAB!$F$14:$F$28,RAB!$C$14:$C$28,C244)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SUMIFS(RAB!$F$14:$F$28,RAB!$C$14:$C$28,C245)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SUMIFS(RAB!$F$14:$F$28,RAB!$C$14:$C$28,C246)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SUMIFS(RAB!$F$14:$F$28,RAB!$C$14:$C$28,C247)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SUMIFS(RAB!$F$14:$F$28,RAB!$C$14:$C$28,C248)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SUMIFS(RAB!$F$14:$F$28,RAB!$C$14:$C$28,C249)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SUMIFS(RAB!$F$14:$F$28,RAB!$C$14:$C$28,C250)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SUMIFS(RAB!$F$14:$F$28,RAB!$C$14:$C$28,C251)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SUMIFS(RAB!$F$14:$F$28,RAB!$C$14:$C$28,C252)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SUMIFS(RAB!$F$14:$F$28,RAB!$C$14:$C$28,C253)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SUMIFS(RAB!$F$14:$F$28,RAB!$C$14:$C$28,C254)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SUMIFS(RAB!$F$14:$F$28,RAB!$C$14:$C$28,C255)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SUMIFS(RAB!$F$14:$F$28,RAB!$C$14:$C$28,C256)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SUMIFS(RAB!$F$14:$F$28,RAB!$C$14:$C$28,C257)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SUMIFS(RAB!$F$14:$F$28,RAB!$C$14:$C$28,C258)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SUMIFS(RAB!$F$14:$F$28,RAB!$C$14:$C$28,C259)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SUMIFS(RAB!$F$14:$F$28,RAB!$C$14:$C$28,C260)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SUMIFS(RAB!$F$14:$F$28,RAB!$C$14:$C$28,C261)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SUMIFS(RAB!$F$14:$F$28,RAB!$C$14:$C$28,C262)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SUMIFS(RAB!$F$14:$F$28,RAB!$C$14:$C$28,C263)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SUMIFS(RAB!$F$14:$F$28,RAB!$C$14:$C$28,C264)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SUMIFS(RAB!$F$14:$F$28,RAB!$C$14:$C$28,C265)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SUMIFS(RAB!$F$14:$F$28,RAB!$C$14:$C$28,C266)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SUMIFS(RAB!$F$14:$F$28,RAB!$C$14:$C$28,C267)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SUMIFS(RAB!$F$14:$F$28,RAB!$C$14:$C$28,C268)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SUMIFS(RAB!$F$14:$F$28,RAB!$C$14:$C$28,C269)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SUMIFS(RAB!$F$14:$F$28,RAB!$C$14:$C$28,C270)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SUMIFS(RAB!$F$14:$F$28,RAB!$C$14:$C$28,C271)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SUMIFS(RAB!$F$14:$F$28,RAB!$C$14:$C$28,C272)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SUMIFS(RAB!$F$14:$F$28,RAB!$C$14:$C$28,C273)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SUMIFS(RAB!$F$14:$F$28,RAB!$C$14:$C$28,C274)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SUMIFS(RAB!$F$14:$F$28,RAB!$C$14:$C$28,C275)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SUMIFS(RAB!$F$14:$F$28,RAB!$C$14:$C$28,C276)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SUMIFS(RAB!$F$14:$F$28,RAB!$C$14:$C$28,C277)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SUMIFS(RAB!$F$14:$F$28,RAB!$C$14:$C$28,C278)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SUMIFS(RAB!$F$14:$F$28,RAB!$C$14:$C$28,C279)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SUMIFS(RAB!$F$14:$F$28,RAB!$C$14:$C$28,C280)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SUMIFS(RAB!$F$14:$F$28,RAB!$C$14:$C$28,C281)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SUMIFS(RAB!$F$14:$F$28,RAB!$C$14:$C$28,C282)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SUMIFS(RAB!$F$14:$F$28,RAB!$C$14:$C$28,C283)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SUMIFS(RAB!$F$14:$F$28,RAB!$C$14:$C$28,C284)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SUMIFS(RAB!$F$14:$F$28,RAB!$C$14:$C$28,C285)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SUMIFS(RAB!$F$14:$F$28,RAB!$C$14:$C$28,C286)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SUMIFS(RAB!$F$14:$F$28,RAB!$C$14:$C$28,C287)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SUMIFS(RAB!$F$14:$F$28,RAB!$C$14:$C$28,C288)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SUMIFS(RAB!$F$14:$F$28,RAB!$C$14:$C$28,C289)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SUMIFS(RAB!$F$14:$F$28,RAB!$C$14:$C$28,C290)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SUMIFS(RAB!$F$14:$F$28,RAB!$C$14:$C$28,C291)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SUMIFS(RAB!$F$14:$F$28,RAB!$C$14:$C$28,C292)</f>
        <v>1</v>
      </c>
      <c r="E292" s="24">
        <f t="shared" ca="1" si="22"/>
        <v>1</v>
      </c>
      <c r="F292" s="24">
        <f ca="1">IF(D292=0,0,SUM($E$223:E292))</f>
        <v>1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SUMIFS(RAB!$F$14:$F$28,RAB!$C$14:$C$28,C293)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SUMIFS(RAB!$F$14:$F$28,RAB!$C$14:$C$28,C294)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SUMIFS(RAB!$F$14:$F$28,RAB!$C$14:$C$28,C295)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SUMIFS(RAB!$F$14:$F$28,RAB!$C$14:$C$28,C296)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SUMIFS(RAB!$F$14:$F$28,RAB!$C$14:$C$28,C297)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SUMIFS(RAB!$F$14:$F$28,RAB!$C$14:$C$28,C298)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SUMIFS(RAB!$F$14:$F$28,RAB!$C$14:$C$28,C299)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SUMIFS(RAB!$F$14:$F$28,RAB!$C$14:$C$28,C300)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SUMIFS(RAB!$F$14:$F$28,RAB!$C$14:$C$28,C301)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SUMIFS(RAB!$F$14:$F$28,RAB!$C$14:$C$28,C302)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SUMIFS(RAB!$F$14:$F$28,RAB!$C$14:$C$28,C303)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SUMIFS(RAB!$F$14:$F$28,RAB!$C$14:$C$28,C304)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SUMIFS(RAB!$F$14:$F$28,RAB!$C$14:$C$28,C305)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SUMIFS(RAB!$F$14:$F$28,RAB!$C$14:$C$28,C306)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SUMIFS(RAB!$F$14:$F$28,RAB!$C$14:$C$28,C307)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SUMIFS(RAB!$F$14:$F$28,RAB!$C$14:$C$28,C308)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SUMIFS(RAB!$F$14:$F$28,RAB!$C$14:$C$28,C309)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SUMIFS(RAB!$F$14:$F$28,RAB!$C$14:$C$28,C310)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SUMIFS(RAB!$F$14:$F$28,RAB!$C$14:$C$28,C311)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SUMIFS(RAB!$F$14:$F$28,RAB!$C$14:$C$28,C312)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SUMIFS(RAB!$F$14:$F$28,RAB!$C$14:$C$28,C313)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SUMIFS(RAB!$F$14:$F$28,RAB!$C$14:$C$28,C314)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SUMIFS(RAB!$F$14:$F$28,RAB!$C$14:$C$28,C315)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SUMIFS(RAB!$F$14:$F$28,RAB!$C$14:$C$28,C316)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SUMIFS(RAB!$F$14:$F$28,RAB!$C$14:$C$28,C317)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SUMIFS(RAB!$F$14:$F$28,RAB!$C$14:$C$28,C318)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SUMIFS(RAB!$F$14:$F$28,RAB!$C$14:$C$28,C319)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SUMIFS(RAB!$F$14:$F$28,RAB!$C$14:$C$28,C320)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SUMIFS(RAB!$F$14:$F$28,RAB!$C$14:$C$28,C321)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SUMIFS(RAB!$F$14:$F$28,RAB!$C$14:$C$28,C322)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SUMIFS(RAB!$F$14:$F$28,RAB!$C$14:$C$28,C323)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SUMIFS(RAB!$F$14:$F$28,RAB!$C$14:$C$28,C324)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SUMIFS(RAB!$F$14:$F$28,RAB!$C$14:$C$28,C325)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SUMIFS(RAB!$F$14:$F$28,RAB!$C$14:$C$28,C326)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SUMIFS(RAB!$F$14:$F$28,RAB!$C$14:$C$28,C327)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SUMIFS(RAB!$F$14:$F$28,RAB!$C$14:$C$28,C328)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SUMIFS(RAB!$F$14:$F$28,RAB!$C$14:$C$28,C329)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SUMIFS(RAB!$F$14:$F$28,RAB!$C$14:$C$28,C330)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SUMIFS(RAB!$F$14:$F$28,RAB!$C$14:$C$28,C331)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SUMIFS(RAB!$F$14:$F$28,RAB!$C$14:$C$28,C332)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SUMIFS(RAB!$F$14:$F$28,RAB!$C$14:$C$28,C333)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SUMIFS(RAB!$F$14:$F$28,RAB!$C$14:$C$28,C334)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SUMIFS(RAB!$F$14:$F$28,RAB!$C$14:$C$28,C335)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SUMIFS(RAB!$F$14:$F$28,RAB!$C$14:$C$28,C336)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SUMIFS(RAB!$F$14:$F$28,RAB!$C$14:$C$28,C337)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SUMIFS(RAB!$F$14:$F$28,RAB!$C$14:$C$28,C338)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SUMIFS(RAB!$F$14:$F$28,RAB!$C$14:$C$28,C339)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SUMIFS(RAB!$F$14:$F$28,RAB!$C$14:$C$28,C340)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SUMIFS(RAB!$F$14:$F$28,RAB!$C$14:$C$28,C341)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SUMIFS(RAB!$F$14:$F$28,RAB!$C$14:$C$28,C342)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SUMIFS(RAB!$F$14:$F$28,RAB!$C$14:$C$28,C343)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SUMIFS(RAB!$F$14:$F$28,RAB!$C$14:$C$28,C344)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SUMIFS(RAB!$F$14:$F$28,RAB!$C$14:$C$28,C345)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SUMIFS(RAB!$F$14:$F$28,RAB!$C$14:$C$28,C346)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SUMIFS(RAB!$F$14:$F$28,RAB!$C$14:$C$28,C347)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SUMIFS(RAB!$F$14:$F$28,RAB!$C$14:$C$28,C348)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SUMIFS(RAB!$F$14:$F$28,RAB!$C$14:$C$28,C349)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SUMIFS(RAB!$F$14:$F$28,RAB!$C$14:$C$28,C350)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SUMIFS(RAB!$F$14:$F$28,RAB!$C$14:$C$28,C351)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SUMIFS(RAB!$F$14:$F$28,RAB!$C$14:$C$28,C352)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SUMIFS(RAB!$F$14:$F$28,RAB!$C$14:$C$28,C353)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SUMIFS(RAB!$F$14:$F$28,RAB!$C$14:$C$28,C354)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SUMIFS(RAB!$F$14:$F$28,RAB!$C$14:$C$28,C355)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SUMIFS(RAB!$F$14:$F$28,RAB!$C$14:$C$28,C356)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SUMIFS(RAB!$F$14:$F$28,RAB!$C$14:$C$28,C357)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SUMIFS(RAB!$F$14:$F$28,RAB!$C$14:$C$28,C358)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SUMIFS(RAB!$F$14:$F$28,RAB!$C$14:$C$28,C359)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SUMIFS(RAB!$F$14:$F$28,RAB!$C$14:$C$28,C360)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SUMIFS(RAB!$F$14:$F$28,RAB!$C$14:$C$28,C361)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SUMIFS(RAB!$F$14:$F$28,RAB!$C$14:$C$28,C362)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SUMIFS(RAB!$F$14:$F$28,RAB!$C$14:$C$28,C363)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SUMIFS(RAB!$F$14:$F$28,RAB!$C$14:$C$28,C364)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SUMIFS(RAB!$F$14:$F$28,RAB!$C$14:$C$28,C365)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SUMIFS(RAB!$F$14:$F$28,RAB!$C$14:$C$28,C366)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SUMIFS(RAB!$F$14:$F$28,RAB!$C$14:$C$28,C367)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SUMIFS(RAB!$F$14:$F$28,RAB!$C$14:$C$28,C368)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SUMIFS(RAB!$F$14:$F$28,RAB!$C$14:$C$28,C369)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SUMIFS(RAB!$F$14:$F$28,RAB!$C$14:$C$28,C370)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SUMIFS(RAB!$F$14:$F$28,RAB!$C$14:$C$28,C371)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SUMIFS(RAB!$F$14:$F$28,RAB!$C$14:$C$28,C372)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SUMIFS(RAB!$F$14:$F$28,RAB!$C$14:$C$28,C373)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3" priority="5" operator="equal">
      <formula>0</formula>
    </cfRule>
  </conditionalFormatting>
  <conditionalFormatting sqref="C16:C165">
    <cfRule type="cellIs" dxfId="32" priority="4" stopIfTrue="1" operator="equal">
      <formula>0</formula>
    </cfRule>
  </conditionalFormatting>
  <conditionalFormatting sqref="C16:E165">
    <cfRule type="cellIs" dxfId="31" priority="1" operator="equal">
      <formula>0</formula>
    </cfRule>
  </conditionalFormatting>
  <conditionalFormatting sqref="D224:F373">
    <cfRule type="cellIs" dxfId="30" priority="8" operator="equal">
      <formula>0</formula>
    </cfRule>
  </conditionalFormatting>
  <conditionalFormatting sqref="E1:E3 G1:G115 E6:E15 H12:I12 N13 F14:F15 H14:K115 E166:K166 G166:G223 E167:F167 H167:K167">
    <cfRule type="cellIs" dxfId="29" priority="43" stopIfTrue="1" operator="equal">
      <formula>0</formula>
    </cfRule>
  </conditionalFormatting>
  <conditionalFormatting sqref="E171:E65536">
    <cfRule type="cellIs" dxfId="28" priority="9" stopIfTrue="1" operator="equal">
      <formula>0</formula>
    </cfRule>
  </conditionalFormatting>
  <conditionalFormatting sqref="G224">
    <cfRule type="cellIs" dxfId="27" priority="10" operator="equal">
      <formula>0</formula>
    </cfRule>
  </conditionalFormatting>
  <conditionalFormatting sqref="G225:G65536">
    <cfRule type="cellIs" dxfId="26" priority="14" stopIfTrue="1" operator="equal">
      <formula>0</formula>
    </cfRule>
  </conditionalFormatting>
  <conditionalFormatting sqref="R14:T166 G116:K165">
    <cfRule type="cellIs" dxfId="2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2" t="s">
        <v>41</v>
      </c>
      <c r="C2" s="55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3" t="s">
        <v>23</v>
      </c>
      <c r="C4" s="554" t="s">
        <v>1012</v>
      </c>
      <c r="D4" s="554" t="s">
        <v>42</v>
      </c>
      <c r="E4" s="553" t="s">
        <v>43</v>
      </c>
      <c r="F4" s="108" t="s">
        <v>1605</v>
      </c>
      <c r="G4" s="108" t="s">
        <v>1604</v>
      </c>
      <c r="H4" s="55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3"/>
      <c r="C5" s="554"/>
      <c r="D5" s="554"/>
      <c r="E5" s="553"/>
      <c r="F5" s="93"/>
      <c r="G5" s="93"/>
      <c r="H5" s="551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4" priority="138" operator="equal">
      <formula>0</formula>
    </cfRule>
  </conditionalFormatting>
  <conditionalFormatting sqref="B8:C135">
    <cfRule type="cellIs" dxfId="23" priority="51" operator="equal">
      <formula>0</formula>
    </cfRule>
  </conditionalFormatting>
  <conditionalFormatting sqref="B150:G1493">
    <cfRule type="cellIs" dxfId="22" priority="1" operator="equal">
      <formula>0</formula>
    </cfRule>
  </conditionalFormatting>
  <conditionalFormatting sqref="C143:G149">
    <cfRule type="cellIs" dxfId="21" priority="5" operator="equal">
      <formula>0</formula>
    </cfRule>
  </conditionalFormatting>
  <conditionalFormatting sqref="D9:G142">
    <cfRule type="cellIs" dxfId="20" priority="11" operator="equal">
      <formula>0</formula>
    </cfRule>
  </conditionalFormatting>
  <conditionalFormatting sqref="D1:IV5 A1:C7 D6:K6 H1455:IV1457 H1458:XFD1485 H1486:H1493 I1486:XFD1494 A1494:H1494 A1495:XFD65536">
    <cfRule type="cellIs" dxfId="19" priority="163" operator="equal">
      <formula>0</formula>
    </cfRule>
  </conditionalFormatting>
  <conditionalFormatting sqref="D7:IV8 C136:C142 B136:B149">
    <cfRule type="cellIs" dxfId="18" priority="62" operator="equal">
      <formula>0</formula>
    </cfRule>
  </conditionalFormatting>
  <conditionalFormatting sqref="H9:H1418">
    <cfRule type="cellIs" dxfId="17" priority="129" operator="equal">
      <formula>0</formula>
    </cfRule>
  </conditionalFormatting>
  <conditionalFormatting sqref="H1419:I1454">
    <cfRule type="cellIs" dxfId="16" priority="128" operator="equal">
      <formula>0</formula>
    </cfRule>
  </conditionalFormatting>
  <conditionalFormatting sqref="I108:I1418">
    <cfRule type="cellIs" dxfId="15" priority="125" operator="equal">
      <formula>0</formula>
    </cfRule>
  </conditionalFormatting>
  <conditionalFormatting sqref="J108:IV1454">
    <cfRule type="cellIs" dxfId="14" priority="139" operator="equal">
      <formula>0</formula>
    </cfRule>
  </conditionalFormatting>
  <conditionalFormatting sqref="M6:IV6">
    <cfRule type="cellIs" dxfId="1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zoomScale="70" zoomScaleNormal="70" zoomScaleSheetLayoutView="85" workbookViewId="0">
      <selection activeCell="K5" sqref="K5:L5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9" t="s">
        <v>1454</v>
      </c>
      <c r="C2" s="559"/>
      <c r="D2" s="559"/>
      <c r="E2" s="55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4" t="s">
        <v>1532</v>
      </c>
      <c r="C4" s="565"/>
      <c r="D4" s="565"/>
      <c r="E4" s="566"/>
      <c r="F4" s="434"/>
      <c r="G4" s="434"/>
      <c r="H4" s="435"/>
      <c r="I4" s="589" t="s">
        <v>1533</v>
      </c>
      <c r="J4" s="590"/>
      <c r="K4" s="590"/>
      <c r="L4" s="591"/>
    </row>
    <row r="5" spans="1:12" ht="46.5" customHeight="1">
      <c r="A5" s="204"/>
      <c r="B5" s="437" t="s">
        <v>1379</v>
      </c>
      <c r="C5" s="277" t="s">
        <v>9</v>
      </c>
      <c r="D5" s="560" t="str">
        <f>DATA!D14</f>
        <v>AGUS D WIROSARI</v>
      </c>
      <c r="E5" s="561"/>
      <c r="F5" s="208"/>
      <c r="G5" s="208"/>
      <c r="I5" s="438" t="s">
        <v>1379</v>
      </c>
      <c r="J5" s="277" t="s">
        <v>9</v>
      </c>
      <c r="K5" s="592" t="str">
        <f>D5</f>
        <v>AGUS D WIROSARI</v>
      </c>
      <c r="L5" s="593"/>
    </row>
    <row r="6" spans="1:12" ht="31.5" customHeight="1">
      <c r="A6" s="204"/>
      <c r="B6" s="437" t="s">
        <v>1529</v>
      </c>
      <c r="C6" s="277" t="s">
        <v>9</v>
      </c>
      <c r="D6" s="569">
        <f>DATA!D17*1000</f>
        <v>105000</v>
      </c>
      <c r="E6" s="570"/>
      <c r="F6" s="208"/>
      <c r="G6" s="208"/>
      <c r="I6" s="438" t="s">
        <v>1530</v>
      </c>
      <c r="J6" s="277" t="s">
        <v>9</v>
      </c>
      <c r="K6" s="594">
        <f>DATA!D20*1000</f>
        <v>41500</v>
      </c>
      <c r="L6" s="595"/>
    </row>
    <row r="7" spans="1:12" ht="30.75" customHeight="1">
      <c r="A7" s="204"/>
      <c r="B7" s="437" t="s">
        <v>1441</v>
      </c>
      <c r="C7" s="277" t="s">
        <v>9</v>
      </c>
      <c r="D7" s="567">
        <f>DATA!D18</f>
        <v>3</v>
      </c>
      <c r="E7" s="568"/>
      <c r="F7" s="436" t="s">
        <v>1453</v>
      </c>
      <c r="I7" s="438" t="s">
        <v>1441</v>
      </c>
      <c r="J7" s="277" t="s">
        <v>9</v>
      </c>
      <c r="K7" s="596">
        <f>DATA!D21</f>
        <v>3</v>
      </c>
      <c r="L7" s="597"/>
    </row>
    <row r="8" spans="1:12" ht="51" customHeight="1">
      <c r="A8" s="204"/>
      <c r="B8" s="437" t="s">
        <v>1442</v>
      </c>
      <c r="C8" s="277" t="s">
        <v>9</v>
      </c>
      <c r="D8" s="567">
        <f>DATA!D19</f>
        <v>380</v>
      </c>
      <c r="E8" s="568"/>
      <c r="F8" s="436" t="s">
        <v>1453</v>
      </c>
      <c r="G8" s="431">
        <v>220</v>
      </c>
      <c r="I8" s="438" t="s">
        <v>1442</v>
      </c>
      <c r="J8" s="277" t="s">
        <v>9</v>
      </c>
      <c r="K8" s="596">
        <f>DATA!D22</f>
        <v>380</v>
      </c>
      <c r="L8" s="597"/>
    </row>
    <row r="9" spans="1:12" ht="30" customHeight="1" thickBot="1">
      <c r="A9" s="204"/>
      <c r="B9" s="443" t="s">
        <v>1541</v>
      </c>
      <c r="C9" s="433" t="s">
        <v>9</v>
      </c>
      <c r="D9" s="562">
        <f>IF(D7=1,D6/(380/3^0.5),(D6/(380*3^0.5)))</f>
        <v>159.53099543397556</v>
      </c>
      <c r="E9" s="563"/>
      <c r="F9" s="207"/>
      <c r="G9" s="432">
        <v>380</v>
      </c>
      <c r="I9" s="444" t="s">
        <v>1541</v>
      </c>
      <c r="J9" s="433" t="s">
        <v>9</v>
      </c>
      <c r="K9" s="598">
        <f>IF(K7=1,K6/(380/3^0.5),(K6/(380*3^0.5)))</f>
        <v>63.052726766761765</v>
      </c>
      <c r="L9" s="599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1"/>
      <c r="E12" s="572"/>
      <c r="F12" s="208"/>
      <c r="G12" s="208"/>
      <c r="I12" s="460" t="s">
        <v>1534</v>
      </c>
      <c r="J12" s="461" t="s">
        <v>9</v>
      </c>
      <c r="K12" s="571"/>
      <c r="L12" s="572"/>
    </row>
    <row r="13" spans="1:12" ht="31.5" customHeight="1">
      <c r="A13" s="204"/>
      <c r="B13" s="468" t="s">
        <v>1380</v>
      </c>
      <c r="C13" s="448" t="s">
        <v>9</v>
      </c>
      <c r="D13" s="575" t="s">
        <v>1617</v>
      </c>
      <c r="E13" s="576"/>
      <c r="F13" s="208"/>
      <c r="G13" s="208"/>
      <c r="I13" s="462" t="s">
        <v>1380</v>
      </c>
      <c r="J13" s="448" t="s">
        <v>9</v>
      </c>
      <c r="K13" s="575"/>
      <c r="L13" s="576"/>
    </row>
    <row r="14" spans="1:12" ht="30.75" customHeight="1">
      <c r="A14" s="204"/>
      <c r="B14" s="468" t="s">
        <v>1535</v>
      </c>
      <c r="C14" s="448" t="s">
        <v>9</v>
      </c>
      <c r="D14" s="583">
        <v>100</v>
      </c>
      <c r="E14" s="584"/>
      <c r="F14" s="436" t="s">
        <v>1453</v>
      </c>
      <c r="G14" s="440">
        <v>50</v>
      </c>
      <c r="I14" s="462" t="s">
        <v>1535</v>
      </c>
      <c r="J14" s="448" t="s">
        <v>9</v>
      </c>
      <c r="K14" s="583">
        <v>50</v>
      </c>
      <c r="L14" s="584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85">
        <v>72</v>
      </c>
      <c r="E16" s="586"/>
      <c r="F16" s="436"/>
      <c r="G16" s="440">
        <v>160</v>
      </c>
      <c r="I16" s="462" t="s">
        <v>1537</v>
      </c>
      <c r="J16" s="448" t="s">
        <v>9</v>
      </c>
      <c r="K16" s="587">
        <f>K9</f>
        <v>63.052726766761765</v>
      </c>
      <c r="L16" s="588"/>
    </row>
    <row r="17" spans="1:12" ht="34.5" customHeight="1">
      <c r="A17" s="204"/>
      <c r="B17" s="468" t="s">
        <v>1538</v>
      </c>
      <c r="C17" s="448" t="s">
        <v>9</v>
      </c>
      <c r="D17" s="577">
        <f>IF(D15=1,D14/(20/3^0.5),(D14/(20*3^0.5)))</f>
        <v>2.8867513459481291</v>
      </c>
      <c r="E17" s="578"/>
      <c r="F17" s="436" t="s">
        <v>1453</v>
      </c>
      <c r="G17" s="441">
        <v>200</v>
      </c>
      <c r="I17" s="462" t="s">
        <v>1538</v>
      </c>
      <c r="J17" s="448" t="s">
        <v>9</v>
      </c>
      <c r="K17" s="581">
        <f>IF(K15=1,K14/(20/3^0.5),(K14/(20*3^0.5)))</f>
        <v>1.4433756729740645</v>
      </c>
      <c r="L17" s="582"/>
    </row>
    <row r="18" spans="1:12" ht="34.5" customHeight="1">
      <c r="A18" s="204"/>
      <c r="B18" s="468" t="s">
        <v>1539</v>
      </c>
      <c r="C18" s="448" t="s">
        <v>9</v>
      </c>
      <c r="D18" s="577">
        <f>IF(D15=1,D14/(380/3^0.5),(D14/(380*3^0.5)))*1000</f>
        <v>151.93428136569102</v>
      </c>
      <c r="E18" s="578"/>
      <c r="F18" s="436" t="s">
        <v>1453</v>
      </c>
      <c r="G18" s="441">
        <v>250</v>
      </c>
      <c r="I18" s="462" t="s">
        <v>1539</v>
      </c>
      <c r="J18" s="448" t="s">
        <v>9</v>
      </c>
      <c r="K18" s="581">
        <f>IF(K15=1,K14/(380/3^0.5),(K14/(380*3^0.5)))*1000</f>
        <v>75.96714068284551</v>
      </c>
      <c r="L18" s="582"/>
    </row>
    <row r="19" spans="1:12" ht="30" customHeight="1">
      <c r="A19" s="204"/>
      <c r="B19" s="469" t="s">
        <v>1531</v>
      </c>
      <c r="C19" s="447" t="s">
        <v>9</v>
      </c>
      <c r="D19" s="577">
        <f>IF(D15=1,D14/(380/3^0.5),(D14/(380*3^0.5)))</f>
        <v>0.15193428136569101</v>
      </c>
      <c r="E19" s="578"/>
      <c r="F19" s="207"/>
      <c r="G19" s="432"/>
      <c r="I19" s="464" t="s">
        <v>1531</v>
      </c>
      <c r="J19" s="447" t="s">
        <v>9</v>
      </c>
      <c r="K19" s="581">
        <f>IF(K15=1,K14/(380/3^0.5),(K14/(380*3^0.5)))</f>
        <v>7.5967140682845505E-2</v>
      </c>
      <c r="L19" s="582"/>
    </row>
    <row r="20" spans="1:12" ht="30" customHeight="1" thickBot="1">
      <c r="A20" s="204"/>
      <c r="B20" s="470" t="s">
        <v>1540</v>
      </c>
      <c r="C20" s="466" t="s">
        <v>9</v>
      </c>
      <c r="D20" s="573">
        <f>D16/D18</f>
        <v>0.47388910095084474</v>
      </c>
      <c r="E20" s="574"/>
      <c r="F20" s="207"/>
      <c r="G20" s="432"/>
      <c r="I20" s="465" t="s">
        <v>1531</v>
      </c>
      <c r="J20" s="466" t="s">
        <v>9</v>
      </c>
      <c r="K20" s="579">
        <f>K16/K18</f>
        <v>0.82999999999999985</v>
      </c>
      <c r="L20" s="580"/>
    </row>
    <row r="21" spans="1:12" ht="9.75" customHeight="1">
      <c r="A21" s="204"/>
      <c r="B21" s="455" t="s">
        <v>1540</v>
      </c>
      <c r="C21" s="456" t="s">
        <v>9</v>
      </c>
      <c r="D21" s="558">
        <v>1</v>
      </c>
      <c r="E21" s="558"/>
      <c r="F21" s="457"/>
      <c r="G21" s="458"/>
      <c r="H21" s="459"/>
      <c r="I21" s="455" t="s">
        <v>1531</v>
      </c>
      <c r="J21" s="456" t="s">
        <v>9</v>
      </c>
      <c r="K21" s="558">
        <v>1</v>
      </c>
      <c r="L21" s="558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55"/>
      <c r="C24" s="556"/>
      <c r="D24" s="556"/>
      <c r="E24" s="557"/>
      <c r="I24" s="555"/>
      <c r="J24" s="556"/>
      <c r="K24" s="556"/>
      <c r="L24" s="557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2" priority="5" stopIfTrue="1" operator="greaterThan">
      <formula>0.89</formula>
    </cfRule>
    <cfRule type="cellIs" dxfId="1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PDL!$S$28:$S$29</xm:f>
          </x14:formula1>
          <xm:sqref>D15 K15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abSelected="1" topLeftCell="A13" zoomScaleNormal="100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0"/>
      <c r="C1" s="600"/>
      <c r="D1" s="60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-63.5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-61531500</v>
      </c>
    </row>
    <row r="10" spans="2:11" ht="20.100000000000001" customHeight="1">
      <c r="B10" s="291" t="s">
        <v>1446</v>
      </c>
      <c r="C10" s="292" t="s">
        <v>9</v>
      </c>
      <c r="D10" s="298">
        <f ca="1">RAB!K34</f>
        <v>21138200.362500001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422764.00725000002</v>
      </c>
    </row>
    <row r="12" spans="2:11" ht="9" customHeight="1">
      <c r="B12" s="601"/>
      <c r="C12" s="601"/>
      <c r="D12" s="601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1621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105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41.5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2" t="s">
        <v>1357</v>
      </c>
      <c r="C3" s="602"/>
      <c r="D3" s="602"/>
      <c r="E3" s="602"/>
      <c r="F3" s="305" t="str">
        <f>DATA!D14</f>
        <v>AGUS D WIROSARI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3" t="s">
        <v>1349</v>
      </c>
      <c r="C5" s="603" t="s">
        <v>1358</v>
      </c>
      <c r="D5" s="604" t="s">
        <v>1359</v>
      </c>
      <c r="E5" s="604" t="s">
        <v>1360</v>
      </c>
      <c r="F5" s="603" t="s">
        <v>1361</v>
      </c>
      <c r="G5" s="603"/>
      <c r="H5" s="603"/>
      <c r="I5" s="603"/>
      <c r="J5" s="603"/>
      <c r="K5" s="603" t="s">
        <v>1362</v>
      </c>
      <c r="L5" s="603"/>
      <c r="M5" s="307"/>
      <c r="N5" s="607" t="s">
        <v>1363</v>
      </c>
      <c r="O5" s="604" t="s">
        <v>1364</v>
      </c>
      <c r="P5" s="604" t="s">
        <v>1365</v>
      </c>
      <c r="Q5" s="604" t="s">
        <v>1366</v>
      </c>
      <c r="R5" s="308"/>
      <c r="S5" s="309"/>
      <c r="T5" s="605" t="s">
        <v>1367</v>
      </c>
      <c r="U5" s="310"/>
    </row>
    <row r="6" spans="1:21" ht="20.100000000000001" customHeight="1">
      <c r="B6" s="603"/>
      <c r="C6" s="603"/>
      <c r="D6" s="603"/>
      <c r="E6" s="60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8"/>
      <c r="O6" s="603"/>
      <c r="P6" s="603"/>
      <c r="Q6" s="603"/>
      <c r="R6" s="308"/>
      <c r="S6" s="309"/>
      <c r="T6" s="603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-10160</v>
      </c>
      <c r="D7" s="316">
        <f>C7*4/24</f>
        <v>-1693.3333333333333</v>
      </c>
      <c r="E7" s="316">
        <f>C7-D7</f>
        <v>-8466.6666666666661</v>
      </c>
      <c r="F7" s="317">
        <f ca="1">DATA!D10/1000000</f>
        <v>21.138200362500001</v>
      </c>
      <c r="G7" s="318">
        <f ca="1">DATA!$D$11/1000000</f>
        <v>0.42276400725000002</v>
      </c>
      <c r="H7" s="318">
        <f>C7*DATA!$D$5/1000000</f>
        <v>-11.014710466207694</v>
      </c>
      <c r="I7" s="318">
        <f>(C7*DATA!$D$5*DATA!$D$7)/1000000</f>
        <v>-0.24783098548967311</v>
      </c>
      <c r="J7" s="316">
        <f ca="1">SUM(F7:I7)</f>
        <v>10.298422918052633</v>
      </c>
      <c r="K7" s="319">
        <f>DATA!D9/1000000</f>
        <v>-61.531500000000001</v>
      </c>
      <c r="L7" s="316">
        <f>((D7*DATA!$D$23)/1000000)+((E7*DATA!$D$24)/1000000)</f>
        <v>-14.678151999999999</v>
      </c>
      <c r="M7" s="316">
        <f>K7+L7</f>
        <v>-76.209652000000006</v>
      </c>
      <c r="N7" s="316">
        <f ca="1">M7-J7</f>
        <v>-86.508074918052642</v>
      </c>
      <c r="O7" s="314">
        <v>1</v>
      </c>
      <c r="P7" s="316">
        <f ca="1">O7*N7</f>
        <v>-86.508074918052642</v>
      </c>
      <c r="Q7" s="316">
        <f ca="1">P7</f>
        <v>-86.508074918052642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-30480</v>
      </c>
      <c r="D8" s="316">
        <f>C8*4/24</f>
        <v>-5080</v>
      </c>
      <c r="E8" s="316">
        <f t="shared" ref="E8:E32" si="0">C8-D8</f>
        <v>-25400</v>
      </c>
      <c r="F8" s="314"/>
      <c r="G8" s="318">
        <f ca="1">DATA!$D$11/1000000</f>
        <v>0.42276400725000002</v>
      </c>
      <c r="H8" s="318">
        <f>C8*DATA!$D$5/1000000</f>
        <v>-33.04413139862308</v>
      </c>
      <c r="I8" s="318">
        <f>(C8*DATA!$D$5*DATA!$D$7)/1000000</f>
        <v>-0.74349295646901925</v>
      </c>
      <c r="J8" s="316">
        <f t="shared" ref="J8:J32" ca="1" si="1">SUM(F8:I8)</f>
        <v>-33.364860347842097</v>
      </c>
      <c r="K8" s="321"/>
      <c r="L8" s="316">
        <f>((D8*DATA!$D$23)/1000000)+((E8*DATA!$D$24)/1000000)</f>
        <v>-44.034455999999999</v>
      </c>
      <c r="M8" s="316">
        <f t="shared" ref="M8:M32" si="2">K8+L8</f>
        <v>-44.034455999999999</v>
      </c>
      <c r="N8" s="316">
        <f ca="1">M8-J8</f>
        <v>-10.669595652157902</v>
      </c>
      <c r="O8" s="315">
        <f>1/(1+'[92]Asumsi I'!$C$3)^(KKF!A8)</f>
        <v>0.89285714285714279</v>
      </c>
      <c r="P8" s="316">
        <f ca="1">O8*N8</f>
        <v>-9.5264246894266975</v>
      </c>
      <c r="Q8" s="316">
        <f ca="1">Q7+P8</f>
        <v>-96.034499607479347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-30480</v>
      </c>
      <c r="D9" s="316">
        <f t="shared" ref="D9:D32" si="5">C9*4/24</f>
        <v>-5080</v>
      </c>
      <c r="E9" s="316">
        <f t="shared" si="0"/>
        <v>-25400</v>
      </c>
      <c r="F9" s="314"/>
      <c r="G9" s="318">
        <f ca="1">DATA!$D$11/1000000</f>
        <v>0.42276400725000002</v>
      </c>
      <c r="H9" s="318">
        <f>C9*DATA!$D$5/1000000</f>
        <v>-33.04413139862308</v>
      </c>
      <c r="I9" s="318">
        <f>(C9*DATA!$D$5*DATA!$D$7)/1000000</f>
        <v>-0.74349295646901925</v>
      </c>
      <c r="J9" s="316">
        <f t="shared" ca="1" si="1"/>
        <v>-33.364860347842097</v>
      </c>
      <c r="K9" s="316"/>
      <c r="L9" s="316">
        <f>((D9*DATA!$D$23)/1000000)+((E9*DATA!$D$24)/1000000)</f>
        <v>-44.034455999999999</v>
      </c>
      <c r="M9" s="316">
        <f t="shared" si="2"/>
        <v>-44.034455999999999</v>
      </c>
      <c r="N9" s="316">
        <f t="shared" ref="N9:N32" ca="1" si="6">M9-J9</f>
        <v>-10.669595652157902</v>
      </c>
      <c r="O9" s="322">
        <f>1/(1+'[92]Asumsi I'!$C$3)^(KKF!A9)</f>
        <v>0.79719387755102034</v>
      </c>
      <c r="P9" s="316">
        <f t="shared" ref="P9:P32" ca="1" si="7">O9*N9</f>
        <v>-8.5057363298452664</v>
      </c>
      <c r="Q9" s="316">
        <f ca="1">Q8+P9</f>
        <v>-104.54023593732461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-30480</v>
      </c>
      <c r="D10" s="316">
        <f t="shared" si="5"/>
        <v>-5080</v>
      </c>
      <c r="E10" s="316">
        <f t="shared" si="0"/>
        <v>-25400</v>
      </c>
      <c r="F10" s="314"/>
      <c r="G10" s="318">
        <f ca="1">DATA!$D$11/1000000</f>
        <v>0.42276400725000002</v>
      </c>
      <c r="H10" s="318">
        <f>C10*DATA!$D$5/1000000</f>
        <v>-33.04413139862308</v>
      </c>
      <c r="I10" s="318">
        <f>(C10*DATA!$D$5*DATA!$D$7)/1000000</f>
        <v>-0.74349295646901925</v>
      </c>
      <c r="J10" s="316">
        <f t="shared" ca="1" si="1"/>
        <v>-33.364860347842097</v>
      </c>
      <c r="K10" s="314"/>
      <c r="L10" s="316">
        <f>((D10*DATA!$D$23)/1000000)+((E10*DATA!$D$24)/1000000)</f>
        <v>-44.034455999999999</v>
      </c>
      <c r="M10" s="316">
        <f t="shared" si="2"/>
        <v>-44.034455999999999</v>
      </c>
      <c r="N10" s="316">
        <f t="shared" ca="1" si="6"/>
        <v>-10.669595652157902</v>
      </c>
      <c r="O10" s="315">
        <f>1/(1+'[92]Asumsi I'!$C$3)^(KKF!A10)</f>
        <v>0.71178024781341087</v>
      </c>
      <c r="P10" s="316">
        <f t="shared" ca="1" si="7"/>
        <v>-7.5944074373618431</v>
      </c>
      <c r="Q10" s="316">
        <f t="shared" ref="Q10:Q30" ca="1" si="9">Q9+P10</f>
        <v>-112.13464337468645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-30480</v>
      </c>
      <c r="D11" s="316">
        <f t="shared" si="5"/>
        <v>-5080</v>
      </c>
      <c r="E11" s="316">
        <f t="shared" si="0"/>
        <v>-25400</v>
      </c>
      <c r="F11" s="314"/>
      <c r="G11" s="318">
        <f ca="1">DATA!$D$11/1000000</f>
        <v>0.42276400725000002</v>
      </c>
      <c r="H11" s="318">
        <f>C11*DATA!$D$5/1000000</f>
        <v>-33.04413139862308</v>
      </c>
      <c r="I11" s="318">
        <f>(C11*DATA!$D$5*DATA!$D$7)/1000000</f>
        <v>-0.74349295646901925</v>
      </c>
      <c r="J11" s="316">
        <f t="shared" ca="1" si="1"/>
        <v>-33.364860347842097</v>
      </c>
      <c r="K11" s="314"/>
      <c r="L11" s="316">
        <f>((D11*DATA!$D$23)/1000000)+((E11*DATA!$D$24)/1000000)</f>
        <v>-44.034455999999999</v>
      </c>
      <c r="M11" s="316">
        <f t="shared" si="2"/>
        <v>-44.034455999999999</v>
      </c>
      <c r="N11" s="316">
        <f t="shared" ca="1" si="6"/>
        <v>-10.669595652157902</v>
      </c>
      <c r="O11" s="315">
        <f>1/(1+'[92]Asumsi I'!$C$3)^(KKF!A11)</f>
        <v>0.63551807840483121</v>
      </c>
      <c r="P11" s="316">
        <f t="shared" ca="1" si="7"/>
        <v>-6.780720926215932</v>
      </c>
      <c r="Q11" s="316">
        <f t="shared" ca="1" si="9"/>
        <v>-118.91536430090238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-30480</v>
      </c>
      <c r="D12" s="316">
        <f t="shared" si="5"/>
        <v>-5080</v>
      </c>
      <c r="E12" s="316">
        <f t="shared" si="0"/>
        <v>-25400</v>
      </c>
      <c r="F12" s="314"/>
      <c r="G12" s="318">
        <f ca="1">DATA!$D$11/1000000</f>
        <v>0.42276400725000002</v>
      </c>
      <c r="H12" s="318">
        <f>C12*DATA!$D$5/1000000</f>
        <v>-33.04413139862308</v>
      </c>
      <c r="I12" s="318">
        <f>(C12*DATA!$D$5*DATA!$D$7)/1000000</f>
        <v>-0.74349295646901925</v>
      </c>
      <c r="J12" s="316">
        <f t="shared" ca="1" si="1"/>
        <v>-33.364860347842097</v>
      </c>
      <c r="K12" s="314"/>
      <c r="L12" s="316">
        <f>((D12*DATA!$D$23)/1000000)+((E12*DATA!$D$24)/1000000)</f>
        <v>-44.034455999999999</v>
      </c>
      <c r="M12" s="316">
        <f t="shared" si="2"/>
        <v>-44.034455999999999</v>
      </c>
      <c r="N12" s="316">
        <f t="shared" ca="1" si="6"/>
        <v>-10.669595652157902</v>
      </c>
      <c r="O12" s="315">
        <f>1/(1+'[92]Asumsi I'!$C$3)^(KKF!A12)</f>
        <v>0.56742685571859919</v>
      </c>
      <c r="P12" s="316">
        <f t="shared" ca="1" si="7"/>
        <v>-6.0542151126927948</v>
      </c>
      <c r="Q12" s="316">
        <f t="shared" ca="1" si="9"/>
        <v>-124.96957941359517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-30480</v>
      </c>
      <c r="D13" s="316">
        <f t="shared" si="5"/>
        <v>-5080</v>
      </c>
      <c r="E13" s="316">
        <f t="shared" si="0"/>
        <v>-25400</v>
      </c>
      <c r="F13" s="314"/>
      <c r="G13" s="318">
        <f ca="1">DATA!$D$11/1000000</f>
        <v>0.42276400725000002</v>
      </c>
      <c r="H13" s="318">
        <f>C13*DATA!$D$5/1000000</f>
        <v>-33.04413139862308</v>
      </c>
      <c r="I13" s="318">
        <f>(C13*DATA!$D$5*DATA!$D$7)/1000000</f>
        <v>-0.74349295646901925</v>
      </c>
      <c r="J13" s="316">
        <f t="shared" ca="1" si="1"/>
        <v>-33.364860347842097</v>
      </c>
      <c r="K13" s="314"/>
      <c r="L13" s="316">
        <f>((D13*DATA!$D$23)/1000000)+((E13*DATA!$D$24)/1000000)</f>
        <v>-44.034455999999999</v>
      </c>
      <c r="M13" s="316">
        <f t="shared" si="2"/>
        <v>-44.034455999999999</v>
      </c>
      <c r="N13" s="316">
        <f t="shared" ca="1" si="6"/>
        <v>-10.669595652157902</v>
      </c>
      <c r="O13" s="315">
        <f>1/(1+'[92]Asumsi I'!$C$3)^(KKF!A13)</f>
        <v>0.50663112117732068</v>
      </c>
      <c r="P13" s="316">
        <f t="shared" ca="1" si="7"/>
        <v>-5.4055492077614238</v>
      </c>
      <c r="Q13" s="316">
        <f t="shared" ca="1" si="9"/>
        <v>-130.37512862135659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-30480</v>
      </c>
      <c r="D14" s="316">
        <f t="shared" si="5"/>
        <v>-5080</v>
      </c>
      <c r="E14" s="316">
        <f t="shared" si="0"/>
        <v>-25400</v>
      </c>
      <c r="F14" s="314"/>
      <c r="G14" s="318">
        <f ca="1">DATA!$D$11/1000000</f>
        <v>0.42276400725000002</v>
      </c>
      <c r="H14" s="318">
        <f>C14*DATA!$D$5/1000000</f>
        <v>-33.04413139862308</v>
      </c>
      <c r="I14" s="318">
        <f>(C14*DATA!$D$5*DATA!$D$7)/1000000</f>
        <v>-0.74349295646901925</v>
      </c>
      <c r="J14" s="316">
        <f t="shared" ca="1" si="1"/>
        <v>-33.364860347842097</v>
      </c>
      <c r="K14" s="314"/>
      <c r="L14" s="316">
        <f>((D14*DATA!$D$23)/1000000)+((E14*DATA!$D$24)/1000000)</f>
        <v>-44.034455999999999</v>
      </c>
      <c r="M14" s="316">
        <f t="shared" si="2"/>
        <v>-44.034455999999999</v>
      </c>
      <c r="N14" s="316">
        <f t="shared" ca="1" si="6"/>
        <v>-10.669595652157902</v>
      </c>
      <c r="O14" s="315">
        <f>1/(1+'[92]Asumsi I'!$C$3)^(KKF!A14)</f>
        <v>0.45234921533689343</v>
      </c>
      <c r="P14" s="316">
        <f t="shared" ca="1" si="7"/>
        <v>-4.8263832212155569</v>
      </c>
      <c r="Q14" s="316">
        <f t="shared" ca="1" si="9"/>
        <v>-135.20151184257216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-30480</v>
      </c>
      <c r="D15" s="316">
        <f t="shared" si="5"/>
        <v>-5080</v>
      </c>
      <c r="E15" s="316">
        <f t="shared" si="0"/>
        <v>-25400</v>
      </c>
      <c r="F15" s="314"/>
      <c r="G15" s="318">
        <f ca="1">DATA!$D$11/1000000</f>
        <v>0.42276400725000002</v>
      </c>
      <c r="H15" s="318">
        <f>C15*DATA!$D$5/1000000</f>
        <v>-33.04413139862308</v>
      </c>
      <c r="I15" s="318">
        <f>(C15*DATA!$D$5*DATA!$D$7)/1000000</f>
        <v>-0.74349295646901925</v>
      </c>
      <c r="J15" s="316">
        <f t="shared" ca="1" si="1"/>
        <v>-33.364860347842097</v>
      </c>
      <c r="K15" s="314"/>
      <c r="L15" s="316">
        <f>((D15*DATA!$D$23)/1000000)+((E15*DATA!$D$24)/1000000)</f>
        <v>-44.034455999999999</v>
      </c>
      <c r="M15" s="316">
        <f t="shared" si="2"/>
        <v>-44.034455999999999</v>
      </c>
      <c r="N15" s="316">
        <f t="shared" ca="1" si="6"/>
        <v>-10.669595652157902</v>
      </c>
      <c r="O15" s="315">
        <f>1/(1+'[92]Asumsi I'!$C$3)^(KKF!A15)</f>
        <v>0.4038832279793691</v>
      </c>
      <c r="P15" s="316">
        <f t="shared" ca="1" si="7"/>
        <v>-4.3092707332281757</v>
      </c>
      <c r="Q15" s="316">
        <f t="shared" ca="1" si="9"/>
        <v>-139.51078257580033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-30480</v>
      </c>
      <c r="D16" s="316">
        <f t="shared" si="5"/>
        <v>-5080</v>
      </c>
      <c r="E16" s="316">
        <f t="shared" si="0"/>
        <v>-25400</v>
      </c>
      <c r="F16" s="314"/>
      <c r="G16" s="318">
        <f ca="1">DATA!$D$11/1000000</f>
        <v>0.42276400725000002</v>
      </c>
      <c r="H16" s="318">
        <f>C16*DATA!$D$5/1000000</f>
        <v>-33.04413139862308</v>
      </c>
      <c r="I16" s="318">
        <f>(C16*DATA!$D$5*DATA!$D$7)/1000000</f>
        <v>-0.74349295646901925</v>
      </c>
      <c r="J16" s="316">
        <f t="shared" ca="1" si="1"/>
        <v>-33.364860347842097</v>
      </c>
      <c r="K16" s="314"/>
      <c r="L16" s="316">
        <f>((D16*DATA!$D$23)/1000000)+((E16*DATA!$D$24)/1000000)</f>
        <v>-44.034455999999999</v>
      </c>
      <c r="M16" s="316">
        <f t="shared" si="2"/>
        <v>-44.034455999999999</v>
      </c>
      <c r="N16" s="316">
        <f t="shared" ca="1" si="6"/>
        <v>-10.669595652157902</v>
      </c>
      <c r="O16" s="315">
        <f>1/(1+'[92]Asumsi I'!$C$3)^(KKF!A16)</f>
        <v>0.36061002498157957</v>
      </c>
      <c r="P16" s="316">
        <f t="shared" ca="1" si="7"/>
        <v>-3.847563154668014</v>
      </c>
      <c r="Q16" s="316">
        <f t="shared" ca="1" si="9"/>
        <v>-143.35834573046836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-30480</v>
      </c>
      <c r="D17" s="316">
        <f t="shared" si="5"/>
        <v>-5080</v>
      </c>
      <c r="E17" s="316">
        <f t="shared" si="0"/>
        <v>-25400</v>
      </c>
      <c r="F17" s="314"/>
      <c r="G17" s="318">
        <f ca="1">DATA!$D$11/1000000</f>
        <v>0.42276400725000002</v>
      </c>
      <c r="H17" s="318">
        <f>C17*DATA!$D$5/1000000</f>
        <v>-33.04413139862308</v>
      </c>
      <c r="I17" s="318">
        <f>(C17*DATA!$D$5*DATA!$D$7)/1000000</f>
        <v>-0.74349295646901925</v>
      </c>
      <c r="J17" s="316">
        <f t="shared" ca="1" si="1"/>
        <v>-33.364860347842097</v>
      </c>
      <c r="K17" s="314"/>
      <c r="L17" s="316">
        <f>((D17*DATA!$D$23)/1000000)+((E17*DATA!$D$24)/1000000)</f>
        <v>-44.034455999999999</v>
      </c>
      <c r="M17" s="316">
        <f t="shared" si="2"/>
        <v>-44.034455999999999</v>
      </c>
      <c r="N17" s="316">
        <f t="shared" ca="1" si="6"/>
        <v>-10.669595652157902</v>
      </c>
      <c r="O17" s="315">
        <f>1/(1+'[92]Asumsi I'!$C$3)^(KKF!A17)</f>
        <v>0.32197323659069599</v>
      </c>
      <c r="P17" s="316">
        <f t="shared" ca="1" si="7"/>
        <v>-3.4353242452392974</v>
      </c>
      <c r="Q17" s="316">
        <f t="shared" ca="1" si="9"/>
        <v>-146.79366997570764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-30480</v>
      </c>
      <c r="D18" s="316">
        <f t="shared" si="5"/>
        <v>-5080</v>
      </c>
      <c r="E18" s="316">
        <f t="shared" si="0"/>
        <v>-25400</v>
      </c>
      <c r="F18" s="314"/>
      <c r="G18" s="318">
        <f ca="1">DATA!$D$11/1000000</f>
        <v>0.42276400725000002</v>
      </c>
      <c r="H18" s="318">
        <f>C18*DATA!$D$5/1000000</f>
        <v>-33.04413139862308</v>
      </c>
      <c r="I18" s="318">
        <f>(C18*DATA!$D$5*DATA!$D$7)/1000000</f>
        <v>-0.74349295646901925</v>
      </c>
      <c r="J18" s="316">
        <f t="shared" ca="1" si="1"/>
        <v>-33.364860347842097</v>
      </c>
      <c r="K18" s="314"/>
      <c r="L18" s="316">
        <f>((D18*DATA!$D$23)/1000000)+((E18*DATA!$D$24)/1000000)</f>
        <v>-44.034455999999999</v>
      </c>
      <c r="M18" s="316">
        <f t="shared" si="2"/>
        <v>-44.034455999999999</v>
      </c>
      <c r="N18" s="316">
        <f t="shared" ca="1" si="6"/>
        <v>-10.669595652157902</v>
      </c>
      <c r="O18" s="315">
        <f>1/(1+'[92]Asumsi I'!$C$3)^(KKF!A18)</f>
        <v>0.28747610409883567</v>
      </c>
      <c r="P18" s="316">
        <f t="shared" ca="1" si="7"/>
        <v>-3.0672537903922295</v>
      </c>
      <c r="Q18" s="316">
        <f t="shared" ca="1" si="9"/>
        <v>-149.86092376609989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-30480</v>
      </c>
      <c r="D19" s="316">
        <f t="shared" si="5"/>
        <v>-5080</v>
      </c>
      <c r="E19" s="316">
        <f t="shared" si="0"/>
        <v>-25400</v>
      </c>
      <c r="F19" s="314"/>
      <c r="G19" s="318">
        <f ca="1">DATA!$D$11/1000000</f>
        <v>0.42276400725000002</v>
      </c>
      <c r="H19" s="318">
        <f>C19*DATA!$D$5/1000000</f>
        <v>-33.04413139862308</v>
      </c>
      <c r="I19" s="318">
        <f>(C19*DATA!$D$5*DATA!$D$7)/1000000</f>
        <v>-0.74349295646901925</v>
      </c>
      <c r="J19" s="316">
        <f t="shared" ca="1" si="1"/>
        <v>-33.364860347842097</v>
      </c>
      <c r="K19" s="314"/>
      <c r="L19" s="316">
        <f>((D19*DATA!$D$23)/1000000)+((E19*DATA!$D$24)/1000000)</f>
        <v>-44.034455999999999</v>
      </c>
      <c r="M19" s="316">
        <f t="shared" si="2"/>
        <v>-44.034455999999999</v>
      </c>
      <c r="N19" s="316">
        <f t="shared" ca="1" si="6"/>
        <v>-10.669595652157902</v>
      </c>
      <c r="O19" s="315">
        <f>1/(1+'[92]Asumsi I'!$C$3)^(KKF!A19)</f>
        <v>0.25667509294538904</v>
      </c>
      <c r="P19" s="316">
        <f t="shared" ca="1" si="7"/>
        <v>-2.7386194557073482</v>
      </c>
      <c r="Q19" s="316">
        <f t="shared" ca="1" si="9"/>
        <v>-152.59954322180724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-30480</v>
      </c>
      <c r="D20" s="316">
        <f t="shared" si="5"/>
        <v>-5080</v>
      </c>
      <c r="E20" s="316">
        <f t="shared" si="0"/>
        <v>-25400</v>
      </c>
      <c r="F20" s="314"/>
      <c r="G20" s="318">
        <f ca="1">DATA!$D$11/1000000</f>
        <v>0.42276400725000002</v>
      </c>
      <c r="H20" s="318">
        <f>C20*DATA!$D$5/1000000</f>
        <v>-33.04413139862308</v>
      </c>
      <c r="I20" s="318">
        <f>(C20*DATA!$D$5*DATA!$D$7)/1000000</f>
        <v>-0.74349295646901925</v>
      </c>
      <c r="J20" s="316">
        <f t="shared" ca="1" si="1"/>
        <v>-33.364860347842097</v>
      </c>
      <c r="K20" s="314"/>
      <c r="L20" s="316">
        <f>((D20*DATA!$D$23)/1000000)+((E20*DATA!$D$24)/1000000)</f>
        <v>-44.034455999999999</v>
      </c>
      <c r="M20" s="316">
        <f t="shared" si="2"/>
        <v>-44.034455999999999</v>
      </c>
      <c r="N20" s="316">
        <f t="shared" ca="1" si="6"/>
        <v>-10.669595652157902</v>
      </c>
      <c r="O20" s="315">
        <f>1/(1+'[92]Asumsi I'!$C$3)^(KKF!A20)</f>
        <v>0.22917419012981158</v>
      </c>
      <c r="P20" s="316">
        <f t="shared" ca="1" si="7"/>
        <v>-2.4451959425958458</v>
      </c>
      <c r="Q20" s="316">
        <f t="shared" ca="1" si="9"/>
        <v>-155.0447391644031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-30480</v>
      </c>
      <c r="D21" s="316">
        <f t="shared" si="5"/>
        <v>-5080</v>
      </c>
      <c r="E21" s="316">
        <f t="shared" si="0"/>
        <v>-25400</v>
      </c>
      <c r="F21" s="314"/>
      <c r="G21" s="318">
        <f ca="1">DATA!$D$11/1000000</f>
        <v>0.42276400725000002</v>
      </c>
      <c r="H21" s="318">
        <f>C21*DATA!$D$5/1000000</f>
        <v>-33.04413139862308</v>
      </c>
      <c r="I21" s="318">
        <f>(C21*DATA!$D$5*DATA!$D$7)/1000000</f>
        <v>-0.74349295646901925</v>
      </c>
      <c r="J21" s="316">
        <f t="shared" ca="1" si="1"/>
        <v>-33.364860347842097</v>
      </c>
      <c r="K21" s="314"/>
      <c r="L21" s="316">
        <f>((D21*DATA!$D$23)/1000000)+((E21*DATA!$D$24)/1000000)</f>
        <v>-44.034455999999999</v>
      </c>
      <c r="M21" s="316">
        <f t="shared" si="2"/>
        <v>-44.034455999999999</v>
      </c>
      <c r="N21" s="316">
        <f t="shared" ca="1" si="6"/>
        <v>-10.669595652157902</v>
      </c>
      <c r="O21" s="315">
        <f>1/(1+'[92]Asumsi I'!$C$3)^(KKF!A21)</f>
        <v>0.20461981261590317</v>
      </c>
      <c r="P21" s="316">
        <f t="shared" ca="1" si="7"/>
        <v>-2.1832106630320052</v>
      </c>
      <c r="Q21" s="316">
        <f t="shared" ca="1" si="9"/>
        <v>-157.22794982743511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-30480</v>
      </c>
      <c r="D22" s="316">
        <f t="shared" si="5"/>
        <v>-5080</v>
      </c>
      <c r="E22" s="316">
        <f t="shared" si="0"/>
        <v>-25400</v>
      </c>
      <c r="F22" s="314"/>
      <c r="G22" s="318">
        <f ca="1">DATA!$D$11/1000000</f>
        <v>0.42276400725000002</v>
      </c>
      <c r="H22" s="318">
        <f>C22*DATA!$D$5/1000000</f>
        <v>-33.04413139862308</v>
      </c>
      <c r="I22" s="318">
        <f>(C22*DATA!$D$5*DATA!$D$7)/1000000</f>
        <v>-0.74349295646901925</v>
      </c>
      <c r="J22" s="316">
        <f t="shared" ca="1" si="1"/>
        <v>-33.364860347842097</v>
      </c>
      <c r="K22" s="314"/>
      <c r="L22" s="316">
        <f>((D22*DATA!$D$23)/1000000)+((E22*DATA!$D$24)/1000000)</f>
        <v>-44.034455999999999</v>
      </c>
      <c r="M22" s="316">
        <f t="shared" si="2"/>
        <v>-44.034455999999999</v>
      </c>
      <c r="N22" s="316">
        <f t="shared" ca="1" si="6"/>
        <v>-10.669595652157902</v>
      </c>
      <c r="O22" s="315">
        <f>1/(1+'[92]Asumsi I'!$C$3)^(KKF!A22)</f>
        <v>0.18269626126419927</v>
      </c>
      <c r="P22" s="316">
        <f t="shared" ca="1" si="7"/>
        <v>-1.9492952348500048</v>
      </c>
      <c r="Q22" s="316">
        <f t="shared" ca="1" si="9"/>
        <v>-159.17724506228512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-30480</v>
      </c>
      <c r="D23" s="316">
        <f t="shared" si="5"/>
        <v>-5080</v>
      </c>
      <c r="E23" s="316">
        <f t="shared" si="0"/>
        <v>-25400</v>
      </c>
      <c r="F23" s="314"/>
      <c r="G23" s="318">
        <f ca="1">DATA!$D$11/1000000</f>
        <v>0.42276400725000002</v>
      </c>
      <c r="H23" s="318">
        <f>C23*DATA!$D$5/1000000</f>
        <v>-33.04413139862308</v>
      </c>
      <c r="I23" s="318">
        <f>(C23*DATA!$D$5*DATA!$D$7)/1000000</f>
        <v>-0.74349295646901925</v>
      </c>
      <c r="J23" s="316">
        <f t="shared" ca="1" si="1"/>
        <v>-33.364860347842097</v>
      </c>
      <c r="K23" s="314"/>
      <c r="L23" s="316">
        <f>((D23*DATA!$D$23)/1000000)+((E23*DATA!$D$24)/1000000)</f>
        <v>-44.034455999999999</v>
      </c>
      <c r="M23" s="316">
        <f t="shared" si="2"/>
        <v>-44.034455999999999</v>
      </c>
      <c r="N23" s="316">
        <f t="shared" ca="1" si="6"/>
        <v>-10.669595652157902</v>
      </c>
      <c r="O23" s="315">
        <f>1/(1+'[92]Asumsi I'!$C$3)^(KKF!A23)</f>
        <v>0.16312166184303503</v>
      </c>
      <c r="P23" s="316">
        <f t="shared" ca="1" si="7"/>
        <v>-1.7404421739732181</v>
      </c>
      <c r="Q23" s="316">
        <f t="shared" ca="1" si="9"/>
        <v>-160.91768723625833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-30480</v>
      </c>
      <c r="D24" s="316">
        <f t="shared" si="5"/>
        <v>-5080</v>
      </c>
      <c r="E24" s="316">
        <f t="shared" si="0"/>
        <v>-25400</v>
      </c>
      <c r="F24" s="314"/>
      <c r="G24" s="318">
        <f ca="1">DATA!$D$11/1000000</f>
        <v>0.42276400725000002</v>
      </c>
      <c r="H24" s="318">
        <f>C24*DATA!$D$5/1000000</f>
        <v>-33.04413139862308</v>
      </c>
      <c r="I24" s="318">
        <f>(C24*DATA!$D$5*DATA!$D$7)/1000000</f>
        <v>-0.74349295646901925</v>
      </c>
      <c r="J24" s="316">
        <f t="shared" ca="1" si="1"/>
        <v>-33.364860347842097</v>
      </c>
      <c r="K24" s="314"/>
      <c r="L24" s="316">
        <f>((D24*DATA!$D$23)/1000000)+((E24*DATA!$D$24)/1000000)</f>
        <v>-44.034455999999999</v>
      </c>
      <c r="M24" s="316">
        <f t="shared" si="2"/>
        <v>-44.034455999999999</v>
      </c>
      <c r="N24" s="316">
        <f t="shared" ca="1" si="6"/>
        <v>-10.669595652157902</v>
      </c>
      <c r="O24" s="315">
        <f>1/(1+'[92]Asumsi I'!$C$3)^(KKF!A24)</f>
        <v>0.14564434093128129</v>
      </c>
      <c r="P24" s="316">
        <f t="shared" ca="1" si="7"/>
        <v>-1.553966226761802</v>
      </c>
      <c r="Q24" s="316">
        <f t="shared" ca="1" si="9"/>
        <v>-162.47165346302015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-30480</v>
      </c>
      <c r="D25" s="316">
        <f t="shared" si="5"/>
        <v>-5080</v>
      </c>
      <c r="E25" s="316">
        <f t="shared" si="0"/>
        <v>-25400</v>
      </c>
      <c r="F25" s="314"/>
      <c r="G25" s="318">
        <f ca="1">DATA!$D$11/1000000</f>
        <v>0.42276400725000002</v>
      </c>
      <c r="H25" s="318">
        <f>C25*DATA!$D$5/1000000</f>
        <v>-33.04413139862308</v>
      </c>
      <c r="I25" s="318">
        <f>(C25*DATA!$D$5*DATA!$D$7)/1000000</f>
        <v>-0.74349295646901925</v>
      </c>
      <c r="J25" s="316">
        <f t="shared" ca="1" si="1"/>
        <v>-33.364860347842097</v>
      </c>
      <c r="K25" s="314"/>
      <c r="L25" s="316">
        <f>((D25*DATA!$D$23)/1000000)+((E25*DATA!$D$24)/1000000)</f>
        <v>-44.034455999999999</v>
      </c>
      <c r="M25" s="316">
        <f t="shared" si="2"/>
        <v>-44.034455999999999</v>
      </c>
      <c r="N25" s="316">
        <f t="shared" ca="1" si="6"/>
        <v>-10.669595652157902</v>
      </c>
      <c r="O25" s="315">
        <f>1/(1+'[92]Asumsi I'!$C$3)^(KKF!A25)</f>
        <v>0.13003959011721541</v>
      </c>
      <c r="P25" s="316">
        <f t="shared" ca="1" si="7"/>
        <v>-1.3874698453230372</v>
      </c>
      <c r="Q25" s="316">
        <f t="shared" ca="1" si="9"/>
        <v>-163.85912330834319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-30480</v>
      </c>
      <c r="D26" s="316">
        <f t="shared" si="5"/>
        <v>-5080</v>
      </c>
      <c r="E26" s="316">
        <f t="shared" si="0"/>
        <v>-25400</v>
      </c>
      <c r="F26" s="314"/>
      <c r="G26" s="318">
        <f ca="1">DATA!$D$11/1000000</f>
        <v>0.42276400725000002</v>
      </c>
      <c r="H26" s="318">
        <f>C26*DATA!$D$5/1000000</f>
        <v>-33.04413139862308</v>
      </c>
      <c r="I26" s="318">
        <f>(C26*DATA!$D$5*DATA!$D$7)/1000000</f>
        <v>-0.74349295646901925</v>
      </c>
      <c r="J26" s="316">
        <f t="shared" ca="1" si="1"/>
        <v>-33.364860347842097</v>
      </c>
      <c r="K26" s="314"/>
      <c r="L26" s="316">
        <f>((D26*DATA!$D$23)/1000000)+((E26*DATA!$D$24)/1000000)</f>
        <v>-44.034455999999999</v>
      </c>
      <c r="M26" s="316">
        <f t="shared" si="2"/>
        <v>-44.034455999999999</v>
      </c>
      <c r="N26" s="316">
        <f t="shared" ca="1" si="6"/>
        <v>-10.669595652157902</v>
      </c>
      <c r="O26" s="315">
        <f>1/(1+'[92]Asumsi I'!$C$3)^(KKF!A26)</f>
        <v>0.1161067768903709</v>
      </c>
      <c r="P26" s="316">
        <f t="shared" ca="1" si="7"/>
        <v>-1.2388123618955689</v>
      </c>
      <c r="Q26" s="316">
        <f t="shared" ca="1" si="9"/>
        <v>-165.09793567023877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-30480</v>
      </c>
      <c r="D27" s="316">
        <f t="shared" si="5"/>
        <v>-5080</v>
      </c>
      <c r="E27" s="316">
        <f t="shared" si="0"/>
        <v>-25400</v>
      </c>
      <c r="F27" s="314"/>
      <c r="G27" s="318">
        <f ca="1">DATA!$D$11/1000000</f>
        <v>0.42276400725000002</v>
      </c>
      <c r="H27" s="318">
        <f>C27*DATA!$D$5/1000000</f>
        <v>-33.04413139862308</v>
      </c>
      <c r="I27" s="318">
        <f>(C27*DATA!$D$5*DATA!$D$7)/1000000</f>
        <v>-0.74349295646901925</v>
      </c>
      <c r="J27" s="316">
        <f t="shared" ca="1" si="1"/>
        <v>-33.364860347842097</v>
      </c>
      <c r="K27" s="314"/>
      <c r="L27" s="316">
        <f>((D27*DATA!$D$23)/1000000)+((E27*DATA!$D$24)/1000000)</f>
        <v>-44.034455999999999</v>
      </c>
      <c r="M27" s="316">
        <f t="shared" si="2"/>
        <v>-44.034455999999999</v>
      </c>
      <c r="N27" s="316">
        <f t="shared" ca="1" si="6"/>
        <v>-10.669595652157902</v>
      </c>
      <c r="O27" s="315">
        <f>1/(1+'[92]Asumsi I'!$C$3)^(KKF!A27)</f>
        <v>0.1036667650806883</v>
      </c>
      <c r="P27" s="316">
        <f t="shared" ca="1" si="7"/>
        <v>-1.1060824659781865</v>
      </c>
      <c r="Q27" s="316">
        <f t="shared" ca="1" si="9"/>
        <v>-166.20401813621694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-30480</v>
      </c>
      <c r="D28" s="316">
        <f t="shared" si="5"/>
        <v>-5080</v>
      </c>
      <c r="E28" s="316">
        <f t="shared" si="0"/>
        <v>-25400</v>
      </c>
      <c r="F28" s="314"/>
      <c r="G28" s="318">
        <f ca="1">DATA!$D$11/1000000</f>
        <v>0.42276400725000002</v>
      </c>
      <c r="H28" s="318">
        <f>C28*DATA!$D$5/1000000</f>
        <v>-33.04413139862308</v>
      </c>
      <c r="I28" s="318">
        <f>(C28*DATA!$D$5*DATA!$D$7)/1000000</f>
        <v>-0.74349295646901925</v>
      </c>
      <c r="J28" s="316">
        <f t="shared" ca="1" si="1"/>
        <v>-33.364860347842097</v>
      </c>
      <c r="K28" s="314"/>
      <c r="L28" s="316">
        <f>((D28*DATA!$D$23)/1000000)+((E28*DATA!$D$24)/1000000)</f>
        <v>-44.034455999999999</v>
      </c>
      <c r="M28" s="316">
        <f t="shared" si="2"/>
        <v>-44.034455999999999</v>
      </c>
      <c r="N28" s="316">
        <f t="shared" ca="1" si="6"/>
        <v>-10.669595652157902</v>
      </c>
      <c r="O28" s="315">
        <f>1/(1+'[92]Asumsi I'!$C$3)^(KKF!A28)</f>
        <v>9.2559611679185971E-2</v>
      </c>
      <c r="P28" s="316">
        <f t="shared" ca="1" si="7"/>
        <v>-0.98757363033766643</v>
      </c>
      <c r="Q28" s="316">
        <f t="shared" ca="1" si="9"/>
        <v>-167.19159176655461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-30480</v>
      </c>
      <c r="D29" s="316">
        <f t="shared" si="5"/>
        <v>-5080</v>
      </c>
      <c r="E29" s="316">
        <f t="shared" si="0"/>
        <v>-25400</v>
      </c>
      <c r="F29" s="314"/>
      <c r="G29" s="318">
        <f ca="1">DATA!$D$11/1000000</f>
        <v>0.42276400725000002</v>
      </c>
      <c r="H29" s="318">
        <f>C29*DATA!$D$5/1000000</f>
        <v>-33.04413139862308</v>
      </c>
      <c r="I29" s="318">
        <f>(C29*DATA!$D$5*DATA!$D$7)/1000000</f>
        <v>-0.74349295646901925</v>
      </c>
      <c r="J29" s="316">
        <f t="shared" ca="1" si="1"/>
        <v>-33.364860347842097</v>
      </c>
      <c r="K29" s="314"/>
      <c r="L29" s="316">
        <f>((D29*DATA!$D$23)/1000000)+((E29*DATA!$D$24)/1000000)</f>
        <v>-44.034455999999999</v>
      </c>
      <c r="M29" s="316">
        <f t="shared" si="2"/>
        <v>-44.034455999999999</v>
      </c>
      <c r="N29" s="316">
        <f t="shared" ca="1" si="6"/>
        <v>-10.669595652157902</v>
      </c>
      <c r="O29" s="315">
        <f>1/(1+'[92]Asumsi I'!$C$3)^(KKF!A29)</f>
        <v>8.2642510427844609E-2</v>
      </c>
      <c r="P29" s="316">
        <f t="shared" ca="1" si="7"/>
        <v>-0.88176216994434498</v>
      </c>
      <c r="Q29" s="316">
        <f t="shared" ca="1" si="9"/>
        <v>-168.07335393649896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-30480</v>
      </c>
      <c r="D30" s="316">
        <f t="shared" si="5"/>
        <v>-5080</v>
      </c>
      <c r="E30" s="316">
        <f t="shared" si="0"/>
        <v>-25400</v>
      </c>
      <c r="F30" s="314"/>
      <c r="G30" s="318">
        <f ca="1">DATA!$D$11/1000000</f>
        <v>0.42276400725000002</v>
      </c>
      <c r="H30" s="318">
        <f>C30*DATA!$D$5/1000000</f>
        <v>-33.04413139862308</v>
      </c>
      <c r="I30" s="318">
        <f>(C30*DATA!$D$5*DATA!$D$7)/1000000</f>
        <v>-0.74349295646901925</v>
      </c>
      <c r="J30" s="316">
        <f t="shared" ca="1" si="1"/>
        <v>-33.364860347842097</v>
      </c>
      <c r="K30" s="314"/>
      <c r="L30" s="316">
        <f>((D30*DATA!$D$23)/1000000)+((E30*DATA!$D$24)/1000000)</f>
        <v>-44.034455999999999</v>
      </c>
      <c r="M30" s="316">
        <f t="shared" si="2"/>
        <v>-44.034455999999999</v>
      </c>
      <c r="N30" s="316">
        <f t="shared" ca="1" si="6"/>
        <v>-10.669595652157902</v>
      </c>
      <c r="O30" s="315">
        <f>1/(1+'[92]Asumsi I'!$C$3)^(KKF!A30)</f>
        <v>7.3787955739146982E-2</v>
      </c>
      <c r="P30" s="316">
        <f t="shared" ca="1" si="7"/>
        <v>-0.78728765173602233</v>
      </c>
      <c r="Q30" s="316">
        <f t="shared" ca="1" si="9"/>
        <v>-168.86064158823498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-30480</v>
      </c>
      <c r="D31" s="316">
        <f t="shared" si="5"/>
        <v>-5080</v>
      </c>
      <c r="E31" s="316">
        <f t="shared" si="0"/>
        <v>-25400</v>
      </c>
      <c r="F31" s="314"/>
      <c r="G31" s="318">
        <f ca="1">DATA!$D$11/1000000</f>
        <v>0.42276400725000002</v>
      </c>
      <c r="H31" s="318">
        <f>C31*DATA!$D$5/1000000</f>
        <v>-33.04413139862308</v>
      </c>
      <c r="I31" s="318">
        <f>(C31*DATA!$D$5*DATA!$D$7)/1000000</f>
        <v>-0.74349295646901925</v>
      </c>
      <c r="J31" s="316">
        <f t="shared" ca="1" si="1"/>
        <v>-33.364860347842097</v>
      </c>
      <c r="K31" s="314"/>
      <c r="L31" s="316">
        <f>((D31*DATA!$D$23)/1000000)+((E31*DATA!$D$24)/1000000)</f>
        <v>-44.034455999999999</v>
      </c>
      <c r="M31" s="316">
        <f t="shared" si="2"/>
        <v>-44.034455999999999</v>
      </c>
      <c r="N31" s="316">
        <f t="shared" ca="1" si="6"/>
        <v>-10.669595652157902</v>
      </c>
      <c r="O31" s="315">
        <f>1/(1+'[92]Asumsi I'!$C$3)^(KKF!A31)</f>
        <v>6.5882103338524081E-2</v>
      </c>
      <c r="P31" s="316">
        <f t="shared" ca="1" si="7"/>
        <v>-0.70293540333573412</v>
      </c>
      <c r="Q31" s="316">
        <f ca="1">Q30+P31</f>
        <v>-169.56357699157073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-30480</v>
      </c>
      <c r="D32" s="316">
        <f t="shared" si="5"/>
        <v>-5080</v>
      </c>
      <c r="E32" s="316">
        <f t="shared" si="0"/>
        <v>-25400</v>
      </c>
      <c r="F32" s="314"/>
      <c r="G32" s="318">
        <f ca="1">DATA!$D$11/1000000</f>
        <v>0.42276400725000002</v>
      </c>
      <c r="H32" s="318">
        <f>C32*DATA!$D$5/1000000</f>
        <v>-33.04413139862308</v>
      </c>
      <c r="I32" s="318">
        <f>(C32*DATA!$D$5*DATA!$D$7)/1000000</f>
        <v>-0.74349295646901925</v>
      </c>
      <c r="J32" s="316">
        <f t="shared" ca="1" si="1"/>
        <v>-33.364860347842097</v>
      </c>
      <c r="K32" s="314"/>
      <c r="L32" s="316">
        <f>((D32*DATA!$D$23)/1000000)+((E32*DATA!$D$24)/1000000)</f>
        <v>-44.034455999999999</v>
      </c>
      <c r="M32" s="316">
        <f t="shared" si="2"/>
        <v>-44.034455999999999</v>
      </c>
      <c r="N32" s="316">
        <f t="shared" ca="1" si="6"/>
        <v>-10.669595652157902</v>
      </c>
      <c r="O32" s="315">
        <f>1/(1+'[92]Asumsi I'!$C$3)^(KKF!A32)</f>
        <v>5.8823306552253637E-2</v>
      </c>
      <c r="P32" s="316">
        <f t="shared" ca="1" si="7"/>
        <v>-0.62762089583547687</v>
      </c>
      <c r="Q32" s="316">
        <f ca="1">Q31+P32</f>
        <v>-170.19119788740619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6" t="s">
        <v>1374</v>
      </c>
      <c r="G33" s="606"/>
      <c r="H33" s="606"/>
      <c r="I33" s="324"/>
      <c r="J33" s="325">
        <f ca="1">SUM(J7:J32)</f>
        <v>-823.82308577799927</v>
      </c>
      <c r="K33" s="606" t="s">
        <v>1375</v>
      </c>
      <c r="L33" s="606"/>
      <c r="M33" s="325">
        <f>SUM(M7:M32)</f>
        <v>-1177.071052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-0.96521210866784823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1.4287910503119752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-151.95642668518397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0" priority="1" stopIfTrue="1" operator="greaterThanOrEqual">
      <formula>$F$7</formula>
    </cfRule>
    <cfRule type="cellIs" dxfId="9" priority="2" stopIfTrue="1" operator="lessThan">
      <formula>$F$7</formula>
    </cfRule>
  </conditionalFormatting>
  <conditionalFormatting sqref="Q7:Q32">
    <cfRule type="cellIs" dxfId="8" priority="3" operator="lessThan">
      <formula>0</formula>
    </cfRule>
    <cfRule type="cellIs" dxfId="7" priority="4" operator="lessThan">
      <formula>0</formula>
    </cfRule>
    <cfRule type="cellIs" dxfId="6" priority="5" operator="lessThan">
      <formula>-6395.81</formula>
    </cfRule>
    <cfRule type="cellIs" dxfId="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</sheetPr>
  <dimension ref="A1:V49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G7" sqref="G7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9" t="s">
        <v>1036</v>
      </c>
      <c r="P3" s="609"/>
      <c r="Q3" s="346"/>
      <c r="T3" s="344"/>
      <c r="U3" s="345" t="s">
        <v>1041</v>
      </c>
      <c r="V3" s="344"/>
    </row>
    <row r="4" spans="1:22" ht="18.75">
      <c r="B4" s="610" t="s">
        <v>1023</v>
      </c>
      <c r="C4" s="610"/>
      <c r="D4" s="610"/>
      <c r="E4" s="610"/>
      <c r="F4" s="610"/>
      <c r="G4" s="610"/>
      <c r="H4" s="610"/>
      <c r="I4" s="610"/>
      <c r="J4" s="610"/>
      <c r="K4" s="610"/>
      <c r="O4" s="609"/>
      <c r="P4" s="609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6" t="s">
        <v>1620</v>
      </c>
      <c r="H6" s="627"/>
      <c r="I6" s="627"/>
      <c r="J6" s="627"/>
      <c r="K6" s="627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2" t="s">
        <v>0</v>
      </c>
      <c r="C11" s="614" t="s">
        <v>1</v>
      </c>
      <c r="D11" s="617" t="s">
        <v>42</v>
      </c>
      <c r="E11" s="617" t="s">
        <v>43</v>
      </c>
      <c r="F11" s="617" t="s">
        <v>2</v>
      </c>
      <c r="G11" s="619" t="s">
        <v>41</v>
      </c>
      <c r="H11" s="617" t="s">
        <v>3</v>
      </c>
      <c r="I11" s="617"/>
      <c r="J11" s="617"/>
      <c r="K11" s="637"/>
      <c r="O11" s="351"/>
      <c r="P11" s="352"/>
      <c r="Q11" s="351"/>
      <c r="S11" s="353"/>
      <c r="T11" s="354"/>
      <c r="U11" s="354"/>
      <c r="V11" s="354"/>
    </row>
    <row r="12" spans="1:22">
      <c r="B12" s="613"/>
      <c r="C12" s="615"/>
      <c r="D12" s="618"/>
      <c r="E12" s="618"/>
      <c r="F12" s="618"/>
      <c r="G12" s="620"/>
      <c r="H12" s="622" t="s">
        <v>46</v>
      </c>
      <c r="I12" s="622" t="s">
        <v>5</v>
      </c>
      <c r="J12" s="618" t="s">
        <v>47</v>
      </c>
      <c r="K12" s="638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3"/>
      <c r="C13" s="616"/>
      <c r="D13" s="618"/>
      <c r="E13" s="618"/>
      <c r="F13" s="618"/>
      <c r="G13" s="621"/>
      <c r="H13" s="623"/>
      <c r="I13" s="623"/>
      <c r="J13" s="618"/>
      <c r="K13" s="638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/>
      <c r="C15" s="498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99" t="s">
        <v>480</v>
      </c>
      <c r="C16" s="496" t="s">
        <v>1612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472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1615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00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>
      <c r="B18" s="507">
        <v>1</v>
      </c>
      <c r="C18" s="109" t="s">
        <v>483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00">
        <f>F17*1</f>
        <v>1</v>
      </c>
      <c r="G18" s="360">
        <f ca="1">IF(ISERROR(OFFSET('HARGA SATUAN'!$I$6,MATCH(RAB!C18,'HARGA SATUAN'!$C$7:$C$1492,0),0)),0,OFFSET('HARGA SATUAN'!$I$6,MATCH(RAB!C18,'HARGA SATUAN'!$C$7:$C$1492,0),0))</f>
        <v>1719200</v>
      </c>
      <c r="H18" s="361">
        <f t="shared" ca="1" si="8"/>
        <v>0</v>
      </c>
      <c r="I18" s="361">
        <f t="shared" ca="1" si="9"/>
        <v>1719200</v>
      </c>
      <c r="J18" s="361">
        <f t="shared" ca="1" si="10"/>
        <v>0</v>
      </c>
      <c r="K18" s="362">
        <f t="shared" ca="1" si="11"/>
        <v>1719200</v>
      </c>
    </row>
    <row r="19" spans="2:11">
      <c r="B19" s="509">
        <v>2</v>
      </c>
      <c r="C19" s="510" t="s">
        <v>514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0">
        <f>F17*1</f>
        <v>1</v>
      </c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ca="1" si="8"/>
        <v>3564900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3564900</v>
      </c>
    </row>
    <row r="20" spans="2:11">
      <c r="B20" s="509">
        <v>3</v>
      </c>
      <c r="C20" s="510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00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509">
        <v>4</v>
      </c>
      <c r="C21" s="510" t="s">
        <v>573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00">
        <v>50</v>
      </c>
      <c r="G21" s="360">
        <f ca="1">IF(ISERROR(OFFSET('HARGA SATUAN'!$I$6,MATCH(RAB!C21,'HARGA SATUAN'!$C$7:$C$1492,0),0)),0,OFFSET('HARGA SATUAN'!$I$6,MATCH(RAB!C21,'HARGA SATUAN'!$C$7:$C$1492,0),0))</f>
        <v>164883</v>
      </c>
      <c r="H21" s="361">
        <f t="shared" ca="1" si="8"/>
        <v>0</v>
      </c>
      <c r="I21" s="361">
        <f t="shared" ca="1" si="9"/>
        <v>8244150</v>
      </c>
      <c r="J21" s="361">
        <f t="shared" ca="1" si="10"/>
        <v>0</v>
      </c>
      <c r="K21" s="362">
        <f t="shared" ca="1" si="11"/>
        <v>8244150</v>
      </c>
    </row>
    <row r="22" spans="2:11">
      <c r="B22" s="509">
        <v>5</v>
      </c>
      <c r="C22" s="510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0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0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" ca="1" si="12">IF(OR(D23="MDU",D23="MDU-KD"),(IF($O$3="RAB NON MDU","PLN KD",G23*F23)),0)</f>
        <v>0</v>
      </c>
      <c r="I23" s="361">
        <f t="shared" ref="I23" ca="1" si="13">IF(D23="HDW",G23*F23,0)</f>
        <v>0</v>
      </c>
      <c r="J23" s="361">
        <f t="shared" ref="J23" ca="1" si="14">IF(D23="JASA",G23*F23,0)</f>
        <v>0</v>
      </c>
      <c r="K23" s="362">
        <f t="shared" ref="K23" ca="1" si="15">SUM(H23:J23)</f>
        <v>0</v>
      </c>
    </row>
    <row r="24" spans="2:11">
      <c r="B24" s="499" t="s">
        <v>505</v>
      </c>
      <c r="C24" s="496" t="s">
        <v>1614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472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ref="H24:H25" ca="1" si="16">IF(OR(D24="MDU",D24="MDU-KD"),(IF($O$3="RAB NON MDU","PLN KD",G24*F24)),0)</f>
        <v>0</v>
      </c>
      <c r="I24" s="361">
        <f t="shared" ref="I24:I25" ca="1" si="17">IF(D24="HDW",G24*F24,0)</f>
        <v>0</v>
      </c>
      <c r="J24" s="361">
        <f t="shared" ref="J24:J25" ca="1" si="18">IF(D24="JASA",G24*F24,0)</f>
        <v>0</v>
      </c>
      <c r="K24" s="362">
        <f t="shared" ref="K24:K25" ca="1" si="19">SUM(H24:J24)</f>
        <v>0</v>
      </c>
    </row>
    <row r="25" spans="2:11">
      <c r="B25" s="501">
        <v>1</v>
      </c>
      <c r="C25" s="508" t="s">
        <v>982</v>
      </c>
      <c r="D25" s="358" t="str">
        <f ca="1">IF(ISERROR(OFFSET('HARGA SATUAN'!$D$6,MATCH(RAB!C25,'HARGA SATUAN'!$C$7:$C$1492,0),0)),"",OFFSET('HARGA SATUAN'!$D$6,MATCH(RAB!C25,'HARGA SATUAN'!$C$7:$C$1492,0),0))</f>
        <v>JASA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472">
        <v>60</v>
      </c>
      <c r="G25" s="360">
        <f ca="1">IF(ISERROR(OFFSET('HARGA SATUAN'!$I$6,MATCH(RAB!C25,'HARGA SATUAN'!$C$7:$C$1492,0),0)),0,OFFSET('HARGA SATUAN'!$I$6,MATCH(RAB!C25,'HARGA SATUAN'!$C$7:$C$1492,0),0))</f>
        <v>63840</v>
      </c>
      <c r="H25" s="361">
        <f t="shared" ca="1" si="16"/>
        <v>0</v>
      </c>
      <c r="I25" s="361">
        <f t="shared" ca="1" si="17"/>
        <v>0</v>
      </c>
      <c r="J25" s="361">
        <f t="shared" ca="1" si="18"/>
        <v>3830400</v>
      </c>
      <c r="K25" s="362">
        <f t="shared" ca="1" si="19"/>
        <v>3830400</v>
      </c>
    </row>
    <row r="26" spans="2:11">
      <c r="B26" s="503"/>
      <c r="C26" s="504"/>
      <c r="D26" s="358"/>
      <c r="E26" s="359"/>
      <c r="F26" s="472"/>
      <c r="G26" s="360"/>
      <c r="H26" s="361"/>
      <c r="I26" s="361"/>
      <c r="J26" s="361"/>
      <c r="K26" s="362"/>
    </row>
    <row r="27" spans="2:11">
      <c r="B27" s="367"/>
      <c r="C27" s="10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72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ref="H27" ca="1" si="20">IF(OR(D27="MDU",D27="MDU-KD"),(IF($O$3="RAB NON MDU","PLN KD",G27*F27)),0)</f>
        <v>0</v>
      </c>
      <c r="I27" s="361">
        <f t="shared" ref="I27" ca="1" si="21">IF(D27="HDW",G27*F27,0)</f>
        <v>0</v>
      </c>
      <c r="J27" s="361">
        <f t="shared" ref="J27" ca="1" si="22">IF(D27="JASA",G27*F27,0)</f>
        <v>0</v>
      </c>
      <c r="K27" s="362">
        <f t="shared" ref="K27" ca="1" si="23">SUM(H27:J27)</f>
        <v>0</v>
      </c>
    </row>
    <row r="28" spans="2:11">
      <c r="B28" s="368"/>
      <c r="C28" s="369" t="s">
        <v>475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472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" ca="1" si="24">IF(OR(D28="MDU",D28="MDU-KD"),(IF($O$3="RAB NON MDU","PLN KD",G28*F28)),0)</f>
        <v>0</v>
      </c>
      <c r="I28" s="361">
        <f t="shared" ref="I28" ca="1" si="25">IF(D28="HDW",G28*F28,0)</f>
        <v>0</v>
      </c>
      <c r="J28" s="361">
        <f t="shared" ref="J28" ca="1" si="26">IF(D28="JASA",G28*F28,0)</f>
        <v>0</v>
      </c>
      <c r="K28" s="362">
        <f t="shared" ref="K28" ca="1" si="27">SUM(H28:J28)</f>
        <v>0</v>
      </c>
    </row>
    <row r="29" spans="2:11">
      <c r="B29" s="371">
        <v>1</v>
      </c>
      <c r="C29" s="372" t="s">
        <v>1091</v>
      </c>
      <c r="D29" s="373" t="str">
        <f ca="1">IF(ISERROR(OFFSET('HARGA SATUAN'!$D$6,MATCH(RAB!C29,'HARGA SATUAN'!$C$7:$C$1492,0),0)),"",OFFSET('HARGA SATUAN'!$D$6,MATCH(RAB!C29,'HARGA SATUAN'!$C$7:$C$1492,0),0))</f>
        <v>JASA</v>
      </c>
      <c r="E29" s="374" t="str">
        <f ca="1">IF(ISERROR(OFFSET('HARGA SATUAN'!$E$6,MATCH(RAB!C29,'HARGA SATUAN'!$C$7:$C$1492,0),0)),"",OFFSET('HARGA SATUAN'!$E$6,MATCH(RAB!C29,'HARGA SATUAN'!$C$7:$C$1492,0),0))</f>
        <v>Lot</v>
      </c>
      <c r="F29" s="375">
        <v>1</v>
      </c>
      <c r="G29" s="376">
        <f ca="1">IF(ISERROR(OFFSET('HARGA SATUAN'!$I$6,MATCH(RAB!C29,'HARGA SATUAN'!$C$7:$C$1492,0),0)),0,OFFSET('HARGA SATUAN'!$I$6,MATCH(RAB!C29,'HARGA SATUAN'!$C$7:$C$1492,0),0))</f>
        <v>2.5000000000000001E-2</v>
      </c>
      <c r="H29" s="377"/>
      <c r="I29" s="377"/>
      <c r="J29" s="377">
        <f ca="1">2.5%*(SUM(K14:K28))</f>
        <v>464473.75</v>
      </c>
      <c r="K29" s="378">
        <f ca="1">SUM(H29:J29)</f>
        <v>464473.75</v>
      </c>
    </row>
    <row r="30" spans="2:11">
      <c r="B30" s="379"/>
      <c r="C30" s="380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IF(ISERROR(OFFSET('HARGA SATUAN'!$E$6,MATCH(RAB!C30,'HARGA SATUAN'!$C$7:$C$1492,0),0)),"",OFFSET('HARGA SATUAN'!$E$6,MATCH(RAB!C30,'HARGA SATUAN'!$C$7:$C$1492,0),0))</f>
        <v/>
      </c>
      <c r="F30" s="370"/>
      <c r="G30" s="360" t="str">
        <f ca="1">IF(ISERROR(OFFSET('HARGA SATUAN'!$I$6,MATCH(RAB!C30,'HARGA SATUAN'!$C$7:$C$1492,0),0)),"",OFFSET('HARGA SATUAN'!$I$6,MATCH(RAB!C30,'HARGA SATUAN'!$C$7:$C$1492,0),0))</f>
        <v/>
      </c>
      <c r="H30" s="361">
        <f ca="1">IF(OR(D30="MDU",D30="MDU-KD"),IF(G30="PLN",0,G30*F30),0)</f>
        <v>0</v>
      </c>
      <c r="I30" s="361">
        <f ca="1">IF(D30="HDW",IF(G30="PLN",0,G30*F30),0)</f>
        <v>0</v>
      </c>
      <c r="J30" s="361">
        <f ca="1">IF(D30="JASA",IF(G30="PLN",0,G30*F30),0)</f>
        <v>0</v>
      </c>
      <c r="K30" s="362">
        <f ca="1">SUM(H30:J30)</f>
        <v>0</v>
      </c>
    </row>
    <row r="31" spans="2:11" ht="15.75" thickBot="1">
      <c r="B31" s="381"/>
      <c r="C31" s="382"/>
      <c r="D31" s="383"/>
      <c r="E31" s="384"/>
      <c r="F31" s="384"/>
      <c r="G31" s="384"/>
      <c r="H31" s="385"/>
      <c r="I31" s="385"/>
      <c r="J31" s="385"/>
      <c r="K31" s="386"/>
    </row>
    <row r="32" spans="2:11">
      <c r="B32" s="387"/>
      <c r="C32" s="611" t="s">
        <v>1008</v>
      </c>
      <c r="D32" s="611"/>
      <c r="E32" s="611"/>
      <c r="F32" s="611"/>
      <c r="G32" s="388" t="s">
        <v>9</v>
      </c>
      <c r="H32" s="389">
        <f ca="1">SUM(H14:H30)</f>
        <v>3564900</v>
      </c>
      <c r="I32" s="389">
        <f ca="1">SUM(I14:I30)</f>
        <v>11077250</v>
      </c>
      <c r="J32" s="389">
        <f ca="1">SUM(J14:J30)</f>
        <v>4401273.75</v>
      </c>
      <c r="K32" s="389">
        <f ca="1">SUM(K14:K30)</f>
        <v>19043423.75</v>
      </c>
    </row>
    <row r="33" spans="2:13">
      <c r="B33" s="390"/>
      <c r="C33" s="628" t="s">
        <v>1457</v>
      </c>
      <c r="D33" s="628"/>
      <c r="E33" s="628"/>
      <c r="F33" s="628"/>
      <c r="G33" s="391" t="s">
        <v>9</v>
      </c>
      <c r="H33" s="392">
        <f ca="1">H32*0.11</f>
        <v>392139</v>
      </c>
      <c r="I33" s="392">
        <f ca="1">I32*0.11</f>
        <v>1218497.5</v>
      </c>
      <c r="J33" s="392">
        <f ca="1">J32*0.11</f>
        <v>484140.11249999999</v>
      </c>
      <c r="K33" s="392">
        <f ca="1">K32*0.11</f>
        <v>2094776.6125</v>
      </c>
    </row>
    <row r="34" spans="2:13" ht="15.75" thickBot="1">
      <c r="B34" s="390"/>
      <c r="C34" s="625" t="s">
        <v>463</v>
      </c>
      <c r="D34" s="625"/>
      <c r="E34" s="625"/>
      <c r="F34" s="625"/>
      <c r="G34" s="393" t="s">
        <v>9</v>
      </c>
      <c r="H34" s="394">
        <f ca="1">SUM(H32:H33)</f>
        <v>3957039</v>
      </c>
      <c r="I34" s="394">
        <f ca="1">SUM(I32:I33)</f>
        <v>12295747.5</v>
      </c>
      <c r="J34" s="393">
        <f ca="1">SUM(J32:J33)</f>
        <v>4885413.8624999998</v>
      </c>
      <c r="K34" s="393">
        <f ca="1">SUM(K32:K33)</f>
        <v>21138200.362500001</v>
      </c>
      <c r="M34" s="477"/>
    </row>
    <row r="35" spans="2:13">
      <c r="B35" s="629" t="str">
        <f ca="1">"Terbilang : "&amp;PROPER(IF(K34=0,"nol",IF(K34&lt;0,"minus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IF(--MID(TEXT(ABS(K34),"000000000000000"),1,3)=0,"",MID(TEXT(ABS(K34),"000000000000000"),1,1)&amp;" ratus "&amp;MID(TEXT(ABS(K34),"000000000000000"),2,1)&amp;" puluh "&amp;MID(TEXT(ABS(K34),"000000000000000"),3,1)&amp;" trilyun ")&amp; IF(--MID(TEXT(ABS(K34),"000000000000000"),4,3)=0,"",MID(TEXT(ABS(K34),"000000000000000"),4,1)&amp;" ratus "&amp;MID(TEXT(ABS(K34),"000000000000000"),5,1)&amp;" puluh "&amp;MID(TEXT(ABS(K34),"000000000000000"),6,1)&amp;" milyar ")&amp; IF(--MID(TEXT(ABS(K34),"000000000000000"),7,3)=0,"",MID(TEXT(ABS(K34),"000000000000000"),7,1)&amp;" ratus "&amp;MID(TEXT(ABS(K34),"000000000000000"),8,1)&amp;" puluh "&amp;MID(TEXT(ABS(K34),"000000000000000"),9,1)&amp;" juta ")&amp; IF(--MID(TEXT(ABS(K34),"000000000000000"),10,3)=0,"",IF(--MID(TEXT(ABS(K34),"000000000000000"),10,3)=1,"*",MID(TEXT(ABS(K34),"000000000000000"),10,1)&amp;" ratus "&amp;MID(TEXT(ABS(K34),"000000000000000"),11,1)&amp;" puluh ")&amp;MID(TEXT(ABS(K34),"000000000000000"),12,1)&amp;" ribu ")&amp; IF(--MID(TEXT(ABS(K34),"000000000000000"),13,3)=0,"",MID(TEXT(ABS(K34),"000000000000000"),13,1)&amp;" ratus "&amp;MID(TEXT(ABS(K34),"000000000000000"),14,1)&amp;" puluh "&amp;MID(TEXT(ABS(K34),"000000000000000"),15,1)),1,"satu"),2,"dua"),3,"tiga"),4,"empat"),5,"lima"),6,"enam"),7,"tujuh"),8,"delapan"),9,"sembilan"),"0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Satu Juta Seratus Tiga Puluh Delapan Ribu Dua Ratus Rupiah</v>
      </c>
      <c r="C35" s="630"/>
      <c r="D35" s="630"/>
      <c r="E35" s="630"/>
      <c r="F35" s="630"/>
      <c r="G35" s="630"/>
      <c r="H35" s="630"/>
      <c r="I35" s="630"/>
      <c r="J35" s="630"/>
      <c r="K35" s="631"/>
      <c r="M35" s="502"/>
    </row>
    <row r="36" spans="2:13">
      <c r="B36" s="632"/>
      <c r="C36" s="633"/>
      <c r="D36" s="633"/>
      <c r="E36" s="633"/>
      <c r="F36" s="633"/>
      <c r="G36" s="633"/>
      <c r="H36" s="633"/>
      <c r="I36" s="633"/>
      <c r="J36" s="633"/>
      <c r="K36" s="634"/>
    </row>
    <row r="37" spans="2:13" ht="15.75" thickBot="1">
      <c r="B37" s="395" t="str">
        <f>"Harga yang dipakai adalah "&amp;'HARGA SATUAN'!I5&amp;""</f>
        <v>Harga yang dipakai adalah RAB HSS 2023</v>
      </c>
      <c r="C37" s="396"/>
      <c r="D37" s="397"/>
      <c r="E37" s="397"/>
      <c r="F37" s="397"/>
      <c r="G37" s="398"/>
      <c r="H37" s="398"/>
      <c r="I37" s="398"/>
      <c r="J37" s="398"/>
      <c r="K37" s="399"/>
    </row>
    <row r="38" spans="2:13">
      <c r="C38" s="400"/>
      <c r="E38" s="402"/>
      <c r="F38" s="402"/>
      <c r="G38" s="402"/>
    </row>
    <row r="39" spans="2:13">
      <c r="C39" s="337"/>
      <c r="E39" s="402"/>
      <c r="F39" s="402"/>
      <c r="G39" s="402"/>
      <c r="H39" s="635"/>
      <c r="I39" s="635"/>
      <c r="J39" s="636"/>
      <c r="K39" s="636"/>
    </row>
    <row r="40" spans="2:13">
      <c r="C40" s="337"/>
      <c r="E40" s="402"/>
      <c r="F40" s="402"/>
      <c r="G40" s="402"/>
      <c r="H40" s="403"/>
      <c r="I40" s="624" t="s">
        <v>1616</v>
      </c>
      <c r="J40" s="624"/>
      <c r="K40" s="624"/>
    </row>
    <row r="41" spans="2:13">
      <c r="C41" s="337"/>
      <c r="E41" s="402"/>
      <c r="F41" s="402"/>
      <c r="G41" s="402"/>
      <c r="H41" s="403"/>
      <c r="I41" s="624" t="s">
        <v>1609</v>
      </c>
      <c r="J41" s="624"/>
      <c r="K41" s="624"/>
    </row>
    <row r="42" spans="2:13">
      <c r="C42" s="337"/>
      <c r="E42" s="402"/>
      <c r="F42" s="402"/>
      <c r="G42" s="402"/>
      <c r="H42" s="404"/>
      <c r="I42" s="405"/>
      <c r="J42" s="405"/>
      <c r="K42" s="405"/>
    </row>
    <row r="43" spans="2:13">
      <c r="C43" s="337"/>
      <c r="E43" s="402"/>
      <c r="F43" s="402"/>
      <c r="G43" s="402"/>
      <c r="H43" s="404"/>
      <c r="I43" s="404"/>
      <c r="J43" s="404"/>
      <c r="K43" s="404"/>
    </row>
    <row r="44" spans="2:13">
      <c r="C44" s="337"/>
      <c r="E44" s="402"/>
      <c r="F44" s="402"/>
      <c r="G44" s="402"/>
      <c r="H44" s="404"/>
      <c r="I44" s="404"/>
      <c r="J44" s="404"/>
      <c r="K44" s="404"/>
    </row>
    <row r="45" spans="2:13">
      <c r="C45" s="337"/>
      <c r="E45" s="402"/>
      <c r="F45" s="402"/>
      <c r="G45" s="402"/>
      <c r="H45" s="404"/>
      <c r="I45" s="404"/>
      <c r="J45" s="404"/>
      <c r="K45" s="404"/>
    </row>
    <row r="46" spans="2:13">
      <c r="C46" s="337"/>
      <c r="E46" s="402"/>
      <c r="F46" s="402"/>
      <c r="G46" s="402"/>
      <c r="H46" s="406"/>
      <c r="I46" s="624" t="s">
        <v>1611</v>
      </c>
      <c r="J46" s="624"/>
      <c r="K46" s="624"/>
    </row>
    <row r="47" spans="2:13">
      <c r="C47" s="400"/>
      <c r="E47" s="402"/>
      <c r="F47" s="402"/>
      <c r="G47" s="402"/>
      <c r="H47" s="404"/>
      <c r="I47" s="404"/>
      <c r="J47" s="404"/>
      <c r="K47" s="404"/>
    </row>
    <row r="48" spans="2:13">
      <c r="C48" s="400"/>
      <c r="E48" s="402"/>
      <c r="F48" s="402"/>
      <c r="G48" s="402"/>
      <c r="H48" s="404"/>
      <c r="I48" s="404"/>
      <c r="J48" s="404"/>
      <c r="K48" s="404"/>
    </row>
    <row r="49" spans="3:11">
      <c r="C49" s="400"/>
      <c r="E49" s="402"/>
      <c r="F49" s="402"/>
      <c r="G49" s="402"/>
      <c r="H49" s="404"/>
      <c r="I49" s="404"/>
      <c r="J49" s="404"/>
      <c r="K49" s="404"/>
    </row>
  </sheetData>
  <sheetProtection sort="0" autoFilter="0"/>
  <protectedRanges>
    <protectedRange sqref="B27" name="Range1_1"/>
    <protectedRange sqref="F14" name="Range1_1_2_2"/>
    <protectedRange sqref="C27" name="Range1_1_3_12"/>
    <protectedRange sqref="B17:B22" name="Range1_1_4"/>
    <protectedRange sqref="B15:C16 B24:C24" name="Range1_6_2"/>
    <protectedRange sqref="C17 C22 C19:C20 C25" name="Range1_3"/>
    <protectedRange sqref="F26:F27 F16:F25" name="Range1_1_3_1_1"/>
    <protectedRange sqref="F15" name="Range1_1_2_2_3_2"/>
    <protectedRange sqref="B25:B26" name="Range1_6_2_2"/>
    <protectedRange sqref="C26" name="Range1_6_2_2_2_1"/>
    <protectedRange sqref="C21" name="Range1_1_3_4"/>
    <protectedRange sqref="C18" name="Range1_1_3"/>
  </protectedRanges>
  <mergeCells count="22">
    <mergeCell ref="I41:K41"/>
    <mergeCell ref="I46:K46"/>
    <mergeCell ref="C34:F34"/>
    <mergeCell ref="G6:K6"/>
    <mergeCell ref="I40:K40"/>
    <mergeCell ref="C33:F33"/>
    <mergeCell ref="B35:K36"/>
    <mergeCell ref="H39:K39"/>
    <mergeCell ref="H11:K11"/>
    <mergeCell ref="H12:H13"/>
    <mergeCell ref="J12:J13"/>
    <mergeCell ref="K12:K13"/>
    <mergeCell ref="O3:P4"/>
    <mergeCell ref="B4:K4"/>
    <mergeCell ref="C32:F32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8">
    <cfRule type="cellIs" dxfId="4" priority="6" operator="equal">
      <formula>0</formula>
    </cfRule>
  </conditionalFormatting>
  <conditionalFormatting sqref="C27">
    <cfRule type="cellIs" dxfId="3" priority="121" operator="equal">
      <formula>0</formula>
    </cfRule>
  </conditionalFormatting>
  <conditionalFormatting sqref="E1:E3 G1:G13 E5:E13 H12:I12 O13 S14:V14 E29:G29 H29:K31 E30:H30 E31:F31">
    <cfRule type="cellIs" dxfId="2" priority="1103" stopIfTrue="1" operator="equal">
      <formula>0</formula>
    </cfRule>
  </conditionalFormatting>
  <conditionalFormatting sqref="E14:K28">
    <cfRule type="cellIs" dxfId="1" priority="34" stopIfTrue="1" operator="equal">
      <formula>0</formula>
    </cfRule>
  </conditionalFormatting>
  <conditionalFormatting sqref="G30:G65496 E35:E65496">
    <cfRule type="cellIs" dxfId="0" priority="23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H14:K31 F24:F28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zoomScale="85" zoomScaleNormal="115" zoomScaleSheetLayoutView="85" workbookViewId="0">
      <selection activeCell="Q7" sqref="Q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9" t="s">
        <v>1439</v>
      </c>
      <c r="X2" s="640"/>
      <c r="Y2" s="640"/>
      <c r="Z2" s="640"/>
      <c r="AA2" s="640"/>
      <c r="AB2" s="640"/>
      <c r="AC2" s="640"/>
      <c r="AD2" s="641"/>
    </row>
    <row r="3" spans="3:30">
      <c r="C3" s="238"/>
      <c r="W3" s="642"/>
      <c r="X3" s="643"/>
      <c r="Y3" s="643"/>
      <c r="Z3" s="643"/>
      <c r="AA3" s="643"/>
      <c r="AB3" s="643"/>
      <c r="AC3" s="643"/>
      <c r="AD3" s="644"/>
    </row>
    <row r="4" spans="3:30">
      <c r="C4" s="238"/>
      <c r="Q4" s="483" t="s">
        <v>1613</v>
      </c>
      <c r="W4" s="239" t="s">
        <v>987</v>
      </c>
      <c r="AD4" s="240"/>
    </row>
    <row r="5" spans="3:30">
      <c r="C5" s="238"/>
      <c r="W5" s="241" t="s">
        <v>991</v>
      </c>
      <c r="X5" s="645" t="s">
        <v>990</v>
      </c>
      <c r="Y5" s="645"/>
      <c r="Z5" s="645"/>
      <c r="AA5" s="645" t="s">
        <v>988</v>
      </c>
      <c r="AB5" s="645"/>
      <c r="AC5" s="645" t="s">
        <v>989</v>
      </c>
      <c r="AD5" s="646"/>
    </row>
    <row r="6" spans="3:30" ht="21">
      <c r="C6" s="238"/>
      <c r="Q6" s="505" t="s">
        <v>1619</v>
      </c>
      <c r="W6" s="241">
        <v>1</v>
      </c>
      <c r="X6" s="645" t="s">
        <v>993</v>
      </c>
      <c r="Y6" s="645"/>
      <c r="Z6" s="645"/>
      <c r="AA6" s="645"/>
      <c r="AB6" s="645"/>
      <c r="AC6" s="645"/>
      <c r="AD6" s="646"/>
    </row>
    <row r="7" spans="3:30">
      <c r="C7" s="238"/>
      <c r="W7" s="241">
        <v>2</v>
      </c>
      <c r="X7" s="645" t="s">
        <v>994</v>
      </c>
      <c r="Y7" s="645"/>
      <c r="Z7" s="645"/>
      <c r="AA7" s="645"/>
      <c r="AB7" s="645"/>
      <c r="AC7" s="645"/>
      <c r="AD7" s="646"/>
    </row>
    <row r="8" spans="3:30">
      <c r="C8" s="238"/>
      <c r="W8" s="241">
        <v>3</v>
      </c>
      <c r="X8" s="645" t="s">
        <v>995</v>
      </c>
      <c r="Y8" s="645"/>
      <c r="Z8" s="645"/>
      <c r="AA8" s="645"/>
      <c r="AB8" s="645"/>
      <c r="AC8" s="645"/>
      <c r="AD8" s="646"/>
    </row>
    <row r="9" spans="3:30">
      <c r="C9" s="238"/>
      <c r="W9" s="241">
        <v>4</v>
      </c>
      <c r="X9" s="645" t="s">
        <v>996</v>
      </c>
      <c r="Y9" s="645"/>
      <c r="Z9" s="645"/>
      <c r="AA9" s="645"/>
      <c r="AB9" s="645"/>
      <c r="AC9" s="645"/>
      <c r="AD9" s="646"/>
    </row>
    <row r="10" spans="3:30">
      <c r="C10" s="238"/>
      <c r="W10" s="241">
        <v>5</v>
      </c>
      <c r="X10" s="645" t="s">
        <v>997</v>
      </c>
      <c r="Y10" s="645"/>
      <c r="Z10" s="645"/>
      <c r="AA10" s="645"/>
      <c r="AB10" s="645"/>
      <c r="AC10" s="645"/>
      <c r="AD10" s="646"/>
    </row>
    <row r="11" spans="3:30">
      <c r="C11" s="238"/>
      <c r="W11" s="241">
        <v>6</v>
      </c>
      <c r="X11" s="645" t="s">
        <v>998</v>
      </c>
      <c r="Y11" s="645"/>
      <c r="Z11" s="645"/>
      <c r="AA11" s="645"/>
      <c r="AB11" s="645"/>
      <c r="AC11" s="645"/>
      <c r="AD11" s="646"/>
    </row>
    <row r="12" spans="3:30">
      <c r="C12" s="238"/>
      <c r="W12" s="241">
        <v>7</v>
      </c>
      <c r="X12" s="645" t="s">
        <v>999</v>
      </c>
      <c r="Y12" s="645"/>
      <c r="Z12" s="645"/>
      <c r="AA12" s="645"/>
      <c r="AB12" s="645"/>
      <c r="AC12" s="645"/>
      <c r="AD12" s="646"/>
    </row>
    <row r="13" spans="3:30" ht="12.75" customHeight="1">
      <c r="C13" s="238"/>
      <c r="W13" s="241">
        <v>8</v>
      </c>
      <c r="X13" s="645" t="s">
        <v>1000</v>
      </c>
      <c r="Y13" s="645"/>
      <c r="Z13" s="645"/>
      <c r="AA13" s="645"/>
      <c r="AB13" s="645"/>
      <c r="AC13" s="645"/>
      <c r="AD13" s="646"/>
    </row>
    <row r="14" spans="3:30">
      <c r="C14" s="238"/>
      <c r="W14" s="241">
        <v>9</v>
      </c>
      <c r="X14" s="645" t="s">
        <v>1001</v>
      </c>
      <c r="Y14" s="645"/>
      <c r="Z14" s="645"/>
      <c r="AA14" s="645"/>
      <c r="AB14" s="645"/>
      <c r="AC14" s="645"/>
      <c r="AD14" s="646"/>
    </row>
    <row r="15" spans="3:30">
      <c r="C15" s="238"/>
      <c r="W15" s="241">
        <v>10</v>
      </c>
      <c r="X15" s="645" t="s">
        <v>1010</v>
      </c>
      <c r="Y15" s="645"/>
      <c r="Z15" s="645"/>
      <c r="AA15" s="645"/>
      <c r="AB15" s="645"/>
      <c r="AC15" s="645"/>
      <c r="AD15" s="646"/>
    </row>
    <row r="16" spans="3:30">
      <c r="C16" s="238"/>
      <c r="W16" s="241">
        <v>11</v>
      </c>
      <c r="X16" s="645" t="s">
        <v>1455</v>
      </c>
      <c r="Y16" s="645"/>
      <c r="Z16" s="645"/>
      <c r="AA16" s="645"/>
      <c r="AB16" s="645"/>
      <c r="AC16" s="645"/>
      <c r="AD16" s="646"/>
    </row>
    <row r="17" spans="3:30">
      <c r="C17" s="238"/>
      <c r="S17" s="242"/>
      <c r="W17" s="241">
        <v>12</v>
      </c>
      <c r="X17" s="645" t="s">
        <v>1011</v>
      </c>
      <c r="Y17" s="645"/>
      <c r="Z17" s="645"/>
      <c r="AA17" s="645"/>
      <c r="AB17" s="645"/>
      <c r="AC17" s="645"/>
      <c r="AD17" s="646"/>
    </row>
    <row r="18" spans="3:30">
      <c r="C18" s="243"/>
      <c r="D18" s="244"/>
      <c r="E18" s="244"/>
      <c r="W18" s="241">
        <v>13</v>
      </c>
      <c r="X18" s="645"/>
      <c r="Y18" s="645"/>
      <c r="Z18" s="645"/>
      <c r="AA18" s="645"/>
      <c r="AB18" s="645"/>
      <c r="AC18" s="645"/>
      <c r="AD18" s="646"/>
    </row>
    <row r="19" spans="3:30">
      <c r="C19" s="238"/>
      <c r="W19" s="245"/>
      <c r="X19" s="662"/>
      <c r="Y19" s="662"/>
      <c r="Z19" s="662"/>
      <c r="AA19" s="662"/>
      <c r="AB19" s="662"/>
      <c r="AC19" s="662"/>
      <c r="AD19" s="663"/>
    </row>
    <row r="20" spans="3:30">
      <c r="C20" s="238"/>
      <c r="W20" s="647" t="s">
        <v>992</v>
      </c>
      <c r="X20" s="648"/>
      <c r="Y20" s="648"/>
      <c r="Z20" s="648"/>
      <c r="AA20" s="648"/>
      <c r="AB20" s="648"/>
      <c r="AC20" s="648"/>
      <c r="AD20" s="649"/>
    </row>
    <row r="21" spans="3:30">
      <c r="C21" s="238"/>
      <c r="W21" s="650" t="s">
        <v>985</v>
      </c>
      <c r="X21" s="651"/>
      <c r="Y21" s="651"/>
      <c r="Z21" s="652"/>
      <c r="AA21" s="653" t="s">
        <v>986</v>
      </c>
      <c r="AB21" s="654"/>
      <c r="AC21" s="654"/>
      <c r="AD21" s="655"/>
    </row>
    <row r="22" spans="3:30">
      <c r="C22" s="238"/>
      <c r="W22" s="656"/>
      <c r="X22" s="657"/>
      <c r="Y22" s="485"/>
      <c r="Z22" s="488"/>
      <c r="AA22" s="658"/>
      <c r="AB22" s="659"/>
      <c r="AC22" s="248"/>
      <c r="AD22" s="249"/>
    </row>
    <row r="23" spans="3:30">
      <c r="C23" s="238"/>
      <c r="W23" s="656"/>
      <c r="X23" s="657"/>
      <c r="Y23" s="485"/>
      <c r="Z23" s="488"/>
      <c r="AA23" s="660"/>
      <c r="AB23" s="661"/>
      <c r="AC23" s="248"/>
      <c r="AD23" s="249"/>
    </row>
    <row r="24" spans="3:30">
      <c r="C24" s="238"/>
      <c r="W24" s="666"/>
      <c r="X24" s="667"/>
      <c r="Y24" s="246"/>
      <c r="Z24" s="247"/>
      <c r="AA24" s="668"/>
      <c r="AB24" s="669"/>
      <c r="AC24" s="248"/>
      <c r="AD24" s="249"/>
    </row>
    <row r="25" spans="3:30">
      <c r="C25" s="238"/>
      <c r="W25" s="666"/>
      <c r="X25" s="667"/>
      <c r="Y25" s="246"/>
      <c r="Z25" s="247"/>
      <c r="AA25" s="660"/>
      <c r="AB25" s="661"/>
      <c r="AC25" s="248"/>
      <c r="AD25" s="249"/>
    </row>
    <row r="26" spans="3:30">
      <c r="C26" s="238"/>
      <c r="W26" s="473"/>
      <c r="X26" s="474"/>
      <c r="Y26" s="246"/>
      <c r="Z26" s="247"/>
      <c r="AA26" s="660"/>
      <c r="AB26" s="661"/>
      <c r="AC26" s="248"/>
      <c r="AD26" s="249"/>
    </row>
    <row r="27" spans="3:30">
      <c r="C27" s="238"/>
      <c r="W27" s="473"/>
      <c r="X27" s="474"/>
      <c r="Y27" s="246"/>
      <c r="Z27" s="247"/>
      <c r="AA27" s="664"/>
      <c r="AB27" s="665"/>
      <c r="AC27" s="248"/>
      <c r="AD27" s="249"/>
    </row>
    <row r="28" spans="3:30">
      <c r="C28" s="238"/>
      <c r="W28" s="473"/>
      <c r="X28" s="474"/>
      <c r="Y28" s="246"/>
      <c r="Z28" s="247"/>
      <c r="AA28" s="664"/>
      <c r="AB28" s="665"/>
      <c r="AC28" s="248"/>
      <c r="AD28" s="249"/>
    </row>
    <row r="29" spans="3:30">
      <c r="C29" s="238"/>
      <c r="W29" s="473"/>
      <c r="X29" s="474"/>
      <c r="Y29" s="246"/>
      <c r="Z29" s="247"/>
      <c r="AA29" s="664"/>
      <c r="AB29" s="665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4"/>
      <c r="AB30" s="665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4"/>
      <c r="AB31" s="665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4"/>
      <c r="AB32" s="665"/>
      <c r="AC32" s="248"/>
      <c r="AD32" s="249"/>
    </row>
    <row r="33" spans="3:30">
      <c r="C33" s="238"/>
      <c r="W33" s="473"/>
      <c r="X33" s="474"/>
      <c r="Y33" s="246"/>
      <c r="Z33" s="247"/>
      <c r="AA33" s="664"/>
      <c r="AB33" s="665"/>
      <c r="AC33" s="248"/>
      <c r="AD33" s="249"/>
    </row>
    <row r="34" spans="3:30">
      <c r="C34" s="238"/>
      <c r="W34" s="473"/>
      <c r="X34" s="474"/>
      <c r="Y34" s="246"/>
      <c r="Z34" s="247"/>
      <c r="AA34" s="664"/>
      <c r="AB34" s="665"/>
      <c r="AC34" s="248"/>
      <c r="AD34" s="249"/>
    </row>
    <row r="35" spans="3:30">
      <c r="C35" s="238"/>
      <c r="W35" s="666"/>
      <c r="X35" s="679"/>
      <c r="Y35" s="246"/>
      <c r="Z35" s="247"/>
      <c r="AA35" s="664"/>
      <c r="AB35" s="665"/>
      <c r="AC35" s="248"/>
      <c r="AD35" s="249"/>
    </row>
    <row r="36" spans="3:30">
      <c r="C36" s="238"/>
      <c r="W36" s="670"/>
      <c r="X36" s="671"/>
      <c r="Y36" s="246"/>
      <c r="Z36" s="251"/>
      <c r="AA36" s="672"/>
      <c r="AB36" s="665"/>
      <c r="AC36" s="248"/>
      <c r="AD36" s="249"/>
    </row>
    <row r="37" spans="3:30" ht="12.75" customHeight="1">
      <c r="C37" s="238"/>
      <c r="W37" s="673"/>
      <c r="X37" s="674"/>
      <c r="Y37" s="246"/>
      <c r="Z37" s="251"/>
      <c r="AA37" s="675"/>
      <c r="AB37" s="676"/>
      <c r="AC37" s="252"/>
      <c r="AD37" s="253"/>
    </row>
    <row r="38" spans="3:30" ht="12.75" customHeight="1">
      <c r="C38" s="238"/>
      <c r="W38" s="673"/>
      <c r="X38" s="674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3"/>
      <c r="X39" s="674"/>
      <c r="Y39" s="254"/>
      <c r="Z39" s="257"/>
      <c r="AA39" s="677"/>
      <c r="AB39" s="678"/>
      <c r="AC39" s="252"/>
      <c r="AD39" s="253"/>
    </row>
    <row r="40" spans="3:30" ht="12" customHeight="1">
      <c r="C40" s="238"/>
      <c r="W40" s="683"/>
      <c r="X40" s="684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5"/>
      <c r="X41" s="686"/>
      <c r="Y41" s="260"/>
      <c r="Z41" s="261"/>
      <c r="AA41" s="677"/>
      <c r="AB41" s="678"/>
      <c r="AC41" s="252"/>
      <c r="AD41" s="253"/>
    </row>
    <row r="42" spans="3:30" ht="12" customHeight="1">
      <c r="C42" s="238"/>
      <c r="W42" s="687" t="s">
        <v>1456</v>
      </c>
      <c r="X42" s="688"/>
      <c r="Y42" s="688"/>
      <c r="Z42" s="688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0" t="s">
        <v>11</v>
      </c>
      <c r="X44" s="681"/>
      <c r="Y44" s="645"/>
      <c r="Z44" s="645"/>
      <c r="AA44" s="645"/>
      <c r="AB44" s="645"/>
      <c r="AC44" s="645"/>
      <c r="AD44" s="646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0" t="s">
        <v>984</v>
      </c>
      <c r="X45" s="681"/>
      <c r="Y45" s="645">
        <v>1</v>
      </c>
      <c r="Z45" s="645"/>
      <c r="AA45" s="645"/>
      <c r="AB45" s="645" t="s">
        <v>12</v>
      </c>
      <c r="AC45" s="645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0" t="s">
        <v>15</v>
      </c>
      <c r="X46" s="681"/>
      <c r="Y46" s="682"/>
      <c r="Z46" s="682"/>
      <c r="AA46" s="682"/>
      <c r="AB46" s="645" t="s">
        <v>16</v>
      </c>
      <c r="AC46" s="645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3" t="s">
        <v>17</v>
      </c>
      <c r="X47" s="693"/>
      <c r="Y47" s="693"/>
      <c r="Z47" s="693"/>
      <c r="AA47" s="693"/>
      <c r="AB47" s="693"/>
      <c r="AC47" s="693"/>
      <c r="AD47" s="69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5" t="str">
        <f>RAB!G6</f>
        <v>AGUS D</v>
      </c>
      <c r="X48" s="696"/>
      <c r="Y48" s="696"/>
      <c r="Z48" s="696"/>
      <c r="AA48" s="696"/>
      <c r="AB48" s="696"/>
      <c r="AC48" s="696"/>
      <c r="AD48" s="69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5" t="str">
        <f>RAB!G7</f>
        <v>KARANGMALANG TAMBAKREJO</v>
      </c>
      <c r="X49" s="696"/>
      <c r="Y49" s="696"/>
      <c r="Z49" s="696"/>
      <c r="AA49" s="696"/>
      <c r="AB49" s="696"/>
      <c r="AC49" s="696"/>
      <c r="AD49" s="69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0" t="s">
        <v>18</v>
      </c>
      <c r="X52" s="681"/>
      <c r="Y52" s="645" t="s">
        <v>1607</v>
      </c>
      <c r="Z52" s="645"/>
      <c r="AA52" s="645"/>
      <c r="AB52" s="645"/>
      <c r="AC52" s="645"/>
      <c r="AD52" s="646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0" t="s">
        <v>19</v>
      </c>
      <c r="X53" s="681"/>
      <c r="Y53" s="645" t="s">
        <v>1608</v>
      </c>
      <c r="Z53" s="645"/>
      <c r="AA53" s="645"/>
      <c r="AB53" s="645"/>
      <c r="AC53" s="645"/>
      <c r="AD53" s="646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0" t="s">
        <v>20</v>
      </c>
      <c r="X54" s="681"/>
      <c r="Y54" s="689" t="s">
        <v>1547</v>
      </c>
      <c r="Z54" s="689"/>
      <c r="AA54" s="689"/>
      <c r="AB54" s="645"/>
      <c r="AC54" s="645"/>
      <c r="AD54" s="646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0" t="s">
        <v>21</v>
      </c>
      <c r="X55" s="691"/>
      <c r="Y55" s="689"/>
      <c r="Z55" s="689"/>
      <c r="AA55" s="689"/>
      <c r="AB55" s="689"/>
      <c r="AC55" s="689"/>
      <c r="AD55" s="692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8" t="s">
        <v>1528</v>
      </c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699"/>
      <c r="AC4" s="700"/>
      <c r="AD4" s="217"/>
      <c r="AE4" s="216"/>
      <c r="AF4" s="216"/>
    </row>
    <row r="5" spans="2:32" ht="13.5" customHeight="1">
      <c r="B5" s="215"/>
      <c r="C5" s="215"/>
      <c r="D5" s="701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0"/>
      <c r="P5" s="550"/>
      <c r="Q5" s="550"/>
      <c r="R5" s="550"/>
      <c r="S5" s="550"/>
      <c r="T5" s="550"/>
      <c r="U5" s="550"/>
      <c r="V5" s="550"/>
      <c r="W5" s="550"/>
      <c r="X5" s="550"/>
      <c r="Y5" s="550"/>
      <c r="Z5" s="550"/>
      <c r="AA5" s="550"/>
      <c r="AB5" s="550"/>
      <c r="AC5" s="702"/>
      <c r="AD5" s="217"/>
      <c r="AE5" s="216"/>
      <c r="AF5" s="216"/>
    </row>
    <row r="6" spans="2:32" ht="12.75" customHeight="1">
      <c r="B6" s="215"/>
      <c r="C6" s="215"/>
      <c r="D6" s="701"/>
      <c r="E6" s="550"/>
      <c r="F6" s="550"/>
      <c r="G6" s="550"/>
      <c r="H6" s="550"/>
      <c r="I6" s="550"/>
      <c r="J6" s="550"/>
      <c r="K6" s="550"/>
      <c r="L6" s="550"/>
      <c r="M6" s="550"/>
      <c r="N6" s="550"/>
      <c r="O6" s="550"/>
      <c r="P6" s="550"/>
      <c r="Q6" s="550"/>
      <c r="R6" s="550"/>
      <c r="S6" s="550"/>
      <c r="T6" s="550"/>
      <c r="U6" s="550"/>
      <c r="V6" s="550"/>
      <c r="W6" s="550"/>
      <c r="X6" s="550"/>
      <c r="Y6" s="550"/>
      <c r="Z6" s="550"/>
      <c r="AA6" s="550"/>
      <c r="AB6" s="550"/>
      <c r="AC6" s="702"/>
      <c r="AE6" s="216"/>
      <c r="AF6" s="216"/>
    </row>
    <row r="7" spans="2:32" ht="12.75" customHeight="1" thickBot="1">
      <c r="B7" s="215"/>
      <c r="C7" s="215"/>
      <c r="D7" s="703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4"/>
      <c r="P7" s="704"/>
      <c r="Q7" s="704"/>
      <c r="R7" s="704"/>
      <c r="S7" s="704"/>
      <c r="T7" s="704"/>
      <c r="U7" s="704"/>
      <c r="V7" s="704"/>
      <c r="W7" s="704"/>
      <c r="X7" s="704"/>
      <c r="Y7" s="704"/>
      <c r="Z7" s="704"/>
      <c r="AA7" s="704"/>
      <c r="AB7" s="704"/>
      <c r="AC7" s="70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PETA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SYERLY HERMAN</cp:lastModifiedBy>
  <cp:lastPrinted>2023-08-11T05:50:27Z</cp:lastPrinted>
  <dcterms:created xsi:type="dcterms:W3CDTF">2011-02-06T11:57:38Z</dcterms:created>
  <dcterms:modified xsi:type="dcterms:W3CDTF">2024-04-24T07:07:15Z</dcterms:modified>
</cp:coreProperties>
</file>