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r\OneDrive\Escritorio\CALCULO_RPND\"/>
    </mc:Choice>
  </mc:AlternateContent>
  <xr:revisionPtr revIDLastSave="0" documentId="13_ncr:1_{830DD6DB-E265-41DD-B946-BCE5D7438C2E}" xr6:coauthVersionLast="47" xr6:coauthVersionMax="47" xr10:uidLastSave="{00000000-0000-0000-0000-000000000000}"/>
  <bookViews>
    <workbookView xWindow="20190" yWindow="0" windowWidth="18210" windowHeight="15480" activeTab="3" xr2:uid="{493EDECE-5E36-4A9E-B905-1BC0E9F70CF5}"/>
  </bookViews>
  <sheets>
    <sheet name="RIESGOS_VIGENTES" sheetId="1" r:id="rId1"/>
    <sheet name="RIP" sheetId="4" r:id="rId2"/>
    <sheet name="RIESGOS_VIGENTES (2)" sheetId="3" r:id="rId3"/>
    <sheet name="RIP(2)" sheetId="2" r:id="rId4"/>
  </sheets>
  <definedNames>
    <definedName name="Fec_Corte">'RIESGOS_VIGENTES (2)'!$B$1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3" l="1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4" i="3"/>
  <c r="H114" i="3"/>
  <c r="H115" i="3"/>
  <c r="H163" i="3"/>
  <c r="H226" i="3"/>
  <c r="H227" i="3"/>
  <c r="H259" i="3"/>
  <c r="H338" i="3"/>
  <c r="H354" i="3"/>
  <c r="H402" i="3"/>
  <c r="H434" i="3"/>
  <c r="H435" i="3"/>
  <c r="H515" i="3"/>
  <c r="H529" i="3"/>
  <c r="H547" i="3"/>
  <c r="H577" i="3"/>
  <c r="H579" i="3"/>
  <c r="H593" i="3"/>
  <c r="H611" i="3"/>
  <c r="H624" i="3"/>
  <c r="H625" i="3"/>
  <c r="H633" i="3"/>
  <c r="H635" i="3"/>
  <c r="H656" i="3"/>
  <c r="H657" i="3"/>
  <c r="H662" i="3"/>
  <c r="H665" i="3"/>
  <c r="H674" i="3"/>
  <c r="H681" i="3"/>
  <c r="H682" i="3"/>
  <c r="H683" i="3"/>
  <c r="H697" i="3"/>
  <c r="H705" i="3"/>
  <c r="H713" i="3"/>
  <c r="H714" i="3"/>
  <c r="H715" i="3"/>
  <c r="H729" i="3"/>
  <c r="H737" i="3"/>
  <c r="H745" i="3"/>
  <c r="H746" i="3"/>
  <c r="H747" i="3"/>
  <c r="H761" i="3"/>
  <c r="H769" i="3"/>
  <c r="H777" i="3"/>
  <c r="H778" i="3"/>
  <c r="H779" i="3"/>
  <c r="H793" i="3"/>
  <c r="H801" i="3"/>
  <c r="H809" i="3"/>
  <c r="H810" i="3"/>
  <c r="H811" i="3"/>
  <c r="H825" i="3"/>
  <c r="H833" i="3"/>
  <c r="H841" i="3"/>
  <c r="H842" i="3"/>
  <c r="H843" i="3"/>
  <c r="H857" i="3"/>
  <c r="H865" i="3"/>
  <c r="H873" i="3"/>
  <c r="H874" i="3"/>
  <c r="H875" i="3"/>
  <c r="H889" i="3"/>
  <c r="H897" i="3"/>
  <c r="H905" i="3"/>
  <c r="H906" i="3"/>
  <c r="H907" i="3"/>
  <c r="H921" i="3"/>
  <c r="H929" i="3"/>
  <c r="H937" i="3"/>
  <c r="H938" i="3"/>
  <c r="H939" i="3"/>
  <c r="H953" i="3"/>
  <c r="H961" i="3"/>
  <c r="H969" i="3"/>
  <c r="H970" i="3"/>
  <c r="H971" i="3"/>
  <c r="H977" i="3"/>
  <c r="H986" i="3"/>
  <c r="H987" i="3"/>
  <c r="H993" i="3"/>
  <c r="D994" i="3"/>
  <c r="H994" i="3" s="1"/>
  <c r="D993" i="3"/>
  <c r="D992" i="3"/>
  <c r="H992" i="3" s="1"/>
  <c r="D991" i="3"/>
  <c r="H991" i="3" s="1"/>
  <c r="D990" i="3"/>
  <c r="H990" i="3" s="1"/>
  <c r="D989" i="3"/>
  <c r="H989" i="3" s="1"/>
  <c r="D988" i="3"/>
  <c r="H988" i="3" s="1"/>
  <c r="D987" i="3"/>
  <c r="D986" i="3"/>
  <c r="D985" i="3"/>
  <c r="H985" i="3" s="1"/>
  <c r="D984" i="3"/>
  <c r="H984" i="3" s="1"/>
  <c r="D983" i="3"/>
  <c r="H983" i="3" s="1"/>
  <c r="D982" i="3"/>
  <c r="H982" i="3" s="1"/>
  <c r="D981" i="3"/>
  <c r="H981" i="3" s="1"/>
  <c r="D980" i="3"/>
  <c r="H980" i="3" s="1"/>
  <c r="D979" i="3"/>
  <c r="H979" i="3" s="1"/>
  <c r="D978" i="3"/>
  <c r="H978" i="3" s="1"/>
  <c r="D977" i="3"/>
  <c r="D976" i="3"/>
  <c r="H976" i="3" s="1"/>
  <c r="D975" i="3"/>
  <c r="H975" i="3" s="1"/>
  <c r="D974" i="3"/>
  <c r="H974" i="3" s="1"/>
  <c r="D973" i="3"/>
  <c r="H973" i="3" s="1"/>
  <c r="D972" i="3"/>
  <c r="H972" i="3" s="1"/>
  <c r="D971" i="3"/>
  <c r="D970" i="3"/>
  <c r="D969" i="3"/>
  <c r="D968" i="3"/>
  <c r="H968" i="3" s="1"/>
  <c r="D967" i="3"/>
  <c r="H967" i="3" s="1"/>
  <c r="D966" i="3"/>
  <c r="H966" i="3" s="1"/>
  <c r="D965" i="3"/>
  <c r="H965" i="3" s="1"/>
  <c r="D964" i="3"/>
  <c r="H964" i="3" s="1"/>
  <c r="D963" i="3"/>
  <c r="H963" i="3" s="1"/>
  <c r="D962" i="3"/>
  <c r="H962" i="3" s="1"/>
  <c r="D961" i="3"/>
  <c r="D960" i="3"/>
  <c r="H960" i="3" s="1"/>
  <c r="D959" i="3"/>
  <c r="H959" i="3" s="1"/>
  <c r="D958" i="3"/>
  <c r="H958" i="3" s="1"/>
  <c r="D957" i="3"/>
  <c r="H957" i="3" s="1"/>
  <c r="D956" i="3"/>
  <c r="H956" i="3" s="1"/>
  <c r="D955" i="3"/>
  <c r="H955" i="3" s="1"/>
  <c r="D954" i="3"/>
  <c r="H954" i="3" s="1"/>
  <c r="D953" i="3"/>
  <c r="D952" i="3"/>
  <c r="H952" i="3" s="1"/>
  <c r="D951" i="3"/>
  <c r="H951" i="3" s="1"/>
  <c r="D950" i="3"/>
  <c r="H950" i="3" s="1"/>
  <c r="D949" i="3"/>
  <c r="H949" i="3" s="1"/>
  <c r="D948" i="3"/>
  <c r="H948" i="3" s="1"/>
  <c r="D947" i="3"/>
  <c r="H947" i="3" s="1"/>
  <c r="D946" i="3"/>
  <c r="H946" i="3" s="1"/>
  <c r="D945" i="3"/>
  <c r="H945" i="3" s="1"/>
  <c r="D944" i="3"/>
  <c r="H944" i="3" s="1"/>
  <c r="D943" i="3"/>
  <c r="H943" i="3" s="1"/>
  <c r="D942" i="3"/>
  <c r="H942" i="3" s="1"/>
  <c r="D941" i="3"/>
  <c r="H941" i="3" s="1"/>
  <c r="D940" i="3"/>
  <c r="H940" i="3" s="1"/>
  <c r="D939" i="3"/>
  <c r="D938" i="3"/>
  <c r="D937" i="3"/>
  <c r="D936" i="3"/>
  <c r="H936" i="3" s="1"/>
  <c r="D935" i="3"/>
  <c r="H935" i="3" s="1"/>
  <c r="D934" i="3"/>
  <c r="H934" i="3" s="1"/>
  <c r="D933" i="3"/>
  <c r="H933" i="3" s="1"/>
  <c r="D932" i="3"/>
  <c r="H932" i="3" s="1"/>
  <c r="D931" i="3"/>
  <c r="H931" i="3" s="1"/>
  <c r="D930" i="3"/>
  <c r="H930" i="3" s="1"/>
  <c r="D929" i="3"/>
  <c r="D928" i="3"/>
  <c r="H928" i="3" s="1"/>
  <c r="D927" i="3"/>
  <c r="H927" i="3" s="1"/>
  <c r="D926" i="3"/>
  <c r="H926" i="3" s="1"/>
  <c r="D925" i="3"/>
  <c r="H925" i="3" s="1"/>
  <c r="D924" i="3"/>
  <c r="H924" i="3" s="1"/>
  <c r="D923" i="3"/>
  <c r="H923" i="3" s="1"/>
  <c r="D922" i="3"/>
  <c r="H922" i="3" s="1"/>
  <c r="D921" i="3"/>
  <c r="D920" i="3"/>
  <c r="H920" i="3" s="1"/>
  <c r="D919" i="3"/>
  <c r="H919" i="3" s="1"/>
  <c r="D918" i="3"/>
  <c r="H918" i="3" s="1"/>
  <c r="D917" i="3"/>
  <c r="H917" i="3" s="1"/>
  <c r="D916" i="3"/>
  <c r="H916" i="3" s="1"/>
  <c r="D915" i="3"/>
  <c r="H915" i="3" s="1"/>
  <c r="D914" i="3"/>
  <c r="H914" i="3" s="1"/>
  <c r="D913" i="3"/>
  <c r="H913" i="3" s="1"/>
  <c r="D912" i="3"/>
  <c r="H912" i="3" s="1"/>
  <c r="D911" i="3"/>
  <c r="H911" i="3" s="1"/>
  <c r="D910" i="3"/>
  <c r="H910" i="3" s="1"/>
  <c r="D909" i="3"/>
  <c r="H909" i="3" s="1"/>
  <c r="D908" i="3"/>
  <c r="H908" i="3" s="1"/>
  <c r="D907" i="3"/>
  <c r="D906" i="3"/>
  <c r="D905" i="3"/>
  <c r="D904" i="3"/>
  <c r="H904" i="3" s="1"/>
  <c r="D903" i="3"/>
  <c r="H903" i="3" s="1"/>
  <c r="D902" i="3"/>
  <c r="H902" i="3" s="1"/>
  <c r="D901" i="3"/>
  <c r="H901" i="3" s="1"/>
  <c r="D900" i="3"/>
  <c r="H900" i="3" s="1"/>
  <c r="D899" i="3"/>
  <c r="H899" i="3" s="1"/>
  <c r="D898" i="3"/>
  <c r="H898" i="3" s="1"/>
  <c r="D897" i="3"/>
  <c r="D896" i="3"/>
  <c r="H896" i="3" s="1"/>
  <c r="D895" i="3"/>
  <c r="H895" i="3" s="1"/>
  <c r="D894" i="3"/>
  <c r="H894" i="3" s="1"/>
  <c r="D893" i="3"/>
  <c r="H893" i="3" s="1"/>
  <c r="D892" i="3"/>
  <c r="H892" i="3" s="1"/>
  <c r="D891" i="3"/>
  <c r="H891" i="3" s="1"/>
  <c r="D890" i="3"/>
  <c r="H890" i="3" s="1"/>
  <c r="D889" i="3"/>
  <c r="D888" i="3"/>
  <c r="H888" i="3" s="1"/>
  <c r="D887" i="3"/>
  <c r="H887" i="3" s="1"/>
  <c r="D886" i="3"/>
  <c r="H886" i="3" s="1"/>
  <c r="D885" i="3"/>
  <c r="H885" i="3" s="1"/>
  <c r="D884" i="3"/>
  <c r="H884" i="3" s="1"/>
  <c r="D883" i="3"/>
  <c r="H883" i="3" s="1"/>
  <c r="D882" i="3"/>
  <c r="H882" i="3" s="1"/>
  <c r="D881" i="3"/>
  <c r="H881" i="3" s="1"/>
  <c r="D880" i="3"/>
  <c r="H880" i="3" s="1"/>
  <c r="D879" i="3"/>
  <c r="H879" i="3" s="1"/>
  <c r="D878" i="3"/>
  <c r="H878" i="3" s="1"/>
  <c r="D877" i="3"/>
  <c r="H877" i="3" s="1"/>
  <c r="D876" i="3"/>
  <c r="H876" i="3" s="1"/>
  <c r="D875" i="3"/>
  <c r="D874" i="3"/>
  <c r="D873" i="3"/>
  <c r="D872" i="3"/>
  <c r="H872" i="3" s="1"/>
  <c r="D871" i="3"/>
  <c r="H871" i="3" s="1"/>
  <c r="D870" i="3"/>
  <c r="H870" i="3" s="1"/>
  <c r="D869" i="3"/>
  <c r="H869" i="3" s="1"/>
  <c r="D868" i="3"/>
  <c r="H868" i="3" s="1"/>
  <c r="D867" i="3"/>
  <c r="H867" i="3" s="1"/>
  <c r="D866" i="3"/>
  <c r="H866" i="3" s="1"/>
  <c r="D865" i="3"/>
  <c r="D864" i="3"/>
  <c r="H864" i="3" s="1"/>
  <c r="D863" i="3"/>
  <c r="H863" i="3" s="1"/>
  <c r="D862" i="3"/>
  <c r="H862" i="3" s="1"/>
  <c r="D861" i="3"/>
  <c r="H861" i="3" s="1"/>
  <c r="D860" i="3"/>
  <c r="H860" i="3" s="1"/>
  <c r="D859" i="3"/>
  <c r="H859" i="3" s="1"/>
  <c r="D858" i="3"/>
  <c r="H858" i="3" s="1"/>
  <c r="D857" i="3"/>
  <c r="D856" i="3"/>
  <c r="H856" i="3" s="1"/>
  <c r="D855" i="3"/>
  <c r="H855" i="3" s="1"/>
  <c r="D854" i="3"/>
  <c r="H854" i="3" s="1"/>
  <c r="D853" i="3"/>
  <c r="H853" i="3" s="1"/>
  <c r="D852" i="3"/>
  <c r="H852" i="3" s="1"/>
  <c r="D851" i="3"/>
  <c r="H851" i="3" s="1"/>
  <c r="D850" i="3"/>
  <c r="H850" i="3" s="1"/>
  <c r="D849" i="3"/>
  <c r="H849" i="3" s="1"/>
  <c r="D848" i="3"/>
  <c r="H848" i="3" s="1"/>
  <c r="D847" i="3"/>
  <c r="H847" i="3" s="1"/>
  <c r="D846" i="3"/>
  <c r="H846" i="3" s="1"/>
  <c r="D845" i="3"/>
  <c r="H845" i="3" s="1"/>
  <c r="D844" i="3"/>
  <c r="H844" i="3" s="1"/>
  <c r="D843" i="3"/>
  <c r="D842" i="3"/>
  <c r="D841" i="3"/>
  <c r="D840" i="3"/>
  <c r="H840" i="3" s="1"/>
  <c r="D839" i="3"/>
  <c r="H839" i="3" s="1"/>
  <c r="D838" i="3"/>
  <c r="H838" i="3" s="1"/>
  <c r="D837" i="3"/>
  <c r="H837" i="3" s="1"/>
  <c r="D836" i="3"/>
  <c r="H836" i="3" s="1"/>
  <c r="D835" i="3"/>
  <c r="H835" i="3" s="1"/>
  <c r="D834" i="3"/>
  <c r="H834" i="3" s="1"/>
  <c r="D833" i="3"/>
  <c r="D832" i="3"/>
  <c r="H832" i="3" s="1"/>
  <c r="D831" i="3"/>
  <c r="H831" i="3" s="1"/>
  <c r="D830" i="3"/>
  <c r="H830" i="3" s="1"/>
  <c r="D829" i="3"/>
  <c r="H829" i="3" s="1"/>
  <c r="D828" i="3"/>
  <c r="H828" i="3" s="1"/>
  <c r="D827" i="3"/>
  <c r="H827" i="3" s="1"/>
  <c r="D826" i="3"/>
  <c r="H826" i="3" s="1"/>
  <c r="D825" i="3"/>
  <c r="D824" i="3"/>
  <c r="H824" i="3" s="1"/>
  <c r="D823" i="3"/>
  <c r="H823" i="3" s="1"/>
  <c r="D822" i="3"/>
  <c r="H822" i="3" s="1"/>
  <c r="D821" i="3"/>
  <c r="H821" i="3" s="1"/>
  <c r="D820" i="3"/>
  <c r="H820" i="3" s="1"/>
  <c r="D819" i="3"/>
  <c r="H819" i="3" s="1"/>
  <c r="D818" i="3"/>
  <c r="H818" i="3" s="1"/>
  <c r="D817" i="3"/>
  <c r="H817" i="3" s="1"/>
  <c r="D816" i="3"/>
  <c r="H816" i="3" s="1"/>
  <c r="D815" i="3"/>
  <c r="H815" i="3" s="1"/>
  <c r="D814" i="3"/>
  <c r="H814" i="3" s="1"/>
  <c r="D813" i="3"/>
  <c r="H813" i="3" s="1"/>
  <c r="D812" i="3"/>
  <c r="H812" i="3" s="1"/>
  <c r="D811" i="3"/>
  <c r="D810" i="3"/>
  <c r="D809" i="3"/>
  <c r="D808" i="3"/>
  <c r="H808" i="3" s="1"/>
  <c r="D807" i="3"/>
  <c r="H807" i="3" s="1"/>
  <c r="D806" i="3"/>
  <c r="H806" i="3" s="1"/>
  <c r="D805" i="3"/>
  <c r="H805" i="3" s="1"/>
  <c r="D804" i="3"/>
  <c r="H804" i="3" s="1"/>
  <c r="D803" i="3"/>
  <c r="H803" i="3" s="1"/>
  <c r="D802" i="3"/>
  <c r="H802" i="3" s="1"/>
  <c r="D801" i="3"/>
  <c r="D800" i="3"/>
  <c r="H800" i="3" s="1"/>
  <c r="D799" i="3"/>
  <c r="H799" i="3" s="1"/>
  <c r="D798" i="3"/>
  <c r="H798" i="3" s="1"/>
  <c r="D797" i="3"/>
  <c r="H797" i="3" s="1"/>
  <c r="D796" i="3"/>
  <c r="H796" i="3" s="1"/>
  <c r="D795" i="3"/>
  <c r="H795" i="3" s="1"/>
  <c r="D794" i="3"/>
  <c r="H794" i="3" s="1"/>
  <c r="D793" i="3"/>
  <c r="D792" i="3"/>
  <c r="H792" i="3" s="1"/>
  <c r="D791" i="3"/>
  <c r="H791" i="3" s="1"/>
  <c r="D790" i="3"/>
  <c r="H790" i="3" s="1"/>
  <c r="D789" i="3"/>
  <c r="H789" i="3" s="1"/>
  <c r="D788" i="3"/>
  <c r="H788" i="3" s="1"/>
  <c r="D787" i="3"/>
  <c r="H787" i="3" s="1"/>
  <c r="D786" i="3"/>
  <c r="H786" i="3" s="1"/>
  <c r="D785" i="3"/>
  <c r="H785" i="3" s="1"/>
  <c r="D784" i="3"/>
  <c r="H784" i="3" s="1"/>
  <c r="D783" i="3"/>
  <c r="H783" i="3" s="1"/>
  <c r="D782" i="3"/>
  <c r="H782" i="3" s="1"/>
  <c r="D781" i="3"/>
  <c r="H781" i="3" s="1"/>
  <c r="D780" i="3"/>
  <c r="H780" i="3" s="1"/>
  <c r="D779" i="3"/>
  <c r="D778" i="3"/>
  <c r="D777" i="3"/>
  <c r="D776" i="3"/>
  <c r="H776" i="3" s="1"/>
  <c r="D775" i="3"/>
  <c r="H775" i="3" s="1"/>
  <c r="D774" i="3"/>
  <c r="H774" i="3" s="1"/>
  <c r="D773" i="3"/>
  <c r="H773" i="3" s="1"/>
  <c r="D772" i="3"/>
  <c r="H772" i="3" s="1"/>
  <c r="D771" i="3"/>
  <c r="H771" i="3" s="1"/>
  <c r="D770" i="3"/>
  <c r="H770" i="3" s="1"/>
  <c r="D769" i="3"/>
  <c r="D768" i="3"/>
  <c r="H768" i="3" s="1"/>
  <c r="D767" i="3"/>
  <c r="H767" i="3" s="1"/>
  <c r="D766" i="3"/>
  <c r="H766" i="3" s="1"/>
  <c r="D765" i="3"/>
  <c r="H765" i="3" s="1"/>
  <c r="D764" i="3"/>
  <c r="H764" i="3" s="1"/>
  <c r="D763" i="3"/>
  <c r="H763" i="3" s="1"/>
  <c r="D762" i="3"/>
  <c r="H762" i="3" s="1"/>
  <c r="D761" i="3"/>
  <c r="D760" i="3"/>
  <c r="H760" i="3" s="1"/>
  <c r="D759" i="3"/>
  <c r="H759" i="3" s="1"/>
  <c r="D758" i="3"/>
  <c r="H758" i="3" s="1"/>
  <c r="D757" i="3"/>
  <c r="H757" i="3" s="1"/>
  <c r="D756" i="3"/>
  <c r="H756" i="3" s="1"/>
  <c r="D755" i="3"/>
  <c r="H755" i="3" s="1"/>
  <c r="D754" i="3"/>
  <c r="H754" i="3" s="1"/>
  <c r="D753" i="3"/>
  <c r="H753" i="3" s="1"/>
  <c r="D752" i="3"/>
  <c r="H752" i="3" s="1"/>
  <c r="D751" i="3"/>
  <c r="H751" i="3" s="1"/>
  <c r="D750" i="3"/>
  <c r="H750" i="3" s="1"/>
  <c r="D749" i="3"/>
  <c r="H749" i="3" s="1"/>
  <c r="D748" i="3"/>
  <c r="H748" i="3" s="1"/>
  <c r="D747" i="3"/>
  <c r="D746" i="3"/>
  <c r="D745" i="3"/>
  <c r="D744" i="3"/>
  <c r="H744" i="3" s="1"/>
  <c r="D743" i="3"/>
  <c r="H743" i="3" s="1"/>
  <c r="D742" i="3"/>
  <c r="H742" i="3" s="1"/>
  <c r="D741" i="3"/>
  <c r="H741" i="3" s="1"/>
  <c r="D740" i="3"/>
  <c r="H740" i="3" s="1"/>
  <c r="D739" i="3"/>
  <c r="H739" i="3" s="1"/>
  <c r="D738" i="3"/>
  <c r="H738" i="3" s="1"/>
  <c r="D737" i="3"/>
  <c r="D736" i="3"/>
  <c r="H736" i="3" s="1"/>
  <c r="D735" i="3"/>
  <c r="H735" i="3" s="1"/>
  <c r="D734" i="3"/>
  <c r="H734" i="3" s="1"/>
  <c r="D733" i="3"/>
  <c r="H733" i="3" s="1"/>
  <c r="D732" i="3"/>
  <c r="H732" i="3" s="1"/>
  <c r="D731" i="3"/>
  <c r="H731" i="3" s="1"/>
  <c r="D730" i="3"/>
  <c r="H730" i="3" s="1"/>
  <c r="D729" i="3"/>
  <c r="D728" i="3"/>
  <c r="H728" i="3" s="1"/>
  <c r="D727" i="3"/>
  <c r="H727" i="3" s="1"/>
  <c r="D726" i="3"/>
  <c r="H726" i="3" s="1"/>
  <c r="D725" i="3"/>
  <c r="H725" i="3" s="1"/>
  <c r="D724" i="3"/>
  <c r="H724" i="3" s="1"/>
  <c r="D723" i="3"/>
  <c r="H723" i="3" s="1"/>
  <c r="D722" i="3"/>
  <c r="H722" i="3" s="1"/>
  <c r="D721" i="3"/>
  <c r="H721" i="3" s="1"/>
  <c r="D720" i="3"/>
  <c r="H720" i="3" s="1"/>
  <c r="D719" i="3"/>
  <c r="H719" i="3" s="1"/>
  <c r="D718" i="3"/>
  <c r="H718" i="3" s="1"/>
  <c r="D717" i="3"/>
  <c r="H717" i="3" s="1"/>
  <c r="D716" i="3"/>
  <c r="H716" i="3" s="1"/>
  <c r="D715" i="3"/>
  <c r="D714" i="3"/>
  <c r="D713" i="3"/>
  <c r="D712" i="3"/>
  <c r="H712" i="3" s="1"/>
  <c r="D711" i="3"/>
  <c r="H711" i="3" s="1"/>
  <c r="D710" i="3"/>
  <c r="H710" i="3" s="1"/>
  <c r="D709" i="3"/>
  <c r="H709" i="3" s="1"/>
  <c r="D708" i="3"/>
  <c r="H708" i="3" s="1"/>
  <c r="D707" i="3"/>
  <c r="H707" i="3" s="1"/>
  <c r="D706" i="3"/>
  <c r="H706" i="3" s="1"/>
  <c r="D705" i="3"/>
  <c r="D704" i="3"/>
  <c r="H704" i="3" s="1"/>
  <c r="D703" i="3"/>
  <c r="H703" i="3" s="1"/>
  <c r="D702" i="3"/>
  <c r="H702" i="3" s="1"/>
  <c r="D701" i="3"/>
  <c r="H701" i="3" s="1"/>
  <c r="D700" i="3"/>
  <c r="H700" i="3" s="1"/>
  <c r="D699" i="3"/>
  <c r="H699" i="3" s="1"/>
  <c r="D698" i="3"/>
  <c r="H698" i="3" s="1"/>
  <c r="D697" i="3"/>
  <c r="D696" i="3"/>
  <c r="H696" i="3" s="1"/>
  <c r="D695" i="3"/>
  <c r="H695" i="3" s="1"/>
  <c r="D694" i="3"/>
  <c r="H694" i="3" s="1"/>
  <c r="D693" i="3"/>
  <c r="H693" i="3" s="1"/>
  <c r="D692" i="3"/>
  <c r="H692" i="3" s="1"/>
  <c r="D691" i="3"/>
  <c r="H691" i="3" s="1"/>
  <c r="D690" i="3"/>
  <c r="H690" i="3" s="1"/>
  <c r="D689" i="3"/>
  <c r="H689" i="3" s="1"/>
  <c r="D688" i="3"/>
  <c r="H688" i="3" s="1"/>
  <c r="D687" i="3"/>
  <c r="H687" i="3" s="1"/>
  <c r="D686" i="3"/>
  <c r="H686" i="3" s="1"/>
  <c r="D685" i="3"/>
  <c r="H685" i="3" s="1"/>
  <c r="D684" i="3"/>
  <c r="H684" i="3" s="1"/>
  <c r="D683" i="3"/>
  <c r="D682" i="3"/>
  <c r="D681" i="3"/>
  <c r="D680" i="3"/>
  <c r="H680" i="3" s="1"/>
  <c r="D679" i="3"/>
  <c r="H679" i="3" s="1"/>
  <c r="D678" i="3"/>
  <c r="H678" i="3" s="1"/>
  <c r="D677" i="3"/>
  <c r="H677" i="3" s="1"/>
  <c r="D676" i="3"/>
  <c r="H676" i="3" s="1"/>
  <c r="D675" i="3"/>
  <c r="H675" i="3" s="1"/>
  <c r="D674" i="3"/>
  <c r="D673" i="3"/>
  <c r="H673" i="3" s="1"/>
  <c r="D672" i="3"/>
  <c r="H672" i="3" s="1"/>
  <c r="D671" i="3"/>
  <c r="H671" i="3" s="1"/>
  <c r="D670" i="3"/>
  <c r="H670" i="3" s="1"/>
  <c r="D669" i="3"/>
  <c r="H669" i="3" s="1"/>
  <c r="D668" i="3"/>
  <c r="H668" i="3" s="1"/>
  <c r="D667" i="3"/>
  <c r="H667" i="3" s="1"/>
  <c r="D666" i="3"/>
  <c r="H666" i="3" s="1"/>
  <c r="D665" i="3"/>
  <c r="D664" i="3"/>
  <c r="H664" i="3" s="1"/>
  <c r="D663" i="3"/>
  <c r="H663" i="3" s="1"/>
  <c r="D662" i="3"/>
  <c r="D661" i="3"/>
  <c r="H661" i="3" s="1"/>
  <c r="D660" i="3"/>
  <c r="H660" i="3" s="1"/>
  <c r="D659" i="3"/>
  <c r="H659" i="3" s="1"/>
  <c r="D658" i="3"/>
  <c r="H658" i="3" s="1"/>
  <c r="D657" i="3"/>
  <c r="D656" i="3"/>
  <c r="D655" i="3"/>
  <c r="H655" i="3" s="1"/>
  <c r="D654" i="3"/>
  <c r="H654" i="3" s="1"/>
  <c r="D653" i="3"/>
  <c r="H653" i="3" s="1"/>
  <c r="D652" i="3"/>
  <c r="H652" i="3" s="1"/>
  <c r="D651" i="3"/>
  <c r="H651" i="3" s="1"/>
  <c r="D650" i="3"/>
  <c r="H650" i="3" s="1"/>
  <c r="D649" i="3"/>
  <c r="H649" i="3" s="1"/>
  <c r="D648" i="3"/>
  <c r="H648" i="3" s="1"/>
  <c r="D647" i="3"/>
  <c r="H647" i="3" s="1"/>
  <c r="D646" i="3"/>
  <c r="H646" i="3" s="1"/>
  <c r="D645" i="3"/>
  <c r="H645" i="3" s="1"/>
  <c r="D644" i="3"/>
  <c r="H644" i="3" s="1"/>
  <c r="D643" i="3"/>
  <c r="H643" i="3" s="1"/>
  <c r="D642" i="3"/>
  <c r="H642" i="3" s="1"/>
  <c r="D641" i="3"/>
  <c r="H641" i="3" s="1"/>
  <c r="D640" i="3"/>
  <c r="H640" i="3" s="1"/>
  <c r="D639" i="3"/>
  <c r="H639" i="3" s="1"/>
  <c r="D638" i="3"/>
  <c r="H638" i="3" s="1"/>
  <c r="D637" i="3"/>
  <c r="H637" i="3" s="1"/>
  <c r="D636" i="3"/>
  <c r="H636" i="3" s="1"/>
  <c r="D635" i="3"/>
  <c r="D634" i="3"/>
  <c r="H634" i="3" s="1"/>
  <c r="D633" i="3"/>
  <c r="D632" i="3"/>
  <c r="H632" i="3" s="1"/>
  <c r="D631" i="3"/>
  <c r="H631" i="3" s="1"/>
  <c r="D630" i="3"/>
  <c r="H630" i="3" s="1"/>
  <c r="D629" i="3"/>
  <c r="H629" i="3" s="1"/>
  <c r="D628" i="3"/>
  <c r="H628" i="3" s="1"/>
  <c r="D627" i="3"/>
  <c r="H627" i="3" s="1"/>
  <c r="D626" i="3"/>
  <c r="H626" i="3" s="1"/>
  <c r="D625" i="3"/>
  <c r="D624" i="3"/>
  <c r="D623" i="3"/>
  <c r="H623" i="3" s="1"/>
  <c r="D622" i="3"/>
  <c r="H622" i="3" s="1"/>
  <c r="D621" i="3"/>
  <c r="H621" i="3" s="1"/>
  <c r="D620" i="3"/>
  <c r="H620" i="3" s="1"/>
  <c r="D619" i="3"/>
  <c r="H619" i="3" s="1"/>
  <c r="D618" i="3"/>
  <c r="H618" i="3" s="1"/>
  <c r="D617" i="3"/>
  <c r="H617" i="3" s="1"/>
  <c r="D616" i="3"/>
  <c r="H616" i="3" s="1"/>
  <c r="D615" i="3"/>
  <c r="H615" i="3" s="1"/>
  <c r="D614" i="3"/>
  <c r="H614" i="3" s="1"/>
  <c r="D613" i="3"/>
  <c r="H613" i="3" s="1"/>
  <c r="D612" i="3"/>
  <c r="H612" i="3" s="1"/>
  <c r="D611" i="3"/>
  <c r="D610" i="3"/>
  <c r="H610" i="3" s="1"/>
  <c r="D609" i="3"/>
  <c r="H609" i="3" s="1"/>
  <c r="D608" i="3"/>
  <c r="H608" i="3" s="1"/>
  <c r="D607" i="3"/>
  <c r="H607" i="3" s="1"/>
  <c r="D606" i="3"/>
  <c r="H606" i="3" s="1"/>
  <c r="D605" i="3"/>
  <c r="H605" i="3" s="1"/>
  <c r="D604" i="3"/>
  <c r="H604" i="3" s="1"/>
  <c r="D603" i="3"/>
  <c r="H603" i="3" s="1"/>
  <c r="D602" i="3"/>
  <c r="H602" i="3" s="1"/>
  <c r="D601" i="3"/>
  <c r="H601" i="3" s="1"/>
  <c r="D600" i="3"/>
  <c r="H600" i="3" s="1"/>
  <c r="D599" i="3"/>
  <c r="H599" i="3" s="1"/>
  <c r="D598" i="3"/>
  <c r="H598" i="3" s="1"/>
  <c r="D597" i="3"/>
  <c r="H597" i="3" s="1"/>
  <c r="D596" i="3"/>
  <c r="H596" i="3" s="1"/>
  <c r="D595" i="3"/>
  <c r="H595" i="3" s="1"/>
  <c r="D594" i="3"/>
  <c r="H594" i="3" s="1"/>
  <c r="D593" i="3"/>
  <c r="D592" i="3"/>
  <c r="H592" i="3" s="1"/>
  <c r="D591" i="3"/>
  <c r="H591" i="3" s="1"/>
  <c r="D590" i="3"/>
  <c r="H590" i="3" s="1"/>
  <c r="D589" i="3"/>
  <c r="H589" i="3" s="1"/>
  <c r="D588" i="3"/>
  <c r="H588" i="3" s="1"/>
  <c r="D587" i="3"/>
  <c r="H587" i="3" s="1"/>
  <c r="D586" i="3"/>
  <c r="H586" i="3" s="1"/>
  <c r="D585" i="3"/>
  <c r="H585" i="3" s="1"/>
  <c r="D584" i="3"/>
  <c r="H584" i="3" s="1"/>
  <c r="D583" i="3"/>
  <c r="H583" i="3" s="1"/>
  <c r="D582" i="3"/>
  <c r="H582" i="3" s="1"/>
  <c r="D581" i="3"/>
  <c r="H581" i="3" s="1"/>
  <c r="D580" i="3"/>
  <c r="H580" i="3" s="1"/>
  <c r="D579" i="3"/>
  <c r="D578" i="3"/>
  <c r="H578" i="3" s="1"/>
  <c r="D577" i="3"/>
  <c r="D576" i="3"/>
  <c r="H576" i="3" s="1"/>
  <c r="D575" i="3"/>
  <c r="H575" i="3" s="1"/>
  <c r="D574" i="3"/>
  <c r="H574" i="3" s="1"/>
  <c r="D573" i="3"/>
  <c r="H573" i="3" s="1"/>
  <c r="D572" i="3"/>
  <c r="H572" i="3" s="1"/>
  <c r="D571" i="3"/>
  <c r="H571" i="3" s="1"/>
  <c r="D570" i="3"/>
  <c r="H570" i="3" s="1"/>
  <c r="D569" i="3"/>
  <c r="H569" i="3" s="1"/>
  <c r="D568" i="3"/>
  <c r="H568" i="3" s="1"/>
  <c r="D567" i="3"/>
  <c r="H567" i="3" s="1"/>
  <c r="D566" i="3"/>
  <c r="H566" i="3" s="1"/>
  <c r="D565" i="3"/>
  <c r="H565" i="3" s="1"/>
  <c r="D564" i="3"/>
  <c r="H564" i="3" s="1"/>
  <c r="D563" i="3"/>
  <c r="H563" i="3" s="1"/>
  <c r="D562" i="3"/>
  <c r="H562" i="3" s="1"/>
  <c r="D561" i="3"/>
  <c r="H561" i="3" s="1"/>
  <c r="D560" i="3"/>
  <c r="H560" i="3" s="1"/>
  <c r="D559" i="3"/>
  <c r="H559" i="3" s="1"/>
  <c r="D558" i="3"/>
  <c r="H558" i="3" s="1"/>
  <c r="D557" i="3"/>
  <c r="H557" i="3" s="1"/>
  <c r="D556" i="3"/>
  <c r="H556" i="3" s="1"/>
  <c r="D555" i="3"/>
  <c r="H555" i="3" s="1"/>
  <c r="D554" i="3"/>
  <c r="H554" i="3" s="1"/>
  <c r="D553" i="3"/>
  <c r="H553" i="3" s="1"/>
  <c r="D552" i="3"/>
  <c r="H552" i="3" s="1"/>
  <c r="D551" i="3"/>
  <c r="H551" i="3" s="1"/>
  <c r="D550" i="3"/>
  <c r="H550" i="3" s="1"/>
  <c r="D549" i="3"/>
  <c r="H549" i="3" s="1"/>
  <c r="D548" i="3"/>
  <c r="H548" i="3" s="1"/>
  <c r="D547" i="3"/>
  <c r="D546" i="3"/>
  <c r="H546" i="3" s="1"/>
  <c r="D545" i="3"/>
  <c r="H545" i="3" s="1"/>
  <c r="D544" i="3"/>
  <c r="H544" i="3" s="1"/>
  <c r="D543" i="3"/>
  <c r="H543" i="3" s="1"/>
  <c r="D542" i="3"/>
  <c r="H542" i="3" s="1"/>
  <c r="D541" i="3"/>
  <c r="H541" i="3" s="1"/>
  <c r="D540" i="3"/>
  <c r="H540" i="3" s="1"/>
  <c r="D539" i="3"/>
  <c r="H539" i="3" s="1"/>
  <c r="D538" i="3"/>
  <c r="H538" i="3" s="1"/>
  <c r="D537" i="3"/>
  <c r="H537" i="3" s="1"/>
  <c r="D536" i="3"/>
  <c r="H536" i="3" s="1"/>
  <c r="D535" i="3"/>
  <c r="H535" i="3" s="1"/>
  <c r="D534" i="3"/>
  <c r="H534" i="3" s="1"/>
  <c r="D533" i="3"/>
  <c r="H533" i="3" s="1"/>
  <c r="D532" i="3"/>
  <c r="H532" i="3" s="1"/>
  <c r="D531" i="3"/>
  <c r="H531" i="3" s="1"/>
  <c r="D530" i="3"/>
  <c r="H530" i="3" s="1"/>
  <c r="D529" i="3"/>
  <c r="D528" i="3"/>
  <c r="H528" i="3" s="1"/>
  <c r="D527" i="3"/>
  <c r="H527" i="3" s="1"/>
  <c r="D526" i="3"/>
  <c r="H526" i="3" s="1"/>
  <c r="D525" i="3"/>
  <c r="H525" i="3" s="1"/>
  <c r="D524" i="3"/>
  <c r="H524" i="3" s="1"/>
  <c r="D523" i="3"/>
  <c r="H523" i="3" s="1"/>
  <c r="D522" i="3"/>
  <c r="H522" i="3" s="1"/>
  <c r="D521" i="3"/>
  <c r="H521" i="3" s="1"/>
  <c r="D520" i="3"/>
  <c r="H520" i="3" s="1"/>
  <c r="D519" i="3"/>
  <c r="H519" i="3" s="1"/>
  <c r="D518" i="3"/>
  <c r="H518" i="3" s="1"/>
  <c r="D517" i="3"/>
  <c r="H517" i="3" s="1"/>
  <c r="D516" i="3"/>
  <c r="H516" i="3" s="1"/>
  <c r="D515" i="3"/>
  <c r="D514" i="3"/>
  <c r="H514" i="3" s="1"/>
  <c r="D513" i="3"/>
  <c r="H513" i="3" s="1"/>
  <c r="D512" i="3"/>
  <c r="H512" i="3" s="1"/>
  <c r="D511" i="3"/>
  <c r="H511" i="3" s="1"/>
  <c r="D510" i="3"/>
  <c r="H510" i="3" s="1"/>
  <c r="D509" i="3"/>
  <c r="H509" i="3" s="1"/>
  <c r="D508" i="3"/>
  <c r="H508" i="3" s="1"/>
  <c r="D507" i="3"/>
  <c r="H507" i="3" s="1"/>
  <c r="D506" i="3"/>
  <c r="H506" i="3" s="1"/>
  <c r="D505" i="3"/>
  <c r="H505" i="3" s="1"/>
  <c r="D504" i="3"/>
  <c r="H504" i="3" s="1"/>
  <c r="D503" i="3"/>
  <c r="H503" i="3" s="1"/>
  <c r="D502" i="3"/>
  <c r="H502" i="3" s="1"/>
  <c r="D501" i="3"/>
  <c r="H501" i="3" s="1"/>
  <c r="D500" i="3"/>
  <c r="H500" i="3" s="1"/>
  <c r="D499" i="3"/>
  <c r="H499" i="3" s="1"/>
  <c r="D498" i="3"/>
  <c r="H498" i="3" s="1"/>
  <c r="D497" i="3"/>
  <c r="H497" i="3" s="1"/>
  <c r="D496" i="3"/>
  <c r="H496" i="3" s="1"/>
  <c r="D495" i="3"/>
  <c r="H495" i="3" s="1"/>
  <c r="D494" i="3"/>
  <c r="H494" i="3" s="1"/>
  <c r="D493" i="3"/>
  <c r="H493" i="3" s="1"/>
  <c r="D492" i="3"/>
  <c r="H492" i="3" s="1"/>
  <c r="D491" i="3"/>
  <c r="H491" i="3" s="1"/>
  <c r="D490" i="3"/>
  <c r="H490" i="3" s="1"/>
  <c r="D489" i="3"/>
  <c r="H489" i="3" s="1"/>
  <c r="D488" i="3"/>
  <c r="H488" i="3" s="1"/>
  <c r="D487" i="3"/>
  <c r="H487" i="3" s="1"/>
  <c r="D486" i="3"/>
  <c r="H486" i="3" s="1"/>
  <c r="D485" i="3"/>
  <c r="H485" i="3" s="1"/>
  <c r="D484" i="3"/>
  <c r="H484" i="3" s="1"/>
  <c r="D483" i="3"/>
  <c r="H483" i="3" s="1"/>
  <c r="D482" i="3"/>
  <c r="H482" i="3" s="1"/>
  <c r="D481" i="3"/>
  <c r="H481" i="3" s="1"/>
  <c r="D480" i="3"/>
  <c r="H480" i="3" s="1"/>
  <c r="D479" i="3"/>
  <c r="H479" i="3" s="1"/>
  <c r="D478" i="3"/>
  <c r="H478" i="3" s="1"/>
  <c r="D477" i="3"/>
  <c r="H477" i="3" s="1"/>
  <c r="D476" i="3"/>
  <c r="H476" i="3" s="1"/>
  <c r="D475" i="3"/>
  <c r="H475" i="3" s="1"/>
  <c r="D474" i="3"/>
  <c r="H474" i="3" s="1"/>
  <c r="D473" i="3"/>
  <c r="H473" i="3" s="1"/>
  <c r="D472" i="3"/>
  <c r="H472" i="3" s="1"/>
  <c r="D471" i="3"/>
  <c r="H471" i="3" s="1"/>
  <c r="D470" i="3"/>
  <c r="H470" i="3" s="1"/>
  <c r="D469" i="3"/>
  <c r="H469" i="3" s="1"/>
  <c r="D468" i="3"/>
  <c r="H468" i="3" s="1"/>
  <c r="D467" i="3"/>
  <c r="H467" i="3" s="1"/>
  <c r="D466" i="3"/>
  <c r="H466" i="3" s="1"/>
  <c r="D465" i="3"/>
  <c r="H465" i="3" s="1"/>
  <c r="D464" i="3"/>
  <c r="H464" i="3" s="1"/>
  <c r="D463" i="3"/>
  <c r="H463" i="3" s="1"/>
  <c r="D462" i="3"/>
  <c r="H462" i="3" s="1"/>
  <c r="D461" i="3"/>
  <c r="H461" i="3" s="1"/>
  <c r="D460" i="3"/>
  <c r="H460" i="3" s="1"/>
  <c r="D459" i="3"/>
  <c r="H459" i="3" s="1"/>
  <c r="D458" i="3"/>
  <c r="H458" i="3" s="1"/>
  <c r="D457" i="3"/>
  <c r="H457" i="3" s="1"/>
  <c r="D456" i="3"/>
  <c r="H456" i="3" s="1"/>
  <c r="D455" i="3"/>
  <c r="H455" i="3" s="1"/>
  <c r="D454" i="3"/>
  <c r="H454" i="3" s="1"/>
  <c r="D453" i="3"/>
  <c r="H453" i="3" s="1"/>
  <c r="D452" i="3"/>
  <c r="H452" i="3" s="1"/>
  <c r="D451" i="3"/>
  <c r="H451" i="3" s="1"/>
  <c r="D450" i="3"/>
  <c r="H450" i="3" s="1"/>
  <c r="D449" i="3"/>
  <c r="H449" i="3" s="1"/>
  <c r="D448" i="3"/>
  <c r="H448" i="3" s="1"/>
  <c r="D447" i="3"/>
  <c r="H447" i="3" s="1"/>
  <c r="D446" i="3"/>
  <c r="H446" i="3" s="1"/>
  <c r="D445" i="3"/>
  <c r="H445" i="3" s="1"/>
  <c r="D444" i="3"/>
  <c r="H444" i="3" s="1"/>
  <c r="D443" i="3"/>
  <c r="H443" i="3" s="1"/>
  <c r="D442" i="3"/>
  <c r="H442" i="3" s="1"/>
  <c r="D441" i="3"/>
  <c r="H441" i="3" s="1"/>
  <c r="D440" i="3"/>
  <c r="H440" i="3" s="1"/>
  <c r="D439" i="3"/>
  <c r="H439" i="3" s="1"/>
  <c r="D438" i="3"/>
  <c r="H438" i="3" s="1"/>
  <c r="D437" i="3"/>
  <c r="H437" i="3" s="1"/>
  <c r="D436" i="3"/>
  <c r="H436" i="3" s="1"/>
  <c r="D435" i="3"/>
  <c r="D434" i="3"/>
  <c r="D433" i="3"/>
  <c r="H433" i="3" s="1"/>
  <c r="D432" i="3"/>
  <c r="H432" i="3" s="1"/>
  <c r="D431" i="3"/>
  <c r="H431" i="3" s="1"/>
  <c r="D430" i="3"/>
  <c r="H430" i="3" s="1"/>
  <c r="D429" i="3"/>
  <c r="H429" i="3" s="1"/>
  <c r="D428" i="3"/>
  <c r="H428" i="3" s="1"/>
  <c r="D427" i="3"/>
  <c r="H427" i="3" s="1"/>
  <c r="D426" i="3"/>
  <c r="H426" i="3" s="1"/>
  <c r="D425" i="3"/>
  <c r="H425" i="3" s="1"/>
  <c r="D424" i="3"/>
  <c r="H424" i="3" s="1"/>
  <c r="D423" i="3"/>
  <c r="H423" i="3" s="1"/>
  <c r="D422" i="3"/>
  <c r="H422" i="3" s="1"/>
  <c r="D421" i="3"/>
  <c r="H421" i="3" s="1"/>
  <c r="D420" i="3"/>
  <c r="H420" i="3" s="1"/>
  <c r="D419" i="3"/>
  <c r="H419" i="3" s="1"/>
  <c r="D418" i="3"/>
  <c r="H418" i="3" s="1"/>
  <c r="D417" i="3"/>
  <c r="H417" i="3" s="1"/>
  <c r="D416" i="3"/>
  <c r="H416" i="3" s="1"/>
  <c r="D415" i="3"/>
  <c r="H415" i="3" s="1"/>
  <c r="D414" i="3"/>
  <c r="H414" i="3" s="1"/>
  <c r="D413" i="3"/>
  <c r="H413" i="3" s="1"/>
  <c r="D412" i="3"/>
  <c r="H412" i="3" s="1"/>
  <c r="D411" i="3"/>
  <c r="H411" i="3" s="1"/>
  <c r="D410" i="3"/>
  <c r="H410" i="3" s="1"/>
  <c r="D409" i="3"/>
  <c r="H409" i="3" s="1"/>
  <c r="D408" i="3"/>
  <c r="H408" i="3" s="1"/>
  <c r="D407" i="3"/>
  <c r="H407" i="3" s="1"/>
  <c r="D406" i="3"/>
  <c r="H406" i="3" s="1"/>
  <c r="D405" i="3"/>
  <c r="H405" i="3" s="1"/>
  <c r="D404" i="3"/>
  <c r="H404" i="3" s="1"/>
  <c r="D403" i="3"/>
  <c r="H403" i="3" s="1"/>
  <c r="D402" i="3"/>
  <c r="D401" i="3"/>
  <c r="H401" i="3" s="1"/>
  <c r="D400" i="3"/>
  <c r="H400" i="3" s="1"/>
  <c r="D399" i="3"/>
  <c r="H399" i="3" s="1"/>
  <c r="D398" i="3"/>
  <c r="H398" i="3" s="1"/>
  <c r="D397" i="3"/>
  <c r="H397" i="3" s="1"/>
  <c r="D396" i="3"/>
  <c r="H396" i="3" s="1"/>
  <c r="D395" i="3"/>
  <c r="H395" i="3" s="1"/>
  <c r="D394" i="3"/>
  <c r="H394" i="3" s="1"/>
  <c r="D393" i="3"/>
  <c r="H393" i="3" s="1"/>
  <c r="D392" i="3"/>
  <c r="H392" i="3" s="1"/>
  <c r="D391" i="3"/>
  <c r="H391" i="3" s="1"/>
  <c r="D390" i="3"/>
  <c r="H390" i="3" s="1"/>
  <c r="D389" i="3"/>
  <c r="H389" i="3" s="1"/>
  <c r="D388" i="3"/>
  <c r="H388" i="3" s="1"/>
  <c r="D387" i="3"/>
  <c r="H387" i="3" s="1"/>
  <c r="D386" i="3"/>
  <c r="H386" i="3" s="1"/>
  <c r="D385" i="3"/>
  <c r="H385" i="3" s="1"/>
  <c r="D384" i="3"/>
  <c r="H384" i="3" s="1"/>
  <c r="D383" i="3"/>
  <c r="H383" i="3" s="1"/>
  <c r="D382" i="3"/>
  <c r="H382" i="3" s="1"/>
  <c r="D381" i="3"/>
  <c r="H381" i="3" s="1"/>
  <c r="D380" i="3"/>
  <c r="H380" i="3" s="1"/>
  <c r="D379" i="3"/>
  <c r="H379" i="3" s="1"/>
  <c r="D378" i="3"/>
  <c r="H378" i="3" s="1"/>
  <c r="D377" i="3"/>
  <c r="H377" i="3" s="1"/>
  <c r="D376" i="3"/>
  <c r="H376" i="3" s="1"/>
  <c r="D375" i="3"/>
  <c r="H375" i="3" s="1"/>
  <c r="D374" i="3"/>
  <c r="H374" i="3" s="1"/>
  <c r="D373" i="3"/>
  <c r="H373" i="3" s="1"/>
  <c r="D372" i="3"/>
  <c r="H372" i="3" s="1"/>
  <c r="D371" i="3"/>
  <c r="H371" i="3" s="1"/>
  <c r="D370" i="3"/>
  <c r="H370" i="3" s="1"/>
  <c r="D369" i="3"/>
  <c r="H369" i="3" s="1"/>
  <c r="D368" i="3"/>
  <c r="H368" i="3" s="1"/>
  <c r="D367" i="3"/>
  <c r="H367" i="3" s="1"/>
  <c r="D366" i="3"/>
  <c r="H366" i="3" s="1"/>
  <c r="D365" i="3"/>
  <c r="H365" i="3" s="1"/>
  <c r="D364" i="3"/>
  <c r="H364" i="3" s="1"/>
  <c r="D363" i="3"/>
  <c r="H363" i="3" s="1"/>
  <c r="D362" i="3"/>
  <c r="H362" i="3" s="1"/>
  <c r="D361" i="3"/>
  <c r="H361" i="3" s="1"/>
  <c r="D360" i="3"/>
  <c r="H360" i="3" s="1"/>
  <c r="D359" i="3"/>
  <c r="H359" i="3" s="1"/>
  <c r="D358" i="3"/>
  <c r="H358" i="3" s="1"/>
  <c r="D357" i="3"/>
  <c r="H357" i="3" s="1"/>
  <c r="D356" i="3"/>
  <c r="H356" i="3" s="1"/>
  <c r="D355" i="3"/>
  <c r="H355" i="3" s="1"/>
  <c r="D354" i="3"/>
  <c r="D353" i="3"/>
  <c r="H353" i="3" s="1"/>
  <c r="D352" i="3"/>
  <c r="H352" i="3" s="1"/>
  <c r="D351" i="3"/>
  <c r="H351" i="3" s="1"/>
  <c r="D350" i="3"/>
  <c r="H350" i="3" s="1"/>
  <c r="D349" i="3"/>
  <c r="H349" i="3" s="1"/>
  <c r="D348" i="3"/>
  <c r="H348" i="3" s="1"/>
  <c r="D347" i="3"/>
  <c r="H347" i="3" s="1"/>
  <c r="D346" i="3"/>
  <c r="H346" i="3" s="1"/>
  <c r="D345" i="3"/>
  <c r="H345" i="3" s="1"/>
  <c r="D344" i="3"/>
  <c r="H344" i="3" s="1"/>
  <c r="D343" i="3"/>
  <c r="H343" i="3" s="1"/>
  <c r="D342" i="3"/>
  <c r="H342" i="3" s="1"/>
  <c r="D341" i="3"/>
  <c r="H341" i="3" s="1"/>
  <c r="D340" i="3"/>
  <c r="H340" i="3" s="1"/>
  <c r="D339" i="3"/>
  <c r="H339" i="3" s="1"/>
  <c r="D338" i="3"/>
  <c r="D337" i="3"/>
  <c r="H337" i="3" s="1"/>
  <c r="D336" i="3"/>
  <c r="H336" i="3" s="1"/>
  <c r="D335" i="3"/>
  <c r="H335" i="3" s="1"/>
  <c r="D334" i="3"/>
  <c r="H334" i="3" s="1"/>
  <c r="D333" i="3"/>
  <c r="H333" i="3" s="1"/>
  <c r="D332" i="3"/>
  <c r="H332" i="3" s="1"/>
  <c r="D331" i="3"/>
  <c r="H331" i="3" s="1"/>
  <c r="D330" i="3"/>
  <c r="H330" i="3" s="1"/>
  <c r="D329" i="3"/>
  <c r="H329" i="3" s="1"/>
  <c r="D328" i="3"/>
  <c r="H328" i="3" s="1"/>
  <c r="D327" i="3"/>
  <c r="H327" i="3" s="1"/>
  <c r="D326" i="3"/>
  <c r="H326" i="3" s="1"/>
  <c r="D325" i="3"/>
  <c r="H325" i="3" s="1"/>
  <c r="D324" i="3"/>
  <c r="H324" i="3" s="1"/>
  <c r="D323" i="3"/>
  <c r="H323" i="3" s="1"/>
  <c r="D322" i="3"/>
  <c r="H322" i="3" s="1"/>
  <c r="D321" i="3"/>
  <c r="H321" i="3" s="1"/>
  <c r="D320" i="3"/>
  <c r="H320" i="3" s="1"/>
  <c r="D319" i="3"/>
  <c r="H319" i="3" s="1"/>
  <c r="D318" i="3"/>
  <c r="H318" i="3" s="1"/>
  <c r="D317" i="3"/>
  <c r="H317" i="3" s="1"/>
  <c r="D316" i="3"/>
  <c r="H316" i="3" s="1"/>
  <c r="D315" i="3"/>
  <c r="H315" i="3" s="1"/>
  <c r="D314" i="3"/>
  <c r="H314" i="3" s="1"/>
  <c r="D313" i="3"/>
  <c r="H313" i="3" s="1"/>
  <c r="D312" i="3"/>
  <c r="H312" i="3" s="1"/>
  <c r="D311" i="3"/>
  <c r="H311" i="3" s="1"/>
  <c r="D310" i="3"/>
  <c r="H310" i="3" s="1"/>
  <c r="D309" i="3"/>
  <c r="H309" i="3" s="1"/>
  <c r="D308" i="3"/>
  <c r="H308" i="3" s="1"/>
  <c r="D307" i="3"/>
  <c r="H307" i="3" s="1"/>
  <c r="D306" i="3"/>
  <c r="H306" i="3" s="1"/>
  <c r="D305" i="3"/>
  <c r="H305" i="3" s="1"/>
  <c r="D304" i="3"/>
  <c r="H304" i="3" s="1"/>
  <c r="D303" i="3"/>
  <c r="H303" i="3" s="1"/>
  <c r="D302" i="3"/>
  <c r="H302" i="3" s="1"/>
  <c r="D301" i="3"/>
  <c r="H301" i="3" s="1"/>
  <c r="D300" i="3"/>
  <c r="H300" i="3" s="1"/>
  <c r="D299" i="3"/>
  <c r="H299" i="3" s="1"/>
  <c r="D298" i="3"/>
  <c r="H298" i="3" s="1"/>
  <c r="D297" i="3"/>
  <c r="H297" i="3" s="1"/>
  <c r="D296" i="3"/>
  <c r="H296" i="3" s="1"/>
  <c r="D295" i="3"/>
  <c r="H295" i="3" s="1"/>
  <c r="D294" i="3"/>
  <c r="H294" i="3" s="1"/>
  <c r="D293" i="3"/>
  <c r="H293" i="3" s="1"/>
  <c r="D292" i="3"/>
  <c r="H292" i="3" s="1"/>
  <c r="D291" i="3"/>
  <c r="H291" i="3" s="1"/>
  <c r="D290" i="3"/>
  <c r="H290" i="3" s="1"/>
  <c r="D289" i="3"/>
  <c r="H289" i="3" s="1"/>
  <c r="D288" i="3"/>
  <c r="H288" i="3" s="1"/>
  <c r="D287" i="3"/>
  <c r="H287" i="3" s="1"/>
  <c r="D286" i="3"/>
  <c r="H286" i="3" s="1"/>
  <c r="D285" i="3"/>
  <c r="H285" i="3" s="1"/>
  <c r="D284" i="3"/>
  <c r="H284" i="3" s="1"/>
  <c r="D283" i="3"/>
  <c r="H283" i="3" s="1"/>
  <c r="D282" i="3"/>
  <c r="H282" i="3" s="1"/>
  <c r="D281" i="3"/>
  <c r="H281" i="3" s="1"/>
  <c r="D280" i="3"/>
  <c r="H280" i="3" s="1"/>
  <c r="D279" i="3"/>
  <c r="H279" i="3" s="1"/>
  <c r="D278" i="3"/>
  <c r="H278" i="3" s="1"/>
  <c r="D277" i="3"/>
  <c r="H277" i="3" s="1"/>
  <c r="D276" i="3"/>
  <c r="H276" i="3" s="1"/>
  <c r="D275" i="3"/>
  <c r="H275" i="3" s="1"/>
  <c r="D274" i="3"/>
  <c r="H274" i="3" s="1"/>
  <c r="D273" i="3"/>
  <c r="H273" i="3" s="1"/>
  <c r="D272" i="3"/>
  <c r="H272" i="3" s="1"/>
  <c r="D271" i="3"/>
  <c r="H271" i="3" s="1"/>
  <c r="D270" i="3"/>
  <c r="H270" i="3" s="1"/>
  <c r="D269" i="3"/>
  <c r="H269" i="3" s="1"/>
  <c r="D268" i="3"/>
  <c r="H268" i="3" s="1"/>
  <c r="D267" i="3"/>
  <c r="H267" i="3" s="1"/>
  <c r="D266" i="3"/>
  <c r="H266" i="3" s="1"/>
  <c r="D265" i="3"/>
  <c r="H265" i="3" s="1"/>
  <c r="D264" i="3"/>
  <c r="H264" i="3" s="1"/>
  <c r="D263" i="3"/>
  <c r="H263" i="3" s="1"/>
  <c r="D262" i="3"/>
  <c r="H262" i="3" s="1"/>
  <c r="D261" i="3"/>
  <c r="H261" i="3" s="1"/>
  <c r="D260" i="3"/>
  <c r="H260" i="3" s="1"/>
  <c r="D259" i="3"/>
  <c r="D258" i="3"/>
  <c r="H258" i="3" s="1"/>
  <c r="D257" i="3"/>
  <c r="H257" i="3" s="1"/>
  <c r="D256" i="3"/>
  <c r="H256" i="3" s="1"/>
  <c r="D255" i="3"/>
  <c r="H255" i="3" s="1"/>
  <c r="D254" i="3"/>
  <c r="H254" i="3" s="1"/>
  <c r="D253" i="3"/>
  <c r="H253" i="3" s="1"/>
  <c r="D252" i="3"/>
  <c r="H252" i="3" s="1"/>
  <c r="D251" i="3"/>
  <c r="H251" i="3" s="1"/>
  <c r="D250" i="3"/>
  <c r="H250" i="3" s="1"/>
  <c r="D249" i="3"/>
  <c r="H249" i="3" s="1"/>
  <c r="D248" i="3"/>
  <c r="H248" i="3" s="1"/>
  <c r="D247" i="3"/>
  <c r="H247" i="3" s="1"/>
  <c r="D246" i="3"/>
  <c r="H246" i="3" s="1"/>
  <c r="D245" i="3"/>
  <c r="H245" i="3" s="1"/>
  <c r="D244" i="3"/>
  <c r="H244" i="3" s="1"/>
  <c r="D243" i="3"/>
  <c r="H243" i="3" s="1"/>
  <c r="D242" i="3"/>
  <c r="H242" i="3" s="1"/>
  <c r="D241" i="3"/>
  <c r="H241" i="3" s="1"/>
  <c r="D240" i="3"/>
  <c r="H240" i="3" s="1"/>
  <c r="D239" i="3"/>
  <c r="H239" i="3" s="1"/>
  <c r="D238" i="3"/>
  <c r="H238" i="3" s="1"/>
  <c r="D237" i="3"/>
  <c r="H237" i="3" s="1"/>
  <c r="D236" i="3"/>
  <c r="H236" i="3" s="1"/>
  <c r="D235" i="3"/>
  <c r="H235" i="3" s="1"/>
  <c r="D234" i="3"/>
  <c r="H234" i="3" s="1"/>
  <c r="D233" i="3"/>
  <c r="H233" i="3" s="1"/>
  <c r="D232" i="3"/>
  <c r="H232" i="3" s="1"/>
  <c r="D231" i="3"/>
  <c r="H231" i="3" s="1"/>
  <c r="D230" i="3"/>
  <c r="H230" i="3" s="1"/>
  <c r="D229" i="3"/>
  <c r="H229" i="3" s="1"/>
  <c r="D228" i="3"/>
  <c r="H228" i="3" s="1"/>
  <c r="D227" i="3"/>
  <c r="D226" i="3"/>
  <c r="D225" i="3"/>
  <c r="H225" i="3" s="1"/>
  <c r="D224" i="3"/>
  <c r="H224" i="3" s="1"/>
  <c r="D223" i="3"/>
  <c r="H223" i="3" s="1"/>
  <c r="D222" i="3"/>
  <c r="H222" i="3" s="1"/>
  <c r="D221" i="3"/>
  <c r="H221" i="3" s="1"/>
  <c r="D220" i="3"/>
  <c r="H220" i="3" s="1"/>
  <c r="D219" i="3"/>
  <c r="H219" i="3" s="1"/>
  <c r="D218" i="3"/>
  <c r="H218" i="3" s="1"/>
  <c r="D217" i="3"/>
  <c r="H217" i="3" s="1"/>
  <c r="D216" i="3"/>
  <c r="H216" i="3" s="1"/>
  <c r="D215" i="3"/>
  <c r="H215" i="3" s="1"/>
  <c r="D214" i="3"/>
  <c r="H214" i="3" s="1"/>
  <c r="D213" i="3"/>
  <c r="H213" i="3" s="1"/>
  <c r="D212" i="3"/>
  <c r="H212" i="3" s="1"/>
  <c r="D211" i="3"/>
  <c r="H211" i="3" s="1"/>
  <c r="D210" i="3"/>
  <c r="H210" i="3" s="1"/>
  <c r="D209" i="3"/>
  <c r="H209" i="3" s="1"/>
  <c r="D208" i="3"/>
  <c r="H208" i="3" s="1"/>
  <c r="D207" i="3"/>
  <c r="H207" i="3" s="1"/>
  <c r="D206" i="3"/>
  <c r="H206" i="3" s="1"/>
  <c r="D205" i="3"/>
  <c r="H205" i="3" s="1"/>
  <c r="D204" i="3"/>
  <c r="H204" i="3" s="1"/>
  <c r="D203" i="3"/>
  <c r="H203" i="3" s="1"/>
  <c r="D202" i="3"/>
  <c r="H202" i="3" s="1"/>
  <c r="D201" i="3"/>
  <c r="H201" i="3" s="1"/>
  <c r="D200" i="3"/>
  <c r="H200" i="3" s="1"/>
  <c r="D199" i="3"/>
  <c r="H199" i="3" s="1"/>
  <c r="D198" i="3"/>
  <c r="H198" i="3" s="1"/>
  <c r="D197" i="3"/>
  <c r="H197" i="3" s="1"/>
  <c r="D196" i="3"/>
  <c r="H196" i="3" s="1"/>
  <c r="D195" i="3"/>
  <c r="H195" i="3" s="1"/>
  <c r="D194" i="3"/>
  <c r="H194" i="3" s="1"/>
  <c r="D193" i="3"/>
  <c r="H193" i="3" s="1"/>
  <c r="D192" i="3"/>
  <c r="H192" i="3" s="1"/>
  <c r="D191" i="3"/>
  <c r="H191" i="3" s="1"/>
  <c r="D190" i="3"/>
  <c r="H190" i="3" s="1"/>
  <c r="D189" i="3"/>
  <c r="H189" i="3" s="1"/>
  <c r="D188" i="3"/>
  <c r="H188" i="3" s="1"/>
  <c r="D187" i="3"/>
  <c r="H187" i="3" s="1"/>
  <c r="D186" i="3"/>
  <c r="H186" i="3" s="1"/>
  <c r="D185" i="3"/>
  <c r="H185" i="3" s="1"/>
  <c r="D184" i="3"/>
  <c r="H184" i="3" s="1"/>
  <c r="D183" i="3"/>
  <c r="H183" i="3" s="1"/>
  <c r="D182" i="3"/>
  <c r="H182" i="3" s="1"/>
  <c r="D181" i="3"/>
  <c r="H181" i="3" s="1"/>
  <c r="D180" i="3"/>
  <c r="H180" i="3" s="1"/>
  <c r="D179" i="3"/>
  <c r="H179" i="3" s="1"/>
  <c r="D178" i="3"/>
  <c r="H178" i="3" s="1"/>
  <c r="D177" i="3"/>
  <c r="H177" i="3" s="1"/>
  <c r="D176" i="3"/>
  <c r="H176" i="3" s="1"/>
  <c r="D175" i="3"/>
  <c r="H175" i="3" s="1"/>
  <c r="D174" i="3"/>
  <c r="H174" i="3" s="1"/>
  <c r="D173" i="3"/>
  <c r="H173" i="3" s="1"/>
  <c r="D172" i="3"/>
  <c r="H172" i="3" s="1"/>
  <c r="D171" i="3"/>
  <c r="H171" i="3" s="1"/>
  <c r="D170" i="3"/>
  <c r="H170" i="3" s="1"/>
  <c r="D169" i="3"/>
  <c r="H169" i="3" s="1"/>
  <c r="D168" i="3"/>
  <c r="H168" i="3" s="1"/>
  <c r="D167" i="3"/>
  <c r="H167" i="3" s="1"/>
  <c r="D166" i="3"/>
  <c r="H166" i="3" s="1"/>
  <c r="D165" i="3"/>
  <c r="H165" i="3" s="1"/>
  <c r="D164" i="3"/>
  <c r="H164" i="3" s="1"/>
  <c r="D163" i="3"/>
  <c r="D162" i="3"/>
  <c r="H162" i="3" s="1"/>
  <c r="D161" i="3"/>
  <c r="H161" i="3" s="1"/>
  <c r="D160" i="3"/>
  <c r="H160" i="3" s="1"/>
  <c r="D159" i="3"/>
  <c r="H159" i="3" s="1"/>
  <c r="D158" i="3"/>
  <c r="H158" i="3" s="1"/>
  <c r="D157" i="3"/>
  <c r="H157" i="3" s="1"/>
  <c r="D156" i="3"/>
  <c r="H156" i="3" s="1"/>
  <c r="D155" i="3"/>
  <c r="H155" i="3" s="1"/>
  <c r="D154" i="3"/>
  <c r="H154" i="3" s="1"/>
  <c r="D153" i="3"/>
  <c r="H153" i="3" s="1"/>
  <c r="D152" i="3"/>
  <c r="H152" i="3" s="1"/>
  <c r="D151" i="3"/>
  <c r="H151" i="3" s="1"/>
  <c r="D150" i="3"/>
  <c r="H150" i="3" s="1"/>
  <c r="D149" i="3"/>
  <c r="H149" i="3" s="1"/>
  <c r="D148" i="3"/>
  <c r="H148" i="3" s="1"/>
  <c r="D147" i="3"/>
  <c r="H147" i="3" s="1"/>
  <c r="D146" i="3"/>
  <c r="H146" i="3" s="1"/>
  <c r="D145" i="3"/>
  <c r="H145" i="3" s="1"/>
  <c r="D144" i="3"/>
  <c r="H144" i="3" s="1"/>
  <c r="D143" i="3"/>
  <c r="H143" i="3" s="1"/>
  <c r="D142" i="3"/>
  <c r="H142" i="3" s="1"/>
  <c r="D141" i="3"/>
  <c r="H141" i="3" s="1"/>
  <c r="D140" i="3"/>
  <c r="H140" i="3" s="1"/>
  <c r="D139" i="3"/>
  <c r="H139" i="3" s="1"/>
  <c r="D138" i="3"/>
  <c r="H138" i="3" s="1"/>
  <c r="D137" i="3"/>
  <c r="H137" i="3" s="1"/>
  <c r="D136" i="3"/>
  <c r="H136" i="3" s="1"/>
  <c r="D135" i="3"/>
  <c r="H135" i="3" s="1"/>
  <c r="D134" i="3"/>
  <c r="H134" i="3" s="1"/>
  <c r="D133" i="3"/>
  <c r="H133" i="3" s="1"/>
  <c r="D132" i="3"/>
  <c r="H132" i="3" s="1"/>
  <c r="D131" i="3"/>
  <c r="H131" i="3" s="1"/>
  <c r="D130" i="3"/>
  <c r="H130" i="3" s="1"/>
  <c r="D129" i="3"/>
  <c r="H129" i="3" s="1"/>
  <c r="D128" i="3"/>
  <c r="H128" i="3" s="1"/>
  <c r="D127" i="3"/>
  <c r="H127" i="3" s="1"/>
  <c r="D126" i="3"/>
  <c r="H126" i="3" s="1"/>
  <c r="D125" i="3"/>
  <c r="H125" i="3" s="1"/>
  <c r="D124" i="3"/>
  <c r="H124" i="3" s="1"/>
  <c r="D123" i="3"/>
  <c r="H123" i="3" s="1"/>
  <c r="D122" i="3"/>
  <c r="H122" i="3" s="1"/>
  <c r="D121" i="3"/>
  <c r="H121" i="3" s="1"/>
  <c r="D120" i="3"/>
  <c r="H120" i="3" s="1"/>
  <c r="D119" i="3"/>
  <c r="H119" i="3" s="1"/>
  <c r="D118" i="3"/>
  <c r="H118" i="3" s="1"/>
  <c r="D117" i="3"/>
  <c r="H117" i="3" s="1"/>
  <c r="D116" i="3"/>
  <c r="H116" i="3" s="1"/>
  <c r="D115" i="3"/>
  <c r="D114" i="3"/>
  <c r="D113" i="3"/>
  <c r="H113" i="3" s="1"/>
  <c r="D112" i="3"/>
  <c r="H112" i="3" s="1"/>
  <c r="D111" i="3"/>
  <c r="H111" i="3" s="1"/>
  <c r="D110" i="3"/>
  <c r="H110" i="3" s="1"/>
  <c r="D109" i="3"/>
  <c r="H109" i="3" s="1"/>
  <c r="D108" i="3"/>
  <c r="H108" i="3" s="1"/>
  <c r="D107" i="3"/>
  <c r="H107" i="3" s="1"/>
  <c r="D106" i="3"/>
  <c r="H106" i="3" s="1"/>
  <c r="D105" i="3"/>
  <c r="H105" i="3" s="1"/>
  <c r="D104" i="3"/>
  <c r="H104" i="3" s="1"/>
  <c r="D103" i="3"/>
  <c r="H103" i="3" s="1"/>
  <c r="D102" i="3"/>
  <c r="H102" i="3" s="1"/>
  <c r="D101" i="3"/>
  <c r="H101" i="3" s="1"/>
  <c r="D100" i="3"/>
  <c r="H100" i="3" s="1"/>
  <c r="D99" i="3"/>
  <c r="H99" i="3" s="1"/>
  <c r="D98" i="3"/>
  <c r="H98" i="3" s="1"/>
  <c r="D97" i="3"/>
  <c r="H97" i="3" s="1"/>
  <c r="D96" i="3"/>
  <c r="H96" i="3" s="1"/>
  <c r="D95" i="3"/>
  <c r="H95" i="3" s="1"/>
  <c r="D94" i="3"/>
  <c r="H94" i="3" s="1"/>
  <c r="D93" i="3"/>
  <c r="H93" i="3" s="1"/>
  <c r="D92" i="3"/>
  <c r="H92" i="3" s="1"/>
  <c r="D91" i="3"/>
  <c r="H91" i="3" s="1"/>
  <c r="D90" i="3"/>
  <c r="H90" i="3" s="1"/>
  <c r="D89" i="3"/>
  <c r="H89" i="3" s="1"/>
  <c r="D88" i="3"/>
  <c r="H88" i="3" s="1"/>
  <c r="D87" i="3"/>
  <c r="H87" i="3" s="1"/>
  <c r="D86" i="3"/>
  <c r="H86" i="3" s="1"/>
  <c r="D85" i="3"/>
  <c r="H85" i="3" s="1"/>
  <c r="D84" i="3"/>
  <c r="H84" i="3" s="1"/>
  <c r="D83" i="3"/>
  <c r="H83" i="3" s="1"/>
  <c r="D82" i="3"/>
  <c r="H82" i="3" s="1"/>
  <c r="D81" i="3"/>
  <c r="H81" i="3" s="1"/>
  <c r="D80" i="3"/>
  <c r="H80" i="3" s="1"/>
  <c r="D79" i="3"/>
  <c r="H79" i="3" s="1"/>
  <c r="D78" i="3"/>
  <c r="H78" i="3" s="1"/>
  <c r="D77" i="3"/>
  <c r="H77" i="3" s="1"/>
  <c r="D76" i="3"/>
  <c r="H76" i="3" s="1"/>
  <c r="D75" i="3"/>
  <c r="H75" i="3" s="1"/>
  <c r="D74" i="3"/>
  <c r="H74" i="3" s="1"/>
  <c r="D73" i="3"/>
  <c r="H73" i="3" s="1"/>
  <c r="D72" i="3"/>
  <c r="H72" i="3" s="1"/>
  <c r="D71" i="3"/>
  <c r="H71" i="3" s="1"/>
  <c r="D70" i="3"/>
  <c r="H70" i="3" s="1"/>
  <c r="D69" i="3"/>
  <c r="H69" i="3" s="1"/>
  <c r="D68" i="3"/>
  <c r="H68" i="3" s="1"/>
  <c r="D67" i="3"/>
  <c r="H67" i="3" s="1"/>
  <c r="D66" i="3"/>
  <c r="H66" i="3" s="1"/>
  <c r="D65" i="3"/>
  <c r="H65" i="3" s="1"/>
  <c r="D64" i="3"/>
  <c r="H64" i="3" s="1"/>
  <c r="D63" i="3"/>
  <c r="H63" i="3" s="1"/>
  <c r="D62" i="3"/>
  <c r="H62" i="3" s="1"/>
  <c r="D61" i="3"/>
  <c r="H61" i="3" s="1"/>
  <c r="D60" i="3"/>
  <c r="H60" i="3" s="1"/>
  <c r="D59" i="3"/>
  <c r="H59" i="3" s="1"/>
  <c r="D58" i="3"/>
  <c r="H58" i="3" s="1"/>
  <c r="D57" i="3"/>
  <c r="H57" i="3" s="1"/>
  <c r="D56" i="3"/>
  <c r="H56" i="3" s="1"/>
  <c r="D55" i="3"/>
  <c r="H55" i="3" s="1"/>
  <c r="D54" i="3"/>
  <c r="H54" i="3" s="1"/>
  <c r="D53" i="3"/>
  <c r="H53" i="3" s="1"/>
  <c r="D52" i="3"/>
  <c r="H52" i="3" s="1"/>
  <c r="D51" i="3"/>
  <c r="H51" i="3" s="1"/>
  <c r="D50" i="3"/>
  <c r="H50" i="3" s="1"/>
  <c r="D49" i="3"/>
  <c r="H49" i="3" s="1"/>
  <c r="D48" i="3"/>
  <c r="H48" i="3" s="1"/>
  <c r="D47" i="3"/>
  <c r="H47" i="3" s="1"/>
  <c r="D46" i="3"/>
  <c r="H46" i="3" s="1"/>
  <c r="D45" i="3"/>
  <c r="H45" i="3" s="1"/>
  <c r="D44" i="3"/>
  <c r="H44" i="3" s="1"/>
  <c r="D43" i="3"/>
  <c r="H43" i="3" s="1"/>
  <c r="D42" i="3"/>
  <c r="H42" i="3" s="1"/>
  <c r="D41" i="3"/>
  <c r="H41" i="3" s="1"/>
  <c r="D40" i="3"/>
  <c r="H40" i="3" s="1"/>
  <c r="D39" i="3"/>
  <c r="H39" i="3" s="1"/>
  <c r="D38" i="3"/>
  <c r="H38" i="3" s="1"/>
  <c r="D37" i="3"/>
  <c r="H37" i="3" s="1"/>
  <c r="D36" i="3"/>
  <c r="H36" i="3" s="1"/>
  <c r="D35" i="3"/>
  <c r="H35" i="3" s="1"/>
  <c r="D34" i="3"/>
  <c r="H34" i="3" s="1"/>
  <c r="D33" i="3"/>
  <c r="H33" i="3" s="1"/>
  <c r="D32" i="3"/>
  <c r="H32" i="3" s="1"/>
  <c r="D31" i="3"/>
  <c r="H31" i="3" s="1"/>
  <c r="D30" i="3"/>
  <c r="H30" i="3" s="1"/>
  <c r="D29" i="3"/>
  <c r="H29" i="3" s="1"/>
  <c r="D28" i="3"/>
  <c r="H28" i="3" s="1"/>
  <c r="D27" i="3"/>
  <c r="H27" i="3" s="1"/>
  <c r="D26" i="3"/>
  <c r="H26" i="3" s="1"/>
  <c r="D25" i="3"/>
  <c r="H25" i="3" s="1"/>
  <c r="D24" i="3"/>
  <c r="H24" i="3" s="1"/>
  <c r="D23" i="3"/>
  <c r="H23" i="3" s="1"/>
  <c r="D22" i="3"/>
  <c r="H22" i="3" s="1"/>
  <c r="D21" i="3"/>
  <c r="H21" i="3" s="1"/>
  <c r="D20" i="3"/>
  <c r="H20" i="3" s="1"/>
  <c r="D19" i="3"/>
  <c r="H19" i="3" s="1"/>
  <c r="D18" i="3"/>
  <c r="H18" i="3" s="1"/>
  <c r="D17" i="3"/>
  <c r="H17" i="3" s="1"/>
  <c r="D16" i="3"/>
  <c r="H16" i="3" s="1"/>
  <c r="D15" i="3"/>
  <c r="H15" i="3" s="1"/>
  <c r="D14" i="3"/>
  <c r="H14" i="3" s="1"/>
  <c r="D13" i="3"/>
  <c r="H13" i="3" s="1"/>
  <c r="D12" i="3"/>
  <c r="H12" i="3" s="1"/>
  <c r="D11" i="3"/>
  <c r="H11" i="3" s="1"/>
  <c r="D10" i="3"/>
  <c r="H10" i="3" s="1"/>
  <c r="D9" i="3"/>
  <c r="H9" i="3" s="1"/>
  <c r="D8" i="3"/>
  <c r="H8" i="3" s="1"/>
  <c r="D7" i="3"/>
  <c r="H7" i="3" s="1"/>
  <c r="D6" i="3"/>
  <c r="H6" i="3" s="1"/>
  <c r="D5" i="3"/>
  <c r="H5" i="3" s="1"/>
  <c r="D4" i="3"/>
  <c r="H4" i="3" s="1"/>
  <c r="C25" i="2"/>
  <c r="C24" i="2"/>
  <c r="D24" i="2" s="1"/>
  <c r="C23" i="2"/>
  <c r="C22" i="2"/>
  <c r="C21" i="2"/>
  <c r="C20" i="2"/>
  <c r="D20" i="2" s="1"/>
  <c r="C19" i="2"/>
  <c r="D19" i="2" s="1"/>
  <c r="C18" i="2"/>
  <c r="D18" i="2" s="1"/>
  <c r="C17" i="2"/>
  <c r="D17" i="2" s="1"/>
  <c r="C16" i="2"/>
  <c r="D16" i="2" s="1"/>
  <c r="C15" i="2"/>
  <c r="D15" i="2" s="1"/>
  <c r="C14" i="2"/>
  <c r="D14" i="2" s="1"/>
  <c r="C13" i="2"/>
  <c r="D13" i="2" s="1"/>
  <c r="C12" i="2"/>
  <c r="D12" i="2" s="1"/>
  <c r="C11" i="2"/>
  <c r="D11" i="2" s="1"/>
  <c r="C10" i="2"/>
  <c r="D10" i="2" s="1"/>
  <c r="C9" i="2"/>
  <c r="D9" i="2" s="1"/>
  <c r="C8" i="2"/>
  <c r="D8" i="2" s="1"/>
  <c r="C7" i="2"/>
  <c r="D7" i="2" s="1"/>
  <c r="C6" i="2"/>
  <c r="D6" i="2" s="1"/>
  <c r="C5" i="2"/>
  <c r="D5" i="2" s="1"/>
  <c r="C4" i="2"/>
  <c r="D4" i="2" s="1"/>
  <c r="C3" i="2"/>
  <c r="D3" i="2" s="1"/>
  <c r="C2" i="2"/>
  <c r="D2" i="2" s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25" i="2" l="1"/>
  <c r="E25" i="2" s="1"/>
  <c r="F25" i="2" s="1"/>
  <c r="E2" i="2"/>
  <c r="F2" i="2" s="1"/>
  <c r="E3" i="2"/>
  <c r="F3" i="2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D22" i="2"/>
  <c r="E22" i="2" s="1"/>
  <c r="F22" i="2" s="1"/>
  <c r="E24" i="2"/>
  <c r="F24" i="2" s="1"/>
  <c r="D23" i="2"/>
  <c r="E23" i="2" s="1"/>
  <c r="F23" i="2" s="1"/>
  <c r="D21" i="2"/>
  <c r="E21" i="2" s="1"/>
  <c r="F21" i="2" s="1"/>
  <c r="G23" i="2" l="1"/>
  <c r="I23" i="2" s="1"/>
  <c r="J23" i="2" s="1"/>
  <c r="G21" i="2"/>
  <c r="I21" i="2" s="1"/>
  <c r="J21" i="2" s="1"/>
  <c r="G22" i="2"/>
  <c r="I22" i="2" s="1"/>
  <c r="J22" i="2" s="1"/>
  <c r="G25" i="2"/>
  <c r="I25" i="2" s="1"/>
  <c r="J25" i="2" s="1"/>
  <c r="G12" i="2"/>
  <c r="I12" i="2" s="1"/>
  <c r="J12" i="2" s="1"/>
  <c r="G2" i="2"/>
  <c r="I2" i="2" s="1"/>
  <c r="J2" i="2" s="1"/>
  <c r="K2" i="2" s="1"/>
  <c r="G17" i="2"/>
  <c r="I17" i="2" s="1"/>
  <c r="J17" i="2" s="1"/>
  <c r="G9" i="2"/>
  <c r="I9" i="2" s="1"/>
  <c r="J9" i="2" s="1"/>
  <c r="G19" i="2"/>
  <c r="I19" i="2" s="1"/>
  <c r="J19" i="2" s="1"/>
  <c r="G10" i="2"/>
  <c r="I10" i="2" s="1"/>
  <c r="J10" i="2" s="1"/>
  <c r="G16" i="2"/>
  <c r="I16" i="2" s="1"/>
  <c r="J16" i="2" s="1"/>
  <c r="G8" i="2"/>
  <c r="I8" i="2" s="1"/>
  <c r="J8" i="2" s="1"/>
  <c r="G11" i="2"/>
  <c r="I11" i="2" s="1"/>
  <c r="J11" i="2" s="1"/>
  <c r="G15" i="2"/>
  <c r="I15" i="2" s="1"/>
  <c r="J15" i="2" s="1"/>
  <c r="G7" i="2"/>
  <c r="I7" i="2" s="1"/>
  <c r="J7" i="2" s="1"/>
  <c r="G20" i="2"/>
  <c r="I20" i="2" s="1"/>
  <c r="J20" i="2" s="1"/>
  <c r="G3" i="2"/>
  <c r="I3" i="2" s="1"/>
  <c r="J3" i="2" s="1"/>
  <c r="G24" i="2"/>
  <c r="I24" i="2" s="1"/>
  <c r="J24" i="2" s="1"/>
  <c r="G14" i="2"/>
  <c r="I14" i="2" s="1"/>
  <c r="J14" i="2" s="1"/>
  <c r="G6" i="2"/>
  <c r="I6" i="2" s="1"/>
  <c r="J6" i="2" s="1"/>
  <c r="G4" i="2"/>
  <c r="I4" i="2" s="1"/>
  <c r="J4" i="2" s="1"/>
  <c r="G18" i="2"/>
  <c r="I18" i="2" s="1"/>
  <c r="J18" i="2" s="1"/>
  <c r="G13" i="2"/>
  <c r="I13" i="2" s="1"/>
  <c r="J13" i="2" s="1"/>
  <c r="G5" i="2"/>
  <c r="I5" i="2" s="1"/>
  <c r="J5" i="2" s="1"/>
  <c r="K25" i="2" l="1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</calcChain>
</file>

<file path=xl/sharedStrings.xml><?xml version="1.0" encoding="utf-8"?>
<sst xmlns="http://schemas.openxmlformats.org/spreadsheetml/2006/main" count="38" uniqueCount="24">
  <si>
    <t>POLIZA_COBERTURA</t>
  </si>
  <si>
    <t>PRIMA_COMERCIAL</t>
  </si>
  <si>
    <t>DCTO_COMERCIAL</t>
  </si>
  <si>
    <t>PRIMA_COMERCIAL_SIN_DCTO</t>
  </si>
  <si>
    <t>FECHA_INICIO_VIG</t>
  </si>
  <si>
    <t>FECHA_FIN_VIG</t>
  </si>
  <si>
    <t>GASTOS_EXPEDICION</t>
  </si>
  <si>
    <t>PERIODO</t>
  </si>
  <si>
    <t>PRIMA_DEVENGADA</t>
  </si>
  <si>
    <t>INGRESOS_REASEGUROS</t>
  </si>
  <si>
    <t>INGRESOS_FINANCIEROS</t>
  </si>
  <si>
    <t>TOTAL_INGRESOS</t>
  </si>
  <si>
    <t>TOTAL_EGRESOS</t>
  </si>
  <si>
    <t>DIFERENCIA</t>
  </si>
  <si>
    <t>FACTOR</t>
  </si>
  <si>
    <t>EGRESOS_FINANCIEROS</t>
  </si>
  <si>
    <t>EGRESOS_SINIESTROS</t>
  </si>
  <si>
    <t>EGRESOS_OTROS</t>
  </si>
  <si>
    <t>dias_vigencia</t>
  </si>
  <si>
    <r>
      <rPr>
        <sz val="11"/>
        <color theme="1"/>
        <rFont val="Calibri"/>
        <family val="2"/>
      </rPr>
      <t>Max Prima emitida/Prima sin Dcto:</t>
    </r>
    <r>
      <rPr>
        <b/>
        <sz val="11"/>
        <color theme="1"/>
        <rFont val="Aptos Narrow"/>
        <family val="2"/>
        <scheme val="minor"/>
      </rPr>
      <t xml:space="preserve">
Pemi</t>
    </r>
  </si>
  <si>
    <t>Dias no corridos</t>
  </si>
  <si>
    <r>
      <rPr>
        <sz val="11"/>
        <color theme="1"/>
        <rFont val="Calibri"/>
        <family val="2"/>
      </rPr>
      <t xml:space="preserve">Fracción de riesgo no corrido: 
</t>
    </r>
    <r>
      <rPr>
        <b/>
        <sz val="11"/>
        <color theme="1"/>
        <rFont val="Aptos Narrow"/>
        <family val="2"/>
        <scheme val="minor"/>
      </rPr>
      <t>Frgonc</t>
    </r>
  </si>
  <si>
    <t xml:space="preserve">Rvanodev </t>
  </si>
  <si>
    <t>FECHA DE CORTE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</si>
</sst>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_(&quot;$&quot;\ * #,##0_);_(&quot;$&quot;\ * \(#,##0\);_(&quot;$&quot;\ * &quot;-&quot;??_);_(@_)"/>
    <numFmt numFmtId="165" formatCode="_-&quot;$&quot;\ * #,##0_-;\-&quot;$&quot;\ * #,##0_-;_-&quot;$&quot;\ 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8"/>
      <color theme="1"/>
      <name val="Arial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/>
    </xf>
    <xf numFmtId="14" fontId="0" fillId="0" borderId="0" xfId="0" applyNumberFormat="1"/>
    <xf numFmtId="164" fontId="3" fillId="3" borderId="1" xfId="0" applyNumberFormat="1" applyFont="1" applyFill="1" applyBorder="1" applyAlignment="1">
      <alignment horizontal="center" wrapText="1"/>
    </xf>
    <xf numFmtId="164" fontId="3" fillId="3" borderId="2" xfId="0" applyNumberFormat="1" applyFont="1" applyFill="1" applyBorder="1" applyAlignment="1">
      <alignment horizontal="center" wrapText="1"/>
    </xf>
    <xf numFmtId="164" fontId="3" fillId="3" borderId="3" xfId="0" applyNumberFormat="1" applyFont="1" applyFill="1" applyBorder="1" applyAlignment="1">
      <alignment horizontal="center" wrapText="1"/>
    </xf>
    <xf numFmtId="164" fontId="3" fillId="4" borderId="1" xfId="0" applyNumberFormat="1" applyFont="1" applyFill="1" applyBorder="1" applyAlignment="1">
      <alignment horizontal="center" wrapText="1"/>
    </xf>
    <xf numFmtId="164" fontId="3" fillId="4" borderId="2" xfId="0" applyNumberFormat="1" applyFont="1" applyFill="1" applyBorder="1" applyAlignment="1">
      <alignment horizontal="center" wrapText="1"/>
    </xf>
    <xf numFmtId="164" fontId="3" fillId="4" borderId="3" xfId="0" applyNumberFormat="1" applyFont="1" applyFill="1" applyBorder="1" applyAlignment="1">
      <alignment horizontal="center" wrapText="1"/>
    </xf>
    <xf numFmtId="164" fontId="3" fillId="5" borderId="1" xfId="0" applyNumberFormat="1" applyFont="1" applyFill="1" applyBorder="1" applyAlignment="1">
      <alignment horizontal="center" wrapText="1"/>
    </xf>
    <xf numFmtId="164" fontId="3" fillId="5" borderId="3" xfId="0" applyNumberFormat="1" applyFont="1" applyFill="1" applyBorder="1" applyAlignment="1">
      <alignment horizontal="center" wrapText="1"/>
    </xf>
    <xf numFmtId="17" fontId="0" fillId="0" borderId="4" xfId="0" applyNumberFormat="1" applyBorder="1"/>
    <xf numFmtId="165" fontId="0" fillId="0" borderId="4" xfId="1" applyNumberFormat="1" applyFont="1" applyBorder="1"/>
    <xf numFmtId="165" fontId="0" fillId="0" borderId="0" xfId="1" applyNumberFormat="1" applyFont="1" applyBorder="1"/>
    <xf numFmtId="165" fontId="0" fillId="3" borderId="5" xfId="1" applyNumberFormat="1" applyFont="1" applyFill="1" applyBorder="1"/>
    <xf numFmtId="165" fontId="0" fillId="0" borderId="4" xfId="0" applyNumberFormat="1" applyBorder="1"/>
    <xf numFmtId="165" fontId="0" fillId="0" borderId="0" xfId="0" applyNumberFormat="1"/>
    <xf numFmtId="165" fontId="0" fillId="4" borderId="5" xfId="0" applyNumberFormat="1" applyFill="1" applyBorder="1"/>
    <xf numFmtId="10" fontId="0" fillId="0" borderId="5" xfId="2" applyNumberFormat="1" applyFont="1" applyBorder="1"/>
    <xf numFmtId="17" fontId="0" fillId="0" borderId="6" xfId="0" applyNumberFormat="1" applyBorder="1"/>
    <xf numFmtId="165" fontId="0" fillId="0" borderId="6" xfId="1" applyNumberFormat="1" applyFont="1" applyBorder="1"/>
    <xf numFmtId="165" fontId="0" fillId="0" borderId="7" xfId="1" applyNumberFormat="1" applyFont="1" applyBorder="1"/>
    <xf numFmtId="165" fontId="0" fillId="3" borderId="8" xfId="1" applyNumberFormat="1" applyFont="1" applyFill="1" applyBorder="1"/>
    <xf numFmtId="165" fontId="0" fillId="0" borderId="6" xfId="0" applyNumberFormat="1" applyBorder="1"/>
    <xf numFmtId="165" fontId="0" fillId="0" borderId="7" xfId="0" applyNumberFormat="1" applyBorder="1"/>
    <xf numFmtId="165" fontId="0" fillId="4" borderId="8" xfId="0" applyNumberFormat="1" applyFill="1" applyBorder="1"/>
    <xf numFmtId="10" fontId="0" fillId="0" borderId="8" xfId="2" applyNumberFormat="1" applyFont="1" applyBorder="1"/>
    <xf numFmtId="0" fontId="3" fillId="2" borderId="1" xfId="0" applyFont="1" applyFill="1" applyBorder="1" applyAlignment="1"/>
    <xf numFmtId="0" fontId="0" fillId="0" borderId="0" xfId="0" applyAlignment="1"/>
    <xf numFmtId="0" fontId="2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4" fontId="0" fillId="0" borderId="9" xfId="0" applyNumberFormat="1" applyBorder="1" applyAlignment="1">
      <alignment horizontal="center" vertical="center" wrapText="1"/>
    </xf>
    <xf numFmtId="0" fontId="0" fillId="0" borderId="9" xfId="0" applyBorder="1" applyAlignment="1">
      <alignment vertical="center"/>
    </xf>
    <xf numFmtId="0" fontId="3" fillId="0" borderId="0" xfId="0" applyFont="1" applyFill="1" applyBorder="1" applyAlignment="1"/>
    <xf numFmtId="164" fontId="3" fillId="0" borderId="0" xfId="0" applyNumberFormat="1" applyFont="1" applyFill="1" applyBorder="1" applyAlignment="1">
      <alignment horizontal="center" wrapText="1"/>
    </xf>
    <xf numFmtId="0" fontId="0" fillId="0" borderId="0" xfId="0" applyFill="1" applyBorder="1" applyAlignment="1"/>
    <xf numFmtId="17" fontId="0" fillId="0" borderId="0" xfId="0" applyNumberFormat="1" applyFill="1" applyBorder="1"/>
    <xf numFmtId="165" fontId="0" fillId="0" borderId="0" xfId="1" applyNumberFormat="1" applyFont="1" applyFill="1" applyBorder="1"/>
    <xf numFmtId="165" fontId="0" fillId="0" borderId="0" xfId="0" applyNumberFormat="1" applyFill="1" applyBorder="1"/>
    <xf numFmtId="0" fontId="0" fillId="0" borderId="0" xfId="0" applyFill="1" applyBorder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3D9C4-5785-48C3-B3B2-04723AB8555E}">
  <dimension ref="A1:G992"/>
  <sheetViews>
    <sheetView workbookViewId="0"/>
  </sheetViews>
  <sheetFormatPr baseColWidth="10" defaultRowHeight="15" x14ac:dyDescent="0.25"/>
  <cols>
    <col min="1" max="1" width="24" customWidth="1"/>
    <col min="2" max="2" width="20.85546875" customWidth="1"/>
    <col min="3" max="3" width="20.5703125" customWidth="1"/>
    <col min="4" max="4" width="30.140625" customWidth="1"/>
    <col min="5" max="6" width="25.7109375" customWidth="1"/>
  </cols>
  <sheetData>
    <row r="1" spans="1:7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</row>
    <row r="2" spans="1:7" x14ac:dyDescent="0.25">
      <c r="A2">
        <v>1</v>
      </c>
      <c r="B2">
        <v>1061040</v>
      </c>
      <c r="C2">
        <v>50000</v>
      </c>
      <c r="D2">
        <f>B2+C2</f>
        <v>1111040</v>
      </c>
      <c r="E2" s="4">
        <v>45292</v>
      </c>
      <c r="F2" s="4">
        <v>45658</v>
      </c>
      <c r="G2">
        <v>20000</v>
      </c>
    </row>
    <row r="3" spans="1:7" x14ac:dyDescent="0.25">
      <c r="A3">
        <v>2</v>
      </c>
      <c r="B3">
        <v>1115947</v>
      </c>
      <c r="C3">
        <v>50000</v>
      </c>
      <c r="D3">
        <f t="shared" ref="D3:D66" si="0">B3+C3</f>
        <v>1165947</v>
      </c>
      <c r="E3" s="4">
        <v>45292</v>
      </c>
      <c r="F3" s="4">
        <v>45658</v>
      </c>
      <c r="G3">
        <v>20000</v>
      </c>
    </row>
    <row r="4" spans="1:7" x14ac:dyDescent="0.25">
      <c r="A4">
        <v>3</v>
      </c>
      <c r="B4">
        <v>4393184</v>
      </c>
      <c r="C4">
        <v>50000</v>
      </c>
      <c r="D4">
        <f t="shared" si="0"/>
        <v>4443184</v>
      </c>
      <c r="E4" s="4">
        <v>45293</v>
      </c>
      <c r="F4" s="4">
        <v>45659</v>
      </c>
      <c r="G4">
        <v>20000</v>
      </c>
    </row>
    <row r="5" spans="1:7" x14ac:dyDescent="0.25">
      <c r="A5">
        <v>4</v>
      </c>
      <c r="B5">
        <v>3952573</v>
      </c>
      <c r="C5">
        <v>50000</v>
      </c>
      <c r="D5">
        <f t="shared" si="0"/>
        <v>4002573</v>
      </c>
      <c r="E5" s="4">
        <v>45294</v>
      </c>
      <c r="F5" s="4">
        <v>45660</v>
      </c>
      <c r="G5">
        <v>20000</v>
      </c>
    </row>
    <row r="6" spans="1:7" x14ac:dyDescent="0.25">
      <c r="A6">
        <v>5</v>
      </c>
      <c r="B6">
        <v>3800170</v>
      </c>
      <c r="C6">
        <v>50000</v>
      </c>
      <c r="D6">
        <f t="shared" si="0"/>
        <v>3850170</v>
      </c>
      <c r="E6" s="4">
        <v>45295</v>
      </c>
      <c r="F6" s="4">
        <v>45661</v>
      </c>
      <c r="G6">
        <v>20000</v>
      </c>
    </row>
    <row r="7" spans="1:7" x14ac:dyDescent="0.25">
      <c r="A7">
        <v>6</v>
      </c>
      <c r="B7">
        <v>3921332</v>
      </c>
      <c r="C7">
        <v>50000</v>
      </c>
      <c r="D7">
        <f t="shared" si="0"/>
        <v>3971332</v>
      </c>
      <c r="E7" s="4">
        <v>45295</v>
      </c>
      <c r="F7" s="4">
        <v>45661</v>
      </c>
      <c r="G7">
        <v>20000</v>
      </c>
    </row>
    <row r="8" spans="1:7" x14ac:dyDescent="0.25">
      <c r="A8">
        <v>7</v>
      </c>
      <c r="B8">
        <v>1161537</v>
      </c>
      <c r="C8">
        <v>50000</v>
      </c>
      <c r="D8">
        <f t="shared" si="0"/>
        <v>1211537</v>
      </c>
      <c r="E8" s="4">
        <v>45295</v>
      </c>
      <c r="F8" s="4">
        <v>45661</v>
      </c>
      <c r="G8">
        <v>20000</v>
      </c>
    </row>
    <row r="9" spans="1:7" x14ac:dyDescent="0.25">
      <c r="A9">
        <v>8</v>
      </c>
      <c r="B9">
        <v>1945544</v>
      </c>
      <c r="C9">
        <v>50000</v>
      </c>
      <c r="D9">
        <f t="shared" si="0"/>
        <v>1995544</v>
      </c>
      <c r="E9" s="4">
        <v>45296</v>
      </c>
      <c r="F9" s="4">
        <v>45662</v>
      </c>
      <c r="G9">
        <v>20000</v>
      </c>
    </row>
    <row r="10" spans="1:7" x14ac:dyDescent="0.25">
      <c r="A10">
        <v>9</v>
      </c>
      <c r="B10">
        <v>4664911</v>
      </c>
      <c r="C10">
        <v>50000</v>
      </c>
      <c r="D10">
        <f t="shared" si="0"/>
        <v>4714911</v>
      </c>
      <c r="E10" s="4">
        <v>45296</v>
      </c>
      <c r="F10" s="4">
        <v>45662</v>
      </c>
      <c r="G10">
        <v>20000</v>
      </c>
    </row>
    <row r="11" spans="1:7" x14ac:dyDescent="0.25">
      <c r="A11">
        <v>10</v>
      </c>
      <c r="B11">
        <v>1544950</v>
      </c>
      <c r="C11">
        <v>50000</v>
      </c>
      <c r="D11">
        <f t="shared" si="0"/>
        <v>1594950</v>
      </c>
      <c r="E11" s="4">
        <v>45296</v>
      </c>
      <c r="F11" s="4">
        <v>45662</v>
      </c>
      <c r="G11">
        <v>20000</v>
      </c>
    </row>
    <row r="12" spans="1:7" x14ac:dyDescent="0.25">
      <c r="A12">
        <v>11</v>
      </c>
      <c r="B12">
        <v>2978414</v>
      </c>
      <c r="C12">
        <v>50000</v>
      </c>
      <c r="D12">
        <f t="shared" si="0"/>
        <v>3028414</v>
      </c>
      <c r="E12" s="4">
        <v>45296</v>
      </c>
      <c r="F12" s="4">
        <v>45662</v>
      </c>
      <c r="G12">
        <v>20000</v>
      </c>
    </row>
    <row r="13" spans="1:7" x14ac:dyDescent="0.25">
      <c r="A13">
        <v>12</v>
      </c>
      <c r="B13">
        <v>2352424</v>
      </c>
      <c r="C13">
        <v>50000</v>
      </c>
      <c r="D13">
        <f t="shared" si="0"/>
        <v>2402424</v>
      </c>
      <c r="E13" s="4">
        <v>45296</v>
      </c>
      <c r="F13" s="4">
        <v>45662</v>
      </c>
      <c r="G13">
        <v>20000</v>
      </c>
    </row>
    <row r="14" spans="1:7" x14ac:dyDescent="0.25">
      <c r="A14">
        <v>13</v>
      </c>
      <c r="B14">
        <v>2385862</v>
      </c>
      <c r="C14">
        <v>50000</v>
      </c>
      <c r="D14">
        <f t="shared" si="0"/>
        <v>2435862</v>
      </c>
      <c r="E14" s="4">
        <v>45296</v>
      </c>
      <c r="F14" s="4">
        <v>45662</v>
      </c>
      <c r="G14">
        <v>20000</v>
      </c>
    </row>
    <row r="15" spans="1:7" x14ac:dyDescent="0.25">
      <c r="A15">
        <v>14</v>
      </c>
      <c r="B15">
        <v>2345515</v>
      </c>
      <c r="C15">
        <v>50000</v>
      </c>
      <c r="D15">
        <f t="shared" si="0"/>
        <v>2395515</v>
      </c>
      <c r="E15" s="4">
        <v>45297</v>
      </c>
      <c r="F15" s="4">
        <v>45663</v>
      </c>
      <c r="G15">
        <v>20000</v>
      </c>
    </row>
    <row r="16" spans="1:7" x14ac:dyDescent="0.25">
      <c r="A16">
        <v>15</v>
      </c>
      <c r="B16">
        <v>3688019</v>
      </c>
      <c r="C16">
        <v>0</v>
      </c>
      <c r="D16">
        <f t="shared" si="0"/>
        <v>3688019</v>
      </c>
      <c r="E16" s="4">
        <v>45297</v>
      </c>
      <c r="F16" s="4">
        <v>45663</v>
      </c>
      <c r="G16">
        <v>20000</v>
      </c>
    </row>
    <row r="17" spans="1:7" x14ac:dyDescent="0.25">
      <c r="A17">
        <v>16</v>
      </c>
      <c r="B17">
        <v>1254306</v>
      </c>
      <c r="C17">
        <v>0</v>
      </c>
      <c r="D17">
        <f t="shared" si="0"/>
        <v>1254306</v>
      </c>
      <c r="E17" s="4">
        <v>45299</v>
      </c>
      <c r="F17" s="4">
        <v>45665</v>
      </c>
      <c r="G17">
        <v>20000</v>
      </c>
    </row>
    <row r="18" spans="1:7" x14ac:dyDescent="0.25">
      <c r="A18">
        <v>17</v>
      </c>
      <c r="B18">
        <v>4156336</v>
      </c>
      <c r="C18">
        <v>0</v>
      </c>
      <c r="D18">
        <f t="shared" si="0"/>
        <v>4156336</v>
      </c>
      <c r="E18" s="4">
        <v>45299</v>
      </c>
      <c r="F18" s="4">
        <v>45665</v>
      </c>
      <c r="G18">
        <v>20000</v>
      </c>
    </row>
    <row r="19" spans="1:7" x14ac:dyDescent="0.25">
      <c r="A19">
        <v>18</v>
      </c>
      <c r="B19">
        <v>8950219</v>
      </c>
      <c r="C19">
        <v>0</v>
      </c>
      <c r="D19">
        <f t="shared" si="0"/>
        <v>8950219</v>
      </c>
      <c r="E19" s="4">
        <v>45300</v>
      </c>
      <c r="F19" s="4">
        <v>45666</v>
      </c>
      <c r="G19">
        <v>20000</v>
      </c>
    </row>
    <row r="20" spans="1:7" x14ac:dyDescent="0.25">
      <c r="A20">
        <v>19</v>
      </c>
      <c r="B20">
        <v>1719392</v>
      </c>
      <c r="C20">
        <v>0</v>
      </c>
      <c r="D20">
        <f t="shared" si="0"/>
        <v>1719392</v>
      </c>
      <c r="E20" s="4">
        <v>45300</v>
      </c>
      <c r="F20" s="4">
        <v>45666</v>
      </c>
      <c r="G20">
        <v>20000</v>
      </c>
    </row>
    <row r="21" spans="1:7" x14ac:dyDescent="0.25">
      <c r="A21">
        <v>20</v>
      </c>
      <c r="B21">
        <v>2800293</v>
      </c>
      <c r="C21">
        <v>0</v>
      </c>
      <c r="D21">
        <f t="shared" si="0"/>
        <v>2800293</v>
      </c>
      <c r="E21" s="4">
        <v>45300</v>
      </c>
      <c r="F21" s="4">
        <v>45666</v>
      </c>
      <c r="G21">
        <v>20000</v>
      </c>
    </row>
    <row r="22" spans="1:7" x14ac:dyDescent="0.25">
      <c r="A22">
        <v>21</v>
      </c>
      <c r="B22">
        <v>5651598</v>
      </c>
      <c r="C22">
        <v>0</v>
      </c>
      <c r="D22">
        <f t="shared" si="0"/>
        <v>5651598</v>
      </c>
      <c r="E22" s="4">
        <v>45300</v>
      </c>
      <c r="F22" s="4">
        <v>45666</v>
      </c>
      <c r="G22">
        <v>20000</v>
      </c>
    </row>
    <row r="23" spans="1:7" x14ac:dyDescent="0.25">
      <c r="A23">
        <v>22</v>
      </c>
      <c r="B23">
        <v>2381268</v>
      </c>
      <c r="C23">
        <v>0</v>
      </c>
      <c r="D23">
        <f t="shared" si="0"/>
        <v>2381268</v>
      </c>
      <c r="E23" s="4">
        <v>44959</v>
      </c>
      <c r="F23" s="4">
        <v>45324</v>
      </c>
      <c r="G23">
        <v>20000</v>
      </c>
    </row>
    <row r="24" spans="1:7" x14ac:dyDescent="0.25">
      <c r="A24">
        <v>23</v>
      </c>
      <c r="B24">
        <v>1559069</v>
      </c>
      <c r="C24">
        <v>0</v>
      </c>
      <c r="D24">
        <f t="shared" si="0"/>
        <v>1559069</v>
      </c>
      <c r="E24" s="4">
        <v>44960</v>
      </c>
      <c r="F24" s="4">
        <v>45325</v>
      </c>
      <c r="G24">
        <v>20000</v>
      </c>
    </row>
    <row r="25" spans="1:7" x14ac:dyDescent="0.25">
      <c r="A25">
        <v>24</v>
      </c>
      <c r="B25">
        <v>1422936</v>
      </c>
      <c r="C25">
        <v>0</v>
      </c>
      <c r="D25">
        <f t="shared" si="0"/>
        <v>1422936</v>
      </c>
      <c r="E25" s="4">
        <v>44960</v>
      </c>
      <c r="F25" s="4">
        <v>45325</v>
      </c>
      <c r="G25">
        <v>20000</v>
      </c>
    </row>
    <row r="26" spans="1:7" x14ac:dyDescent="0.25">
      <c r="A26">
        <v>25</v>
      </c>
      <c r="B26">
        <v>2522221</v>
      </c>
      <c r="C26">
        <v>0</v>
      </c>
      <c r="D26">
        <f t="shared" si="0"/>
        <v>2522221</v>
      </c>
      <c r="E26" s="4">
        <v>44960</v>
      </c>
      <c r="F26" s="4">
        <v>45325</v>
      </c>
      <c r="G26">
        <v>20000</v>
      </c>
    </row>
    <row r="27" spans="1:7" x14ac:dyDescent="0.25">
      <c r="A27">
        <v>26</v>
      </c>
      <c r="B27">
        <v>2046849</v>
      </c>
      <c r="C27">
        <v>0</v>
      </c>
      <c r="D27">
        <f t="shared" si="0"/>
        <v>2046849</v>
      </c>
      <c r="E27" s="4">
        <v>44960</v>
      </c>
      <c r="F27" s="4">
        <v>45325</v>
      </c>
      <c r="G27">
        <v>20000</v>
      </c>
    </row>
    <row r="28" spans="1:7" x14ac:dyDescent="0.25">
      <c r="A28">
        <v>27</v>
      </c>
      <c r="B28">
        <v>7260518</v>
      </c>
      <c r="C28">
        <v>0</v>
      </c>
      <c r="D28">
        <f t="shared" si="0"/>
        <v>7260518</v>
      </c>
      <c r="E28" s="4">
        <v>44961</v>
      </c>
      <c r="F28" s="4">
        <v>45326</v>
      </c>
      <c r="G28">
        <v>20000</v>
      </c>
    </row>
    <row r="29" spans="1:7" x14ac:dyDescent="0.25">
      <c r="A29">
        <v>28</v>
      </c>
      <c r="B29">
        <v>1082217</v>
      </c>
      <c r="C29">
        <v>0</v>
      </c>
      <c r="D29">
        <f t="shared" si="0"/>
        <v>1082217</v>
      </c>
      <c r="E29" s="4">
        <v>44961</v>
      </c>
      <c r="F29" s="4">
        <v>45326</v>
      </c>
      <c r="G29">
        <v>20000</v>
      </c>
    </row>
    <row r="30" spans="1:7" x14ac:dyDescent="0.25">
      <c r="A30">
        <v>29</v>
      </c>
      <c r="B30">
        <v>2755937</v>
      </c>
      <c r="C30">
        <v>0</v>
      </c>
      <c r="D30">
        <f t="shared" si="0"/>
        <v>2755937</v>
      </c>
      <c r="E30" s="4">
        <v>44961</v>
      </c>
      <c r="F30" s="4">
        <v>45326</v>
      </c>
      <c r="G30">
        <v>20000</v>
      </c>
    </row>
    <row r="31" spans="1:7" x14ac:dyDescent="0.25">
      <c r="A31">
        <v>30</v>
      </c>
      <c r="B31">
        <v>1353541</v>
      </c>
      <c r="C31">
        <v>0</v>
      </c>
      <c r="D31">
        <f t="shared" si="0"/>
        <v>1353541</v>
      </c>
      <c r="E31" s="4">
        <v>44963</v>
      </c>
      <c r="F31" s="4">
        <v>45328</v>
      </c>
      <c r="G31">
        <v>20000</v>
      </c>
    </row>
    <row r="32" spans="1:7" x14ac:dyDescent="0.25">
      <c r="A32">
        <v>31</v>
      </c>
      <c r="B32">
        <v>1393347</v>
      </c>
      <c r="C32">
        <v>0</v>
      </c>
      <c r="D32">
        <f t="shared" si="0"/>
        <v>1393347</v>
      </c>
      <c r="E32" s="4">
        <v>44963</v>
      </c>
      <c r="F32" s="4">
        <v>45328</v>
      </c>
      <c r="G32">
        <v>20000</v>
      </c>
    </row>
    <row r="33" spans="1:7" x14ac:dyDescent="0.25">
      <c r="A33">
        <v>32</v>
      </c>
      <c r="B33">
        <v>2343317</v>
      </c>
      <c r="C33">
        <v>0</v>
      </c>
      <c r="D33">
        <f t="shared" si="0"/>
        <v>2343317</v>
      </c>
      <c r="E33" s="4">
        <v>44964</v>
      </c>
      <c r="F33" s="4">
        <v>45329</v>
      </c>
      <c r="G33">
        <v>20000</v>
      </c>
    </row>
    <row r="34" spans="1:7" x14ac:dyDescent="0.25">
      <c r="A34">
        <v>33</v>
      </c>
      <c r="B34">
        <v>3570482</v>
      </c>
      <c r="C34">
        <v>0</v>
      </c>
      <c r="D34">
        <f t="shared" si="0"/>
        <v>3570482</v>
      </c>
      <c r="E34" s="4">
        <v>44966</v>
      </c>
      <c r="F34" s="4">
        <v>45331</v>
      </c>
      <c r="G34">
        <v>20000</v>
      </c>
    </row>
    <row r="35" spans="1:7" x14ac:dyDescent="0.25">
      <c r="A35">
        <v>36</v>
      </c>
      <c r="B35">
        <v>2241584</v>
      </c>
      <c r="C35">
        <v>0</v>
      </c>
      <c r="D35">
        <f t="shared" si="0"/>
        <v>2241584</v>
      </c>
      <c r="E35" s="4">
        <v>44966</v>
      </c>
      <c r="F35" s="4">
        <v>45331</v>
      </c>
      <c r="G35">
        <v>20000</v>
      </c>
    </row>
    <row r="36" spans="1:7" x14ac:dyDescent="0.25">
      <c r="A36">
        <v>37</v>
      </c>
      <c r="B36">
        <v>1027969</v>
      </c>
      <c r="C36">
        <v>0</v>
      </c>
      <c r="D36">
        <f t="shared" si="0"/>
        <v>1027969</v>
      </c>
      <c r="E36" s="4">
        <v>44966</v>
      </c>
      <c r="F36" s="4">
        <v>45331</v>
      </c>
      <c r="G36">
        <v>20000</v>
      </c>
    </row>
    <row r="37" spans="1:7" x14ac:dyDescent="0.25">
      <c r="A37">
        <v>38</v>
      </c>
      <c r="B37">
        <v>1121944</v>
      </c>
      <c r="C37">
        <v>0</v>
      </c>
      <c r="D37">
        <f t="shared" si="0"/>
        <v>1121944</v>
      </c>
      <c r="E37" s="4">
        <v>44986</v>
      </c>
      <c r="F37" s="4">
        <v>45352</v>
      </c>
      <c r="G37">
        <v>20000</v>
      </c>
    </row>
    <row r="38" spans="1:7" x14ac:dyDescent="0.25">
      <c r="A38">
        <v>39</v>
      </c>
      <c r="B38">
        <v>2123230</v>
      </c>
      <c r="C38">
        <v>0</v>
      </c>
      <c r="D38">
        <f t="shared" si="0"/>
        <v>2123230</v>
      </c>
      <c r="E38" s="4">
        <v>44986</v>
      </c>
      <c r="F38" s="4">
        <v>45352</v>
      </c>
      <c r="G38">
        <v>20000</v>
      </c>
    </row>
    <row r="39" spans="1:7" x14ac:dyDescent="0.25">
      <c r="A39">
        <v>40</v>
      </c>
      <c r="B39">
        <v>2668952</v>
      </c>
      <c r="C39">
        <v>0</v>
      </c>
      <c r="D39">
        <f t="shared" si="0"/>
        <v>2668952</v>
      </c>
      <c r="E39" s="4">
        <v>44987</v>
      </c>
      <c r="F39" s="4">
        <v>45353</v>
      </c>
      <c r="G39">
        <v>20000</v>
      </c>
    </row>
    <row r="40" spans="1:7" x14ac:dyDescent="0.25">
      <c r="A40">
        <v>41</v>
      </c>
      <c r="B40">
        <v>2335440</v>
      </c>
      <c r="C40">
        <v>0</v>
      </c>
      <c r="D40">
        <f t="shared" si="0"/>
        <v>2335440</v>
      </c>
      <c r="E40" s="4">
        <v>44987</v>
      </c>
      <c r="F40" s="4">
        <v>45353</v>
      </c>
      <c r="G40">
        <v>20000</v>
      </c>
    </row>
    <row r="41" spans="1:7" x14ac:dyDescent="0.25">
      <c r="A41">
        <v>42</v>
      </c>
      <c r="B41">
        <v>1163172</v>
      </c>
      <c r="C41">
        <v>0</v>
      </c>
      <c r="D41">
        <f t="shared" si="0"/>
        <v>1163172</v>
      </c>
      <c r="E41" s="4">
        <v>44987</v>
      </c>
      <c r="F41" s="4">
        <v>45353</v>
      </c>
      <c r="G41">
        <v>20000</v>
      </c>
    </row>
    <row r="42" spans="1:7" x14ac:dyDescent="0.25">
      <c r="A42">
        <v>43</v>
      </c>
      <c r="B42">
        <v>1220774</v>
      </c>
      <c r="C42">
        <v>0</v>
      </c>
      <c r="D42">
        <f t="shared" si="0"/>
        <v>1220774</v>
      </c>
      <c r="E42" s="4">
        <v>44987</v>
      </c>
      <c r="F42" s="4">
        <v>45353</v>
      </c>
      <c r="G42">
        <v>20000</v>
      </c>
    </row>
    <row r="43" spans="1:7" x14ac:dyDescent="0.25">
      <c r="A43">
        <v>44</v>
      </c>
      <c r="B43">
        <v>2690355</v>
      </c>
      <c r="C43">
        <v>0</v>
      </c>
      <c r="D43">
        <f t="shared" si="0"/>
        <v>2690355</v>
      </c>
      <c r="E43" s="4">
        <v>44988</v>
      </c>
      <c r="F43" s="4">
        <v>45354</v>
      </c>
      <c r="G43">
        <v>20000</v>
      </c>
    </row>
    <row r="44" spans="1:7" x14ac:dyDescent="0.25">
      <c r="A44">
        <v>45</v>
      </c>
      <c r="B44">
        <v>1541972</v>
      </c>
      <c r="C44">
        <v>0</v>
      </c>
      <c r="D44">
        <f t="shared" si="0"/>
        <v>1541972</v>
      </c>
      <c r="E44" s="4">
        <v>44989</v>
      </c>
      <c r="F44" s="4">
        <v>45355</v>
      </c>
      <c r="G44">
        <v>20000</v>
      </c>
    </row>
    <row r="45" spans="1:7" x14ac:dyDescent="0.25">
      <c r="A45">
        <v>46</v>
      </c>
      <c r="B45">
        <v>2905975</v>
      </c>
      <c r="C45">
        <v>0</v>
      </c>
      <c r="D45">
        <f t="shared" si="0"/>
        <v>2905975</v>
      </c>
      <c r="E45" s="4">
        <v>44989</v>
      </c>
      <c r="F45" s="4">
        <v>45355</v>
      </c>
      <c r="G45">
        <v>20000</v>
      </c>
    </row>
    <row r="46" spans="1:7" x14ac:dyDescent="0.25">
      <c r="A46">
        <v>47</v>
      </c>
      <c r="B46">
        <v>1923880</v>
      </c>
      <c r="C46">
        <v>0</v>
      </c>
      <c r="D46">
        <f t="shared" si="0"/>
        <v>1923880</v>
      </c>
      <c r="E46" s="4">
        <v>44990</v>
      </c>
      <c r="F46" s="4">
        <v>45356</v>
      </c>
      <c r="G46">
        <v>20000</v>
      </c>
    </row>
    <row r="47" spans="1:7" x14ac:dyDescent="0.25">
      <c r="A47">
        <v>48</v>
      </c>
      <c r="B47">
        <v>2519877</v>
      </c>
      <c r="C47">
        <v>0</v>
      </c>
      <c r="D47">
        <f t="shared" si="0"/>
        <v>2519877</v>
      </c>
      <c r="E47" s="4">
        <v>44990</v>
      </c>
      <c r="F47" s="4">
        <v>45356</v>
      </c>
      <c r="G47">
        <v>20000</v>
      </c>
    </row>
    <row r="48" spans="1:7" x14ac:dyDescent="0.25">
      <c r="A48">
        <v>49</v>
      </c>
      <c r="B48">
        <v>1382426</v>
      </c>
      <c r="C48">
        <v>0</v>
      </c>
      <c r="D48">
        <f t="shared" si="0"/>
        <v>1382426</v>
      </c>
      <c r="E48" s="4">
        <v>44991</v>
      </c>
      <c r="F48" s="4">
        <v>45357</v>
      </c>
      <c r="G48">
        <v>20000</v>
      </c>
    </row>
    <row r="49" spans="1:7" x14ac:dyDescent="0.25">
      <c r="A49">
        <v>50</v>
      </c>
      <c r="B49">
        <v>1237909</v>
      </c>
      <c r="C49">
        <v>0</v>
      </c>
      <c r="D49">
        <f t="shared" si="0"/>
        <v>1237909</v>
      </c>
      <c r="E49" s="4">
        <v>44992</v>
      </c>
      <c r="F49" s="4">
        <v>45358</v>
      </c>
      <c r="G49">
        <v>20000</v>
      </c>
    </row>
    <row r="50" spans="1:7" x14ac:dyDescent="0.25">
      <c r="A50">
        <v>51</v>
      </c>
      <c r="B50">
        <v>1859624</v>
      </c>
      <c r="C50">
        <v>0</v>
      </c>
      <c r="D50">
        <f t="shared" si="0"/>
        <v>1859624</v>
      </c>
      <c r="E50" s="4">
        <v>44992</v>
      </c>
      <c r="F50" s="4">
        <v>45358</v>
      </c>
      <c r="G50">
        <v>20000</v>
      </c>
    </row>
    <row r="51" spans="1:7" x14ac:dyDescent="0.25">
      <c r="A51">
        <v>52</v>
      </c>
      <c r="B51">
        <v>2841030</v>
      </c>
      <c r="C51">
        <v>0</v>
      </c>
      <c r="D51">
        <f t="shared" si="0"/>
        <v>2841030</v>
      </c>
      <c r="E51" s="4">
        <v>44992</v>
      </c>
      <c r="F51" s="4">
        <v>45358</v>
      </c>
      <c r="G51">
        <v>20000</v>
      </c>
    </row>
    <row r="52" spans="1:7" x14ac:dyDescent="0.25">
      <c r="A52">
        <v>53</v>
      </c>
      <c r="B52">
        <v>2500058</v>
      </c>
      <c r="C52">
        <v>0</v>
      </c>
      <c r="D52">
        <f t="shared" si="0"/>
        <v>2500058</v>
      </c>
      <c r="E52" s="4">
        <v>44993</v>
      </c>
      <c r="F52" s="4">
        <v>45359</v>
      </c>
      <c r="G52">
        <v>20000</v>
      </c>
    </row>
    <row r="53" spans="1:7" x14ac:dyDescent="0.25">
      <c r="A53">
        <v>54</v>
      </c>
      <c r="B53">
        <v>1556392</v>
      </c>
      <c r="C53">
        <v>0</v>
      </c>
      <c r="D53">
        <f t="shared" si="0"/>
        <v>1556392</v>
      </c>
      <c r="E53" s="4">
        <v>44994</v>
      </c>
      <c r="F53" s="4">
        <v>45360</v>
      </c>
      <c r="G53">
        <v>20000</v>
      </c>
    </row>
    <row r="54" spans="1:7" x14ac:dyDescent="0.25">
      <c r="A54">
        <v>55</v>
      </c>
      <c r="B54">
        <v>4526052</v>
      </c>
      <c r="C54">
        <v>0</v>
      </c>
      <c r="D54">
        <f t="shared" si="0"/>
        <v>4526052</v>
      </c>
      <c r="E54" s="4">
        <v>44994</v>
      </c>
      <c r="F54" s="4">
        <v>45360</v>
      </c>
      <c r="G54">
        <v>20000</v>
      </c>
    </row>
    <row r="55" spans="1:7" x14ac:dyDescent="0.25">
      <c r="A55">
        <v>56</v>
      </c>
      <c r="B55">
        <v>4704239</v>
      </c>
      <c r="C55">
        <v>0</v>
      </c>
      <c r="D55">
        <f t="shared" si="0"/>
        <v>4704239</v>
      </c>
      <c r="E55" s="4">
        <v>45017</v>
      </c>
      <c r="F55" s="4">
        <v>45383</v>
      </c>
      <c r="G55">
        <v>20000</v>
      </c>
    </row>
    <row r="56" spans="1:7" x14ac:dyDescent="0.25">
      <c r="A56">
        <v>57</v>
      </c>
      <c r="B56">
        <v>2091301</v>
      </c>
      <c r="C56">
        <v>0</v>
      </c>
      <c r="D56">
        <f t="shared" si="0"/>
        <v>2091301</v>
      </c>
      <c r="E56" s="4">
        <v>45017</v>
      </c>
      <c r="F56" s="4">
        <v>45383</v>
      </c>
      <c r="G56">
        <v>20000</v>
      </c>
    </row>
    <row r="57" spans="1:7" x14ac:dyDescent="0.25">
      <c r="A57">
        <v>58</v>
      </c>
      <c r="B57">
        <v>1491826</v>
      </c>
      <c r="C57">
        <v>0</v>
      </c>
      <c r="D57">
        <f t="shared" si="0"/>
        <v>1491826</v>
      </c>
      <c r="E57" s="4">
        <v>45017</v>
      </c>
      <c r="F57" s="4">
        <v>45383</v>
      </c>
      <c r="G57">
        <v>20000</v>
      </c>
    </row>
    <row r="58" spans="1:7" x14ac:dyDescent="0.25">
      <c r="A58">
        <v>59</v>
      </c>
      <c r="B58">
        <v>1160000</v>
      </c>
      <c r="C58">
        <v>0</v>
      </c>
      <c r="D58">
        <f t="shared" si="0"/>
        <v>1160000</v>
      </c>
      <c r="E58" s="4">
        <v>45017</v>
      </c>
      <c r="F58" s="4">
        <v>45383</v>
      </c>
      <c r="G58">
        <v>20000</v>
      </c>
    </row>
    <row r="59" spans="1:7" x14ac:dyDescent="0.25">
      <c r="A59">
        <v>60</v>
      </c>
      <c r="B59">
        <v>5490075</v>
      </c>
      <c r="C59">
        <v>0</v>
      </c>
      <c r="D59">
        <f t="shared" si="0"/>
        <v>5490075</v>
      </c>
      <c r="E59" s="4">
        <v>45017</v>
      </c>
      <c r="F59" s="4">
        <v>45383</v>
      </c>
      <c r="G59">
        <v>20000</v>
      </c>
    </row>
    <row r="60" spans="1:7" x14ac:dyDescent="0.25">
      <c r="A60">
        <v>61</v>
      </c>
      <c r="B60">
        <v>4181118</v>
      </c>
      <c r="C60">
        <v>0</v>
      </c>
      <c r="D60">
        <f t="shared" si="0"/>
        <v>4181118</v>
      </c>
      <c r="E60" s="4">
        <v>45017</v>
      </c>
      <c r="F60" s="4">
        <v>45383</v>
      </c>
      <c r="G60">
        <v>20000</v>
      </c>
    </row>
    <row r="61" spans="1:7" x14ac:dyDescent="0.25">
      <c r="A61">
        <v>62</v>
      </c>
      <c r="B61">
        <v>3303154</v>
      </c>
      <c r="C61">
        <v>0</v>
      </c>
      <c r="D61">
        <f t="shared" si="0"/>
        <v>3303154</v>
      </c>
      <c r="E61" s="4">
        <v>45019</v>
      </c>
      <c r="F61" s="4">
        <v>45385</v>
      </c>
      <c r="G61">
        <v>20000</v>
      </c>
    </row>
    <row r="62" spans="1:7" x14ac:dyDescent="0.25">
      <c r="A62">
        <v>63</v>
      </c>
      <c r="B62">
        <v>1346359</v>
      </c>
      <c r="C62">
        <v>0</v>
      </c>
      <c r="D62">
        <f t="shared" si="0"/>
        <v>1346359</v>
      </c>
      <c r="E62" s="4">
        <v>45020</v>
      </c>
      <c r="F62" s="4">
        <v>45386</v>
      </c>
      <c r="G62">
        <v>20000</v>
      </c>
    </row>
    <row r="63" spans="1:7" x14ac:dyDescent="0.25">
      <c r="A63">
        <v>64</v>
      </c>
      <c r="B63">
        <v>1732890</v>
      </c>
      <c r="C63">
        <v>0</v>
      </c>
      <c r="D63">
        <f t="shared" si="0"/>
        <v>1732890</v>
      </c>
      <c r="E63" s="4">
        <v>45021</v>
      </c>
      <c r="F63" s="4">
        <v>45387</v>
      </c>
      <c r="G63">
        <v>20000</v>
      </c>
    </row>
    <row r="64" spans="1:7" x14ac:dyDescent="0.25">
      <c r="A64">
        <v>65</v>
      </c>
      <c r="B64">
        <v>1429432</v>
      </c>
      <c r="C64">
        <v>0</v>
      </c>
      <c r="D64">
        <f t="shared" si="0"/>
        <v>1429432</v>
      </c>
      <c r="E64" s="4">
        <v>45022</v>
      </c>
      <c r="F64" s="4">
        <v>45388</v>
      </c>
      <c r="G64">
        <v>20000</v>
      </c>
    </row>
    <row r="65" spans="1:7" x14ac:dyDescent="0.25">
      <c r="A65">
        <v>66</v>
      </c>
      <c r="B65">
        <v>3978097</v>
      </c>
      <c r="C65">
        <v>0</v>
      </c>
      <c r="D65">
        <f t="shared" si="0"/>
        <v>3978097</v>
      </c>
      <c r="E65" s="4">
        <v>45022</v>
      </c>
      <c r="F65" s="4">
        <v>45388</v>
      </c>
      <c r="G65">
        <v>20000</v>
      </c>
    </row>
    <row r="66" spans="1:7" x14ac:dyDescent="0.25">
      <c r="A66">
        <v>67</v>
      </c>
      <c r="B66">
        <v>2921956</v>
      </c>
      <c r="C66">
        <v>0</v>
      </c>
      <c r="D66">
        <f t="shared" si="0"/>
        <v>2921956</v>
      </c>
      <c r="E66" s="4">
        <v>45022</v>
      </c>
      <c r="F66" s="4">
        <v>45388</v>
      </c>
      <c r="G66">
        <v>20000</v>
      </c>
    </row>
    <row r="67" spans="1:7" x14ac:dyDescent="0.25">
      <c r="A67">
        <v>68</v>
      </c>
      <c r="B67">
        <v>2101329</v>
      </c>
      <c r="C67">
        <v>0</v>
      </c>
      <c r="D67">
        <f t="shared" ref="D67:D130" si="1">B67+C67</f>
        <v>2101329</v>
      </c>
      <c r="E67" s="4">
        <v>45023</v>
      </c>
      <c r="F67" s="4">
        <v>45389</v>
      </c>
      <c r="G67">
        <v>20000</v>
      </c>
    </row>
    <row r="68" spans="1:7" x14ac:dyDescent="0.25">
      <c r="A68">
        <v>69</v>
      </c>
      <c r="B68">
        <v>2062119</v>
      </c>
      <c r="C68">
        <v>0</v>
      </c>
      <c r="D68">
        <f t="shared" si="1"/>
        <v>2062119</v>
      </c>
      <c r="E68" s="4">
        <v>45024</v>
      </c>
      <c r="F68" s="4">
        <v>45390</v>
      </c>
      <c r="G68">
        <v>20000</v>
      </c>
    </row>
    <row r="69" spans="1:7" x14ac:dyDescent="0.25">
      <c r="A69">
        <v>70</v>
      </c>
      <c r="B69">
        <v>2073521</v>
      </c>
      <c r="C69">
        <v>0</v>
      </c>
      <c r="D69">
        <f t="shared" si="1"/>
        <v>2073521</v>
      </c>
      <c r="E69" s="4">
        <v>45025</v>
      </c>
      <c r="F69" s="4">
        <v>45391</v>
      </c>
      <c r="G69">
        <v>20000</v>
      </c>
    </row>
    <row r="70" spans="1:7" x14ac:dyDescent="0.25">
      <c r="A70">
        <v>71</v>
      </c>
      <c r="B70">
        <v>2757835</v>
      </c>
      <c r="C70">
        <v>0</v>
      </c>
      <c r="D70">
        <f t="shared" si="1"/>
        <v>2757835</v>
      </c>
      <c r="E70" s="4">
        <v>45047</v>
      </c>
      <c r="F70" s="4">
        <v>45413</v>
      </c>
      <c r="G70">
        <v>20000</v>
      </c>
    </row>
    <row r="71" spans="1:7" x14ac:dyDescent="0.25">
      <c r="A71">
        <v>72</v>
      </c>
      <c r="B71">
        <v>3481302</v>
      </c>
      <c r="C71">
        <v>0</v>
      </c>
      <c r="D71">
        <f t="shared" si="1"/>
        <v>3481302</v>
      </c>
      <c r="E71" s="4">
        <v>45048</v>
      </c>
      <c r="F71" s="4">
        <v>45414</v>
      </c>
      <c r="G71">
        <v>20000</v>
      </c>
    </row>
    <row r="72" spans="1:7" x14ac:dyDescent="0.25">
      <c r="A72">
        <v>73</v>
      </c>
      <c r="B72">
        <v>2671892</v>
      </c>
      <c r="C72">
        <v>0</v>
      </c>
      <c r="D72">
        <f t="shared" si="1"/>
        <v>2671892</v>
      </c>
      <c r="E72" s="4">
        <v>45048</v>
      </c>
      <c r="F72" s="4">
        <v>45414</v>
      </c>
      <c r="G72">
        <v>20000</v>
      </c>
    </row>
    <row r="73" spans="1:7" x14ac:dyDescent="0.25">
      <c r="A73">
        <v>74</v>
      </c>
      <c r="B73">
        <v>2237756</v>
      </c>
      <c r="C73">
        <v>0</v>
      </c>
      <c r="D73">
        <f t="shared" si="1"/>
        <v>2237756</v>
      </c>
      <c r="E73" s="4">
        <v>45048</v>
      </c>
      <c r="F73" s="4">
        <v>45414</v>
      </c>
      <c r="G73">
        <v>20000</v>
      </c>
    </row>
    <row r="74" spans="1:7" x14ac:dyDescent="0.25">
      <c r="A74">
        <v>75</v>
      </c>
      <c r="B74">
        <v>1139968</v>
      </c>
      <c r="C74">
        <v>0</v>
      </c>
      <c r="D74">
        <f t="shared" si="1"/>
        <v>1139968</v>
      </c>
      <c r="E74" s="4">
        <v>45049</v>
      </c>
      <c r="F74" s="4">
        <v>45415</v>
      </c>
      <c r="G74">
        <v>20000</v>
      </c>
    </row>
    <row r="75" spans="1:7" x14ac:dyDescent="0.25">
      <c r="A75">
        <v>76</v>
      </c>
      <c r="B75">
        <v>958560</v>
      </c>
      <c r="C75">
        <v>0</v>
      </c>
      <c r="D75">
        <f t="shared" si="1"/>
        <v>958560</v>
      </c>
      <c r="E75" s="4">
        <v>45049</v>
      </c>
      <c r="F75" s="4">
        <v>45415</v>
      </c>
      <c r="G75">
        <v>20000</v>
      </c>
    </row>
    <row r="76" spans="1:7" x14ac:dyDescent="0.25">
      <c r="A76">
        <v>77</v>
      </c>
      <c r="B76">
        <v>6301612</v>
      </c>
      <c r="C76">
        <v>0</v>
      </c>
      <c r="D76">
        <f t="shared" si="1"/>
        <v>6301612</v>
      </c>
      <c r="E76" s="4">
        <v>45049</v>
      </c>
      <c r="F76" s="4">
        <v>45415</v>
      </c>
      <c r="G76">
        <v>20000</v>
      </c>
    </row>
    <row r="77" spans="1:7" x14ac:dyDescent="0.25">
      <c r="A77">
        <v>78</v>
      </c>
      <c r="B77">
        <v>928646</v>
      </c>
      <c r="C77">
        <v>0</v>
      </c>
      <c r="D77">
        <f t="shared" si="1"/>
        <v>928646</v>
      </c>
      <c r="E77" s="4">
        <v>45049</v>
      </c>
      <c r="F77" s="4">
        <v>45415</v>
      </c>
      <c r="G77">
        <v>20000</v>
      </c>
    </row>
    <row r="78" spans="1:7" x14ac:dyDescent="0.25">
      <c r="A78">
        <v>79</v>
      </c>
      <c r="B78">
        <v>2501278</v>
      </c>
      <c r="C78">
        <v>0</v>
      </c>
      <c r="D78">
        <f t="shared" si="1"/>
        <v>2501278</v>
      </c>
      <c r="E78" s="4">
        <v>45051</v>
      </c>
      <c r="F78" s="4">
        <v>45417</v>
      </c>
      <c r="G78">
        <v>20000</v>
      </c>
    </row>
    <row r="79" spans="1:7" x14ac:dyDescent="0.25">
      <c r="A79">
        <v>80</v>
      </c>
      <c r="B79">
        <v>2539095</v>
      </c>
      <c r="C79">
        <v>0</v>
      </c>
      <c r="D79">
        <f t="shared" si="1"/>
        <v>2539095</v>
      </c>
      <c r="E79" s="4">
        <v>45051</v>
      </c>
      <c r="F79" s="4">
        <v>45417</v>
      </c>
      <c r="G79">
        <v>20000</v>
      </c>
    </row>
    <row r="80" spans="1:7" x14ac:dyDescent="0.25">
      <c r="A80">
        <v>82</v>
      </c>
      <c r="B80">
        <v>2445889</v>
      </c>
      <c r="C80">
        <v>0</v>
      </c>
      <c r="D80">
        <f t="shared" si="1"/>
        <v>2445889</v>
      </c>
      <c r="E80" s="4">
        <v>45051</v>
      </c>
      <c r="F80" s="4">
        <v>45417</v>
      </c>
      <c r="G80">
        <v>20000</v>
      </c>
    </row>
    <row r="81" spans="1:7" x14ac:dyDescent="0.25">
      <c r="A81">
        <v>83</v>
      </c>
      <c r="B81">
        <v>2495467</v>
      </c>
      <c r="C81">
        <v>0</v>
      </c>
      <c r="D81">
        <f t="shared" si="1"/>
        <v>2495467</v>
      </c>
      <c r="E81" s="4">
        <v>45051</v>
      </c>
      <c r="F81" s="4">
        <v>45417</v>
      </c>
      <c r="G81">
        <v>20000</v>
      </c>
    </row>
    <row r="82" spans="1:7" x14ac:dyDescent="0.25">
      <c r="A82">
        <v>84</v>
      </c>
      <c r="B82">
        <v>2026373</v>
      </c>
      <c r="C82">
        <v>0</v>
      </c>
      <c r="D82">
        <f t="shared" si="1"/>
        <v>2026373</v>
      </c>
      <c r="E82" s="4">
        <v>45051</v>
      </c>
      <c r="F82" s="4">
        <v>45417</v>
      </c>
      <c r="G82">
        <v>20000</v>
      </c>
    </row>
    <row r="83" spans="1:7" x14ac:dyDescent="0.25">
      <c r="A83">
        <v>85</v>
      </c>
      <c r="B83">
        <v>2745232</v>
      </c>
      <c r="C83">
        <v>0</v>
      </c>
      <c r="D83">
        <f t="shared" si="1"/>
        <v>2745232</v>
      </c>
      <c r="E83" s="4">
        <v>45051</v>
      </c>
      <c r="F83" s="4">
        <v>45417</v>
      </c>
      <c r="G83">
        <v>20000</v>
      </c>
    </row>
    <row r="84" spans="1:7" x14ac:dyDescent="0.25">
      <c r="A84">
        <v>86</v>
      </c>
      <c r="B84">
        <v>1225864</v>
      </c>
      <c r="C84">
        <v>0</v>
      </c>
      <c r="D84">
        <f t="shared" si="1"/>
        <v>1225864</v>
      </c>
      <c r="E84" s="4">
        <v>45051</v>
      </c>
      <c r="F84" s="4">
        <v>45417</v>
      </c>
      <c r="G84">
        <v>20000</v>
      </c>
    </row>
    <row r="85" spans="1:7" x14ac:dyDescent="0.25">
      <c r="A85">
        <v>87</v>
      </c>
      <c r="B85">
        <v>1907189</v>
      </c>
      <c r="C85">
        <v>0</v>
      </c>
      <c r="D85">
        <f t="shared" si="1"/>
        <v>1907189</v>
      </c>
      <c r="E85" s="4">
        <v>45052</v>
      </c>
      <c r="F85" s="4">
        <v>45418</v>
      </c>
      <c r="G85">
        <v>20000</v>
      </c>
    </row>
    <row r="86" spans="1:7" x14ac:dyDescent="0.25">
      <c r="A86">
        <v>88</v>
      </c>
      <c r="B86">
        <v>2336247</v>
      </c>
      <c r="C86">
        <v>0</v>
      </c>
      <c r="D86">
        <f t="shared" si="1"/>
        <v>2336247</v>
      </c>
      <c r="E86" s="4">
        <v>45052</v>
      </c>
      <c r="F86" s="4">
        <v>45418</v>
      </c>
      <c r="G86">
        <v>20000</v>
      </c>
    </row>
    <row r="87" spans="1:7" x14ac:dyDescent="0.25">
      <c r="A87">
        <v>89</v>
      </c>
      <c r="B87">
        <v>1576294</v>
      </c>
      <c r="C87">
        <v>0</v>
      </c>
      <c r="D87">
        <f t="shared" si="1"/>
        <v>1576294</v>
      </c>
      <c r="E87" s="4">
        <v>45052</v>
      </c>
      <c r="F87" s="4">
        <v>45418</v>
      </c>
      <c r="G87">
        <v>20000</v>
      </c>
    </row>
    <row r="88" spans="1:7" x14ac:dyDescent="0.25">
      <c r="A88">
        <v>90</v>
      </c>
      <c r="B88">
        <v>3853962</v>
      </c>
      <c r="C88">
        <v>0</v>
      </c>
      <c r="D88">
        <f t="shared" si="1"/>
        <v>3853962</v>
      </c>
      <c r="E88" s="4">
        <v>45078</v>
      </c>
      <c r="F88" s="4">
        <v>45444</v>
      </c>
      <c r="G88">
        <v>20000</v>
      </c>
    </row>
    <row r="89" spans="1:7" x14ac:dyDescent="0.25">
      <c r="A89">
        <v>91</v>
      </c>
      <c r="B89">
        <v>2826658</v>
      </c>
      <c r="C89">
        <v>0</v>
      </c>
      <c r="D89">
        <f t="shared" si="1"/>
        <v>2826658</v>
      </c>
      <c r="E89" s="4">
        <v>45078</v>
      </c>
      <c r="F89" s="4">
        <v>45444</v>
      </c>
      <c r="G89">
        <v>20000</v>
      </c>
    </row>
    <row r="90" spans="1:7" x14ac:dyDescent="0.25">
      <c r="A90">
        <v>92</v>
      </c>
      <c r="B90">
        <v>1604002</v>
      </c>
      <c r="C90">
        <v>0</v>
      </c>
      <c r="D90">
        <f t="shared" si="1"/>
        <v>1604002</v>
      </c>
      <c r="E90" s="4">
        <v>45078</v>
      </c>
      <c r="F90" s="4">
        <v>45444</v>
      </c>
      <c r="G90">
        <v>20000</v>
      </c>
    </row>
    <row r="91" spans="1:7" x14ac:dyDescent="0.25">
      <c r="A91">
        <v>93</v>
      </c>
      <c r="B91">
        <v>2593474</v>
      </c>
      <c r="C91">
        <v>0</v>
      </c>
      <c r="D91">
        <f t="shared" si="1"/>
        <v>2593474</v>
      </c>
      <c r="E91" s="4">
        <v>45078</v>
      </c>
      <c r="F91" s="4">
        <v>45444</v>
      </c>
      <c r="G91">
        <v>20000</v>
      </c>
    </row>
    <row r="92" spans="1:7" x14ac:dyDescent="0.25">
      <c r="A92">
        <v>94</v>
      </c>
      <c r="B92">
        <v>6355162</v>
      </c>
      <c r="C92">
        <v>0</v>
      </c>
      <c r="D92">
        <f t="shared" si="1"/>
        <v>6355162</v>
      </c>
      <c r="E92" s="4">
        <v>45078</v>
      </c>
      <c r="F92" s="4">
        <v>45444</v>
      </c>
      <c r="G92">
        <v>20000</v>
      </c>
    </row>
    <row r="93" spans="1:7" x14ac:dyDescent="0.25">
      <c r="A93">
        <v>95</v>
      </c>
      <c r="B93">
        <v>3331791</v>
      </c>
      <c r="C93">
        <v>0</v>
      </c>
      <c r="D93">
        <f t="shared" si="1"/>
        <v>3331791</v>
      </c>
      <c r="E93" s="4">
        <v>45078</v>
      </c>
      <c r="F93" s="4">
        <v>45444</v>
      </c>
      <c r="G93">
        <v>20000</v>
      </c>
    </row>
    <row r="94" spans="1:7" x14ac:dyDescent="0.25">
      <c r="A94">
        <v>96</v>
      </c>
      <c r="B94">
        <v>3015004</v>
      </c>
      <c r="C94">
        <v>0</v>
      </c>
      <c r="D94">
        <f t="shared" si="1"/>
        <v>3015004</v>
      </c>
      <c r="E94" s="4">
        <v>45079</v>
      </c>
      <c r="F94" s="4">
        <v>45445</v>
      </c>
      <c r="G94">
        <v>20000</v>
      </c>
    </row>
    <row r="95" spans="1:7" x14ac:dyDescent="0.25">
      <c r="A95">
        <v>97</v>
      </c>
      <c r="B95">
        <v>5293054</v>
      </c>
      <c r="C95">
        <v>0</v>
      </c>
      <c r="D95">
        <f t="shared" si="1"/>
        <v>5293054</v>
      </c>
      <c r="E95" s="4">
        <v>45079</v>
      </c>
      <c r="F95" s="4">
        <v>45445</v>
      </c>
      <c r="G95">
        <v>20000</v>
      </c>
    </row>
    <row r="96" spans="1:7" x14ac:dyDescent="0.25">
      <c r="A96">
        <v>98</v>
      </c>
      <c r="B96">
        <v>3031943</v>
      </c>
      <c r="C96">
        <v>0</v>
      </c>
      <c r="D96">
        <f t="shared" si="1"/>
        <v>3031943</v>
      </c>
      <c r="E96" s="4">
        <v>45080</v>
      </c>
      <c r="F96" s="4">
        <v>45446</v>
      </c>
      <c r="G96">
        <v>20000</v>
      </c>
    </row>
    <row r="97" spans="1:7" x14ac:dyDescent="0.25">
      <c r="A97">
        <v>99</v>
      </c>
      <c r="B97">
        <v>2510140</v>
      </c>
      <c r="C97">
        <v>0</v>
      </c>
      <c r="D97">
        <f t="shared" si="1"/>
        <v>2510140</v>
      </c>
      <c r="E97" s="4">
        <v>45080</v>
      </c>
      <c r="F97" s="4">
        <v>45446</v>
      </c>
      <c r="G97">
        <v>20000</v>
      </c>
    </row>
    <row r="98" spans="1:7" x14ac:dyDescent="0.25">
      <c r="A98">
        <v>100</v>
      </c>
      <c r="B98">
        <v>3227583</v>
      </c>
      <c r="C98">
        <v>0</v>
      </c>
      <c r="D98">
        <f t="shared" si="1"/>
        <v>3227583</v>
      </c>
      <c r="E98" s="4">
        <v>45082</v>
      </c>
      <c r="F98" s="4">
        <v>45448</v>
      </c>
      <c r="G98">
        <v>20000</v>
      </c>
    </row>
    <row r="99" spans="1:7" x14ac:dyDescent="0.25">
      <c r="A99">
        <v>101</v>
      </c>
      <c r="B99">
        <v>2271853</v>
      </c>
      <c r="C99">
        <v>0</v>
      </c>
      <c r="D99">
        <f t="shared" si="1"/>
        <v>2271853</v>
      </c>
      <c r="E99" s="4">
        <v>45082</v>
      </c>
      <c r="F99" s="4">
        <v>45448</v>
      </c>
      <c r="G99">
        <v>20000</v>
      </c>
    </row>
    <row r="100" spans="1:7" x14ac:dyDescent="0.25">
      <c r="A100">
        <v>102</v>
      </c>
      <c r="B100">
        <v>2784540</v>
      </c>
      <c r="C100">
        <v>0</v>
      </c>
      <c r="D100">
        <f t="shared" si="1"/>
        <v>2784540</v>
      </c>
      <c r="E100" s="4">
        <v>45083</v>
      </c>
      <c r="F100" s="4">
        <v>45449</v>
      </c>
      <c r="G100">
        <v>20000</v>
      </c>
    </row>
    <row r="101" spans="1:7" x14ac:dyDescent="0.25">
      <c r="A101">
        <v>103</v>
      </c>
      <c r="B101">
        <v>1839854</v>
      </c>
      <c r="C101">
        <v>0</v>
      </c>
      <c r="D101">
        <f t="shared" si="1"/>
        <v>1839854</v>
      </c>
      <c r="E101" s="4">
        <v>45083</v>
      </c>
      <c r="F101" s="4">
        <v>45449</v>
      </c>
      <c r="G101">
        <v>20000</v>
      </c>
    </row>
    <row r="102" spans="1:7" x14ac:dyDescent="0.25">
      <c r="A102">
        <v>104</v>
      </c>
      <c r="B102">
        <v>1444718</v>
      </c>
      <c r="C102">
        <v>0</v>
      </c>
      <c r="D102">
        <f t="shared" si="1"/>
        <v>1444718</v>
      </c>
      <c r="E102" s="4">
        <v>45083</v>
      </c>
      <c r="F102" s="4">
        <v>45449</v>
      </c>
      <c r="G102">
        <v>20000</v>
      </c>
    </row>
    <row r="103" spans="1:7" x14ac:dyDescent="0.25">
      <c r="A103">
        <v>105</v>
      </c>
      <c r="B103">
        <v>4824642</v>
      </c>
      <c r="C103">
        <v>0</v>
      </c>
      <c r="D103">
        <f t="shared" si="1"/>
        <v>4824642</v>
      </c>
      <c r="E103" s="4">
        <v>45084</v>
      </c>
      <c r="F103" s="4">
        <v>45450</v>
      </c>
      <c r="G103">
        <v>20000</v>
      </c>
    </row>
    <row r="104" spans="1:7" x14ac:dyDescent="0.25">
      <c r="A104">
        <v>106</v>
      </c>
      <c r="B104">
        <v>5493025</v>
      </c>
      <c r="C104">
        <v>0</v>
      </c>
      <c r="D104">
        <f t="shared" si="1"/>
        <v>5493025</v>
      </c>
      <c r="E104" s="4">
        <v>45084</v>
      </c>
      <c r="F104" s="4">
        <v>45450</v>
      </c>
      <c r="G104">
        <v>20000</v>
      </c>
    </row>
    <row r="105" spans="1:7" x14ac:dyDescent="0.25">
      <c r="A105">
        <v>107</v>
      </c>
      <c r="B105">
        <v>4189266</v>
      </c>
      <c r="C105">
        <v>0</v>
      </c>
      <c r="D105">
        <f t="shared" si="1"/>
        <v>4189266</v>
      </c>
      <c r="E105" s="4">
        <v>45084</v>
      </c>
      <c r="F105" s="4">
        <v>45450</v>
      </c>
      <c r="G105">
        <v>20000</v>
      </c>
    </row>
    <row r="106" spans="1:7" x14ac:dyDescent="0.25">
      <c r="A106">
        <v>108</v>
      </c>
      <c r="B106">
        <v>5977157</v>
      </c>
      <c r="C106">
        <v>0</v>
      </c>
      <c r="D106">
        <f t="shared" si="1"/>
        <v>5977157</v>
      </c>
      <c r="E106" s="4">
        <v>45084</v>
      </c>
      <c r="F106" s="4">
        <v>45450</v>
      </c>
      <c r="G106">
        <v>20000</v>
      </c>
    </row>
    <row r="107" spans="1:7" x14ac:dyDescent="0.25">
      <c r="A107">
        <v>109</v>
      </c>
      <c r="B107">
        <v>1773053</v>
      </c>
      <c r="C107">
        <v>0</v>
      </c>
      <c r="D107">
        <f t="shared" si="1"/>
        <v>1773053</v>
      </c>
      <c r="E107" s="4">
        <v>45085</v>
      </c>
      <c r="F107" s="4">
        <v>45451</v>
      </c>
      <c r="G107">
        <v>20000</v>
      </c>
    </row>
    <row r="108" spans="1:7" x14ac:dyDescent="0.25">
      <c r="A108">
        <v>110</v>
      </c>
      <c r="B108">
        <v>4668742</v>
      </c>
      <c r="C108">
        <v>0</v>
      </c>
      <c r="D108">
        <f t="shared" si="1"/>
        <v>4668742</v>
      </c>
      <c r="E108" s="4">
        <v>45086</v>
      </c>
      <c r="F108" s="4">
        <v>45452</v>
      </c>
      <c r="G108">
        <v>20000</v>
      </c>
    </row>
    <row r="109" spans="1:7" x14ac:dyDescent="0.25">
      <c r="A109">
        <v>111</v>
      </c>
      <c r="B109">
        <v>3192587</v>
      </c>
      <c r="C109">
        <v>0</v>
      </c>
      <c r="D109">
        <f t="shared" si="1"/>
        <v>3192587</v>
      </c>
      <c r="E109" s="4">
        <v>45086</v>
      </c>
      <c r="F109" s="4">
        <v>45452</v>
      </c>
      <c r="G109">
        <v>20000</v>
      </c>
    </row>
    <row r="110" spans="1:7" x14ac:dyDescent="0.25">
      <c r="A110">
        <v>113</v>
      </c>
      <c r="B110">
        <v>4049938</v>
      </c>
      <c r="C110">
        <v>36000</v>
      </c>
      <c r="D110">
        <f t="shared" si="1"/>
        <v>4085938</v>
      </c>
      <c r="E110" s="4">
        <v>45086</v>
      </c>
      <c r="F110" s="4">
        <v>45452</v>
      </c>
      <c r="G110">
        <v>20000</v>
      </c>
    </row>
    <row r="111" spans="1:7" x14ac:dyDescent="0.25">
      <c r="A111">
        <v>115</v>
      </c>
      <c r="B111">
        <v>3635926</v>
      </c>
      <c r="C111">
        <v>36000</v>
      </c>
      <c r="D111">
        <f t="shared" si="1"/>
        <v>3671926</v>
      </c>
      <c r="E111" s="4">
        <v>45086</v>
      </c>
      <c r="F111" s="4">
        <v>45452</v>
      </c>
      <c r="G111">
        <v>20000</v>
      </c>
    </row>
    <row r="112" spans="1:7" x14ac:dyDescent="0.25">
      <c r="A112">
        <v>116</v>
      </c>
      <c r="B112">
        <v>3938112</v>
      </c>
      <c r="C112">
        <v>36000</v>
      </c>
      <c r="D112">
        <f t="shared" si="1"/>
        <v>3974112</v>
      </c>
      <c r="E112" s="4">
        <v>45108</v>
      </c>
      <c r="F112" s="4">
        <v>45474</v>
      </c>
      <c r="G112">
        <v>20000</v>
      </c>
    </row>
    <row r="113" spans="1:7" x14ac:dyDescent="0.25">
      <c r="A113">
        <v>117</v>
      </c>
      <c r="B113">
        <v>2192631</v>
      </c>
      <c r="C113">
        <v>36000</v>
      </c>
      <c r="D113">
        <f t="shared" si="1"/>
        <v>2228631</v>
      </c>
      <c r="E113" s="4">
        <v>45108</v>
      </c>
      <c r="F113" s="4">
        <v>45474</v>
      </c>
      <c r="G113">
        <v>20000</v>
      </c>
    </row>
    <row r="114" spans="1:7" x14ac:dyDescent="0.25">
      <c r="A114">
        <v>118</v>
      </c>
      <c r="B114">
        <v>3692639</v>
      </c>
      <c r="C114">
        <v>36000</v>
      </c>
      <c r="D114">
        <f t="shared" si="1"/>
        <v>3728639</v>
      </c>
      <c r="E114" s="4">
        <v>45109</v>
      </c>
      <c r="F114" s="4">
        <v>45475</v>
      </c>
      <c r="G114">
        <v>20000</v>
      </c>
    </row>
    <row r="115" spans="1:7" x14ac:dyDescent="0.25">
      <c r="A115">
        <v>119</v>
      </c>
      <c r="B115">
        <v>1641249</v>
      </c>
      <c r="C115">
        <v>36000</v>
      </c>
      <c r="D115">
        <f t="shared" si="1"/>
        <v>1677249</v>
      </c>
      <c r="E115" s="4">
        <v>45110</v>
      </c>
      <c r="F115" s="4">
        <v>45476</v>
      </c>
      <c r="G115">
        <v>20000</v>
      </c>
    </row>
    <row r="116" spans="1:7" x14ac:dyDescent="0.25">
      <c r="A116">
        <v>120</v>
      </c>
      <c r="B116">
        <v>1620699</v>
      </c>
      <c r="C116">
        <v>36000</v>
      </c>
      <c r="D116">
        <f t="shared" si="1"/>
        <v>1656699</v>
      </c>
      <c r="E116" s="4">
        <v>45111</v>
      </c>
      <c r="F116" s="4">
        <v>45477</v>
      </c>
      <c r="G116">
        <v>20000</v>
      </c>
    </row>
    <row r="117" spans="1:7" x14ac:dyDescent="0.25">
      <c r="A117">
        <v>121</v>
      </c>
      <c r="B117">
        <v>3010484</v>
      </c>
      <c r="C117">
        <v>36000</v>
      </c>
      <c r="D117">
        <f t="shared" si="1"/>
        <v>3046484</v>
      </c>
      <c r="E117" s="4">
        <v>45113</v>
      </c>
      <c r="F117" s="4">
        <v>45479</v>
      </c>
      <c r="G117">
        <v>20000</v>
      </c>
    </row>
    <row r="118" spans="1:7" x14ac:dyDescent="0.25">
      <c r="A118">
        <v>123</v>
      </c>
      <c r="B118">
        <v>2269622</v>
      </c>
      <c r="C118">
        <v>36000</v>
      </c>
      <c r="D118">
        <f t="shared" si="1"/>
        <v>2305622</v>
      </c>
      <c r="E118" s="4">
        <v>45113</v>
      </c>
      <c r="F118" s="4">
        <v>45479</v>
      </c>
      <c r="G118">
        <v>20000</v>
      </c>
    </row>
    <row r="119" spans="1:7" x14ac:dyDescent="0.25">
      <c r="A119">
        <v>124</v>
      </c>
      <c r="B119">
        <v>3946800</v>
      </c>
      <c r="C119">
        <v>36000</v>
      </c>
      <c r="D119">
        <f t="shared" si="1"/>
        <v>3982800</v>
      </c>
      <c r="E119" s="4">
        <v>45113</v>
      </c>
      <c r="F119" s="4">
        <v>45479</v>
      </c>
      <c r="G119">
        <v>20000</v>
      </c>
    </row>
    <row r="120" spans="1:7" x14ac:dyDescent="0.25">
      <c r="A120">
        <v>125</v>
      </c>
      <c r="B120">
        <v>1279231</v>
      </c>
      <c r="C120">
        <v>36000</v>
      </c>
      <c r="D120">
        <f t="shared" si="1"/>
        <v>1315231</v>
      </c>
      <c r="E120" s="4">
        <v>45113</v>
      </c>
      <c r="F120" s="4">
        <v>45479</v>
      </c>
      <c r="G120">
        <v>20000</v>
      </c>
    </row>
    <row r="121" spans="1:7" x14ac:dyDescent="0.25">
      <c r="A121">
        <v>126</v>
      </c>
      <c r="B121">
        <v>3860269</v>
      </c>
      <c r="C121">
        <v>36000</v>
      </c>
      <c r="D121">
        <f t="shared" si="1"/>
        <v>3896269</v>
      </c>
      <c r="E121" s="4">
        <v>45114</v>
      </c>
      <c r="F121" s="4">
        <v>45480</v>
      </c>
      <c r="G121">
        <v>20000</v>
      </c>
    </row>
    <row r="122" spans="1:7" x14ac:dyDescent="0.25">
      <c r="A122">
        <v>127</v>
      </c>
      <c r="B122">
        <v>3293773</v>
      </c>
      <c r="C122">
        <v>36000</v>
      </c>
      <c r="D122">
        <f t="shared" si="1"/>
        <v>3329773</v>
      </c>
      <c r="E122" s="4">
        <v>45114</v>
      </c>
      <c r="F122" s="4">
        <v>45480</v>
      </c>
      <c r="G122">
        <v>20000</v>
      </c>
    </row>
    <row r="123" spans="1:7" x14ac:dyDescent="0.25">
      <c r="A123">
        <v>128</v>
      </c>
      <c r="B123">
        <v>2150786</v>
      </c>
      <c r="C123">
        <v>36000</v>
      </c>
      <c r="D123">
        <f t="shared" si="1"/>
        <v>2186786</v>
      </c>
      <c r="E123" s="4">
        <v>45114</v>
      </c>
      <c r="F123" s="4">
        <v>45480</v>
      </c>
      <c r="G123">
        <v>20000</v>
      </c>
    </row>
    <row r="124" spans="1:7" x14ac:dyDescent="0.25">
      <c r="A124">
        <v>129</v>
      </c>
      <c r="B124">
        <v>3282240</v>
      </c>
      <c r="C124">
        <v>36000</v>
      </c>
      <c r="D124">
        <f t="shared" si="1"/>
        <v>3318240</v>
      </c>
      <c r="E124" s="4">
        <v>45115</v>
      </c>
      <c r="F124" s="4">
        <v>45481</v>
      </c>
      <c r="G124">
        <v>20000</v>
      </c>
    </row>
    <row r="125" spans="1:7" x14ac:dyDescent="0.25">
      <c r="A125">
        <v>130</v>
      </c>
      <c r="B125">
        <v>3936623</v>
      </c>
      <c r="C125">
        <v>36000</v>
      </c>
      <c r="D125">
        <f t="shared" si="1"/>
        <v>3972623</v>
      </c>
      <c r="E125" s="4">
        <v>45115</v>
      </c>
      <c r="F125" s="4">
        <v>45481</v>
      </c>
      <c r="G125">
        <v>20000</v>
      </c>
    </row>
    <row r="126" spans="1:7" x14ac:dyDescent="0.25">
      <c r="A126">
        <v>131</v>
      </c>
      <c r="B126">
        <v>3637612</v>
      </c>
      <c r="C126">
        <v>36000</v>
      </c>
      <c r="D126">
        <f t="shared" si="1"/>
        <v>3673612</v>
      </c>
      <c r="E126" s="4">
        <v>45116</v>
      </c>
      <c r="F126" s="4">
        <v>45482</v>
      </c>
      <c r="G126">
        <v>20000</v>
      </c>
    </row>
    <row r="127" spans="1:7" x14ac:dyDescent="0.25">
      <c r="A127">
        <v>132</v>
      </c>
      <c r="B127">
        <v>1610512</v>
      </c>
      <c r="C127">
        <v>36000</v>
      </c>
      <c r="D127">
        <f t="shared" si="1"/>
        <v>1646512</v>
      </c>
      <c r="E127" s="4">
        <v>45139</v>
      </c>
      <c r="F127" s="4">
        <v>45505</v>
      </c>
      <c r="G127">
        <v>20000</v>
      </c>
    </row>
    <row r="128" spans="1:7" x14ac:dyDescent="0.25">
      <c r="A128">
        <v>133</v>
      </c>
      <c r="B128">
        <v>4316912</v>
      </c>
      <c r="C128">
        <v>36000</v>
      </c>
      <c r="D128">
        <f t="shared" si="1"/>
        <v>4352912</v>
      </c>
      <c r="E128" s="4">
        <v>45139</v>
      </c>
      <c r="F128" s="4">
        <v>45505</v>
      </c>
      <c r="G128">
        <v>20000</v>
      </c>
    </row>
    <row r="129" spans="1:7" x14ac:dyDescent="0.25">
      <c r="A129">
        <v>134</v>
      </c>
      <c r="B129">
        <v>2691641</v>
      </c>
      <c r="C129">
        <v>36000</v>
      </c>
      <c r="D129">
        <f t="shared" si="1"/>
        <v>2727641</v>
      </c>
      <c r="E129" s="4">
        <v>45139</v>
      </c>
      <c r="F129" s="4">
        <v>45505</v>
      </c>
      <c r="G129">
        <v>20000</v>
      </c>
    </row>
    <row r="130" spans="1:7" x14ac:dyDescent="0.25">
      <c r="A130">
        <v>135</v>
      </c>
      <c r="B130">
        <v>4347182</v>
      </c>
      <c r="C130">
        <v>36000</v>
      </c>
      <c r="D130">
        <f t="shared" si="1"/>
        <v>4383182</v>
      </c>
      <c r="E130" s="4">
        <v>45139</v>
      </c>
      <c r="F130" s="4">
        <v>45505</v>
      </c>
      <c r="G130">
        <v>20000</v>
      </c>
    </row>
    <row r="131" spans="1:7" x14ac:dyDescent="0.25">
      <c r="A131">
        <v>136</v>
      </c>
      <c r="B131">
        <v>2168216</v>
      </c>
      <c r="C131">
        <v>36000</v>
      </c>
      <c r="D131">
        <f t="shared" ref="D131:D194" si="2">B131+C131</f>
        <v>2204216</v>
      </c>
      <c r="E131" s="4">
        <v>45139</v>
      </c>
      <c r="F131" s="4">
        <v>45505</v>
      </c>
      <c r="G131">
        <v>20000</v>
      </c>
    </row>
    <row r="132" spans="1:7" x14ac:dyDescent="0.25">
      <c r="A132">
        <v>137</v>
      </c>
      <c r="B132">
        <v>2464825</v>
      </c>
      <c r="C132">
        <v>36000</v>
      </c>
      <c r="D132">
        <f t="shared" si="2"/>
        <v>2500825</v>
      </c>
      <c r="E132" s="4">
        <v>45140</v>
      </c>
      <c r="F132" s="4">
        <v>45506</v>
      </c>
      <c r="G132">
        <v>20000</v>
      </c>
    </row>
    <row r="133" spans="1:7" x14ac:dyDescent="0.25">
      <c r="A133">
        <v>138</v>
      </c>
      <c r="B133">
        <v>1916441</v>
      </c>
      <c r="C133">
        <v>36000</v>
      </c>
      <c r="D133">
        <f t="shared" si="2"/>
        <v>1952441</v>
      </c>
      <c r="E133" s="4">
        <v>45140</v>
      </c>
      <c r="F133" s="4">
        <v>45506</v>
      </c>
      <c r="G133">
        <v>20000</v>
      </c>
    </row>
    <row r="134" spans="1:7" x14ac:dyDescent="0.25">
      <c r="A134">
        <v>139</v>
      </c>
      <c r="B134">
        <v>808439</v>
      </c>
      <c r="C134">
        <v>36000</v>
      </c>
      <c r="D134">
        <f t="shared" si="2"/>
        <v>844439</v>
      </c>
      <c r="E134" s="4">
        <v>45140</v>
      </c>
      <c r="F134" s="4">
        <v>45506</v>
      </c>
      <c r="G134">
        <v>20000</v>
      </c>
    </row>
    <row r="135" spans="1:7" x14ac:dyDescent="0.25">
      <c r="A135">
        <v>140</v>
      </c>
      <c r="B135">
        <v>5582404</v>
      </c>
      <c r="C135">
        <v>36000</v>
      </c>
      <c r="D135">
        <f t="shared" si="2"/>
        <v>5618404</v>
      </c>
      <c r="E135" s="4">
        <v>45140</v>
      </c>
      <c r="F135" s="4">
        <v>45506</v>
      </c>
      <c r="G135">
        <v>20000</v>
      </c>
    </row>
    <row r="136" spans="1:7" x14ac:dyDescent="0.25">
      <c r="A136">
        <v>141</v>
      </c>
      <c r="B136">
        <v>5266091</v>
      </c>
      <c r="C136">
        <v>36000</v>
      </c>
      <c r="D136">
        <f t="shared" si="2"/>
        <v>5302091</v>
      </c>
      <c r="E136" s="4">
        <v>45140</v>
      </c>
      <c r="F136" s="4">
        <v>45506</v>
      </c>
      <c r="G136">
        <v>20000</v>
      </c>
    </row>
    <row r="137" spans="1:7" x14ac:dyDescent="0.25">
      <c r="A137">
        <v>142</v>
      </c>
      <c r="B137">
        <v>3893004</v>
      </c>
      <c r="C137">
        <v>36000</v>
      </c>
      <c r="D137">
        <f t="shared" si="2"/>
        <v>3929004</v>
      </c>
      <c r="E137" s="4">
        <v>45140</v>
      </c>
      <c r="F137" s="4">
        <v>45506</v>
      </c>
      <c r="G137">
        <v>20000</v>
      </c>
    </row>
    <row r="138" spans="1:7" x14ac:dyDescent="0.25">
      <c r="A138">
        <v>143</v>
      </c>
      <c r="B138">
        <v>11631612</v>
      </c>
      <c r="C138">
        <v>36000</v>
      </c>
      <c r="D138">
        <f t="shared" si="2"/>
        <v>11667612</v>
      </c>
      <c r="E138" s="4">
        <v>45141</v>
      </c>
      <c r="F138" s="4">
        <v>45507</v>
      </c>
      <c r="G138">
        <v>20000</v>
      </c>
    </row>
    <row r="139" spans="1:7" x14ac:dyDescent="0.25">
      <c r="A139">
        <v>144</v>
      </c>
      <c r="B139">
        <v>1953315</v>
      </c>
      <c r="C139">
        <v>36000</v>
      </c>
      <c r="D139">
        <f t="shared" si="2"/>
        <v>1989315</v>
      </c>
      <c r="E139" s="4">
        <v>45141</v>
      </c>
      <c r="F139" s="4">
        <v>45507</v>
      </c>
      <c r="G139">
        <v>20000</v>
      </c>
    </row>
    <row r="140" spans="1:7" x14ac:dyDescent="0.25">
      <c r="A140">
        <v>145</v>
      </c>
      <c r="B140">
        <v>6243534</v>
      </c>
      <c r="C140">
        <v>36000</v>
      </c>
      <c r="D140">
        <f t="shared" si="2"/>
        <v>6279534</v>
      </c>
      <c r="E140" s="4">
        <v>45142</v>
      </c>
      <c r="F140" s="4">
        <v>45508</v>
      </c>
      <c r="G140">
        <v>20000</v>
      </c>
    </row>
    <row r="141" spans="1:7" x14ac:dyDescent="0.25">
      <c r="A141">
        <v>146</v>
      </c>
      <c r="B141">
        <v>2985484</v>
      </c>
      <c r="C141">
        <v>36000</v>
      </c>
      <c r="D141">
        <f t="shared" si="2"/>
        <v>3021484</v>
      </c>
      <c r="E141" s="4">
        <v>45142</v>
      </c>
      <c r="F141" s="4">
        <v>45508</v>
      </c>
      <c r="G141">
        <v>20000</v>
      </c>
    </row>
    <row r="142" spans="1:7" x14ac:dyDescent="0.25">
      <c r="A142">
        <v>147</v>
      </c>
      <c r="B142">
        <v>2280244</v>
      </c>
      <c r="C142">
        <v>36000</v>
      </c>
      <c r="D142">
        <f t="shared" si="2"/>
        <v>2316244</v>
      </c>
      <c r="E142" s="4">
        <v>45142</v>
      </c>
      <c r="F142" s="4">
        <v>45508</v>
      </c>
      <c r="G142">
        <v>20000</v>
      </c>
    </row>
    <row r="143" spans="1:7" x14ac:dyDescent="0.25">
      <c r="A143">
        <v>148</v>
      </c>
      <c r="B143">
        <v>1739657</v>
      </c>
      <c r="C143">
        <v>36000</v>
      </c>
      <c r="D143">
        <f t="shared" si="2"/>
        <v>1775657</v>
      </c>
      <c r="E143" s="4">
        <v>45143</v>
      </c>
      <c r="F143" s="4">
        <v>45509</v>
      </c>
      <c r="G143">
        <v>20000</v>
      </c>
    </row>
    <row r="144" spans="1:7" x14ac:dyDescent="0.25">
      <c r="A144">
        <v>149</v>
      </c>
      <c r="B144">
        <v>4833372</v>
      </c>
      <c r="C144">
        <v>36000</v>
      </c>
      <c r="D144">
        <f t="shared" si="2"/>
        <v>4869372</v>
      </c>
      <c r="E144" s="4">
        <v>45143</v>
      </c>
      <c r="F144" s="4">
        <v>45509</v>
      </c>
      <c r="G144">
        <v>20000</v>
      </c>
    </row>
    <row r="145" spans="1:7" x14ac:dyDescent="0.25">
      <c r="A145">
        <v>150</v>
      </c>
      <c r="B145">
        <v>3420978</v>
      </c>
      <c r="C145">
        <v>36000</v>
      </c>
      <c r="D145">
        <f t="shared" si="2"/>
        <v>3456978</v>
      </c>
      <c r="E145" s="4">
        <v>45143</v>
      </c>
      <c r="F145" s="4">
        <v>45509</v>
      </c>
      <c r="G145">
        <v>20000</v>
      </c>
    </row>
    <row r="146" spans="1:7" x14ac:dyDescent="0.25">
      <c r="A146">
        <v>152</v>
      </c>
      <c r="B146">
        <v>3021601</v>
      </c>
      <c r="C146">
        <v>36000</v>
      </c>
      <c r="D146">
        <f t="shared" si="2"/>
        <v>3057601</v>
      </c>
      <c r="E146" s="4">
        <v>45143</v>
      </c>
      <c r="F146" s="4">
        <v>45509</v>
      </c>
      <c r="G146">
        <v>20000</v>
      </c>
    </row>
    <row r="147" spans="1:7" x14ac:dyDescent="0.25">
      <c r="A147">
        <v>153</v>
      </c>
      <c r="B147">
        <v>7769022</v>
      </c>
      <c r="C147">
        <v>36000</v>
      </c>
      <c r="D147">
        <f t="shared" si="2"/>
        <v>7805022</v>
      </c>
      <c r="E147" s="4">
        <v>45143</v>
      </c>
      <c r="F147" s="4">
        <v>45509</v>
      </c>
      <c r="G147">
        <v>20000</v>
      </c>
    </row>
    <row r="148" spans="1:7" x14ac:dyDescent="0.25">
      <c r="A148">
        <v>154</v>
      </c>
      <c r="B148">
        <v>3001212</v>
      </c>
      <c r="C148">
        <v>36000</v>
      </c>
      <c r="D148">
        <f t="shared" si="2"/>
        <v>3037212</v>
      </c>
      <c r="E148" s="4">
        <v>45144</v>
      </c>
      <c r="F148" s="4">
        <v>45510</v>
      </c>
      <c r="G148">
        <v>20000</v>
      </c>
    </row>
    <row r="149" spans="1:7" x14ac:dyDescent="0.25">
      <c r="A149">
        <v>155</v>
      </c>
      <c r="B149">
        <v>2556022</v>
      </c>
      <c r="C149">
        <v>36000</v>
      </c>
      <c r="D149">
        <f t="shared" si="2"/>
        <v>2592022</v>
      </c>
      <c r="E149" s="4">
        <v>45144</v>
      </c>
      <c r="F149" s="4">
        <v>45510</v>
      </c>
      <c r="G149">
        <v>20000</v>
      </c>
    </row>
    <row r="150" spans="1:7" x14ac:dyDescent="0.25">
      <c r="A150">
        <v>156</v>
      </c>
      <c r="B150">
        <v>1658516</v>
      </c>
      <c r="C150">
        <v>36000</v>
      </c>
      <c r="D150">
        <f t="shared" si="2"/>
        <v>1694516</v>
      </c>
      <c r="E150" s="4">
        <v>45144</v>
      </c>
      <c r="F150" s="4">
        <v>45510</v>
      </c>
      <c r="G150">
        <v>20000</v>
      </c>
    </row>
    <row r="151" spans="1:7" x14ac:dyDescent="0.25">
      <c r="A151">
        <v>157</v>
      </c>
      <c r="B151">
        <v>2797039</v>
      </c>
      <c r="C151">
        <v>36000</v>
      </c>
      <c r="D151">
        <f t="shared" si="2"/>
        <v>2833039</v>
      </c>
      <c r="E151" s="4">
        <v>45144</v>
      </c>
      <c r="F151" s="4">
        <v>45510</v>
      </c>
      <c r="G151">
        <v>20000</v>
      </c>
    </row>
    <row r="152" spans="1:7" x14ac:dyDescent="0.25">
      <c r="A152">
        <v>158</v>
      </c>
      <c r="B152">
        <v>2702001</v>
      </c>
      <c r="C152">
        <v>36000</v>
      </c>
      <c r="D152">
        <f t="shared" si="2"/>
        <v>2738001</v>
      </c>
      <c r="E152" s="4">
        <v>45146</v>
      </c>
      <c r="F152" s="4">
        <v>45512</v>
      </c>
      <c r="G152">
        <v>20000</v>
      </c>
    </row>
    <row r="153" spans="1:7" x14ac:dyDescent="0.25">
      <c r="A153">
        <v>159</v>
      </c>
      <c r="B153">
        <v>2395945</v>
      </c>
      <c r="C153">
        <v>36000</v>
      </c>
      <c r="D153">
        <f t="shared" si="2"/>
        <v>2431945</v>
      </c>
      <c r="E153" s="4">
        <v>45147</v>
      </c>
      <c r="F153" s="4">
        <v>45513</v>
      </c>
      <c r="G153">
        <v>20000</v>
      </c>
    </row>
    <row r="154" spans="1:7" x14ac:dyDescent="0.25">
      <c r="A154">
        <v>160</v>
      </c>
      <c r="B154">
        <v>2608974</v>
      </c>
      <c r="C154">
        <v>36000</v>
      </c>
      <c r="D154">
        <f t="shared" si="2"/>
        <v>2644974</v>
      </c>
      <c r="E154" s="4">
        <v>45147</v>
      </c>
      <c r="F154" s="4">
        <v>45513</v>
      </c>
      <c r="G154">
        <v>20000</v>
      </c>
    </row>
    <row r="155" spans="1:7" x14ac:dyDescent="0.25">
      <c r="A155">
        <v>161</v>
      </c>
      <c r="B155">
        <v>3210411</v>
      </c>
      <c r="C155">
        <v>36000</v>
      </c>
      <c r="D155">
        <f t="shared" si="2"/>
        <v>3246411</v>
      </c>
      <c r="E155" s="4">
        <v>45147</v>
      </c>
      <c r="F155" s="4">
        <v>45513</v>
      </c>
      <c r="G155">
        <v>20000</v>
      </c>
    </row>
    <row r="156" spans="1:7" x14ac:dyDescent="0.25">
      <c r="A156">
        <v>162</v>
      </c>
      <c r="B156">
        <v>2668002</v>
      </c>
      <c r="C156">
        <v>36000</v>
      </c>
      <c r="D156">
        <f t="shared" si="2"/>
        <v>2704002</v>
      </c>
      <c r="E156" s="4">
        <v>45147</v>
      </c>
      <c r="F156" s="4">
        <v>45513</v>
      </c>
      <c r="G156">
        <v>20000</v>
      </c>
    </row>
    <row r="157" spans="1:7" x14ac:dyDescent="0.25">
      <c r="A157">
        <v>163</v>
      </c>
      <c r="B157">
        <v>8645095</v>
      </c>
      <c r="C157">
        <v>36000</v>
      </c>
      <c r="D157">
        <f t="shared" si="2"/>
        <v>8681095</v>
      </c>
      <c r="E157" s="4">
        <v>45170</v>
      </c>
      <c r="F157" s="4">
        <v>45536</v>
      </c>
      <c r="G157">
        <v>20000</v>
      </c>
    </row>
    <row r="158" spans="1:7" x14ac:dyDescent="0.25">
      <c r="A158">
        <v>164</v>
      </c>
      <c r="B158">
        <v>9420063</v>
      </c>
      <c r="C158">
        <v>36000</v>
      </c>
      <c r="D158">
        <f t="shared" si="2"/>
        <v>9456063</v>
      </c>
      <c r="E158" s="4">
        <v>45170</v>
      </c>
      <c r="F158" s="4">
        <v>45536</v>
      </c>
      <c r="G158">
        <v>20000</v>
      </c>
    </row>
    <row r="159" spans="1:7" x14ac:dyDescent="0.25">
      <c r="A159">
        <v>165</v>
      </c>
      <c r="B159">
        <v>2794636</v>
      </c>
      <c r="C159">
        <v>36000</v>
      </c>
      <c r="D159">
        <f t="shared" si="2"/>
        <v>2830636</v>
      </c>
      <c r="E159" s="4">
        <v>45170</v>
      </c>
      <c r="F159" s="4">
        <v>45536</v>
      </c>
      <c r="G159">
        <v>20000</v>
      </c>
    </row>
    <row r="160" spans="1:7" x14ac:dyDescent="0.25">
      <c r="A160">
        <v>166</v>
      </c>
      <c r="B160">
        <v>2165121</v>
      </c>
      <c r="C160">
        <v>36000</v>
      </c>
      <c r="D160">
        <f t="shared" si="2"/>
        <v>2201121</v>
      </c>
      <c r="E160" s="4">
        <v>45171</v>
      </c>
      <c r="F160" s="4">
        <v>45537</v>
      </c>
      <c r="G160">
        <v>20000</v>
      </c>
    </row>
    <row r="161" spans="1:7" x14ac:dyDescent="0.25">
      <c r="A161">
        <v>167</v>
      </c>
      <c r="B161">
        <v>2203583</v>
      </c>
      <c r="C161">
        <v>36000</v>
      </c>
      <c r="D161">
        <f t="shared" si="2"/>
        <v>2239583</v>
      </c>
      <c r="E161" s="4">
        <v>45171</v>
      </c>
      <c r="F161" s="4">
        <v>45537</v>
      </c>
      <c r="G161">
        <v>20000</v>
      </c>
    </row>
    <row r="162" spans="1:7" x14ac:dyDescent="0.25">
      <c r="A162">
        <v>168</v>
      </c>
      <c r="B162">
        <v>2178640</v>
      </c>
      <c r="C162">
        <v>36000</v>
      </c>
      <c r="D162">
        <f t="shared" si="2"/>
        <v>2214640</v>
      </c>
      <c r="E162" s="4">
        <v>45174</v>
      </c>
      <c r="F162" s="4">
        <v>45540</v>
      </c>
      <c r="G162">
        <v>20000</v>
      </c>
    </row>
    <row r="163" spans="1:7" x14ac:dyDescent="0.25">
      <c r="A163">
        <v>169</v>
      </c>
      <c r="B163">
        <v>8357771</v>
      </c>
      <c r="C163">
        <v>36000</v>
      </c>
      <c r="D163">
        <f t="shared" si="2"/>
        <v>8393771</v>
      </c>
      <c r="E163" s="4">
        <v>45174</v>
      </c>
      <c r="F163" s="4">
        <v>45540</v>
      </c>
      <c r="G163">
        <v>20000</v>
      </c>
    </row>
    <row r="164" spans="1:7" x14ac:dyDescent="0.25">
      <c r="A164">
        <v>170</v>
      </c>
      <c r="B164">
        <v>1886402</v>
      </c>
      <c r="C164">
        <v>36000</v>
      </c>
      <c r="D164">
        <f t="shared" si="2"/>
        <v>1922402</v>
      </c>
      <c r="E164" s="4">
        <v>45175</v>
      </c>
      <c r="F164" s="4">
        <v>45541</v>
      </c>
      <c r="G164">
        <v>20000</v>
      </c>
    </row>
    <row r="165" spans="1:7" x14ac:dyDescent="0.25">
      <c r="A165">
        <v>171</v>
      </c>
      <c r="B165">
        <v>2075268</v>
      </c>
      <c r="C165">
        <v>36000</v>
      </c>
      <c r="D165">
        <f t="shared" si="2"/>
        <v>2111268</v>
      </c>
      <c r="E165" s="4">
        <v>45175</v>
      </c>
      <c r="F165" s="4">
        <v>45541</v>
      </c>
      <c r="G165">
        <v>20000</v>
      </c>
    </row>
    <row r="166" spans="1:7" x14ac:dyDescent="0.25">
      <c r="A166">
        <v>172</v>
      </c>
      <c r="B166">
        <v>3247039</v>
      </c>
      <c r="C166">
        <v>36000</v>
      </c>
      <c r="D166">
        <f t="shared" si="2"/>
        <v>3283039</v>
      </c>
      <c r="E166" s="4">
        <v>45175</v>
      </c>
      <c r="F166" s="4">
        <v>45541</v>
      </c>
      <c r="G166">
        <v>20000</v>
      </c>
    </row>
    <row r="167" spans="1:7" x14ac:dyDescent="0.25">
      <c r="A167">
        <v>173</v>
      </c>
      <c r="B167">
        <v>2455932</v>
      </c>
      <c r="C167">
        <v>36000</v>
      </c>
      <c r="D167">
        <f t="shared" si="2"/>
        <v>2491932</v>
      </c>
      <c r="E167" s="4">
        <v>45175</v>
      </c>
      <c r="F167" s="4">
        <v>45541</v>
      </c>
      <c r="G167">
        <v>20000</v>
      </c>
    </row>
    <row r="168" spans="1:7" x14ac:dyDescent="0.25">
      <c r="A168">
        <v>174</v>
      </c>
      <c r="B168">
        <v>6269612</v>
      </c>
      <c r="C168">
        <v>36000</v>
      </c>
      <c r="D168">
        <f t="shared" si="2"/>
        <v>6305612</v>
      </c>
      <c r="E168" s="4">
        <v>45176</v>
      </c>
      <c r="F168" s="4">
        <v>45542</v>
      </c>
      <c r="G168">
        <v>20000</v>
      </c>
    </row>
    <row r="169" spans="1:7" x14ac:dyDescent="0.25">
      <c r="A169">
        <v>175</v>
      </c>
      <c r="B169">
        <v>2100490</v>
      </c>
      <c r="C169">
        <v>25000</v>
      </c>
      <c r="D169">
        <f t="shared" si="2"/>
        <v>2125490</v>
      </c>
      <c r="E169" s="4">
        <v>45176</v>
      </c>
      <c r="F169" s="4">
        <v>45542</v>
      </c>
      <c r="G169">
        <v>20000</v>
      </c>
    </row>
    <row r="170" spans="1:7" x14ac:dyDescent="0.25">
      <c r="A170">
        <v>176</v>
      </c>
      <c r="B170">
        <v>6226806</v>
      </c>
      <c r="C170">
        <v>25000</v>
      </c>
      <c r="D170">
        <f t="shared" si="2"/>
        <v>6251806</v>
      </c>
      <c r="E170" s="4">
        <v>45176</v>
      </c>
      <c r="F170" s="4">
        <v>45542</v>
      </c>
      <c r="G170">
        <v>20000</v>
      </c>
    </row>
    <row r="171" spans="1:7" x14ac:dyDescent="0.25">
      <c r="A171">
        <v>177</v>
      </c>
      <c r="B171">
        <v>3928984</v>
      </c>
      <c r="C171">
        <v>25000</v>
      </c>
      <c r="D171">
        <f t="shared" si="2"/>
        <v>3953984</v>
      </c>
      <c r="E171" s="4">
        <v>45177</v>
      </c>
      <c r="F171" s="4">
        <v>45543</v>
      </c>
      <c r="G171">
        <v>20000</v>
      </c>
    </row>
    <row r="172" spans="1:7" x14ac:dyDescent="0.25">
      <c r="A172">
        <v>178</v>
      </c>
      <c r="B172">
        <v>2400689</v>
      </c>
      <c r="C172">
        <v>25000</v>
      </c>
      <c r="D172">
        <f t="shared" si="2"/>
        <v>2425689</v>
      </c>
      <c r="E172" s="4">
        <v>45301</v>
      </c>
      <c r="F172" s="4">
        <v>45667</v>
      </c>
      <c r="G172">
        <v>20000</v>
      </c>
    </row>
    <row r="173" spans="1:7" x14ac:dyDescent="0.25">
      <c r="A173">
        <v>179</v>
      </c>
      <c r="B173">
        <v>2726544</v>
      </c>
      <c r="C173">
        <v>25000</v>
      </c>
      <c r="D173">
        <f t="shared" si="2"/>
        <v>2751544</v>
      </c>
      <c r="E173" s="4">
        <v>45301</v>
      </c>
      <c r="F173" s="4">
        <v>45667</v>
      </c>
      <c r="G173">
        <v>20000</v>
      </c>
    </row>
    <row r="174" spans="1:7" x14ac:dyDescent="0.25">
      <c r="A174">
        <v>180</v>
      </c>
      <c r="B174">
        <v>1359315</v>
      </c>
      <c r="C174">
        <v>25000</v>
      </c>
      <c r="D174">
        <f t="shared" si="2"/>
        <v>1384315</v>
      </c>
      <c r="E174" s="4">
        <v>45301</v>
      </c>
      <c r="F174" s="4">
        <v>45667</v>
      </c>
      <c r="G174">
        <v>20000</v>
      </c>
    </row>
    <row r="175" spans="1:7" x14ac:dyDescent="0.25">
      <c r="A175">
        <v>181</v>
      </c>
      <c r="B175">
        <v>2854927</v>
      </c>
      <c r="C175">
        <v>25000</v>
      </c>
      <c r="D175">
        <f t="shared" si="2"/>
        <v>2879927</v>
      </c>
      <c r="E175" s="4">
        <v>45302</v>
      </c>
      <c r="F175" s="4">
        <v>45668</v>
      </c>
      <c r="G175">
        <v>20000</v>
      </c>
    </row>
    <row r="176" spans="1:7" x14ac:dyDescent="0.25">
      <c r="A176">
        <v>182</v>
      </c>
      <c r="B176">
        <v>3433065</v>
      </c>
      <c r="C176">
        <v>25000</v>
      </c>
      <c r="D176">
        <f t="shared" si="2"/>
        <v>3458065</v>
      </c>
      <c r="E176" s="4">
        <v>45302</v>
      </c>
      <c r="F176" s="4">
        <v>45668</v>
      </c>
      <c r="G176">
        <v>20000</v>
      </c>
    </row>
    <row r="177" spans="1:7" x14ac:dyDescent="0.25">
      <c r="A177">
        <v>183</v>
      </c>
      <c r="B177">
        <v>1448976</v>
      </c>
      <c r="C177">
        <v>25000</v>
      </c>
      <c r="D177">
        <f t="shared" si="2"/>
        <v>1473976</v>
      </c>
      <c r="E177" s="4">
        <v>45302</v>
      </c>
      <c r="F177" s="4">
        <v>45668</v>
      </c>
      <c r="G177">
        <v>20000</v>
      </c>
    </row>
    <row r="178" spans="1:7" x14ac:dyDescent="0.25">
      <c r="A178">
        <v>184</v>
      </c>
      <c r="B178">
        <v>2123959</v>
      </c>
      <c r="C178">
        <v>25000</v>
      </c>
      <c r="D178">
        <f t="shared" si="2"/>
        <v>2148959</v>
      </c>
      <c r="E178" s="4">
        <v>45303</v>
      </c>
      <c r="F178" s="4">
        <v>45669</v>
      </c>
      <c r="G178">
        <v>20000</v>
      </c>
    </row>
    <row r="179" spans="1:7" x14ac:dyDescent="0.25">
      <c r="A179">
        <v>185</v>
      </c>
      <c r="B179">
        <v>3151650</v>
      </c>
      <c r="C179">
        <v>25000</v>
      </c>
      <c r="D179">
        <f t="shared" si="2"/>
        <v>3176650</v>
      </c>
      <c r="E179" s="4">
        <v>45303</v>
      </c>
      <c r="F179" s="4">
        <v>45669</v>
      </c>
      <c r="G179">
        <v>20000</v>
      </c>
    </row>
    <row r="180" spans="1:7" x14ac:dyDescent="0.25">
      <c r="A180">
        <v>186</v>
      </c>
      <c r="B180">
        <v>2484362</v>
      </c>
      <c r="C180">
        <v>25000</v>
      </c>
      <c r="D180">
        <f t="shared" si="2"/>
        <v>2509362</v>
      </c>
      <c r="E180" s="4">
        <v>45303</v>
      </c>
      <c r="F180" s="4">
        <v>45669</v>
      </c>
      <c r="G180">
        <v>20000</v>
      </c>
    </row>
    <row r="181" spans="1:7" x14ac:dyDescent="0.25">
      <c r="A181">
        <v>187</v>
      </c>
      <c r="B181">
        <v>2324675</v>
      </c>
      <c r="C181">
        <v>25000</v>
      </c>
      <c r="D181">
        <f t="shared" si="2"/>
        <v>2349675</v>
      </c>
      <c r="E181" s="4">
        <v>45303</v>
      </c>
      <c r="F181" s="4">
        <v>45669</v>
      </c>
      <c r="G181">
        <v>20000</v>
      </c>
    </row>
    <row r="182" spans="1:7" x14ac:dyDescent="0.25">
      <c r="A182">
        <v>188</v>
      </c>
      <c r="B182">
        <v>2557338</v>
      </c>
      <c r="C182">
        <v>25000</v>
      </c>
      <c r="D182">
        <f t="shared" si="2"/>
        <v>2582338</v>
      </c>
      <c r="E182" s="4">
        <v>45304</v>
      </c>
      <c r="F182" s="4">
        <v>45670</v>
      </c>
      <c r="G182">
        <v>20000</v>
      </c>
    </row>
    <row r="183" spans="1:7" x14ac:dyDescent="0.25">
      <c r="A183">
        <v>189</v>
      </c>
      <c r="B183">
        <v>2582454</v>
      </c>
      <c r="C183">
        <v>25000</v>
      </c>
      <c r="D183">
        <f t="shared" si="2"/>
        <v>2607454</v>
      </c>
      <c r="E183" s="4">
        <v>45305</v>
      </c>
      <c r="F183" s="4">
        <v>45671</v>
      </c>
      <c r="G183">
        <v>20000</v>
      </c>
    </row>
    <row r="184" spans="1:7" x14ac:dyDescent="0.25">
      <c r="A184">
        <v>190</v>
      </c>
      <c r="B184">
        <v>2074813</v>
      </c>
      <c r="C184">
        <v>25000</v>
      </c>
      <c r="D184">
        <f t="shared" si="2"/>
        <v>2099813</v>
      </c>
      <c r="E184" s="4">
        <v>45306</v>
      </c>
      <c r="F184" s="4">
        <v>45672</v>
      </c>
      <c r="G184">
        <v>20000</v>
      </c>
    </row>
    <row r="185" spans="1:7" x14ac:dyDescent="0.25">
      <c r="A185">
        <v>191</v>
      </c>
      <c r="B185">
        <v>3306844</v>
      </c>
      <c r="C185">
        <v>25000</v>
      </c>
      <c r="D185">
        <f t="shared" si="2"/>
        <v>3331844</v>
      </c>
      <c r="E185" s="4">
        <v>45306</v>
      </c>
      <c r="F185" s="4">
        <v>45672</v>
      </c>
      <c r="G185">
        <v>20000</v>
      </c>
    </row>
    <row r="186" spans="1:7" x14ac:dyDescent="0.25">
      <c r="A186">
        <v>192</v>
      </c>
      <c r="B186">
        <v>2933587</v>
      </c>
      <c r="C186">
        <v>25000</v>
      </c>
      <c r="D186">
        <f t="shared" si="2"/>
        <v>2958587</v>
      </c>
      <c r="E186" s="4">
        <v>45306</v>
      </c>
      <c r="F186" s="4">
        <v>45672</v>
      </c>
      <c r="G186">
        <v>20000</v>
      </c>
    </row>
    <row r="187" spans="1:7" x14ac:dyDescent="0.25">
      <c r="A187">
        <v>193</v>
      </c>
      <c r="B187">
        <v>1566310</v>
      </c>
      <c r="C187">
        <v>25000</v>
      </c>
      <c r="D187">
        <f t="shared" si="2"/>
        <v>1591310</v>
      </c>
      <c r="E187" s="4">
        <v>45306</v>
      </c>
      <c r="F187" s="4">
        <v>45672</v>
      </c>
      <c r="G187">
        <v>20000</v>
      </c>
    </row>
    <row r="188" spans="1:7" x14ac:dyDescent="0.25">
      <c r="A188">
        <v>194</v>
      </c>
      <c r="B188">
        <v>4181489</v>
      </c>
      <c r="C188">
        <v>25000</v>
      </c>
      <c r="D188">
        <f t="shared" si="2"/>
        <v>4206489</v>
      </c>
      <c r="E188" s="4">
        <v>45307</v>
      </c>
      <c r="F188" s="4">
        <v>45673</v>
      </c>
      <c r="G188">
        <v>20000</v>
      </c>
    </row>
    <row r="189" spans="1:7" x14ac:dyDescent="0.25">
      <c r="A189">
        <v>195</v>
      </c>
      <c r="B189">
        <v>2734620</v>
      </c>
      <c r="C189">
        <v>25000</v>
      </c>
      <c r="D189">
        <f t="shared" si="2"/>
        <v>2759620</v>
      </c>
      <c r="E189" s="4">
        <v>45308</v>
      </c>
      <c r="F189" s="4">
        <v>45674</v>
      </c>
      <c r="G189">
        <v>20000</v>
      </c>
    </row>
    <row r="190" spans="1:7" x14ac:dyDescent="0.25">
      <c r="A190">
        <v>196</v>
      </c>
      <c r="B190">
        <v>1842782</v>
      </c>
      <c r="C190">
        <v>25000</v>
      </c>
      <c r="D190">
        <f t="shared" si="2"/>
        <v>1867782</v>
      </c>
      <c r="E190" s="4">
        <v>45308</v>
      </c>
      <c r="F190" s="4">
        <v>45674</v>
      </c>
      <c r="G190">
        <v>20000</v>
      </c>
    </row>
    <row r="191" spans="1:7" x14ac:dyDescent="0.25">
      <c r="A191">
        <v>197</v>
      </c>
      <c r="B191">
        <v>2276119</v>
      </c>
      <c r="C191">
        <v>25000</v>
      </c>
      <c r="D191">
        <f t="shared" si="2"/>
        <v>2301119</v>
      </c>
      <c r="E191" s="4">
        <v>45308</v>
      </c>
      <c r="F191" s="4">
        <v>45674</v>
      </c>
      <c r="G191">
        <v>20000</v>
      </c>
    </row>
    <row r="192" spans="1:7" x14ac:dyDescent="0.25">
      <c r="A192">
        <v>198</v>
      </c>
      <c r="B192">
        <v>2976956</v>
      </c>
      <c r="C192">
        <v>25000</v>
      </c>
      <c r="D192">
        <f t="shared" si="2"/>
        <v>3001956</v>
      </c>
      <c r="E192" s="4">
        <v>45309</v>
      </c>
      <c r="F192" s="4">
        <v>45675</v>
      </c>
      <c r="G192">
        <v>20000</v>
      </c>
    </row>
    <row r="193" spans="1:7" x14ac:dyDescent="0.25">
      <c r="A193">
        <v>199</v>
      </c>
      <c r="B193">
        <v>2103405</v>
      </c>
      <c r="C193">
        <v>25000</v>
      </c>
      <c r="D193">
        <f t="shared" si="2"/>
        <v>2128405</v>
      </c>
      <c r="E193" s="4">
        <v>45309</v>
      </c>
      <c r="F193" s="4">
        <v>45675</v>
      </c>
      <c r="G193">
        <v>20000</v>
      </c>
    </row>
    <row r="194" spans="1:7" x14ac:dyDescent="0.25">
      <c r="A194">
        <v>200</v>
      </c>
      <c r="B194">
        <v>1456305</v>
      </c>
      <c r="C194">
        <v>25000</v>
      </c>
      <c r="D194">
        <f t="shared" si="2"/>
        <v>1481305</v>
      </c>
      <c r="E194" s="4">
        <v>45309</v>
      </c>
      <c r="F194" s="4">
        <v>45675</v>
      </c>
      <c r="G194">
        <v>20000</v>
      </c>
    </row>
    <row r="195" spans="1:7" x14ac:dyDescent="0.25">
      <c r="A195">
        <v>201</v>
      </c>
      <c r="B195">
        <v>1109475</v>
      </c>
      <c r="C195">
        <v>25000</v>
      </c>
      <c r="D195">
        <f t="shared" ref="D195:D258" si="3">B195+C195</f>
        <v>1134475</v>
      </c>
      <c r="E195" s="4">
        <v>45309</v>
      </c>
      <c r="F195" s="4">
        <v>45675</v>
      </c>
      <c r="G195">
        <v>20000</v>
      </c>
    </row>
    <row r="196" spans="1:7" x14ac:dyDescent="0.25">
      <c r="A196">
        <v>202</v>
      </c>
      <c r="B196">
        <v>1915208</v>
      </c>
      <c r="C196">
        <v>25000</v>
      </c>
      <c r="D196">
        <f t="shared" si="3"/>
        <v>1940208</v>
      </c>
      <c r="E196" s="4">
        <v>45309</v>
      </c>
      <c r="F196" s="4">
        <v>45675</v>
      </c>
      <c r="G196">
        <v>20000</v>
      </c>
    </row>
    <row r="197" spans="1:7" x14ac:dyDescent="0.25">
      <c r="A197">
        <v>203</v>
      </c>
      <c r="B197">
        <v>6542289</v>
      </c>
      <c r="C197">
        <v>25000</v>
      </c>
      <c r="D197">
        <f t="shared" si="3"/>
        <v>6567289</v>
      </c>
      <c r="E197" s="4">
        <v>45310</v>
      </c>
      <c r="F197" s="4">
        <v>45676</v>
      </c>
      <c r="G197">
        <v>20000</v>
      </c>
    </row>
    <row r="198" spans="1:7" x14ac:dyDescent="0.25">
      <c r="A198">
        <v>204</v>
      </c>
      <c r="B198">
        <v>2970498</v>
      </c>
      <c r="C198">
        <v>25000</v>
      </c>
      <c r="D198">
        <f t="shared" si="3"/>
        <v>2995498</v>
      </c>
      <c r="E198" s="4">
        <v>45311</v>
      </c>
      <c r="F198" s="4">
        <v>45677</v>
      </c>
      <c r="G198">
        <v>20000</v>
      </c>
    </row>
    <row r="199" spans="1:7" x14ac:dyDescent="0.25">
      <c r="A199">
        <v>205</v>
      </c>
      <c r="B199">
        <v>1890572</v>
      </c>
      <c r="C199">
        <v>25000</v>
      </c>
      <c r="D199">
        <f t="shared" si="3"/>
        <v>1915572</v>
      </c>
      <c r="E199" s="4">
        <v>45312</v>
      </c>
      <c r="F199" s="4">
        <v>45678</v>
      </c>
      <c r="G199">
        <v>20000</v>
      </c>
    </row>
    <row r="200" spans="1:7" x14ac:dyDescent="0.25">
      <c r="A200">
        <v>206</v>
      </c>
      <c r="B200">
        <v>2912551</v>
      </c>
      <c r="C200">
        <v>25000</v>
      </c>
      <c r="D200">
        <f t="shared" si="3"/>
        <v>2937551</v>
      </c>
      <c r="E200" s="4">
        <v>45312</v>
      </c>
      <c r="F200" s="4">
        <v>45678</v>
      </c>
      <c r="G200">
        <v>20000</v>
      </c>
    </row>
    <row r="201" spans="1:7" x14ac:dyDescent="0.25">
      <c r="A201">
        <v>207</v>
      </c>
      <c r="B201">
        <v>1613816</v>
      </c>
      <c r="C201">
        <v>25000</v>
      </c>
      <c r="D201">
        <f t="shared" si="3"/>
        <v>1638816</v>
      </c>
      <c r="E201" s="4">
        <v>45312</v>
      </c>
      <c r="F201" s="4">
        <v>45678</v>
      </c>
      <c r="G201">
        <v>20000</v>
      </c>
    </row>
    <row r="202" spans="1:7" x14ac:dyDescent="0.25">
      <c r="A202">
        <v>208</v>
      </c>
      <c r="B202">
        <v>3048919</v>
      </c>
      <c r="C202">
        <v>25000</v>
      </c>
      <c r="D202">
        <f t="shared" si="3"/>
        <v>3073919</v>
      </c>
      <c r="E202" s="4">
        <v>45312</v>
      </c>
      <c r="F202" s="4">
        <v>45678</v>
      </c>
      <c r="G202">
        <v>20000</v>
      </c>
    </row>
    <row r="203" spans="1:7" x14ac:dyDescent="0.25">
      <c r="A203">
        <v>209</v>
      </c>
      <c r="B203">
        <v>2398398</v>
      </c>
      <c r="C203">
        <v>25000</v>
      </c>
      <c r="D203">
        <f t="shared" si="3"/>
        <v>2423398</v>
      </c>
      <c r="E203" s="4">
        <v>45313</v>
      </c>
      <c r="F203" s="4">
        <v>45679</v>
      </c>
      <c r="G203">
        <v>20000</v>
      </c>
    </row>
    <row r="204" spans="1:7" x14ac:dyDescent="0.25">
      <c r="A204">
        <v>210</v>
      </c>
      <c r="B204">
        <v>6300677</v>
      </c>
      <c r="C204">
        <v>25000</v>
      </c>
      <c r="D204">
        <f t="shared" si="3"/>
        <v>6325677</v>
      </c>
      <c r="E204" s="4">
        <v>45314</v>
      </c>
      <c r="F204" s="4">
        <v>45680</v>
      </c>
      <c r="G204">
        <v>20000</v>
      </c>
    </row>
    <row r="205" spans="1:7" x14ac:dyDescent="0.25">
      <c r="A205">
        <v>211</v>
      </c>
      <c r="B205">
        <v>7056468</v>
      </c>
      <c r="C205">
        <v>25000</v>
      </c>
      <c r="D205">
        <f t="shared" si="3"/>
        <v>7081468</v>
      </c>
      <c r="E205" s="4">
        <v>45314</v>
      </c>
      <c r="F205" s="4">
        <v>45680</v>
      </c>
      <c r="G205">
        <v>20000</v>
      </c>
    </row>
    <row r="206" spans="1:7" x14ac:dyDescent="0.25">
      <c r="A206">
        <v>212</v>
      </c>
      <c r="B206">
        <v>2493750</v>
      </c>
      <c r="C206">
        <v>25000</v>
      </c>
      <c r="D206">
        <f t="shared" si="3"/>
        <v>2518750</v>
      </c>
      <c r="E206" s="4">
        <v>45315</v>
      </c>
      <c r="F206" s="4">
        <v>45681</v>
      </c>
      <c r="G206">
        <v>20000</v>
      </c>
    </row>
    <row r="207" spans="1:7" x14ac:dyDescent="0.25">
      <c r="A207">
        <v>213</v>
      </c>
      <c r="B207">
        <v>1646924</v>
      </c>
      <c r="C207">
        <v>25000</v>
      </c>
      <c r="D207">
        <f t="shared" si="3"/>
        <v>1671924</v>
      </c>
      <c r="E207" s="4">
        <v>45315</v>
      </c>
      <c r="F207" s="4">
        <v>45681</v>
      </c>
      <c r="G207">
        <v>20000</v>
      </c>
    </row>
    <row r="208" spans="1:7" x14ac:dyDescent="0.25">
      <c r="A208">
        <v>214</v>
      </c>
      <c r="B208">
        <v>2584553</v>
      </c>
      <c r="C208">
        <v>25000</v>
      </c>
      <c r="D208">
        <f t="shared" si="3"/>
        <v>2609553</v>
      </c>
      <c r="E208" s="4">
        <v>45315</v>
      </c>
      <c r="F208" s="4">
        <v>45681</v>
      </c>
      <c r="G208">
        <v>20000</v>
      </c>
    </row>
    <row r="209" spans="1:7" x14ac:dyDescent="0.25">
      <c r="A209">
        <v>215</v>
      </c>
      <c r="B209">
        <v>2703376</v>
      </c>
      <c r="C209">
        <v>25000</v>
      </c>
      <c r="D209">
        <f t="shared" si="3"/>
        <v>2728376</v>
      </c>
      <c r="E209" s="4">
        <v>45316</v>
      </c>
      <c r="F209" s="4">
        <v>45682</v>
      </c>
      <c r="G209">
        <v>20000</v>
      </c>
    </row>
    <row r="210" spans="1:7" x14ac:dyDescent="0.25">
      <c r="A210">
        <v>216</v>
      </c>
      <c r="B210">
        <v>1975220</v>
      </c>
      <c r="C210">
        <v>25000</v>
      </c>
      <c r="D210">
        <f t="shared" si="3"/>
        <v>2000220</v>
      </c>
      <c r="E210" s="4">
        <v>45316</v>
      </c>
      <c r="F210" s="4">
        <v>45682</v>
      </c>
      <c r="G210">
        <v>20000</v>
      </c>
    </row>
    <row r="211" spans="1:7" x14ac:dyDescent="0.25">
      <c r="A211">
        <v>217</v>
      </c>
      <c r="B211">
        <v>1661170</v>
      </c>
      <c r="C211">
        <v>25000</v>
      </c>
      <c r="D211">
        <f t="shared" si="3"/>
        <v>1686170</v>
      </c>
      <c r="E211" s="4">
        <v>45316</v>
      </c>
      <c r="F211" s="4">
        <v>45682</v>
      </c>
      <c r="G211">
        <v>20000</v>
      </c>
    </row>
    <row r="212" spans="1:7" x14ac:dyDescent="0.25">
      <c r="A212">
        <v>218</v>
      </c>
      <c r="B212">
        <v>3438826</v>
      </c>
      <c r="C212">
        <v>25000</v>
      </c>
      <c r="D212">
        <f t="shared" si="3"/>
        <v>3463826</v>
      </c>
      <c r="E212" s="4">
        <v>45316</v>
      </c>
      <c r="F212" s="4">
        <v>45682</v>
      </c>
      <c r="G212">
        <v>20000</v>
      </c>
    </row>
    <row r="213" spans="1:7" x14ac:dyDescent="0.25">
      <c r="A213">
        <v>219</v>
      </c>
      <c r="B213">
        <v>2322470</v>
      </c>
      <c r="C213">
        <v>25000</v>
      </c>
      <c r="D213">
        <f t="shared" si="3"/>
        <v>2347470</v>
      </c>
      <c r="E213" s="4">
        <v>45316</v>
      </c>
      <c r="F213" s="4">
        <v>45682</v>
      </c>
      <c r="G213">
        <v>20000</v>
      </c>
    </row>
    <row r="214" spans="1:7" x14ac:dyDescent="0.25">
      <c r="A214">
        <v>220</v>
      </c>
      <c r="B214">
        <v>5752676</v>
      </c>
      <c r="C214">
        <v>25000</v>
      </c>
      <c r="D214">
        <f t="shared" si="3"/>
        <v>5777676</v>
      </c>
      <c r="E214" s="4">
        <v>45316</v>
      </c>
      <c r="F214" s="4">
        <v>45682</v>
      </c>
      <c r="G214">
        <v>20000</v>
      </c>
    </row>
    <row r="215" spans="1:7" x14ac:dyDescent="0.25">
      <c r="A215">
        <v>221</v>
      </c>
      <c r="B215">
        <v>1005720</v>
      </c>
      <c r="C215">
        <v>25000</v>
      </c>
      <c r="D215">
        <f t="shared" si="3"/>
        <v>1030720</v>
      </c>
      <c r="E215" s="4">
        <v>45317</v>
      </c>
      <c r="F215" s="4">
        <v>45683</v>
      </c>
      <c r="G215">
        <v>20000</v>
      </c>
    </row>
    <row r="216" spans="1:7" x14ac:dyDescent="0.25">
      <c r="A216">
        <v>222</v>
      </c>
      <c r="B216">
        <v>1860584</v>
      </c>
      <c r="C216">
        <v>25000</v>
      </c>
      <c r="D216">
        <f t="shared" si="3"/>
        <v>1885584</v>
      </c>
      <c r="E216" s="4">
        <v>45317</v>
      </c>
      <c r="F216" s="4">
        <v>45683</v>
      </c>
      <c r="G216">
        <v>20000</v>
      </c>
    </row>
    <row r="217" spans="1:7" x14ac:dyDescent="0.25">
      <c r="A217">
        <v>223</v>
      </c>
      <c r="B217">
        <v>2644690</v>
      </c>
      <c r="C217">
        <v>25000</v>
      </c>
      <c r="D217">
        <f t="shared" si="3"/>
        <v>2669690</v>
      </c>
      <c r="E217" s="4">
        <v>45317</v>
      </c>
      <c r="F217" s="4">
        <v>45683</v>
      </c>
      <c r="G217">
        <v>20000</v>
      </c>
    </row>
    <row r="218" spans="1:7" x14ac:dyDescent="0.25">
      <c r="A218">
        <v>224</v>
      </c>
      <c r="B218">
        <v>2064139</v>
      </c>
      <c r="C218">
        <v>25000</v>
      </c>
      <c r="D218">
        <f t="shared" si="3"/>
        <v>2089139</v>
      </c>
      <c r="E218" s="4">
        <v>45317</v>
      </c>
      <c r="F218" s="4">
        <v>45683</v>
      </c>
      <c r="G218">
        <v>20000</v>
      </c>
    </row>
    <row r="219" spans="1:7" x14ac:dyDescent="0.25">
      <c r="A219">
        <v>225</v>
      </c>
      <c r="B219">
        <v>3332583</v>
      </c>
      <c r="C219">
        <v>25000</v>
      </c>
      <c r="D219">
        <f t="shared" si="3"/>
        <v>3357583</v>
      </c>
      <c r="E219" s="4">
        <v>45317</v>
      </c>
      <c r="F219" s="4">
        <v>45683</v>
      </c>
      <c r="G219">
        <v>20000</v>
      </c>
    </row>
    <row r="220" spans="1:7" x14ac:dyDescent="0.25">
      <c r="A220">
        <v>226</v>
      </c>
      <c r="B220">
        <v>1832147</v>
      </c>
      <c r="C220">
        <v>25000</v>
      </c>
      <c r="D220">
        <f t="shared" si="3"/>
        <v>1857147</v>
      </c>
      <c r="E220" s="4">
        <v>45317</v>
      </c>
      <c r="F220" s="4">
        <v>45683</v>
      </c>
      <c r="G220">
        <v>20000</v>
      </c>
    </row>
    <row r="221" spans="1:7" x14ac:dyDescent="0.25">
      <c r="A221">
        <v>227</v>
      </c>
      <c r="B221">
        <v>2239781</v>
      </c>
      <c r="C221">
        <v>25000</v>
      </c>
      <c r="D221">
        <f t="shared" si="3"/>
        <v>2264781</v>
      </c>
      <c r="E221" s="4">
        <v>45317</v>
      </c>
      <c r="F221" s="4">
        <v>45683</v>
      </c>
      <c r="G221">
        <v>20000</v>
      </c>
    </row>
    <row r="222" spans="1:7" x14ac:dyDescent="0.25">
      <c r="A222">
        <v>228</v>
      </c>
      <c r="B222">
        <v>2119699</v>
      </c>
      <c r="C222">
        <v>25000</v>
      </c>
      <c r="D222">
        <f t="shared" si="3"/>
        <v>2144699</v>
      </c>
      <c r="E222" s="4">
        <v>45317</v>
      </c>
      <c r="F222" s="4">
        <v>45683</v>
      </c>
      <c r="G222">
        <v>20000</v>
      </c>
    </row>
    <row r="223" spans="1:7" x14ac:dyDescent="0.25">
      <c r="A223">
        <v>229</v>
      </c>
      <c r="B223">
        <v>1606935</v>
      </c>
      <c r="C223">
        <v>25000</v>
      </c>
      <c r="D223">
        <f t="shared" si="3"/>
        <v>1631935</v>
      </c>
      <c r="E223" s="4">
        <v>45318</v>
      </c>
      <c r="F223" s="4">
        <v>45684</v>
      </c>
      <c r="G223">
        <v>20000</v>
      </c>
    </row>
    <row r="224" spans="1:7" x14ac:dyDescent="0.25">
      <c r="A224">
        <v>230</v>
      </c>
      <c r="B224">
        <v>2084030</v>
      </c>
      <c r="C224">
        <v>25000</v>
      </c>
      <c r="D224">
        <f t="shared" si="3"/>
        <v>2109030</v>
      </c>
      <c r="E224" s="4">
        <v>45318</v>
      </c>
      <c r="F224" s="4">
        <v>45684</v>
      </c>
      <c r="G224">
        <v>20000</v>
      </c>
    </row>
    <row r="225" spans="1:7" x14ac:dyDescent="0.25">
      <c r="A225">
        <v>231</v>
      </c>
      <c r="B225">
        <v>2175263</v>
      </c>
      <c r="C225">
        <v>25000</v>
      </c>
      <c r="D225">
        <f t="shared" si="3"/>
        <v>2200263</v>
      </c>
      <c r="E225" s="4">
        <v>45318</v>
      </c>
      <c r="F225" s="4">
        <v>45684</v>
      </c>
      <c r="G225">
        <v>20000</v>
      </c>
    </row>
    <row r="226" spans="1:7" x14ac:dyDescent="0.25">
      <c r="A226">
        <v>232</v>
      </c>
      <c r="B226">
        <v>2047255</v>
      </c>
      <c r="C226">
        <v>25000</v>
      </c>
      <c r="D226">
        <f t="shared" si="3"/>
        <v>2072255</v>
      </c>
      <c r="E226" s="4">
        <v>45320</v>
      </c>
      <c r="F226" s="4">
        <v>45686</v>
      </c>
      <c r="G226">
        <v>20000</v>
      </c>
    </row>
    <row r="227" spans="1:7" x14ac:dyDescent="0.25">
      <c r="A227">
        <v>233</v>
      </c>
      <c r="B227">
        <v>3930767</v>
      </c>
      <c r="C227">
        <v>25000</v>
      </c>
      <c r="D227">
        <f t="shared" si="3"/>
        <v>3955767</v>
      </c>
      <c r="E227" s="4">
        <v>45320</v>
      </c>
      <c r="F227" s="4">
        <v>45686</v>
      </c>
      <c r="G227">
        <v>20000</v>
      </c>
    </row>
    <row r="228" spans="1:7" x14ac:dyDescent="0.25">
      <c r="A228">
        <v>234</v>
      </c>
      <c r="B228">
        <v>6516707</v>
      </c>
      <c r="C228">
        <v>25000</v>
      </c>
      <c r="D228">
        <f t="shared" si="3"/>
        <v>6541707</v>
      </c>
      <c r="E228" s="4">
        <v>45321</v>
      </c>
      <c r="F228" s="4">
        <v>45687</v>
      </c>
      <c r="G228">
        <v>20000</v>
      </c>
    </row>
    <row r="229" spans="1:7" x14ac:dyDescent="0.25">
      <c r="A229">
        <v>235</v>
      </c>
      <c r="B229">
        <v>2986679</v>
      </c>
      <c r="C229">
        <v>25000</v>
      </c>
      <c r="D229">
        <f t="shared" si="3"/>
        <v>3011679</v>
      </c>
      <c r="E229" s="4">
        <v>45321</v>
      </c>
      <c r="F229" s="4">
        <v>45687</v>
      </c>
      <c r="G229">
        <v>20000</v>
      </c>
    </row>
    <row r="230" spans="1:7" x14ac:dyDescent="0.25">
      <c r="A230">
        <v>236</v>
      </c>
      <c r="B230">
        <v>5934998</v>
      </c>
      <c r="C230">
        <v>25000</v>
      </c>
      <c r="D230">
        <f t="shared" si="3"/>
        <v>5959998</v>
      </c>
      <c r="E230" s="4">
        <v>45321</v>
      </c>
      <c r="F230" s="4">
        <v>45687</v>
      </c>
      <c r="G230">
        <v>20000</v>
      </c>
    </row>
    <row r="231" spans="1:7" x14ac:dyDescent="0.25">
      <c r="A231">
        <v>237</v>
      </c>
      <c r="B231">
        <v>2251132</v>
      </c>
      <c r="C231">
        <v>25000</v>
      </c>
      <c r="D231">
        <f t="shared" si="3"/>
        <v>2276132</v>
      </c>
      <c r="E231" s="4">
        <v>45321</v>
      </c>
      <c r="F231" s="4">
        <v>45687</v>
      </c>
      <c r="G231">
        <v>20000</v>
      </c>
    </row>
    <row r="232" spans="1:7" x14ac:dyDescent="0.25">
      <c r="A232">
        <v>238</v>
      </c>
      <c r="B232">
        <v>4185180</v>
      </c>
      <c r="C232">
        <v>25000</v>
      </c>
      <c r="D232">
        <f t="shared" si="3"/>
        <v>4210180</v>
      </c>
      <c r="E232" s="4">
        <v>45321</v>
      </c>
      <c r="F232" s="4">
        <v>45687</v>
      </c>
      <c r="G232">
        <v>20000</v>
      </c>
    </row>
    <row r="233" spans="1:7" x14ac:dyDescent="0.25">
      <c r="A233">
        <v>239</v>
      </c>
      <c r="B233">
        <v>3271137</v>
      </c>
      <c r="C233">
        <v>25000</v>
      </c>
      <c r="D233">
        <f t="shared" si="3"/>
        <v>3296137</v>
      </c>
      <c r="E233" s="4">
        <v>45321</v>
      </c>
      <c r="F233" s="4">
        <v>45687</v>
      </c>
      <c r="G233">
        <v>20000</v>
      </c>
    </row>
    <row r="234" spans="1:7" x14ac:dyDescent="0.25">
      <c r="A234">
        <v>240</v>
      </c>
      <c r="B234">
        <v>2534089</v>
      </c>
      <c r="C234">
        <v>25000</v>
      </c>
      <c r="D234">
        <f t="shared" si="3"/>
        <v>2559089</v>
      </c>
      <c r="E234" s="4">
        <v>44957</v>
      </c>
      <c r="F234" s="4">
        <v>45322</v>
      </c>
      <c r="G234">
        <v>20000</v>
      </c>
    </row>
    <row r="235" spans="1:7" x14ac:dyDescent="0.25">
      <c r="A235">
        <v>241</v>
      </c>
      <c r="B235">
        <v>4109901</v>
      </c>
      <c r="C235">
        <v>25000</v>
      </c>
      <c r="D235">
        <f t="shared" si="3"/>
        <v>4134901</v>
      </c>
      <c r="E235" s="4">
        <v>44957</v>
      </c>
      <c r="F235" s="4">
        <v>45322</v>
      </c>
      <c r="G235">
        <v>20000</v>
      </c>
    </row>
    <row r="236" spans="1:7" x14ac:dyDescent="0.25">
      <c r="A236">
        <v>242</v>
      </c>
      <c r="B236">
        <v>2162763</v>
      </c>
      <c r="C236">
        <v>25000</v>
      </c>
      <c r="D236">
        <f t="shared" si="3"/>
        <v>2187763</v>
      </c>
      <c r="E236" s="4">
        <v>44957</v>
      </c>
      <c r="F236" s="4">
        <v>45322</v>
      </c>
      <c r="G236">
        <v>20000</v>
      </c>
    </row>
    <row r="237" spans="1:7" x14ac:dyDescent="0.25">
      <c r="A237">
        <v>243</v>
      </c>
      <c r="B237">
        <v>2136069</v>
      </c>
      <c r="C237">
        <v>25000</v>
      </c>
      <c r="D237">
        <f t="shared" si="3"/>
        <v>2161069</v>
      </c>
      <c r="E237" s="4">
        <v>44957</v>
      </c>
      <c r="F237" s="4">
        <v>45322</v>
      </c>
      <c r="G237">
        <v>20000</v>
      </c>
    </row>
    <row r="238" spans="1:7" x14ac:dyDescent="0.25">
      <c r="A238">
        <v>244</v>
      </c>
      <c r="B238">
        <v>3226874</v>
      </c>
      <c r="C238">
        <v>25000</v>
      </c>
      <c r="D238">
        <f t="shared" si="3"/>
        <v>3251874</v>
      </c>
      <c r="E238" s="4">
        <v>45322</v>
      </c>
      <c r="F238" s="4">
        <v>45688</v>
      </c>
      <c r="G238">
        <v>20000</v>
      </c>
    </row>
    <row r="239" spans="1:7" x14ac:dyDescent="0.25">
      <c r="A239">
        <v>245</v>
      </c>
      <c r="B239">
        <v>4404340</v>
      </c>
      <c r="C239">
        <v>25000</v>
      </c>
      <c r="D239">
        <f t="shared" si="3"/>
        <v>4429340</v>
      </c>
      <c r="E239" s="4">
        <v>45322</v>
      </c>
      <c r="F239" s="4">
        <v>45688</v>
      </c>
      <c r="G239">
        <v>20000</v>
      </c>
    </row>
    <row r="240" spans="1:7" x14ac:dyDescent="0.25">
      <c r="A240">
        <v>246</v>
      </c>
      <c r="B240">
        <v>2606535</v>
      </c>
      <c r="C240">
        <v>25000</v>
      </c>
      <c r="D240">
        <f t="shared" si="3"/>
        <v>2631535</v>
      </c>
      <c r="E240" s="4">
        <v>45322</v>
      </c>
      <c r="F240" s="4">
        <v>45688</v>
      </c>
      <c r="G240">
        <v>20000</v>
      </c>
    </row>
    <row r="241" spans="1:7" x14ac:dyDescent="0.25">
      <c r="A241">
        <v>247</v>
      </c>
      <c r="B241">
        <v>1166002</v>
      </c>
      <c r="C241">
        <v>25000</v>
      </c>
      <c r="D241">
        <f t="shared" si="3"/>
        <v>1191002</v>
      </c>
      <c r="E241" s="4">
        <v>45200</v>
      </c>
      <c r="F241" s="4">
        <v>45566</v>
      </c>
      <c r="G241">
        <v>20000</v>
      </c>
    </row>
    <row r="242" spans="1:7" x14ac:dyDescent="0.25">
      <c r="A242">
        <v>248</v>
      </c>
      <c r="B242">
        <v>2921168</v>
      </c>
      <c r="C242">
        <v>25000</v>
      </c>
      <c r="D242">
        <f t="shared" si="3"/>
        <v>2946168</v>
      </c>
      <c r="E242" s="4">
        <v>45200</v>
      </c>
      <c r="F242" s="4">
        <v>45566</v>
      </c>
      <c r="G242">
        <v>20000</v>
      </c>
    </row>
    <row r="243" spans="1:7" x14ac:dyDescent="0.25">
      <c r="A243">
        <v>249</v>
      </c>
      <c r="B243">
        <v>1161287</v>
      </c>
      <c r="C243">
        <v>25000</v>
      </c>
      <c r="D243">
        <f t="shared" si="3"/>
        <v>1186287</v>
      </c>
      <c r="E243" s="4">
        <v>45200</v>
      </c>
      <c r="F243" s="4">
        <v>45566</v>
      </c>
      <c r="G243">
        <v>20000</v>
      </c>
    </row>
    <row r="244" spans="1:7" x14ac:dyDescent="0.25">
      <c r="A244">
        <v>250</v>
      </c>
      <c r="B244">
        <v>1273742</v>
      </c>
      <c r="C244">
        <v>25000</v>
      </c>
      <c r="D244">
        <f t="shared" si="3"/>
        <v>1298742</v>
      </c>
      <c r="E244" s="4">
        <v>45202</v>
      </c>
      <c r="F244" s="4">
        <v>45568</v>
      </c>
      <c r="G244">
        <v>20000</v>
      </c>
    </row>
    <row r="245" spans="1:7" x14ac:dyDescent="0.25">
      <c r="A245">
        <v>251</v>
      </c>
      <c r="B245">
        <v>3765369</v>
      </c>
      <c r="C245">
        <v>25000</v>
      </c>
      <c r="D245">
        <f t="shared" si="3"/>
        <v>3790369</v>
      </c>
      <c r="E245" s="4">
        <v>45202</v>
      </c>
      <c r="F245" s="4">
        <v>45568</v>
      </c>
      <c r="G245">
        <v>20000</v>
      </c>
    </row>
    <row r="246" spans="1:7" x14ac:dyDescent="0.25">
      <c r="A246">
        <v>252</v>
      </c>
      <c r="B246">
        <v>1979453</v>
      </c>
      <c r="C246">
        <v>25000</v>
      </c>
      <c r="D246">
        <f t="shared" si="3"/>
        <v>2004453</v>
      </c>
      <c r="E246" s="4">
        <v>45202</v>
      </c>
      <c r="F246" s="4">
        <v>45568</v>
      </c>
      <c r="G246">
        <v>20000</v>
      </c>
    </row>
    <row r="247" spans="1:7" x14ac:dyDescent="0.25">
      <c r="A247">
        <v>253</v>
      </c>
      <c r="B247">
        <v>4625829</v>
      </c>
      <c r="C247">
        <v>25000</v>
      </c>
      <c r="D247">
        <f t="shared" si="3"/>
        <v>4650829</v>
      </c>
      <c r="E247" s="4">
        <v>45203</v>
      </c>
      <c r="F247" s="4">
        <v>45569</v>
      </c>
      <c r="G247">
        <v>20000</v>
      </c>
    </row>
    <row r="248" spans="1:7" x14ac:dyDescent="0.25">
      <c r="A248">
        <v>254</v>
      </c>
      <c r="B248">
        <v>3932437</v>
      </c>
      <c r="C248">
        <v>25000</v>
      </c>
      <c r="D248">
        <f t="shared" si="3"/>
        <v>3957437</v>
      </c>
      <c r="E248" s="4">
        <v>45203</v>
      </c>
      <c r="F248" s="4">
        <v>45569</v>
      </c>
      <c r="G248">
        <v>20000</v>
      </c>
    </row>
    <row r="249" spans="1:7" x14ac:dyDescent="0.25">
      <c r="A249">
        <v>255</v>
      </c>
      <c r="B249">
        <v>2948163</v>
      </c>
      <c r="C249">
        <v>25000</v>
      </c>
      <c r="D249">
        <f t="shared" si="3"/>
        <v>2973163</v>
      </c>
      <c r="E249" s="4">
        <v>45203</v>
      </c>
      <c r="F249" s="4">
        <v>45569</v>
      </c>
      <c r="G249">
        <v>20000</v>
      </c>
    </row>
    <row r="250" spans="1:7" x14ac:dyDescent="0.25">
      <c r="A250">
        <v>256</v>
      </c>
      <c r="B250">
        <v>1313877</v>
      </c>
      <c r="C250">
        <v>25000</v>
      </c>
      <c r="D250">
        <f t="shared" si="3"/>
        <v>1338877</v>
      </c>
      <c r="E250" s="4">
        <v>45203</v>
      </c>
      <c r="F250" s="4">
        <v>45569</v>
      </c>
      <c r="G250">
        <v>20000</v>
      </c>
    </row>
    <row r="251" spans="1:7" x14ac:dyDescent="0.25">
      <c r="A251">
        <v>257</v>
      </c>
      <c r="B251">
        <v>4038159</v>
      </c>
      <c r="C251">
        <v>25000</v>
      </c>
      <c r="D251">
        <f t="shared" si="3"/>
        <v>4063159</v>
      </c>
      <c r="E251" s="4">
        <v>45203</v>
      </c>
      <c r="F251" s="4">
        <v>45569</v>
      </c>
      <c r="G251">
        <v>20000</v>
      </c>
    </row>
    <row r="252" spans="1:7" x14ac:dyDescent="0.25">
      <c r="A252">
        <v>258</v>
      </c>
      <c r="B252">
        <v>2370310</v>
      </c>
      <c r="C252">
        <v>25000</v>
      </c>
      <c r="D252">
        <f t="shared" si="3"/>
        <v>2395310</v>
      </c>
      <c r="E252" s="4">
        <v>45203</v>
      </c>
      <c r="F252" s="4">
        <v>45569</v>
      </c>
      <c r="G252">
        <v>20000</v>
      </c>
    </row>
    <row r="253" spans="1:7" x14ac:dyDescent="0.25">
      <c r="A253">
        <v>259</v>
      </c>
      <c r="B253">
        <v>3298092</v>
      </c>
      <c r="C253">
        <v>25000</v>
      </c>
      <c r="D253">
        <f t="shared" si="3"/>
        <v>3323092</v>
      </c>
      <c r="E253" s="4">
        <v>45204</v>
      </c>
      <c r="F253" s="4">
        <v>45570</v>
      </c>
      <c r="G253">
        <v>20000</v>
      </c>
    </row>
    <row r="254" spans="1:7" x14ac:dyDescent="0.25">
      <c r="A254">
        <v>260</v>
      </c>
      <c r="B254">
        <v>5291267</v>
      </c>
      <c r="C254">
        <v>25000</v>
      </c>
      <c r="D254">
        <f t="shared" si="3"/>
        <v>5316267</v>
      </c>
      <c r="E254" s="4">
        <v>45204</v>
      </c>
      <c r="F254" s="4">
        <v>45570</v>
      </c>
      <c r="G254">
        <v>20000</v>
      </c>
    </row>
    <row r="255" spans="1:7" x14ac:dyDescent="0.25">
      <c r="A255">
        <v>261</v>
      </c>
      <c r="B255">
        <v>2102788</v>
      </c>
      <c r="C255">
        <v>25000</v>
      </c>
      <c r="D255">
        <f t="shared" si="3"/>
        <v>2127788</v>
      </c>
      <c r="E255" s="4">
        <v>45204</v>
      </c>
      <c r="F255" s="4">
        <v>45570</v>
      </c>
      <c r="G255">
        <v>20000</v>
      </c>
    </row>
    <row r="256" spans="1:7" x14ac:dyDescent="0.25">
      <c r="A256">
        <v>262</v>
      </c>
      <c r="B256">
        <v>1822193</v>
      </c>
      <c r="C256">
        <v>0</v>
      </c>
      <c r="D256">
        <f t="shared" si="3"/>
        <v>1822193</v>
      </c>
      <c r="E256" s="4">
        <v>45206</v>
      </c>
      <c r="F256" s="4">
        <v>45572</v>
      </c>
      <c r="G256">
        <v>20000</v>
      </c>
    </row>
    <row r="257" spans="1:7" x14ac:dyDescent="0.25">
      <c r="A257">
        <v>263</v>
      </c>
      <c r="B257">
        <v>3183660</v>
      </c>
      <c r="C257">
        <v>0</v>
      </c>
      <c r="D257">
        <f t="shared" si="3"/>
        <v>3183660</v>
      </c>
      <c r="E257" s="4">
        <v>45206</v>
      </c>
      <c r="F257" s="4">
        <v>45572</v>
      </c>
      <c r="G257">
        <v>20000</v>
      </c>
    </row>
    <row r="258" spans="1:7" x14ac:dyDescent="0.25">
      <c r="A258">
        <v>264</v>
      </c>
      <c r="B258">
        <v>1643342</v>
      </c>
      <c r="C258">
        <v>0</v>
      </c>
      <c r="D258">
        <f t="shared" si="3"/>
        <v>1643342</v>
      </c>
      <c r="E258" s="4">
        <v>45206</v>
      </c>
      <c r="F258" s="4">
        <v>45572</v>
      </c>
      <c r="G258">
        <v>20000</v>
      </c>
    </row>
    <row r="259" spans="1:7" x14ac:dyDescent="0.25">
      <c r="A259">
        <v>265</v>
      </c>
      <c r="B259">
        <v>2519904</v>
      </c>
      <c r="C259">
        <v>0</v>
      </c>
      <c r="D259">
        <f t="shared" ref="D259:D322" si="4">B259+C259</f>
        <v>2519904</v>
      </c>
      <c r="E259" s="4">
        <v>45206</v>
      </c>
      <c r="F259" s="4">
        <v>45572</v>
      </c>
      <c r="G259">
        <v>20000</v>
      </c>
    </row>
    <row r="260" spans="1:7" x14ac:dyDescent="0.25">
      <c r="A260">
        <v>266</v>
      </c>
      <c r="B260">
        <v>2359147</v>
      </c>
      <c r="C260">
        <v>0</v>
      </c>
      <c r="D260">
        <f t="shared" si="4"/>
        <v>2359147</v>
      </c>
      <c r="E260" s="4">
        <v>45206</v>
      </c>
      <c r="F260" s="4">
        <v>45572</v>
      </c>
      <c r="G260">
        <v>20000</v>
      </c>
    </row>
    <row r="261" spans="1:7" x14ac:dyDescent="0.25">
      <c r="A261">
        <v>267</v>
      </c>
      <c r="B261">
        <v>3633312</v>
      </c>
      <c r="C261">
        <v>0</v>
      </c>
      <c r="D261">
        <f t="shared" si="4"/>
        <v>3633312</v>
      </c>
      <c r="E261" s="4">
        <v>45206</v>
      </c>
      <c r="F261" s="4">
        <v>45572</v>
      </c>
      <c r="G261">
        <v>20000</v>
      </c>
    </row>
    <row r="262" spans="1:7" x14ac:dyDescent="0.25">
      <c r="A262">
        <v>268</v>
      </c>
      <c r="B262">
        <v>2430431</v>
      </c>
      <c r="C262">
        <v>0</v>
      </c>
      <c r="D262">
        <f t="shared" si="4"/>
        <v>2430431</v>
      </c>
      <c r="E262" s="4">
        <v>45207</v>
      </c>
      <c r="F262" s="4">
        <v>45573</v>
      </c>
      <c r="G262">
        <v>20000</v>
      </c>
    </row>
    <row r="263" spans="1:7" x14ac:dyDescent="0.25">
      <c r="A263">
        <v>269</v>
      </c>
      <c r="B263">
        <v>3278264</v>
      </c>
      <c r="C263">
        <v>0</v>
      </c>
      <c r="D263">
        <f t="shared" si="4"/>
        <v>3278264</v>
      </c>
      <c r="E263" s="4">
        <v>45208</v>
      </c>
      <c r="F263" s="4">
        <v>45574</v>
      </c>
      <c r="G263">
        <v>20000</v>
      </c>
    </row>
    <row r="264" spans="1:7" x14ac:dyDescent="0.25">
      <c r="A264">
        <v>270</v>
      </c>
      <c r="B264">
        <v>3197746</v>
      </c>
      <c r="C264">
        <v>0</v>
      </c>
      <c r="D264">
        <f t="shared" si="4"/>
        <v>3197746</v>
      </c>
      <c r="E264" s="4">
        <v>45231</v>
      </c>
      <c r="F264" s="4">
        <v>45597</v>
      </c>
      <c r="G264">
        <v>20000</v>
      </c>
    </row>
    <row r="265" spans="1:7" x14ac:dyDescent="0.25">
      <c r="A265">
        <v>271</v>
      </c>
      <c r="B265">
        <v>3186081</v>
      </c>
      <c r="C265">
        <v>0</v>
      </c>
      <c r="D265">
        <f t="shared" si="4"/>
        <v>3186081</v>
      </c>
      <c r="E265" s="4">
        <v>45231</v>
      </c>
      <c r="F265" s="4">
        <v>45597</v>
      </c>
      <c r="G265">
        <v>20000</v>
      </c>
    </row>
    <row r="266" spans="1:7" x14ac:dyDescent="0.25">
      <c r="A266">
        <v>272</v>
      </c>
      <c r="B266">
        <v>1781425</v>
      </c>
      <c r="C266">
        <v>0</v>
      </c>
      <c r="D266">
        <f t="shared" si="4"/>
        <v>1781425</v>
      </c>
      <c r="E266" s="4">
        <v>45232</v>
      </c>
      <c r="F266" s="4">
        <v>45598</v>
      </c>
      <c r="G266">
        <v>20000</v>
      </c>
    </row>
    <row r="267" spans="1:7" x14ac:dyDescent="0.25">
      <c r="A267">
        <v>273</v>
      </c>
      <c r="B267">
        <v>2463876</v>
      </c>
      <c r="C267">
        <v>0</v>
      </c>
      <c r="D267">
        <f t="shared" si="4"/>
        <v>2463876</v>
      </c>
      <c r="E267" s="4">
        <v>45232</v>
      </c>
      <c r="F267" s="4">
        <v>45598</v>
      </c>
      <c r="G267">
        <v>20000</v>
      </c>
    </row>
    <row r="268" spans="1:7" x14ac:dyDescent="0.25">
      <c r="A268">
        <v>274</v>
      </c>
      <c r="B268">
        <v>3193367</v>
      </c>
      <c r="C268">
        <v>0</v>
      </c>
      <c r="D268">
        <f t="shared" si="4"/>
        <v>3193367</v>
      </c>
      <c r="E268" s="4">
        <v>45232</v>
      </c>
      <c r="F268" s="4">
        <v>45598</v>
      </c>
      <c r="G268">
        <v>20000</v>
      </c>
    </row>
    <row r="269" spans="1:7" x14ac:dyDescent="0.25">
      <c r="A269">
        <v>275</v>
      </c>
      <c r="B269">
        <v>2082189</v>
      </c>
      <c r="C269">
        <v>0</v>
      </c>
      <c r="D269">
        <f t="shared" si="4"/>
        <v>2082189</v>
      </c>
      <c r="E269" s="4">
        <v>45232</v>
      </c>
      <c r="F269" s="4">
        <v>45598</v>
      </c>
      <c r="G269">
        <v>20000</v>
      </c>
    </row>
    <row r="270" spans="1:7" x14ac:dyDescent="0.25">
      <c r="A270">
        <v>276</v>
      </c>
      <c r="B270">
        <v>4026076</v>
      </c>
      <c r="C270">
        <v>0</v>
      </c>
      <c r="D270">
        <f t="shared" si="4"/>
        <v>4026076</v>
      </c>
      <c r="E270" s="4">
        <v>45232</v>
      </c>
      <c r="F270" s="4">
        <v>45598</v>
      </c>
      <c r="G270">
        <v>20000</v>
      </c>
    </row>
    <row r="271" spans="1:7" x14ac:dyDescent="0.25">
      <c r="A271">
        <v>277</v>
      </c>
      <c r="B271">
        <v>2810916</v>
      </c>
      <c r="C271">
        <v>0</v>
      </c>
      <c r="D271">
        <f t="shared" si="4"/>
        <v>2810916</v>
      </c>
      <c r="E271" s="4">
        <v>45233</v>
      </c>
      <c r="F271" s="4">
        <v>45599</v>
      </c>
      <c r="G271">
        <v>20000</v>
      </c>
    </row>
    <row r="272" spans="1:7" x14ac:dyDescent="0.25">
      <c r="A272">
        <v>278</v>
      </c>
      <c r="B272">
        <v>1882050</v>
      </c>
      <c r="C272">
        <v>0</v>
      </c>
      <c r="D272">
        <f t="shared" si="4"/>
        <v>1882050</v>
      </c>
      <c r="E272" s="4">
        <v>45233</v>
      </c>
      <c r="F272" s="4">
        <v>45599</v>
      </c>
      <c r="G272">
        <v>20000</v>
      </c>
    </row>
    <row r="273" spans="1:7" x14ac:dyDescent="0.25">
      <c r="A273">
        <v>279</v>
      </c>
      <c r="B273">
        <v>2391153</v>
      </c>
      <c r="C273">
        <v>0</v>
      </c>
      <c r="D273">
        <f t="shared" si="4"/>
        <v>2391153</v>
      </c>
      <c r="E273" s="4">
        <v>45233</v>
      </c>
      <c r="F273" s="4">
        <v>45599</v>
      </c>
      <c r="G273">
        <v>20000</v>
      </c>
    </row>
    <row r="274" spans="1:7" x14ac:dyDescent="0.25">
      <c r="A274">
        <v>280</v>
      </c>
      <c r="B274">
        <v>1721047</v>
      </c>
      <c r="C274">
        <v>0</v>
      </c>
      <c r="D274">
        <f t="shared" si="4"/>
        <v>1721047</v>
      </c>
      <c r="E274" s="4">
        <v>45233</v>
      </c>
      <c r="F274" s="4">
        <v>45599</v>
      </c>
      <c r="G274">
        <v>20000</v>
      </c>
    </row>
    <row r="275" spans="1:7" x14ac:dyDescent="0.25">
      <c r="A275">
        <v>281</v>
      </c>
      <c r="B275">
        <v>1365604</v>
      </c>
      <c r="C275">
        <v>0</v>
      </c>
      <c r="D275">
        <f t="shared" si="4"/>
        <v>1365604</v>
      </c>
      <c r="E275" s="4">
        <v>45233</v>
      </c>
      <c r="F275" s="4">
        <v>45599</v>
      </c>
      <c r="G275">
        <v>20000</v>
      </c>
    </row>
    <row r="276" spans="1:7" x14ac:dyDescent="0.25">
      <c r="A276">
        <v>282</v>
      </c>
      <c r="B276">
        <v>4843289</v>
      </c>
      <c r="C276">
        <v>0</v>
      </c>
      <c r="D276">
        <f t="shared" si="4"/>
        <v>4843289</v>
      </c>
      <c r="E276" s="4">
        <v>45234</v>
      </c>
      <c r="F276" s="4">
        <v>45600</v>
      </c>
      <c r="G276">
        <v>20000</v>
      </c>
    </row>
    <row r="277" spans="1:7" x14ac:dyDescent="0.25">
      <c r="A277">
        <v>283</v>
      </c>
      <c r="B277">
        <v>2860752</v>
      </c>
      <c r="C277">
        <v>0</v>
      </c>
      <c r="D277">
        <f t="shared" si="4"/>
        <v>2860752</v>
      </c>
      <c r="E277" s="4">
        <v>45234</v>
      </c>
      <c r="F277" s="4">
        <v>45600</v>
      </c>
      <c r="G277">
        <v>20000</v>
      </c>
    </row>
    <row r="278" spans="1:7" x14ac:dyDescent="0.25">
      <c r="A278">
        <v>284</v>
      </c>
      <c r="B278">
        <v>2487500</v>
      </c>
      <c r="C278">
        <v>0</v>
      </c>
      <c r="D278">
        <f t="shared" si="4"/>
        <v>2487500</v>
      </c>
      <c r="E278" s="4">
        <v>45234</v>
      </c>
      <c r="F278" s="4">
        <v>45600</v>
      </c>
      <c r="G278">
        <v>20000</v>
      </c>
    </row>
    <row r="279" spans="1:7" x14ac:dyDescent="0.25">
      <c r="A279">
        <v>285</v>
      </c>
      <c r="B279">
        <v>2811284</v>
      </c>
      <c r="C279">
        <v>0</v>
      </c>
      <c r="D279">
        <f t="shared" si="4"/>
        <v>2811284</v>
      </c>
      <c r="E279" s="4">
        <v>45235</v>
      </c>
      <c r="F279" s="4">
        <v>45601</v>
      </c>
      <c r="G279">
        <v>20000</v>
      </c>
    </row>
    <row r="280" spans="1:7" x14ac:dyDescent="0.25">
      <c r="A280">
        <v>286</v>
      </c>
      <c r="B280">
        <v>2264298</v>
      </c>
      <c r="C280">
        <v>0</v>
      </c>
      <c r="D280">
        <f t="shared" si="4"/>
        <v>2264298</v>
      </c>
      <c r="E280" s="4">
        <v>45235</v>
      </c>
      <c r="F280" s="4">
        <v>45601</v>
      </c>
      <c r="G280">
        <v>20000</v>
      </c>
    </row>
    <row r="281" spans="1:7" x14ac:dyDescent="0.25">
      <c r="A281">
        <v>287</v>
      </c>
      <c r="B281">
        <v>1271313</v>
      </c>
      <c r="C281">
        <v>0</v>
      </c>
      <c r="D281">
        <f t="shared" si="4"/>
        <v>1271313</v>
      </c>
      <c r="E281" s="4">
        <v>45236</v>
      </c>
      <c r="F281" s="4">
        <v>45602</v>
      </c>
      <c r="G281">
        <v>20000</v>
      </c>
    </row>
    <row r="282" spans="1:7" x14ac:dyDescent="0.25">
      <c r="A282">
        <v>288</v>
      </c>
      <c r="B282">
        <v>2258190</v>
      </c>
      <c r="C282">
        <v>0</v>
      </c>
      <c r="D282">
        <f t="shared" si="4"/>
        <v>2258190</v>
      </c>
      <c r="E282" s="4">
        <v>45237</v>
      </c>
      <c r="F282" s="4">
        <v>45603</v>
      </c>
      <c r="G282">
        <v>20000</v>
      </c>
    </row>
    <row r="283" spans="1:7" x14ac:dyDescent="0.25">
      <c r="A283">
        <v>289</v>
      </c>
      <c r="B283">
        <v>3592965</v>
      </c>
      <c r="C283">
        <v>0</v>
      </c>
      <c r="D283">
        <f t="shared" si="4"/>
        <v>3592965</v>
      </c>
      <c r="E283" s="4">
        <v>45238</v>
      </c>
      <c r="F283" s="4">
        <v>45604</v>
      </c>
      <c r="G283">
        <v>20000</v>
      </c>
    </row>
    <row r="284" spans="1:7" x14ac:dyDescent="0.25">
      <c r="A284">
        <v>290</v>
      </c>
      <c r="B284">
        <v>4209146</v>
      </c>
      <c r="C284">
        <v>0</v>
      </c>
      <c r="D284">
        <f t="shared" si="4"/>
        <v>4209146</v>
      </c>
      <c r="E284" s="4">
        <v>45238</v>
      </c>
      <c r="F284" s="4">
        <v>45604</v>
      </c>
      <c r="G284">
        <v>20000</v>
      </c>
    </row>
    <row r="285" spans="1:7" x14ac:dyDescent="0.25">
      <c r="A285">
        <v>291</v>
      </c>
      <c r="B285">
        <v>2904563</v>
      </c>
      <c r="C285">
        <v>0</v>
      </c>
      <c r="D285">
        <f t="shared" si="4"/>
        <v>2904563</v>
      </c>
      <c r="E285" s="4">
        <v>45238</v>
      </c>
      <c r="F285" s="4">
        <v>45604</v>
      </c>
      <c r="G285">
        <v>20000</v>
      </c>
    </row>
    <row r="286" spans="1:7" x14ac:dyDescent="0.25">
      <c r="A286">
        <v>292</v>
      </c>
      <c r="B286">
        <v>1610333</v>
      </c>
      <c r="C286">
        <v>0</v>
      </c>
      <c r="D286">
        <f t="shared" si="4"/>
        <v>1610333</v>
      </c>
      <c r="E286" s="4">
        <v>45238</v>
      </c>
      <c r="F286" s="4">
        <v>45604</v>
      </c>
      <c r="G286">
        <v>20000</v>
      </c>
    </row>
    <row r="287" spans="1:7" x14ac:dyDescent="0.25">
      <c r="A287">
        <v>293</v>
      </c>
      <c r="B287">
        <v>2155735</v>
      </c>
      <c r="C287">
        <v>0</v>
      </c>
      <c r="D287">
        <f t="shared" si="4"/>
        <v>2155735</v>
      </c>
      <c r="E287" s="4">
        <v>45239</v>
      </c>
      <c r="F287" s="4">
        <v>45605</v>
      </c>
      <c r="G287">
        <v>20000</v>
      </c>
    </row>
    <row r="288" spans="1:7" x14ac:dyDescent="0.25">
      <c r="A288">
        <v>294</v>
      </c>
      <c r="B288">
        <v>1375547</v>
      </c>
      <c r="C288">
        <v>0</v>
      </c>
      <c r="D288">
        <f t="shared" si="4"/>
        <v>1375547</v>
      </c>
      <c r="E288" s="4">
        <v>45239</v>
      </c>
      <c r="F288" s="4">
        <v>45605</v>
      </c>
      <c r="G288">
        <v>20000</v>
      </c>
    </row>
    <row r="289" spans="1:7" x14ac:dyDescent="0.25">
      <c r="A289">
        <v>295</v>
      </c>
      <c r="B289">
        <v>5084928</v>
      </c>
      <c r="C289">
        <v>0</v>
      </c>
      <c r="D289">
        <f t="shared" si="4"/>
        <v>5084928</v>
      </c>
      <c r="E289" s="4">
        <v>45239</v>
      </c>
      <c r="F289" s="4">
        <v>45605</v>
      </c>
      <c r="G289">
        <v>20000</v>
      </c>
    </row>
    <row r="290" spans="1:7" x14ac:dyDescent="0.25">
      <c r="A290">
        <v>296</v>
      </c>
      <c r="B290">
        <v>4532129</v>
      </c>
      <c r="C290">
        <v>0</v>
      </c>
      <c r="D290">
        <f t="shared" si="4"/>
        <v>4532129</v>
      </c>
      <c r="E290" s="4">
        <v>45239</v>
      </c>
      <c r="F290" s="4">
        <v>45605</v>
      </c>
      <c r="G290">
        <v>20000</v>
      </c>
    </row>
    <row r="291" spans="1:7" x14ac:dyDescent="0.25">
      <c r="A291">
        <v>297</v>
      </c>
      <c r="B291">
        <v>2081648</v>
      </c>
      <c r="C291">
        <v>0</v>
      </c>
      <c r="D291">
        <f t="shared" si="4"/>
        <v>2081648</v>
      </c>
      <c r="E291" s="4">
        <v>45239</v>
      </c>
      <c r="F291" s="4">
        <v>45605</v>
      </c>
      <c r="G291">
        <v>20000</v>
      </c>
    </row>
    <row r="292" spans="1:7" x14ac:dyDescent="0.25">
      <c r="A292">
        <v>298</v>
      </c>
      <c r="B292">
        <v>2954915</v>
      </c>
      <c r="C292">
        <v>0</v>
      </c>
      <c r="D292">
        <f t="shared" si="4"/>
        <v>2954915</v>
      </c>
      <c r="E292" s="4">
        <v>45239</v>
      </c>
      <c r="F292" s="4">
        <v>45605</v>
      </c>
      <c r="G292">
        <v>20000</v>
      </c>
    </row>
    <row r="293" spans="1:7" x14ac:dyDescent="0.25">
      <c r="A293">
        <v>299</v>
      </c>
      <c r="B293">
        <v>1905671</v>
      </c>
      <c r="C293">
        <v>0</v>
      </c>
      <c r="D293">
        <f t="shared" si="4"/>
        <v>1905671</v>
      </c>
      <c r="E293" s="4">
        <v>45261</v>
      </c>
      <c r="F293" s="4">
        <v>45627</v>
      </c>
      <c r="G293">
        <v>20000</v>
      </c>
    </row>
    <row r="294" spans="1:7" x14ac:dyDescent="0.25">
      <c r="A294">
        <v>300</v>
      </c>
      <c r="B294">
        <v>2464400</v>
      </c>
      <c r="C294">
        <v>0</v>
      </c>
      <c r="D294">
        <f t="shared" si="4"/>
        <v>2464400</v>
      </c>
      <c r="E294" s="4">
        <v>45261</v>
      </c>
      <c r="F294" s="4">
        <v>45627</v>
      </c>
      <c r="G294">
        <v>20000</v>
      </c>
    </row>
    <row r="295" spans="1:7" x14ac:dyDescent="0.25">
      <c r="A295">
        <v>301</v>
      </c>
      <c r="B295">
        <v>1273294</v>
      </c>
      <c r="C295">
        <v>0</v>
      </c>
      <c r="D295">
        <f t="shared" si="4"/>
        <v>1273294</v>
      </c>
      <c r="E295" s="4">
        <v>45261</v>
      </c>
      <c r="F295" s="4">
        <v>45627</v>
      </c>
      <c r="G295">
        <v>20000</v>
      </c>
    </row>
    <row r="296" spans="1:7" x14ac:dyDescent="0.25">
      <c r="A296">
        <v>302</v>
      </c>
      <c r="B296">
        <v>2025439</v>
      </c>
      <c r="C296">
        <v>0</v>
      </c>
      <c r="D296">
        <f t="shared" si="4"/>
        <v>2025439</v>
      </c>
      <c r="E296" s="4">
        <v>45261</v>
      </c>
      <c r="F296" s="4">
        <v>45627</v>
      </c>
      <c r="G296">
        <v>20000</v>
      </c>
    </row>
    <row r="297" spans="1:7" x14ac:dyDescent="0.25">
      <c r="A297">
        <v>303</v>
      </c>
      <c r="B297">
        <v>1142565</v>
      </c>
      <c r="C297">
        <v>0</v>
      </c>
      <c r="D297">
        <f t="shared" si="4"/>
        <v>1142565</v>
      </c>
      <c r="E297" s="4">
        <v>45261</v>
      </c>
      <c r="F297" s="4">
        <v>45627</v>
      </c>
      <c r="G297">
        <v>20000</v>
      </c>
    </row>
    <row r="298" spans="1:7" x14ac:dyDescent="0.25">
      <c r="A298">
        <v>304</v>
      </c>
      <c r="B298">
        <v>3404350</v>
      </c>
      <c r="C298">
        <v>0</v>
      </c>
      <c r="D298">
        <f t="shared" si="4"/>
        <v>3404350</v>
      </c>
      <c r="E298" s="4">
        <v>45261</v>
      </c>
      <c r="F298" s="4">
        <v>45627</v>
      </c>
      <c r="G298">
        <v>20000</v>
      </c>
    </row>
    <row r="299" spans="1:7" x14ac:dyDescent="0.25">
      <c r="A299">
        <v>305</v>
      </c>
      <c r="B299">
        <v>6017378</v>
      </c>
      <c r="C299">
        <v>0</v>
      </c>
      <c r="D299">
        <f t="shared" si="4"/>
        <v>6017378</v>
      </c>
      <c r="E299" s="4">
        <v>45262</v>
      </c>
      <c r="F299" s="4">
        <v>45628</v>
      </c>
      <c r="G299">
        <v>20000</v>
      </c>
    </row>
    <row r="300" spans="1:7" x14ac:dyDescent="0.25">
      <c r="A300">
        <v>306</v>
      </c>
      <c r="B300">
        <v>807612</v>
      </c>
      <c r="C300">
        <v>0</v>
      </c>
      <c r="D300">
        <f t="shared" si="4"/>
        <v>807612</v>
      </c>
      <c r="E300" s="4">
        <v>45262</v>
      </c>
      <c r="F300" s="4">
        <v>45628</v>
      </c>
      <c r="G300">
        <v>20000</v>
      </c>
    </row>
    <row r="301" spans="1:7" x14ac:dyDescent="0.25">
      <c r="A301">
        <v>307</v>
      </c>
      <c r="B301">
        <v>6741445</v>
      </c>
      <c r="C301">
        <v>0</v>
      </c>
      <c r="D301">
        <f t="shared" si="4"/>
        <v>6741445</v>
      </c>
      <c r="E301" s="4">
        <v>45262</v>
      </c>
      <c r="F301" s="4">
        <v>45628</v>
      </c>
      <c r="G301">
        <v>20000</v>
      </c>
    </row>
    <row r="302" spans="1:7" x14ac:dyDescent="0.25">
      <c r="A302">
        <v>308</v>
      </c>
      <c r="B302">
        <v>3528025</v>
      </c>
      <c r="C302">
        <v>0</v>
      </c>
      <c r="D302">
        <f t="shared" si="4"/>
        <v>3528025</v>
      </c>
      <c r="E302" s="4">
        <v>45262</v>
      </c>
      <c r="F302" s="4">
        <v>45628</v>
      </c>
      <c r="G302">
        <v>20000</v>
      </c>
    </row>
    <row r="303" spans="1:7" x14ac:dyDescent="0.25">
      <c r="A303">
        <v>309</v>
      </c>
      <c r="B303">
        <v>2209090</v>
      </c>
      <c r="C303">
        <v>0</v>
      </c>
      <c r="D303">
        <f t="shared" si="4"/>
        <v>2209090</v>
      </c>
      <c r="E303" s="4">
        <v>45263</v>
      </c>
      <c r="F303" s="4">
        <v>45629</v>
      </c>
      <c r="G303">
        <v>20000</v>
      </c>
    </row>
    <row r="304" spans="1:7" x14ac:dyDescent="0.25">
      <c r="A304">
        <v>310</v>
      </c>
      <c r="B304">
        <v>1416532</v>
      </c>
      <c r="C304">
        <v>0</v>
      </c>
      <c r="D304">
        <f t="shared" si="4"/>
        <v>1416532</v>
      </c>
      <c r="E304" s="4">
        <v>45263</v>
      </c>
      <c r="F304" s="4">
        <v>45629</v>
      </c>
      <c r="G304">
        <v>20000</v>
      </c>
    </row>
    <row r="305" spans="1:7" x14ac:dyDescent="0.25">
      <c r="A305">
        <v>311</v>
      </c>
      <c r="B305">
        <v>1544638</v>
      </c>
      <c r="C305">
        <v>0</v>
      </c>
      <c r="D305">
        <f t="shared" si="4"/>
        <v>1544638</v>
      </c>
      <c r="E305" s="4">
        <v>45264</v>
      </c>
      <c r="F305" s="4">
        <v>45630</v>
      </c>
      <c r="G305">
        <v>20000</v>
      </c>
    </row>
    <row r="306" spans="1:7" x14ac:dyDescent="0.25">
      <c r="A306">
        <v>312</v>
      </c>
      <c r="B306">
        <v>3075382</v>
      </c>
      <c r="C306">
        <v>0</v>
      </c>
      <c r="D306">
        <f t="shared" si="4"/>
        <v>3075382</v>
      </c>
      <c r="E306" s="4">
        <v>45265</v>
      </c>
      <c r="F306" s="4">
        <v>45631</v>
      </c>
      <c r="G306">
        <v>20000</v>
      </c>
    </row>
    <row r="307" spans="1:7" x14ac:dyDescent="0.25">
      <c r="A307">
        <v>313</v>
      </c>
      <c r="B307">
        <v>5539047</v>
      </c>
      <c r="C307">
        <v>0</v>
      </c>
      <c r="D307">
        <f t="shared" si="4"/>
        <v>5539047</v>
      </c>
      <c r="E307" s="4">
        <v>45266</v>
      </c>
      <c r="F307" s="4">
        <v>45632</v>
      </c>
      <c r="G307">
        <v>20000</v>
      </c>
    </row>
    <row r="308" spans="1:7" x14ac:dyDescent="0.25">
      <c r="A308">
        <v>314</v>
      </c>
      <c r="B308">
        <v>1757133</v>
      </c>
      <c r="C308">
        <v>0</v>
      </c>
      <c r="D308">
        <f t="shared" si="4"/>
        <v>1757133</v>
      </c>
      <c r="E308" s="4">
        <v>45266</v>
      </c>
      <c r="F308" s="4">
        <v>45632</v>
      </c>
      <c r="G308">
        <v>20000</v>
      </c>
    </row>
    <row r="309" spans="1:7" x14ac:dyDescent="0.25">
      <c r="A309">
        <v>315</v>
      </c>
      <c r="B309">
        <v>3500865</v>
      </c>
      <c r="C309">
        <v>0</v>
      </c>
      <c r="D309">
        <f t="shared" si="4"/>
        <v>3500865</v>
      </c>
      <c r="E309" s="4">
        <v>45266</v>
      </c>
      <c r="F309" s="4">
        <v>45632</v>
      </c>
      <c r="G309">
        <v>20000</v>
      </c>
    </row>
    <row r="310" spans="1:7" x14ac:dyDescent="0.25">
      <c r="A310">
        <v>316</v>
      </c>
      <c r="B310">
        <v>3827011</v>
      </c>
      <c r="C310">
        <v>0</v>
      </c>
      <c r="D310">
        <f t="shared" si="4"/>
        <v>3827011</v>
      </c>
      <c r="E310" s="4">
        <v>45267</v>
      </c>
      <c r="F310" s="4">
        <v>45633</v>
      </c>
      <c r="G310">
        <v>20000</v>
      </c>
    </row>
    <row r="311" spans="1:7" x14ac:dyDescent="0.25">
      <c r="A311">
        <v>317</v>
      </c>
      <c r="B311">
        <v>3828579</v>
      </c>
      <c r="C311">
        <v>0</v>
      </c>
      <c r="D311">
        <f t="shared" si="4"/>
        <v>3828579</v>
      </c>
      <c r="E311" s="4">
        <v>45267</v>
      </c>
      <c r="F311" s="4">
        <v>45633</v>
      </c>
      <c r="G311">
        <v>20000</v>
      </c>
    </row>
    <row r="312" spans="1:7" x14ac:dyDescent="0.25">
      <c r="A312">
        <v>318</v>
      </c>
      <c r="B312">
        <v>1098414</v>
      </c>
      <c r="C312">
        <v>0</v>
      </c>
      <c r="D312">
        <f t="shared" si="4"/>
        <v>1098414</v>
      </c>
      <c r="E312" s="4">
        <v>45267</v>
      </c>
      <c r="F312" s="4">
        <v>45633</v>
      </c>
      <c r="G312">
        <v>20000</v>
      </c>
    </row>
    <row r="313" spans="1:7" x14ac:dyDescent="0.25">
      <c r="A313">
        <v>319</v>
      </c>
      <c r="B313">
        <v>5687281</v>
      </c>
      <c r="C313">
        <v>0</v>
      </c>
      <c r="D313">
        <f t="shared" si="4"/>
        <v>5687281</v>
      </c>
      <c r="E313" s="4">
        <v>45267</v>
      </c>
      <c r="F313" s="4">
        <v>45633</v>
      </c>
      <c r="G313">
        <v>20000</v>
      </c>
    </row>
    <row r="314" spans="1:7" x14ac:dyDescent="0.25">
      <c r="A314">
        <v>320</v>
      </c>
      <c r="B314">
        <v>1264373</v>
      </c>
      <c r="C314">
        <v>0</v>
      </c>
      <c r="D314">
        <f t="shared" si="4"/>
        <v>1264373</v>
      </c>
      <c r="E314" s="4">
        <v>45269</v>
      </c>
      <c r="F314" s="4">
        <v>45635</v>
      </c>
      <c r="G314">
        <v>20000</v>
      </c>
    </row>
    <row r="315" spans="1:7" x14ac:dyDescent="0.25">
      <c r="A315">
        <v>321</v>
      </c>
      <c r="B315">
        <v>3035434</v>
      </c>
      <c r="C315">
        <v>0</v>
      </c>
      <c r="D315">
        <f t="shared" si="4"/>
        <v>3035434</v>
      </c>
      <c r="E315" s="4">
        <v>45269</v>
      </c>
      <c r="F315" s="4">
        <v>45635</v>
      </c>
      <c r="G315">
        <v>20000</v>
      </c>
    </row>
    <row r="316" spans="1:7" x14ac:dyDescent="0.25">
      <c r="A316">
        <v>322</v>
      </c>
      <c r="B316">
        <v>5977213</v>
      </c>
      <c r="C316">
        <v>0</v>
      </c>
      <c r="D316">
        <f t="shared" si="4"/>
        <v>5977213</v>
      </c>
      <c r="E316" s="4">
        <v>45269</v>
      </c>
      <c r="F316" s="4">
        <v>45635</v>
      </c>
      <c r="G316">
        <v>20000</v>
      </c>
    </row>
    <row r="317" spans="1:7" x14ac:dyDescent="0.25">
      <c r="A317">
        <v>323</v>
      </c>
      <c r="B317">
        <v>2902880</v>
      </c>
      <c r="C317">
        <v>0</v>
      </c>
      <c r="D317">
        <f t="shared" si="4"/>
        <v>2902880</v>
      </c>
      <c r="E317" s="4">
        <v>45269</v>
      </c>
      <c r="F317" s="4">
        <v>45635</v>
      </c>
      <c r="G317">
        <v>20000</v>
      </c>
    </row>
    <row r="318" spans="1:7" x14ac:dyDescent="0.25">
      <c r="A318">
        <v>324</v>
      </c>
      <c r="B318">
        <v>1368683</v>
      </c>
      <c r="C318">
        <v>25000</v>
      </c>
      <c r="D318">
        <f t="shared" si="4"/>
        <v>1393683</v>
      </c>
      <c r="E318" s="4">
        <v>44967</v>
      </c>
      <c r="F318" s="4">
        <v>45332</v>
      </c>
      <c r="G318">
        <v>20000</v>
      </c>
    </row>
    <row r="319" spans="1:7" x14ac:dyDescent="0.25">
      <c r="A319">
        <v>325</v>
      </c>
      <c r="B319">
        <v>1745827</v>
      </c>
      <c r="C319">
        <v>25000</v>
      </c>
      <c r="D319">
        <f t="shared" si="4"/>
        <v>1770827</v>
      </c>
      <c r="E319" s="4">
        <v>44967</v>
      </c>
      <c r="F319" s="4">
        <v>45332</v>
      </c>
      <c r="G319">
        <v>20000</v>
      </c>
    </row>
    <row r="320" spans="1:7" x14ac:dyDescent="0.25">
      <c r="A320">
        <v>326</v>
      </c>
      <c r="B320">
        <v>1839995</v>
      </c>
      <c r="C320">
        <v>25000</v>
      </c>
      <c r="D320">
        <f t="shared" si="4"/>
        <v>1864995</v>
      </c>
      <c r="E320" s="4">
        <v>44967</v>
      </c>
      <c r="F320" s="4">
        <v>45332</v>
      </c>
      <c r="G320">
        <v>20000</v>
      </c>
    </row>
    <row r="321" spans="1:7" x14ac:dyDescent="0.25">
      <c r="A321">
        <v>327</v>
      </c>
      <c r="B321">
        <v>2086258</v>
      </c>
      <c r="C321">
        <v>25000</v>
      </c>
      <c r="D321">
        <f t="shared" si="4"/>
        <v>2111258</v>
      </c>
      <c r="E321" s="4">
        <v>44968</v>
      </c>
      <c r="F321" s="4">
        <v>45333</v>
      </c>
      <c r="G321">
        <v>20000</v>
      </c>
    </row>
    <row r="322" spans="1:7" x14ac:dyDescent="0.25">
      <c r="A322">
        <v>328</v>
      </c>
      <c r="B322">
        <v>1155818</v>
      </c>
      <c r="C322">
        <v>25000</v>
      </c>
      <c r="D322">
        <f t="shared" si="4"/>
        <v>1180818</v>
      </c>
      <c r="E322" s="4">
        <v>44969</v>
      </c>
      <c r="F322" s="4">
        <v>45334</v>
      </c>
      <c r="G322">
        <v>20000</v>
      </c>
    </row>
    <row r="323" spans="1:7" x14ac:dyDescent="0.25">
      <c r="A323">
        <v>329</v>
      </c>
      <c r="B323">
        <v>4403298</v>
      </c>
      <c r="C323">
        <v>25000</v>
      </c>
      <c r="D323">
        <f t="shared" ref="D323:D386" si="5">B323+C323</f>
        <v>4428298</v>
      </c>
      <c r="E323" s="4">
        <v>44970</v>
      </c>
      <c r="F323" s="4">
        <v>45335</v>
      </c>
      <c r="G323">
        <v>20000</v>
      </c>
    </row>
    <row r="324" spans="1:7" x14ac:dyDescent="0.25">
      <c r="A324">
        <v>330</v>
      </c>
      <c r="B324">
        <v>1238341</v>
      </c>
      <c r="C324">
        <v>25000</v>
      </c>
      <c r="D324">
        <f t="shared" si="5"/>
        <v>1263341</v>
      </c>
      <c r="E324" s="4">
        <v>44971</v>
      </c>
      <c r="F324" s="4">
        <v>45336</v>
      </c>
      <c r="G324">
        <v>20000</v>
      </c>
    </row>
    <row r="325" spans="1:7" x14ac:dyDescent="0.25">
      <c r="A325">
        <v>331</v>
      </c>
      <c r="B325">
        <v>5188366</v>
      </c>
      <c r="C325">
        <v>25000</v>
      </c>
      <c r="D325">
        <f t="shared" si="5"/>
        <v>5213366</v>
      </c>
      <c r="E325" s="4">
        <v>44971</v>
      </c>
      <c r="F325" s="4">
        <v>45336</v>
      </c>
      <c r="G325">
        <v>20000</v>
      </c>
    </row>
    <row r="326" spans="1:7" x14ac:dyDescent="0.25">
      <c r="A326">
        <v>332</v>
      </c>
      <c r="B326">
        <v>2533301</v>
      </c>
      <c r="C326">
        <v>25000</v>
      </c>
      <c r="D326">
        <f t="shared" si="5"/>
        <v>2558301</v>
      </c>
      <c r="E326" s="4">
        <v>44971</v>
      </c>
      <c r="F326" s="4">
        <v>45336</v>
      </c>
      <c r="G326">
        <v>20000</v>
      </c>
    </row>
    <row r="327" spans="1:7" x14ac:dyDescent="0.25">
      <c r="A327">
        <v>333</v>
      </c>
      <c r="B327">
        <v>2588701</v>
      </c>
      <c r="C327">
        <v>25000</v>
      </c>
      <c r="D327">
        <f t="shared" si="5"/>
        <v>2613701</v>
      </c>
      <c r="E327" s="4">
        <v>44971</v>
      </c>
      <c r="F327" s="4">
        <v>45336</v>
      </c>
      <c r="G327">
        <v>20000</v>
      </c>
    </row>
    <row r="328" spans="1:7" x14ac:dyDescent="0.25">
      <c r="A328">
        <v>334</v>
      </c>
      <c r="B328">
        <v>1267335</v>
      </c>
      <c r="C328">
        <v>25000</v>
      </c>
      <c r="D328">
        <f t="shared" si="5"/>
        <v>1292335</v>
      </c>
      <c r="E328" s="4">
        <v>44972</v>
      </c>
      <c r="F328" s="4">
        <v>45337</v>
      </c>
      <c r="G328">
        <v>20000</v>
      </c>
    </row>
    <row r="329" spans="1:7" x14ac:dyDescent="0.25">
      <c r="A329">
        <v>335</v>
      </c>
      <c r="B329">
        <v>2157679</v>
      </c>
      <c r="C329">
        <v>25000</v>
      </c>
      <c r="D329">
        <f t="shared" si="5"/>
        <v>2182679</v>
      </c>
      <c r="E329" s="4">
        <v>44972</v>
      </c>
      <c r="F329" s="4">
        <v>45337</v>
      </c>
      <c r="G329">
        <v>20000</v>
      </c>
    </row>
    <row r="330" spans="1:7" x14ac:dyDescent="0.25">
      <c r="A330">
        <v>336</v>
      </c>
      <c r="B330">
        <v>3882610</v>
      </c>
      <c r="C330">
        <v>25000</v>
      </c>
      <c r="D330">
        <f t="shared" si="5"/>
        <v>3907610</v>
      </c>
      <c r="E330" s="4">
        <v>44973</v>
      </c>
      <c r="F330" s="4">
        <v>45338</v>
      </c>
      <c r="G330">
        <v>20000</v>
      </c>
    </row>
    <row r="331" spans="1:7" x14ac:dyDescent="0.25">
      <c r="A331">
        <v>337</v>
      </c>
      <c r="B331">
        <v>1488192</v>
      </c>
      <c r="C331">
        <v>25000</v>
      </c>
      <c r="D331">
        <f t="shared" si="5"/>
        <v>1513192</v>
      </c>
      <c r="E331" s="4">
        <v>44973</v>
      </c>
      <c r="F331" s="4">
        <v>45338</v>
      </c>
      <c r="G331">
        <v>20000</v>
      </c>
    </row>
    <row r="332" spans="1:7" x14ac:dyDescent="0.25">
      <c r="A332">
        <v>338</v>
      </c>
      <c r="B332">
        <v>4306937</v>
      </c>
      <c r="C332">
        <v>25000</v>
      </c>
      <c r="D332">
        <f t="shared" si="5"/>
        <v>4331937</v>
      </c>
      <c r="E332" s="4">
        <v>44973</v>
      </c>
      <c r="F332" s="4">
        <v>45338</v>
      </c>
      <c r="G332">
        <v>20000</v>
      </c>
    </row>
    <row r="333" spans="1:7" x14ac:dyDescent="0.25">
      <c r="A333">
        <v>339</v>
      </c>
      <c r="B333">
        <v>4518103</v>
      </c>
      <c r="C333">
        <v>25000</v>
      </c>
      <c r="D333">
        <f t="shared" si="5"/>
        <v>4543103</v>
      </c>
      <c r="E333" s="4">
        <v>44974</v>
      </c>
      <c r="F333" s="4">
        <v>45339</v>
      </c>
      <c r="G333">
        <v>20000</v>
      </c>
    </row>
    <row r="334" spans="1:7" x14ac:dyDescent="0.25">
      <c r="A334">
        <v>340</v>
      </c>
      <c r="B334">
        <v>3194445</v>
      </c>
      <c r="C334">
        <v>25000</v>
      </c>
      <c r="D334">
        <f t="shared" si="5"/>
        <v>3219445</v>
      </c>
      <c r="E334" s="4">
        <v>44975</v>
      </c>
      <c r="F334" s="4">
        <v>45340</v>
      </c>
      <c r="G334">
        <v>20000</v>
      </c>
    </row>
    <row r="335" spans="1:7" x14ac:dyDescent="0.25">
      <c r="A335">
        <v>341</v>
      </c>
      <c r="B335">
        <v>1764199</v>
      </c>
      <c r="C335">
        <v>25000</v>
      </c>
      <c r="D335">
        <f t="shared" si="5"/>
        <v>1789199</v>
      </c>
      <c r="E335" s="4">
        <v>44975</v>
      </c>
      <c r="F335" s="4">
        <v>45340</v>
      </c>
      <c r="G335">
        <v>20000</v>
      </c>
    </row>
    <row r="336" spans="1:7" x14ac:dyDescent="0.25">
      <c r="A336">
        <v>342</v>
      </c>
      <c r="B336">
        <v>1916465</v>
      </c>
      <c r="C336">
        <v>25000</v>
      </c>
      <c r="D336">
        <f t="shared" si="5"/>
        <v>1941465</v>
      </c>
      <c r="E336" s="4">
        <v>44975</v>
      </c>
      <c r="F336" s="4">
        <v>45340</v>
      </c>
      <c r="G336">
        <v>20000</v>
      </c>
    </row>
    <row r="337" spans="1:7" x14ac:dyDescent="0.25">
      <c r="A337">
        <v>343</v>
      </c>
      <c r="B337">
        <v>1192599</v>
      </c>
      <c r="C337">
        <v>25000</v>
      </c>
      <c r="D337">
        <f t="shared" si="5"/>
        <v>1217599</v>
      </c>
      <c r="E337" s="4">
        <v>44977</v>
      </c>
      <c r="F337" s="4">
        <v>45342</v>
      </c>
      <c r="G337">
        <v>20000</v>
      </c>
    </row>
    <row r="338" spans="1:7" x14ac:dyDescent="0.25">
      <c r="A338">
        <v>344</v>
      </c>
      <c r="B338">
        <v>1737920</v>
      </c>
      <c r="C338">
        <v>25000</v>
      </c>
      <c r="D338">
        <f t="shared" si="5"/>
        <v>1762920</v>
      </c>
      <c r="E338" s="4">
        <v>44978</v>
      </c>
      <c r="F338" s="4">
        <v>45343</v>
      </c>
      <c r="G338">
        <v>20000</v>
      </c>
    </row>
    <row r="339" spans="1:7" x14ac:dyDescent="0.25">
      <c r="A339">
        <v>345</v>
      </c>
      <c r="B339">
        <v>2057099</v>
      </c>
      <c r="C339">
        <v>25000</v>
      </c>
      <c r="D339">
        <f t="shared" si="5"/>
        <v>2082099</v>
      </c>
      <c r="E339" s="4">
        <v>44978</v>
      </c>
      <c r="F339" s="4">
        <v>45343</v>
      </c>
      <c r="G339">
        <v>20000</v>
      </c>
    </row>
    <row r="340" spans="1:7" x14ac:dyDescent="0.25">
      <c r="A340">
        <v>346</v>
      </c>
      <c r="B340">
        <v>3529192</v>
      </c>
      <c r="C340">
        <v>25000</v>
      </c>
      <c r="D340">
        <f t="shared" si="5"/>
        <v>3554192</v>
      </c>
      <c r="E340" s="4">
        <v>44979</v>
      </c>
      <c r="F340" s="4">
        <v>45344</v>
      </c>
      <c r="G340">
        <v>20000</v>
      </c>
    </row>
    <row r="341" spans="1:7" x14ac:dyDescent="0.25">
      <c r="A341">
        <v>347</v>
      </c>
      <c r="B341">
        <v>3833436</v>
      </c>
      <c r="C341">
        <v>25000</v>
      </c>
      <c r="D341">
        <f t="shared" si="5"/>
        <v>3858436</v>
      </c>
      <c r="E341" s="4">
        <v>44979</v>
      </c>
      <c r="F341" s="4">
        <v>45344</v>
      </c>
      <c r="G341">
        <v>20000</v>
      </c>
    </row>
    <row r="342" spans="1:7" x14ac:dyDescent="0.25">
      <c r="A342">
        <v>348</v>
      </c>
      <c r="B342">
        <v>1617964</v>
      </c>
      <c r="C342">
        <v>25000</v>
      </c>
      <c r="D342">
        <f t="shared" si="5"/>
        <v>1642964</v>
      </c>
      <c r="E342" s="4">
        <v>44979</v>
      </c>
      <c r="F342" s="4">
        <v>45344</v>
      </c>
      <c r="G342">
        <v>20000</v>
      </c>
    </row>
    <row r="343" spans="1:7" x14ac:dyDescent="0.25">
      <c r="A343">
        <v>349</v>
      </c>
      <c r="B343">
        <v>1932689</v>
      </c>
      <c r="C343">
        <v>25000</v>
      </c>
      <c r="D343">
        <f t="shared" si="5"/>
        <v>1957689</v>
      </c>
      <c r="E343" s="4">
        <v>44979</v>
      </c>
      <c r="F343" s="4">
        <v>45344</v>
      </c>
      <c r="G343">
        <v>20000</v>
      </c>
    </row>
    <row r="344" spans="1:7" x14ac:dyDescent="0.25">
      <c r="A344">
        <v>350</v>
      </c>
      <c r="B344">
        <v>3604214</v>
      </c>
      <c r="C344">
        <v>25000</v>
      </c>
      <c r="D344">
        <f t="shared" si="5"/>
        <v>3629214</v>
      </c>
      <c r="E344" s="4">
        <v>44980</v>
      </c>
      <c r="F344" s="4">
        <v>45345</v>
      </c>
      <c r="G344">
        <v>20000</v>
      </c>
    </row>
    <row r="345" spans="1:7" x14ac:dyDescent="0.25">
      <c r="A345">
        <v>351</v>
      </c>
      <c r="B345">
        <v>1204968</v>
      </c>
      <c r="C345">
        <v>25000</v>
      </c>
      <c r="D345">
        <f t="shared" si="5"/>
        <v>1229968</v>
      </c>
      <c r="E345" s="4">
        <v>44980</v>
      </c>
      <c r="F345" s="4">
        <v>45345</v>
      </c>
      <c r="G345">
        <v>20000</v>
      </c>
    </row>
    <row r="346" spans="1:7" x14ac:dyDescent="0.25">
      <c r="A346">
        <v>352</v>
      </c>
      <c r="B346">
        <v>2469485</v>
      </c>
      <c r="C346">
        <v>0</v>
      </c>
      <c r="D346">
        <f t="shared" si="5"/>
        <v>2469485</v>
      </c>
      <c r="E346" s="4">
        <v>44981</v>
      </c>
      <c r="F346" s="4">
        <v>45346</v>
      </c>
      <c r="G346">
        <v>20000</v>
      </c>
    </row>
    <row r="347" spans="1:7" x14ac:dyDescent="0.25">
      <c r="A347">
        <v>353</v>
      </c>
      <c r="B347">
        <v>2771730</v>
      </c>
      <c r="C347">
        <v>0</v>
      </c>
      <c r="D347">
        <f t="shared" si="5"/>
        <v>2771730</v>
      </c>
      <c r="E347" s="4">
        <v>44981</v>
      </c>
      <c r="F347" s="4">
        <v>45346</v>
      </c>
      <c r="G347">
        <v>20000</v>
      </c>
    </row>
    <row r="348" spans="1:7" x14ac:dyDescent="0.25">
      <c r="A348">
        <v>354</v>
      </c>
      <c r="B348">
        <v>3325710</v>
      </c>
      <c r="C348">
        <v>0</v>
      </c>
      <c r="D348">
        <f t="shared" si="5"/>
        <v>3325710</v>
      </c>
      <c r="E348" s="4">
        <v>44981</v>
      </c>
      <c r="F348" s="4">
        <v>45346</v>
      </c>
      <c r="G348">
        <v>20000</v>
      </c>
    </row>
    <row r="349" spans="1:7" x14ac:dyDescent="0.25">
      <c r="A349">
        <v>355</v>
      </c>
      <c r="B349">
        <v>3404346</v>
      </c>
      <c r="C349">
        <v>0</v>
      </c>
      <c r="D349">
        <f t="shared" si="5"/>
        <v>3404346</v>
      </c>
      <c r="E349" s="4">
        <v>44984</v>
      </c>
      <c r="F349" s="4">
        <v>45349</v>
      </c>
      <c r="G349">
        <v>20000</v>
      </c>
    </row>
    <row r="350" spans="1:7" x14ac:dyDescent="0.25">
      <c r="A350">
        <v>356</v>
      </c>
      <c r="B350">
        <v>2425423</v>
      </c>
      <c r="C350">
        <v>0</v>
      </c>
      <c r="D350">
        <f t="shared" si="5"/>
        <v>2425423</v>
      </c>
      <c r="E350" s="4">
        <v>44985</v>
      </c>
      <c r="F350" s="4">
        <v>45351</v>
      </c>
      <c r="G350">
        <v>20000</v>
      </c>
    </row>
    <row r="351" spans="1:7" x14ac:dyDescent="0.25">
      <c r="A351">
        <v>357</v>
      </c>
      <c r="B351">
        <v>3191646</v>
      </c>
      <c r="C351">
        <v>0</v>
      </c>
      <c r="D351">
        <f t="shared" si="5"/>
        <v>3191646</v>
      </c>
      <c r="E351" s="4">
        <v>44985</v>
      </c>
      <c r="F351" s="4">
        <v>45351</v>
      </c>
      <c r="G351">
        <v>20000</v>
      </c>
    </row>
    <row r="352" spans="1:7" x14ac:dyDescent="0.25">
      <c r="A352">
        <v>358</v>
      </c>
      <c r="B352">
        <v>892590</v>
      </c>
      <c r="C352">
        <v>0</v>
      </c>
      <c r="D352">
        <f t="shared" si="5"/>
        <v>892590</v>
      </c>
      <c r="E352" s="4">
        <v>44985</v>
      </c>
      <c r="F352" s="4">
        <v>45351</v>
      </c>
      <c r="G352">
        <v>20000</v>
      </c>
    </row>
    <row r="353" spans="1:7" x14ac:dyDescent="0.25">
      <c r="A353">
        <v>359</v>
      </c>
      <c r="B353">
        <v>3092846</v>
      </c>
      <c r="C353">
        <v>0</v>
      </c>
      <c r="D353">
        <f t="shared" si="5"/>
        <v>3092846</v>
      </c>
      <c r="E353" s="4">
        <v>44995</v>
      </c>
      <c r="F353" s="4">
        <v>45361</v>
      </c>
      <c r="G353">
        <v>20000</v>
      </c>
    </row>
    <row r="354" spans="1:7" x14ac:dyDescent="0.25">
      <c r="A354">
        <v>360</v>
      </c>
      <c r="B354">
        <v>1824093</v>
      </c>
      <c r="C354">
        <v>0</v>
      </c>
      <c r="D354">
        <f t="shared" si="5"/>
        <v>1824093</v>
      </c>
      <c r="E354" s="4">
        <v>44995</v>
      </c>
      <c r="F354" s="4">
        <v>45361</v>
      </c>
      <c r="G354">
        <v>20000</v>
      </c>
    </row>
    <row r="355" spans="1:7" x14ac:dyDescent="0.25">
      <c r="A355">
        <v>361</v>
      </c>
      <c r="B355">
        <v>5292824</v>
      </c>
      <c r="C355">
        <v>0</v>
      </c>
      <c r="D355">
        <f t="shared" si="5"/>
        <v>5292824</v>
      </c>
      <c r="E355" s="4">
        <v>44995</v>
      </c>
      <c r="F355" s="4">
        <v>45361</v>
      </c>
      <c r="G355">
        <v>20000</v>
      </c>
    </row>
    <row r="356" spans="1:7" x14ac:dyDescent="0.25">
      <c r="A356">
        <v>362</v>
      </c>
      <c r="B356">
        <v>3126096</v>
      </c>
      <c r="C356">
        <v>0</v>
      </c>
      <c r="D356">
        <f t="shared" si="5"/>
        <v>3126096</v>
      </c>
      <c r="E356" s="4">
        <v>44995</v>
      </c>
      <c r="F356" s="4">
        <v>45361</v>
      </c>
      <c r="G356">
        <v>20000</v>
      </c>
    </row>
    <row r="357" spans="1:7" x14ac:dyDescent="0.25">
      <c r="A357">
        <v>363</v>
      </c>
      <c r="B357">
        <v>2154625</v>
      </c>
      <c r="C357">
        <v>0</v>
      </c>
      <c r="D357">
        <f t="shared" si="5"/>
        <v>2154625</v>
      </c>
      <c r="E357" s="4">
        <v>44996</v>
      </c>
      <c r="F357" s="4">
        <v>45362</v>
      </c>
      <c r="G357">
        <v>20000</v>
      </c>
    </row>
    <row r="358" spans="1:7" x14ac:dyDescent="0.25">
      <c r="A358">
        <v>364</v>
      </c>
      <c r="B358">
        <v>1587305</v>
      </c>
      <c r="C358">
        <v>0</v>
      </c>
      <c r="D358">
        <f t="shared" si="5"/>
        <v>1587305</v>
      </c>
      <c r="E358" s="4">
        <v>44996</v>
      </c>
      <c r="F358" s="4">
        <v>45362</v>
      </c>
      <c r="G358">
        <v>20000</v>
      </c>
    </row>
    <row r="359" spans="1:7" x14ac:dyDescent="0.25">
      <c r="A359">
        <v>365</v>
      </c>
      <c r="B359">
        <v>2139152</v>
      </c>
      <c r="C359">
        <v>0</v>
      </c>
      <c r="D359">
        <f t="shared" si="5"/>
        <v>2139152</v>
      </c>
      <c r="E359" s="4">
        <v>44996</v>
      </c>
      <c r="F359" s="4">
        <v>45362</v>
      </c>
      <c r="G359">
        <v>20000</v>
      </c>
    </row>
    <row r="360" spans="1:7" x14ac:dyDescent="0.25">
      <c r="A360">
        <v>366</v>
      </c>
      <c r="B360">
        <v>1343082</v>
      </c>
      <c r="C360">
        <v>0</v>
      </c>
      <c r="D360">
        <f t="shared" si="5"/>
        <v>1343082</v>
      </c>
      <c r="E360" s="4">
        <v>44997</v>
      </c>
      <c r="F360" s="4">
        <v>45363</v>
      </c>
      <c r="G360">
        <v>20000</v>
      </c>
    </row>
    <row r="361" spans="1:7" x14ac:dyDescent="0.25">
      <c r="A361">
        <v>367</v>
      </c>
      <c r="B361">
        <v>1985703</v>
      </c>
      <c r="C361">
        <v>0</v>
      </c>
      <c r="D361">
        <f t="shared" si="5"/>
        <v>1985703</v>
      </c>
      <c r="E361" s="4">
        <v>44997</v>
      </c>
      <c r="F361" s="4">
        <v>45363</v>
      </c>
      <c r="G361">
        <v>20000</v>
      </c>
    </row>
    <row r="362" spans="1:7" x14ac:dyDescent="0.25">
      <c r="A362">
        <v>368</v>
      </c>
      <c r="B362">
        <v>3535796</v>
      </c>
      <c r="C362">
        <v>0</v>
      </c>
      <c r="D362">
        <f t="shared" si="5"/>
        <v>3535796</v>
      </c>
      <c r="E362" s="4">
        <v>44998</v>
      </c>
      <c r="F362" s="4">
        <v>45364</v>
      </c>
      <c r="G362">
        <v>20000</v>
      </c>
    </row>
    <row r="363" spans="1:7" x14ac:dyDescent="0.25">
      <c r="A363">
        <v>369</v>
      </c>
      <c r="B363">
        <v>1321219</v>
      </c>
      <c r="C363">
        <v>0</v>
      </c>
      <c r="D363">
        <f t="shared" si="5"/>
        <v>1321219</v>
      </c>
      <c r="E363" s="4">
        <v>44999</v>
      </c>
      <c r="F363" s="4">
        <v>45365</v>
      </c>
      <c r="G363">
        <v>20000</v>
      </c>
    </row>
    <row r="364" spans="1:7" x14ac:dyDescent="0.25">
      <c r="A364">
        <v>370</v>
      </c>
      <c r="B364">
        <v>2660705</v>
      </c>
      <c r="C364">
        <v>0</v>
      </c>
      <c r="D364">
        <f t="shared" si="5"/>
        <v>2660705</v>
      </c>
      <c r="E364" s="4">
        <v>45000</v>
      </c>
      <c r="F364" s="4">
        <v>45366</v>
      </c>
      <c r="G364">
        <v>20000</v>
      </c>
    </row>
    <row r="365" spans="1:7" x14ac:dyDescent="0.25">
      <c r="A365">
        <v>371</v>
      </c>
      <c r="B365">
        <v>4563246</v>
      </c>
      <c r="C365">
        <v>0</v>
      </c>
      <c r="D365">
        <f t="shared" si="5"/>
        <v>4563246</v>
      </c>
      <c r="E365" s="4">
        <v>45000</v>
      </c>
      <c r="F365" s="4">
        <v>45366</v>
      </c>
      <c r="G365">
        <v>20000</v>
      </c>
    </row>
    <row r="366" spans="1:7" x14ac:dyDescent="0.25">
      <c r="A366">
        <v>372</v>
      </c>
      <c r="B366">
        <v>897057</v>
      </c>
      <c r="C366">
        <v>0</v>
      </c>
      <c r="D366">
        <f t="shared" si="5"/>
        <v>897057</v>
      </c>
      <c r="E366" s="4">
        <v>45000</v>
      </c>
      <c r="F366" s="4">
        <v>45366</v>
      </c>
      <c r="G366">
        <v>20000</v>
      </c>
    </row>
    <row r="367" spans="1:7" x14ac:dyDescent="0.25">
      <c r="A367">
        <v>373</v>
      </c>
      <c r="B367">
        <v>1567631</v>
      </c>
      <c r="C367">
        <v>0</v>
      </c>
      <c r="D367">
        <f t="shared" si="5"/>
        <v>1567631</v>
      </c>
      <c r="E367" s="4">
        <v>45000</v>
      </c>
      <c r="F367" s="4">
        <v>45366</v>
      </c>
      <c r="G367">
        <v>20000</v>
      </c>
    </row>
    <row r="368" spans="1:7" x14ac:dyDescent="0.25">
      <c r="A368">
        <v>374</v>
      </c>
      <c r="B368">
        <v>3388406</v>
      </c>
      <c r="C368">
        <v>0</v>
      </c>
      <c r="D368">
        <f t="shared" si="5"/>
        <v>3388406</v>
      </c>
      <c r="E368" s="4">
        <v>45001</v>
      </c>
      <c r="F368" s="4">
        <v>45367</v>
      </c>
      <c r="G368">
        <v>20000</v>
      </c>
    </row>
    <row r="369" spans="1:7" x14ac:dyDescent="0.25">
      <c r="A369">
        <v>375</v>
      </c>
      <c r="B369">
        <v>2735812</v>
      </c>
      <c r="C369">
        <v>0</v>
      </c>
      <c r="D369">
        <f t="shared" si="5"/>
        <v>2735812</v>
      </c>
      <c r="E369" s="4">
        <v>45001</v>
      </c>
      <c r="F369" s="4">
        <v>45367</v>
      </c>
      <c r="G369">
        <v>20000</v>
      </c>
    </row>
    <row r="370" spans="1:7" x14ac:dyDescent="0.25">
      <c r="A370">
        <v>376</v>
      </c>
      <c r="B370">
        <v>1235817</v>
      </c>
      <c r="C370">
        <v>0</v>
      </c>
      <c r="D370">
        <f t="shared" si="5"/>
        <v>1235817</v>
      </c>
      <c r="E370" s="4">
        <v>45001</v>
      </c>
      <c r="F370" s="4">
        <v>45367</v>
      </c>
      <c r="G370">
        <v>20000</v>
      </c>
    </row>
    <row r="371" spans="1:7" x14ac:dyDescent="0.25">
      <c r="A371">
        <v>377</v>
      </c>
      <c r="B371">
        <v>1064222</v>
      </c>
      <c r="C371">
        <v>0</v>
      </c>
      <c r="D371">
        <f t="shared" si="5"/>
        <v>1064222</v>
      </c>
      <c r="E371" s="4">
        <v>45001</v>
      </c>
      <c r="F371" s="4">
        <v>45367</v>
      </c>
      <c r="G371">
        <v>20000</v>
      </c>
    </row>
    <row r="372" spans="1:7" x14ac:dyDescent="0.25">
      <c r="A372">
        <v>378</v>
      </c>
      <c r="B372">
        <v>579097</v>
      </c>
      <c r="C372">
        <v>0</v>
      </c>
      <c r="D372">
        <f t="shared" si="5"/>
        <v>579097</v>
      </c>
      <c r="E372" s="4">
        <v>45001</v>
      </c>
      <c r="F372" s="4">
        <v>45367</v>
      </c>
      <c r="G372">
        <v>20000</v>
      </c>
    </row>
    <row r="373" spans="1:7" x14ac:dyDescent="0.25">
      <c r="A373">
        <v>379</v>
      </c>
      <c r="B373">
        <v>2842912</v>
      </c>
      <c r="C373">
        <v>0</v>
      </c>
      <c r="D373">
        <f t="shared" si="5"/>
        <v>2842912</v>
      </c>
      <c r="E373" s="4">
        <v>45001</v>
      </c>
      <c r="F373" s="4">
        <v>45367</v>
      </c>
      <c r="G373">
        <v>20000</v>
      </c>
    </row>
    <row r="374" spans="1:7" x14ac:dyDescent="0.25">
      <c r="A374">
        <v>380</v>
      </c>
      <c r="B374">
        <v>1928767</v>
      </c>
      <c r="C374">
        <v>0</v>
      </c>
      <c r="D374">
        <f t="shared" si="5"/>
        <v>1928767</v>
      </c>
      <c r="E374" s="4">
        <v>45002</v>
      </c>
      <c r="F374" s="4">
        <v>45368</v>
      </c>
      <c r="G374">
        <v>20000</v>
      </c>
    </row>
    <row r="375" spans="1:7" x14ac:dyDescent="0.25">
      <c r="A375">
        <v>381</v>
      </c>
      <c r="B375">
        <v>3112298</v>
      </c>
      <c r="C375">
        <v>0</v>
      </c>
      <c r="D375">
        <f t="shared" si="5"/>
        <v>3112298</v>
      </c>
      <c r="E375" s="4">
        <v>45002</v>
      </c>
      <c r="F375" s="4">
        <v>45368</v>
      </c>
      <c r="G375">
        <v>20000</v>
      </c>
    </row>
    <row r="376" spans="1:7" x14ac:dyDescent="0.25">
      <c r="A376">
        <v>382</v>
      </c>
      <c r="B376">
        <v>1033902</v>
      </c>
      <c r="C376">
        <v>0</v>
      </c>
      <c r="D376">
        <f t="shared" si="5"/>
        <v>1033902</v>
      </c>
      <c r="E376" s="4">
        <v>45002</v>
      </c>
      <c r="F376" s="4">
        <v>45368</v>
      </c>
      <c r="G376">
        <v>20000</v>
      </c>
    </row>
    <row r="377" spans="1:7" x14ac:dyDescent="0.25">
      <c r="A377">
        <v>383</v>
      </c>
      <c r="B377">
        <v>2461265</v>
      </c>
      <c r="C377">
        <v>0</v>
      </c>
      <c r="D377">
        <f t="shared" si="5"/>
        <v>2461265</v>
      </c>
      <c r="E377" s="4">
        <v>45002</v>
      </c>
      <c r="F377" s="4">
        <v>45368</v>
      </c>
      <c r="G377">
        <v>20000</v>
      </c>
    </row>
    <row r="378" spans="1:7" x14ac:dyDescent="0.25">
      <c r="A378">
        <v>384</v>
      </c>
      <c r="B378">
        <v>2418000</v>
      </c>
      <c r="C378">
        <v>0</v>
      </c>
      <c r="D378">
        <f t="shared" si="5"/>
        <v>2418000</v>
      </c>
      <c r="E378" s="4">
        <v>45002</v>
      </c>
      <c r="F378" s="4">
        <v>45368</v>
      </c>
      <c r="G378">
        <v>20000</v>
      </c>
    </row>
    <row r="379" spans="1:7" x14ac:dyDescent="0.25">
      <c r="A379">
        <v>385</v>
      </c>
      <c r="B379">
        <v>1502175</v>
      </c>
      <c r="C379">
        <v>0</v>
      </c>
      <c r="D379">
        <f t="shared" si="5"/>
        <v>1502175</v>
      </c>
      <c r="E379" s="4">
        <v>45003</v>
      </c>
      <c r="F379" s="4">
        <v>45369</v>
      </c>
      <c r="G379">
        <v>20000</v>
      </c>
    </row>
    <row r="380" spans="1:7" x14ac:dyDescent="0.25">
      <c r="A380">
        <v>386</v>
      </c>
      <c r="B380">
        <v>1680764</v>
      </c>
      <c r="C380">
        <v>0</v>
      </c>
      <c r="D380">
        <f t="shared" si="5"/>
        <v>1680764</v>
      </c>
      <c r="E380" s="4">
        <v>45003</v>
      </c>
      <c r="F380" s="4">
        <v>45369</v>
      </c>
      <c r="G380">
        <v>20000</v>
      </c>
    </row>
    <row r="381" spans="1:7" x14ac:dyDescent="0.25">
      <c r="A381">
        <v>387</v>
      </c>
      <c r="B381">
        <v>4292799</v>
      </c>
      <c r="C381">
        <v>0</v>
      </c>
      <c r="D381">
        <f t="shared" si="5"/>
        <v>4292799</v>
      </c>
      <c r="E381" s="4">
        <v>45003</v>
      </c>
      <c r="F381" s="4">
        <v>45369</v>
      </c>
      <c r="G381">
        <v>20000</v>
      </c>
    </row>
    <row r="382" spans="1:7" x14ac:dyDescent="0.25">
      <c r="A382">
        <v>388</v>
      </c>
      <c r="B382">
        <v>1559939</v>
      </c>
      <c r="C382">
        <v>0</v>
      </c>
      <c r="D382">
        <f t="shared" si="5"/>
        <v>1559939</v>
      </c>
      <c r="E382" s="4">
        <v>45007</v>
      </c>
      <c r="F382" s="4">
        <v>45373</v>
      </c>
      <c r="G382">
        <v>20000</v>
      </c>
    </row>
    <row r="383" spans="1:7" x14ac:dyDescent="0.25">
      <c r="A383">
        <v>389</v>
      </c>
      <c r="B383">
        <v>4826386</v>
      </c>
      <c r="C383">
        <v>0</v>
      </c>
      <c r="D383">
        <f t="shared" si="5"/>
        <v>4826386</v>
      </c>
      <c r="E383" s="4">
        <v>45007</v>
      </c>
      <c r="F383" s="4">
        <v>45373</v>
      </c>
      <c r="G383">
        <v>20000</v>
      </c>
    </row>
    <row r="384" spans="1:7" x14ac:dyDescent="0.25">
      <c r="A384">
        <v>390</v>
      </c>
      <c r="B384">
        <v>2728603</v>
      </c>
      <c r="C384">
        <v>0</v>
      </c>
      <c r="D384">
        <f t="shared" si="5"/>
        <v>2728603</v>
      </c>
      <c r="E384" s="4">
        <v>45007</v>
      </c>
      <c r="F384" s="4">
        <v>45373</v>
      </c>
      <c r="G384">
        <v>20000</v>
      </c>
    </row>
    <row r="385" spans="1:7" x14ac:dyDescent="0.25">
      <c r="A385">
        <v>391</v>
      </c>
      <c r="B385">
        <v>6031613</v>
      </c>
      <c r="C385">
        <v>0</v>
      </c>
      <c r="D385">
        <f t="shared" si="5"/>
        <v>6031613</v>
      </c>
      <c r="E385" s="4">
        <v>45007</v>
      </c>
      <c r="F385" s="4">
        <v>45373</v>
      </c>
      <c r="G385">
        <v>20000</v>
      </c>
    </row>
    <row r="386" spans="1:7" x14ac:dyDescent="0.25">
      <c r="A386">
        <v>392</v>
      </c>
      <c r="B386">
        <v>2125020</v>
      </c>
      <c r="C386">
        <v>0</v>
      </c>
      <c r="D386">
        <f t="shared" si="5"/>
        <v>2125020</v>
      </c>
      <c r="E386" s="4">
        <v>45007</v>
      </c>
      <c r="F386" s="4">
        <v>45373</v>
      </c>
      <c r="G386">
        <v>20000</v>
      </c>
    </row>
    <row r="387" spans="1:7" x14ac:dyDescent="0.25">
      <c r="A387">
        <v>393</v>
      </c>
      <c r="B387">
        <v>3696921</v>
      </c>
      <c r="C387">
        <v>0</v>
      </c>
      <c r="D387">
        <f t="shared" ref="D387:D450" si="6">B387+C387</f>
        <v>3696921</v>
      </c>
      <c r="E387" s="4">
        <v>45008</v>
      </c>
      <c r="F387" s="4">
        <v>45374</v>
      </c>
      <c r="G387">
        <v>20000</v>
      </c>
    </row>
    <row r="388" spans="1:7" x14ac:dyDescent="0.25">
      <c r="A388">
        <v>394</v>
      </c>
      <c r="B388">
        <v>1850707</v>
      </c>
      <c r="C388">
        <v>0</v>
      </c>
      <c r="D388">
        <f t="shared" si="6"/>
        <v>1850707</v>
      </c>
      <c r="E388" s="4">
        <v>45008</v>
      </c>
      <c r="F388" s="4">
        <v>45374</v>
      </c>
      <c r="G388">
        <v>20000</v>
      </c>
    </row>
    <row r="389" spans="1:7" x14ac:dyDescent="0.25">
      <c r="A389">
        <v>395</v>
      </c>
      <c r="B389">
        <v>1394391</v>
      </c>
      <c r="C389">
        <v>0</v>
      </c>
      <c r="D389">
        <f t="shared" si="6"/>
        <v>1394391</v>
      </c>
      <c r="E389" s="4">
        <v>45009</v>
      </c>
      <c r="F389" s="4">
        <v>45375</v>
      </c>
      <c r="G389">
        <v>20000</v>
      </c>
    </row>
    <row r="390" spans="1:7" x14ac:dyDescent="0.25">
      <c r="A390">
        <v>396</v>
      </c>
      <c r="B390">
        <v>2398426</v>
      </c>
      <c r="C390">
        <v>0</v>
      </c>
      <c r="D390">
        <f t="shared" si="6"/>
        <v>2398426</v>
      </c>
      <c r="E390" s="4">
        <v>45010</v>
      </c>
      <c r="F390" s="4">
        <v>45376</v>
      </c>
      <c r="G390">
        <v>20000</v>
      </c>
    </row>
    <row r="391" spans="1:7" x14ac:dyDescent="0.25">
      <c r="A391">
        <v>397</v>
      </c>
      <c r="B391">
        <v>1270369</v>
      </c>
      <c r="C391">
        <v>0</v>
      </c>
      <c r="D391">
        <f t="shared" si="6"/>
        <v>1270369</v>
      </c>
      <c r="E391" s="4">
        <v>45010</v>
      </c>
      <c r="F391" s="4">
        <v>45376</v>
      </c>
      <c r="G391">
        <v>20000</v>
      </c>
    </row>
    <row r="392" spans="1:7" x14ac:dyDescent="0.25">
      <c r="A392">
        <v>398</v>
      </c>
      <c r="B392">
        <v>3727963</v>
      </c>
      <c r="C392">
        <v>0</v>
      </c>
      <c r="D392">
        <f t="shared" si="6"/>
        <v>3727963</v>
      </c>
      <c r="E392" s="4">
        <v>45011</v>
      </c>
      <c r="F392" s="4">
        <v>45377</v>
      </c>
      <c r="G392">
        <v>20000</v>
      </c>
    </row>
    <row r="393" spans="1:7" x14ac:dyDescent="0.25">
      <c r="A393">
        <v>400</v>
      </c>
      <c r="B393">
        <v>2010703</v>
      </c>
      <c r="C393">
        <v>0</v>
      </c>
      <c r="D393">
        <f t="shared" si="6"/>
        <v>2010703</v>
      </c>
      <c r="E393" s="4">
        <v>45011</v>
      </c>
      <c r="F393" s="4">
        <v>45377</v>
      </c>
      <c r="G393">
        <v>20000</v>
      </c>
    </row>
    <row r="394" spans="1:7" x14ac:dyDescent="0.25">
      <c r="A394">
        <v>401</v>
      </c>
      <c r="B394">
        <v>2407380</v>
      </c>
      <c r="C394">
        <v>0</v>
      </c>
      <c r="D394">
        <f t="shared" si="6"/>
        <v>2407380</v>
      </c>
      <c r="E394" s="4">
        <v>45011</v>
      </c>
      <c r="F394" s="4">
        <v>45377</v>
      </c>
      <c r="G394">
        <v>20000</v>
      </c>
    </row>
    <row r="395" spans="1:7" x14ac:dyDescent="0.25">
      <c r="A395">
        <v>402</v>
      </c>
      <c r="B395">
        <v>3985185</v>
      </c>
      <c r="C395">
        <v>0</v>
      </c>
      <c r="D395">
        <f t="shared" si="6"/>
        <v>3985185</v>
      </c>
      <c r="E395" s="4">
        <v>45013</v>
      </c>
      <c r="F395" s="4">
        <v>45379</v>
      </c>
      <c r="G395">
        <v>20000</v>
      </c>
    </row>
    <row r="396" spans="1:7" x14ac:dyDescent="0.25">
      <c r="A396">
        <v>403</v>
      </c>
      <c r="B396">
        <v>2433330</v>
      </c>
      <c r="C396">
        <v>0</v>
      </c>
      <c r="D396">
        <f t="shared" si="6"/>
        <v>2433330</v>
      </c>
      <c r="E396" s="4">
        <v>45013</v>
      </c>
      <c r="F396" s="4">
        <v>45379</v>
      </c>
      <c r="G396">
        <v>20000</v>
      </c>
    </row>
    <row r="397" spans="1:7" x14ac:dyDescent="0.25">
      <c r="A397">
        <v>404</v>
      </c>
      <c r="B397">
        <v>2274309</v>
      </c>
      <c r="C397">
        <v>0</v>
      </c>
      <c r="D397">
        <f t="shared" si="6"/>
        <v>2274309</v>
      </c>
      <c r="E397" s="4">
        <v>45013</v>
      </c>
      <c r="F397" s="4">
        <v>45379</v>
      </c>
      <c r="G397">
        <v>20000</v>
      </c>
    </row>
    <row r="398" spans="1:7" x14ac:dyDescent="0.25">
      <c r="A398">
        <v>405</v>
      </c>
      <c r="B398">
        <v>2067802</v>
      </c>
      <c r="C398">
        <v>0</v>
      </c>
      <c r="D398">
        <f t="shared" si="6"/>
        <v>2067802</v>
      </c>
      <c r="E398" s="4">
        <v>45014</v>
      </c>
      <c r="F398" s="4">
        <v>45380</v>
      </c>
      <c r="G398">
        <v>20000</v>
      </c>
    </row>
    <row r="399" spans="1:7" x14ac:dyDescent="0.25">
      <c r="A399">
        <v>406</v>
      </c>
      <c r="B399">
        <v>3601519</v>
      </c>
      <c r="C399">
        <v>0</v>
      </c>
      <c r="D399">
        <f t="shared" si="6"/>
        <v>3601519</v>
      </c>
      <c r="E399" s="4">
        <v>45014</v>
      </c>
      <c r="F399" s="4">
        <v>45380</v>
      </c>
      <c r="G399">
        <v>20000</v>
      </c>
    </row>
    <row r="400" spans="1:7" x14ac:dyDescent="0.25">
      <c r="A400">
        <v>407</v>
      </c>
      <c r="B400">
        <v>2710013</v>
      </c>
      <c r="C400">
        <v>0</v>
      </c>
      <c r="D400">
        <f t="shared" si="6"/>
        <v>2710013</v>
      </c>
      <c r="E400" s="4">
        <v>45014</v>
      </c>
      <c r="F400" s="4">
        <v>45380</v>
      </c>
      <c r="G400">
        <v>20000</v>
      </c>
    </row>
    <row r="401" spans="1:7" x14ac:dyDescent="0.25">
      <c r="A401">
        <v>408</v>
      </c>
      <c r="B401">
        <v>2129072</v>
      </c>
      <c r="C401">
        <v>0</v>
      </c>
      <c r="D401">
        <f t="shared" si="6"/>
        <v>2129072</v>
      </c>
      <c r="E401" s="4">
        <v>45015</v>
      </c>
      <c r="F401" s="4">
        <v>45381</v>
      </c>
      <c r="G401">
        <v>20000</v>
      </c>
    </row>
    <row r="402" spans="1:7" x14ac:dyDescent="0.25">
      <c r="A402">
        <v>409</v>
      </c>
      <c r="B402">
        <v>1718731</v>
      </c>
      <c r="C402">
        <v>0</v>
      </c>
      <c r="D402">
        <f t="shared" si="6"/>
        <v>1718731</v>
      </c>
      <c r="E402" s="4">
        <v>45015</v>
      </c>
      <c r="F402" s="4">
        <v>45381</v>
      </c>
      <c r="G402">
        <v>20000</v>
      </c>
    </row>
    <row r="403" spans="1:7" x14ac:dyDescent="0.25">
      <c r="A403">
        <v>410</v>
      </c>
      <c r="B403">
        <v>2834769</v>
      </c>
      <c r="C403">
        <v>0</v>
      </c>
      <c r="D403">
        <f t="shared" si="6"/>
        <v>2834769</v>
      </c>
      <c r="E403" s="4">
        <v>45015</v>
      </c>
      <c r="F403" s="4">
        <v>45381</v>
      </c>
      <c r="G403">
        <v>20000</v>
      </c>
    </row>
    <row r="404" spans="1:7" x14ac:dyDescent="0.25">
      <c r="A404">
        <v>411</v>
      </c>
      <c r="B404">
        <v>2608637</v>
      </c>
      <c r="C404">
        <v>0</v>
      </c>
      <c r="D404">
        <f t="shared" si="6"/>
        <v>2608637</v>
      </c>
      <c r="E404" s="4">
        <v>45015</v>
      </c>
      <c r="F404" s="4">
        <v>45381</v>
      </c>
      <c r="G404">
        <v>20000</v>
      </c>
    </row>
    <row r="405" spans="1:7" x14ac:dyDescent="0.25">
      <c r="A405">
        <v>412</v>
      </c>
      <c r="B405">
        <v>4357397</v>
      </c>
      <c r="C405">
        <v>0</v>
      </c>
      <c r="D405">
        <f t="shared" si="6"/>
        <v>4357397</v>
      </c>
      <c r="E405" s="4">
        <v>45016</v>
      </c>
      <c r="F405" s="4">
        <v>45382</v>
      </c>
      <c r="G405">
        <v>20000</v>
      </c>
    </row>
    <row r="406" spans="1:7" x14ac:dyDescent="0.25">
      <c r="A406">
        <v>413</v>
      </c>
      <c r="B406">
        <v>2215928</v>
      </c>
      <c r="C406">
        <v>0</v>
      </c>
      <c r="D406">
        <f t="shared" si="6"/>
        <v>2215928</v>
      </c>
      <c r="E406" s="4">
        <v>45026</v>
      </c>
      <c r="F406" s="4">
        <v>45392</v>
      </c>
      <c r="G406">
        <v>20000</v>
      </c>
    </row>
    <row r="407" spans="1:7" x14ac:dyDescent="0.25">
      <c r="A407">
        <v>414</v>
      </c>
      <c r="B407">
        <v>3287244</v>
      </c>
      <c r="C407">
        <v>0</v>
      </c>
      <c r="D407">
        <f t="shared" si="6"/>
        <v>3287244</v>
      </c>
      <c r="E407" s="4">
        <v>45026</v>
      </c>
      <c r="F407" s="4">
        <v>45392</v>
      </c>
      <c r="G407">
        <v>20000</v>
      </c>
    </row>
    <row r="408" spans="1:7" x14ac:dyDescent="0.25">
      <c r="A408">
        <v>415</v>
      </c>
      <c r="B408">
        <v>2844964</v>
      </c>
      <c r="C408">
        <v>0</v>
      </c>
      <c r="D408">
        <f t="shared" si="6"/>
        <v>2844964</v>
      </c>
      <c r="E408" s="4">
        <v>45027</v>
      </c>
      <c r="F408" s="4">
        <v>45393</v>
      </c>
      <c r="G408">
        <v>20000</v>
      </c>
    </row>
    <row r="409" spans="1:7" x14ac:dyDescent="0.25">
      <c r="A409">
        <v>416</v>
      </c>
      <c r="B409">
        <v>3258679</v>
      </c>
      <c r="C409">
        <v>0</v>
      </c>
      <c r="D409">
        <f t="shared" si="6"/>
        <v>3258679</v>
      </c>
      <c r="E409" s="4">
        <v>45027</v>
      </c>
      <c r="F409" s="4">
        <v>45393</v>
      </c>
      <c r="G409">
        <v>20000</v>
      </c>
    </row>
    <row r="410" spans="1:7" x14ac:dyDescent="0.25">
      <c r="A410">
        <v>417</v>
      </c>
      <c r="B410">
        <v>3170438</v>
      </c>
      <c r="C410">
        <v>0</v>
      </c>
      <c r="D410">
        <f t="shared" si="6"/>
        <v>3170438</v>
      </c>
      <c r="E410" s="4">
        <v>45029</v>
      </c>
      <c r="F410" s="4">
        <v>45395</v>
      </c>
      <c r="G410">
        <v>20000</v>
      </c>
    </row>
    <row r="411" spans="1:7" x14ac:dyDescent="0.25">
      <c r="A411">
        <v>418</v>
      </c>
      <c r="B411">
        <v>2834585</v>
      </c>
      <c r="C411">
        <v>0</v>
      </c>
      <c r="D411">
        <f t="shared" si="6"/>
        <v>2834585</v>
      </c>
      <c r="E411" s="4">
        <v>45030</v>
      </c>
      <c r="F411" s="4">
        <v>45396</v>
      </c>
      <c r="G411">
        <v>20000</v>
      </c>
    </row>
    <row r="412" spans="1:7" x14ac:dyDescent="0.25">
      <c r="A412">
        <v>419</v>
      </c>
      <c r="B412">
        <v>1212119</v>
      </c>
      <c r="C412">
        <v>0</v>
      </c>
      <c r="D412">
        <f t="shared" si="6"/>
        <v>1212119</v>
      </c>
      <c r="E412" s="4">
        <v>45031</v>
      </c>
      <c r="F412" s="4">
        <v>45397</v>
      </c>
      <c r="G412">
        <v>20000</v>
      </c>
    </row>
    <row r="413" spans="1:7" x14ac:dyDescent="0.25">
      <c r="A413">
        <v>420</v>
      </c>
      <c r="B413">
        <v>1662888</v>
      </c>
      <c r="C413">
        <v>0</v>
      </c>
      <c r="D413">
        <f t="shared" si="6"/>
        <v>1662888</v>
      </c>
      <c r="E413" s="4">
        <v>45032</v>
      </c>
      <c r="F413" s="4">
        <v>45398</v>
      </c>
      <c r="G413">
        <v>20000</v>
      </c>
    </row>
    <row r="414" spans="1:7" x14ac:dyDescent="0.25">
      <c r="A414">
        <v>421</v>
      </c>
      <c r="B414">
        <v>2784270</v>
      </c>
      <c r="C414">
        <v>0</v>
      </c>
      <c r="D414">
        <f t="shared" si="6"/>
        <v>2784270</v>
      </c>
      <c r="E414" s="4">
        <v>45032</v>
      </c>
      <c r="F414" s="4">
        <v>45398</v>
      </c>
      <c r="G414">
        <v>20000</v>
      </c>
    </row>
    <row r="415" spans="1:7" x14ac:dyDescent="0.25">
      <c r="A415">
        <v>422</v>
      </c>
      <c r="B415">
        <v>1945365</v>
      </c>
      <c r="C415">
        <v>0</v>
      </c>
      <c r="D415">
        <f t="shared" si="6"/>
        <v>1945365</v>
      </c>
      <c r="E415" s="4">
        <v>45033</v>
      </c>
      <c r="F415" s="4">
        <v>45399</v>
      </c>
      <c r="G415">
        <v>20000</v>
      </c>
    </row>
    <row r="416" spans="1:7" x14ac:dyDescent="0.25">
      <c r="A416">
        <v>423</v>
      </c>
      <c r="B416">
        <v>1976593</v>
      </c>
      <c r="C416">
        <v>0</v>
      </c>
      <c r="D416">
        <f t="shared" si="6"/>
        <v>1976593</v>
      </c>
      <c r="E416" s="4">
        <v>45033</v>
      </c>
      <c r="F416" s="4">
        <v>45399</v>
      </c>
      <c r="G416">
        <v>20000</v>
      </c>
    </row>
    <row r="417" spans="1:7" x14ac:dyDescent="0.25">
      <c r="A417">
        <v>424</v>
      </c>
      <c r="B417">
        <v>2895822</v>
      </c>
      <c r="C417">
        <v>0</v>
      </c>
      <c r="D417">
        <f t="shared" si="6"/>
        <v>2895822</v>
      </c>
      <c r="E417" s="4">
        <v>45034</v>
      </c>
      <c r="F417" s="4">
        <v>45400</v>
      </c>
      <c r="G417">
        <v>20000</v>
      </c>
    </row>
    <row r="418" spans="1:7" x14ac:dyDescent="0.25">
      <c r="A418">
        <v>425</v>
      </c>
      <c r="B418">
        <v>2425935</v>
      </c>
      <c r="C418">
        <v>0</v>
      </c>
      <c r="D418">
        <f t="shared" si="6"/>
        <v>2425935</v>
      </c>
      <c r="E418" s="4">
        <v>45035</v>
      </c>
      <c r="F418" s="4">
        <v>45401</v>
      </c>
      <c r="G418">
        <v>20000</v>
      </c>
    </row>
    <row r="419" spans="1:7" x14ac:dyDescent="0.25">
      <c r="A419">
        <v>426</v>
      </c>
      <c r="B419">
        <v>1618041</v>
      </c>
      <c r="C419">
        <v>0</v>
      </c>
      <c r="D419">
        <f t="shared" si="6"/>
        <v>1618041</v>
      </c>
      <c r="E419" s="4">
        <v>45035</v>
      </c>
      <c r="F419" s="4">
        <v>45401</v>
      </c>
      <c r="G419">
        <v>20000</v>
      </c>
    </row>
    <row r="420" spans="1:7" x14ac:dyDescent="0.25">
      <c r="A420">
        <v>427</v>
      </c>
      <c r="B420">
        <v>2000330</v>
      </c>
      <c r="C420">
        <v>0</v>
      </c>
      <c r="D420">
        <f t="shared" si="6"/>
        <v>2000330</v>
      </c>
      <c r="E420" s="4">
        <v>45035</v>
      </c>
      <c r="F420" s="4">
        <v>45401</v>
      </c>
      <c r="G420">
        <v>20000</v>
      </c>
    </row>
    <row r="421" spans="1:7" x14ac:dyDescent="0.25">
      <c r="A421">
        <v>428</v>
      </c>
      <c r="B421">
        <v>1950939</v>
      </c>
      <c r="C421">
        <v>0</v>
      </c>
      <c r="D421">
        <f t="shared" si="6"/>
        <v>1950939</v>
      </c>
      <c r="E421" s="4">
        <v>45036</v>
      </c>
      <c r="F421" s="4">
        <v>45402</v>
      </c>
      <c r="G421">
        <v>20000</v>
      </c>
    </row>
    <row r="422" spans="1:7" x14ac:dyDescent="0.25">
      <c r="A422">
        <v>429</v>
      </c>
      <c r="B422">
        <v>1733156</v>
      </c>
      <c r="C422">
        <v>0</v>
      </c>
      <c r="D422">
        <f t="shared" si="6"/>
        <v>1733156</v>
      </c>
      <c r="E422" s="4">
        <v>45036</v>
      </c>
      <c r="F422" s="4">
        <v>45402</v>
      </c>
      <c r="G422">
        <v>20000</v>
      </c>
    </row>
    <row r="423" spans="1:7" x14ac:dyDescent="0.25">
      <c r="A423">
        <v>430</v>
      </c>
      <c r="B423">
        <v>2399957</v>
      </c>
      <c r="C423">
        <v>0</v>
      </c>
      <c r="D423">
        <f t="shared" si="6"/>
        <v>2399957</v>
      </c>
      <c r="E423" s="4">
        <v>45036</v>
      </c>
      <c r="F423" s="4">
        <v>45402</v>
      </c>
      <c r="G423">
        <v>20000</v>
      </c>
    </row>
    <row r="424" spans="1:7" x14ac:dyDescent="0.25">
      <c r="A424">
        <v>431</v>
      </c>
      <c r="B424">
        <v>3377937</v>
      </c>
      <c r="C424">
        <v>0</v>
      </c>
      <c r="D424">
        <f t="shared" si="6"/>
        <v>3377937</v>
      </c>
      <c r="E424" s="4">
        <v>45037</v>
      </c>
      <c r="F424" s="4">
        <v>45403</v>
      </c>
      <c r="G424">
        <v>20000</v>
      </c>
    </row>
    <row r="425" spans="1:7" x14ac:dyDescent="0.25">
      <c r="A425">
        <v>432</v>
      </c>
      <c r="B425">
        <v>3090540</v>
      </c>
      <c r="C425">
        <v>0</v>
      </c>
      <c r="D425">
        <f t="shared" si="6"/>
        <v>3090540</v>
      </c>
      <c r="E425" s="4">
        <v>45037</v>
      </c>
      <c r="F425" s="4">
        <v>45403</v>
      </c>
      <c r="G425">
        <v>20000</v>
      </c>
    </row>
    <row r="426" spans="1:7" x14ac:dyDescent="0.25">
      <c r="A426">
        <v>433</v>
      </c>
      <c r="B426">
        <v>6297270</v>
      </c>
      <c r="C426">
        <v>0</v>
      </c>
      <c r="D426">
        <f t="shared" si="6"/>
        <v>6297270</v>
      </c>
      <c r="E426" s="4">
        <v>45037</v>
      </c>
      <c r="F426" s="4">
        <v>45403</v>
      </c>
      <c r="G426">
        <v>20000</v>
      </c>
    </row>
    <row r="427" spans="1:7" x14ac:dyDescent="0.25">
      <c r="A427">
        <v>434</v>
      </c>
      <c r="B427">
        <v>3584914</v>
      </c>
      <c r="C427">
        <v>0</v>
      </c>
      <c r="D427">
        <f t="shared" si="6"/>
        <v>3584914</v>
      </c>
      <c r="E427" s="4">
        <v>45038</v>
      </c>
      <c r="F427" s="4">
        <v>45404</v>
      </c>
      <c r="G427">
        <v>20000</v>
      </c>
    </row>
    <row r="428" spans="1:7" x14ac:dyDescent="0.25">
      <c r="A428">
        <v>435</v>
      </c>
      <c r="B428">
        <v>2823571</v>
      </c>
      <c r="C428">
        <v>0</v>
      </c>
      <c r="D428">
        <f t="shared" si="6"/>
        <v>2823571</v>
      </c>
      <c r="E428" s="4">
        <v>45038</v>
      </c>
      <c r="F428" s="4">
        <v>45404</v>
      </c>
      <c r="G428">
        <v>20000</v>
      </c>
    </row>
    <row r="429" spans="1:7" x14ac:dyDescent="0.25">
      <c r="A429">
        <v>436</v>
      </c>
      <c r="B429">
        <v>864157</v>
      </c>
      <c r="C429">
        <v>0</v>
      </c>
      <c r="D429">
        <f t="shared" si="6"/>
        <v>864157</v>
      </c>
      <c r="E429" s="4">
        <v>45038</v>
      </c>
      <c r="F429" s="4">
        <v>45404</v>
      </c>
      <c r="G429">
        <v>20000</v>
      </c>
    </row>
    <row r="430" spans="1:7" x14ac:dyDescent="0.25">
      <c r="A430">
        <v>437</v>
      </c>
      <c r="B430">
        <v>3342198</v>
      </c>
      <c r="C430">
        <v>0</v>
      </c>
      <c r="D430">
        <f t="shared" si="6"/>
        <v>3342198</v>
      </c>
      <c r="E430" s="4">
        <v>45039</v>
      </c>
      <c r="F430" s="4">
        <v>45405</v>
      </c>
      <c r="G430">
        <v>20000</v>
      </c>
    </row>
    <row r="431" spans="1:7" x14ac:dyDescent="0.25">
      <c r="A431">
        <v>438</v>
      </c>
      <c r="B431">
        <v>1452355</v>
      </c>
      <c r="C431">
        <v>0</v>
      </c>
      <c r="D431">
        <f t="shared" si="6"/>
        <v>1452355</v>
      </c>
      <c r="E431" s="4">
        <v>45040</v>
      </c>
      <c r="F431" s="4">
        <v>45406</v>
      </c>
      <c r="G431">
        <v>20000</v>
      </c>
    </row>
    <row r="432" spans="1:7" x14ac:dyDescent="0.25">
      <c r="A432">
        <v>439</v>
      </c>
      <c r="B432">
        <v>1975607</v>
      </c>
      <c r="C432">
        <v>0</v>
      </c>
      <c r="D432">
        <f t="shared" si="6"/>
        <v>1975607</v>
      </c>
      <c r="E432" s="4">
        <v>45041</v>
      </c>
      <c r="F432" s="4">
        <v>45407</v>
      </c>
      <c r="G432">
        <v>20000</v>
      </c>
    </row>
    <row r="433" spans="1:7" x14ac:dyDescent="0.25">
      <c r="A433">
        <v>440</v>
      </c>
      <c r="B433">
        <v>1865974</v>
      </c>
      <c r="C433">
        <v>0</v>
      </c>
      <c r="D433">
        <f t="shared" si="6"/>
        <v>1865974</v>
      </c>
      <c r="E433" s="4">
        <v>45041</v>
      </c>
      <c r="F433" s="4">
        <v>45407</v>
      </c>
      <c r="G433">
        <v>20000</v>
      </c>
    </row>
    <row r="434" spans="1:7" x14ac:dyDescent="0.25">
      <c r="A434">
        <v>441</v>
      </c>
      <c r="B434">
        <v>2159795</v>
      </c>
      <c r="C434">
        <v>0</v>
      </c>
      <c r="D434">
        <f t="shared" si="6"/>
        <v>2159795</v>
      </c>
      <c r="E434" s="4">
        <v>45041</v>
      </c>
      <c r="F434" s="4">
        <v>45407</v>
      </c>
      <c r="G434">
        <v>20000</v>
      </c>
    </row>
    <row r="435" spans="1:7" x14ac:dyDescent="0.25">
      <c r="A435">
        <v>442</v>
      </c>
      <c r="B435">
        <v>1449536</v>
      </c>
      <c r="C435">
        <v>0</v>
      </c>
      <c r="D435">
        <f t="shared" si="6"/>
        <v>1449536</v>
      </c>
      <c r="E435" s="4">
        <v>45041</v>
      </c>
      <c r="F435" s="4">
        <v>45407</v>
      </c>
      <c r="G435">
        <v>20000</v>
      </c>
    </row>
    <row r="436" spans="1:7" x14ac:dyDescent="0.25">
      <c r="A436">
        <v>443</v>
      </c>
      <c r="B436">
        <v>3767394</v>
      </c>
      <c r="C436">
        <v>0</v>
      </c>
      <c r="D436">
        <f t="shared" si="6"/>
        <v>3767394</v>
      </c>
      <c r="E436" s="4">
        <v>45041</v>
      </c>
      <c r="F436" s="4">
        <v>45407</v>
      </c>
      <c r="G436">
        <v>20000</v>
      </c>
    </row>
    <row r="437" spans="1:7" x14ac:dyDescent="0.25">
      <c r="A437">
        <v>444</v>
      </c>
      <c r="B437">
        <v>1017232</v>
      </c>
      <c r="C437">
        <v>0</v>
      </c>
      <c r="D437">
        <f t="shared" si="6"/>
        <v>1017232</v>
      </c>
      <c r="E437" s="4">
        <v>45041</v>
      </c>
      <c r="F437" s="4">
        <v>45407</v>
      </c>
      <c r="G437">
        <v>20000</v>
      </c>
    </row>
    <row r="438" spans="1:7" x14ac:dyDescent="0.25">
      <c r="A438">
        <v>445</v>
      </c>
      <c r="B438">
        <v>2905248</v>
      </c>
      <c r="C438">
        <v>0</v>
      </c>
      <c r="D438">
        <f t="shared" si="6"/>
        <v>2905248</v>
      </c>
      <c r="E438" s="4">
        <v>45042</v>
      </c>
      <c r="F438" s="4">
        <v>45408</v>
      </c>
      <c r="G438">
        <v>20000</v>
      </c>
    </row>
    <row r="439" spans="1:7" x14ac:dyDescent="0.25">
      <c r="A439">
        <v>446</v>
      </c>
      <c r="B439">
        <v>3584990</v>
      </c>
      <c r="C439">
        <v>0</v>
      </c>
      <c r="D439">
        <f t="shared" si="6"/>
        <v>3584990</v>
      </c>
      <c r="E439" s="4">
        <v>45042</v>
      </c>
      <c r="F439" s="4">
        <v>45408</v>
      </c>
      <c r="G439">
        <v>20000</v>
      </c>
    </row>
    <row r="440" spans="1:7" x14ac:dyDescent="0.25">
      <c r="A440">
        <v>447</v>
      </c>
      <c r="B440">
        <v>2600237</v>
      </c>
      <c r="C440">
        <v>0</v>
      </c>
      <c r="D440">
        <f t="shared" si="6"/>
        <v>2600237</v>
      </c>
      <c r="E440" s="4">
        <v>45043</v>
      </c>
      <c r="F440" s="4">
        <v>45409</v>
      </c>
      <c r="G440">
        <v>20000</v>
      </c>
    </row>
    <row r="441" spans="1:7" x14ac:dyDescent="0.25">
      <c r="A441">
        <v>448</v>
      </c>
      <c r="B441">
        <v>2231113</v>
      </c>
      <c r="C441">
        <v>0</v>
      </c>
      <c r="D441">
        <f t="shared" si="6"/>
        <v>2231113</v>
      </c>
      <c r="E441" s="4">
        <v>45043</v>
      </c>
      <c r="F441" s="4">
        <v>45409</v>
      </c>
      <c r="G441">
        <v>20000</v>
      </c>
    </row>
    <row r="442" spans="1:7" x14ac:dyDescent="0.25">
      <c r="A442">
        <v>449</v>
      </c>
      <c r="B442">
        <v>4075623</v>
      </c>
      <c r="C442">
        <v>0</v>
      </c>
      <c r="D442">
        <f t="shared" si="6"/>
        <v>4075623</v>
      </c>
      <c r="E442" s="4">
        <v>45044</v>
      </c>
      <c r="F442" s="4">
        <v>45410</v>
      </c>
      <c r="G442">
        <v>20000</v>
      </c>
    </row>
    <row r="443" spans="1:7" x14ac:dyDescent="0.25">
      <c r="A443">
        <v>450</v>
      </c>
      <c r="B443">
        <v>2277130</v>
      </c>
      <c r="C443">
        <v>0</v>
      </c>
      <c r="D443">
        <f t="shared" si="6"/>
        <v>2277130</v>
      </c>
      <c r="E443" s="4">
        <v>45044</v>
      </c>
      <c r="F443" s="4">
        <v>45410</v>
      </c>
      <c r="G443">
        <v>20000</v>
      </c>
    </row>
    <row r="444" spans="1:7" x14ac:dyDescent="0.25">
      <c r="A444">
        <v>451</v>
      </c>
      <c r="B444">
        <v>2634416</v>
      </c>
      <c r="C444">
        <v>0</v>
      </c>
      <c r="D444">
        <f t="shared" si="6"/>
        <v>2634416</v>
      </c>
      <c r="E444" s="4">
        <v>45044</v>
      </c>
      <c r="F444" s="4">
        <v>45410</v>
      </c>
      <c r="G444">
        <v>20000</v>
      </c>
    </row>
    <row r="445" spans="1:7" x14ac:dyDescent="0.25">
      <c r="A445">
        <v>452</v>
      </c>
      <c r="B445">
        <v>4111967</v>
      </c>
      <c r="C445">
        <v>0</v>
      </c>
      <c r="D445">
        <f t="shared" si="6"/>
        <v>4111967</v>
      </c>
      <c r="E445" s="4">
        <v>45045</v>
      </c>
      <c r="F445" s="4">
        <v>45411</v>
      </c>
      <c r="G445">
        <v>20000</v>
      </c>
    </row>
    <row r="446" spans="1:7" x14ac:dyDescent="0.25">
      <c r="A446">
        <v>453</v>
      </c>
      <c r="B446">
        <v>1994099</v>
      </c>
      <c r="C446">
        <v>0</v>
      </c>
      <c r="D446">
        <f t="shared" si="6"/>
        <v>1994099</v>
      </c>
      <c r="E446" s="4">
        <v>45045</v>
      </c>
      <c r="F446" s="4">
        <v>45411</v>
      </c>
      <c r="G446">
        <v>20000</v>
      </c>
    </row>
    <row r="447" spans="1:7" x14ac:dyDescent="0.25">
      <c r="A447">
        <v>454</v>
      </c>
      <c r="B447">
        <v>3458414</v>
      </c>
      <c r="C447">
        <v>0</v>
      </c>
      <c r="D447">
        <f t="shared" si="6"/>
        <v>3458414</v>
      </c>
      <c r="E447" s="4">
        <v>45046</v>
      </c>
      <c r="F447" s="4">
        <v>45412</v>
      </c>
      <c r="G447">
        <v>20000</v>
      </c>
    </row>
    <row r="448" spans="1:7" x14ac:dyDescent="0.25">
      <c r="A448">
        <v>455</v>
      </c>
      <c r="B448">
        <v>5135107</v>
      </c>
      <c r="C448">
        <v>0</v>
      </c>
      <c r="D448">
        <f t="shared" si="6"/>
        <v>5135107</v>
      </c>
      <c r="E448" s="4">
        <v>45046</v>
      </c>
      <c r="F448" s="4">
        <v>45412</v>
      </c>
      <c r="G448">
        <v>20000</v>
      </c>
    </row>
    <row r="449" spans="1:7" x14ac:dyDescent="0.25">
      <c r="A449">
        <v>456</v>
      </c>
      <c r="B449">
        <v>2973119</v>
      </c>
      <c r="C449">
        <v>0</v>
      </c>
      <c r="D449">
        <f t="shared" si="6"/>
        <v>2973119</v>
      </c>
      <c r="E449" s="4">
        <v>45046</v>
      </c>
      <c r="F449" s="4">
        <v>45412</v>
      </c>
      <c r="G449">
        <v>20000</v>
      </c>
    </row>
    <row r="450" spans="1:7" x14ac:dyDescent="0.25">
      <c r="A450">
        <v>457</v>
      </c>
      <c r="B450">
        <v>1465996</v>
      </c>
      <c r="C450">
        <v>0</v>
      </c>
      <c r="D450">
        <f t="shared" si="6"/>
        <v>1465996</v>
      </c>
      <c r="E450" s="4">
        <v>45057</v>
      </c>
      <c r="F450" s="4">
        <v>45423</v>
      </c>
      <c r="G450">
        <v>20000</v>
      </c>
    </row>
    <row r="451" spans="1:7" x14ac:dyDescent="0.25">
      <c r="A451">
        <v>458</v>
      </c>
      <c r="B451">
        <v>2285202</v>
      </c>
      <c r="C451">
        <v>0</v>
      </c>
      <c r="D451">
        <f t="shared" ref="D451:D514" si="7">B451+C451</f>
        <v>2285202</v>
      </c>
      <c r="E451" s="4">
        <v>45057</v>
      </c>
      <c r="F451" s="4">
        <v>45423</v>
      </c>
      <c r="G451">
        <v>20000</v>
      </c>
    </row>
    <row r="452" spans="1:7" x14ac:dyDescent="0.25">
      <c r="A452">
        <v>459</v>
      </c>
      <c r="B452">
        <v>2657740</v>
      </c>
      <c r="C452">
        <v>0</v>
      </c>
      <c r="D452">
        <f t="shared" si="7"/>
        <v>2657740</v>
      </c>
      <c r="E452" s="4">
        <v>45058</v>
      </c>
      <c r="F452" s="4">
        <v>45424</v>
      </c>
      <c r="G452">
        <v>20000</v>
      </c>
    </row>
    <row r="453" spans="1:7" x14ac:dyDescent="0.25">
      <c r="A453">
        <v>460</v>
      </c>
      <c r="B453">
        <v>2546182</v>
      </c>
      <c r="C453">
        <v>0</v>
      </c>
      <c r="D453">
        <f t="shared" si="7"/>
        <v>2546182</v>
      </c>
      <c r="E453" s="4">
        <v>45058</v>
      </c>
      <c r="F453" s="4">
        <v>45424</v>
      </c>
      <c r="G453">
        <v>20000</v>
      </c>
    </row>
    <row r="454" spans="1:7" x14ac:dyDescent="0.25">
      <c r="A454">
        <v>461</v>
      </c>
      <c r="B454">
        <v>4721015</v>
      </c>
      <c r="C454">
        <v>0</v>
      </c>
      <c r="D454">
        <f t="shared" si="7"/>
        <v>4721015</v>
      </c>
      <c r="E454" s="4">
        <v>45059</v>
      </c>
      <c r="F454" s="4">
        <v>45425</v>
      </c>
      <c r="G454">
        <v>20000</v>
      </c>
    </row>
    <row r="455" spans="1:7" x14ac:dyDescent="0.25">
      <c r="A455">
        <v>462</v>
      </c>
      <c r="B455">
        <v>1374673</v>
      </c>
      <c r="C455">
        <v>0</v>
      </c>
      <c r="D455">
        <f t="shared" si="7"/>
        <v>1374673</v>
      </c>
      <c r="E455" s="4">
        <v>45059</v>
      </c>
      <c r="F455" s="4">
        <v>45425</v>
      </c>
      <c r="G455">
        <v>20000</v>
      </c>
    </row>
    <row r="456" spans="1:7" x14ac:dyDescent="0.25">
      <c r="A456">
        <v>463</v>
      </c>
      <c r="B456">
        <v>2163032</v>
      </c>
      <c r="C456">
        <v>0</v>
      </c>
      <c r="D456">
        <f t="shared" si="7"/>
        <v>2163032</v>
      </c>
      <c r="E456" s="4">
        <v>45060</v>
      </c>
      <c r="F456" s="4">
        <v>45426</v>
      </c>
      <c r="G456">
        <v>20000</v>
      </c>
    </row>
    <row r="457" spans="1:7" x14ac:dyDescent="0.25">
      <c r="A457">
        <v>464</v>
      </c>
      <c r="B457">
        <v>7658750</v>
      </c>
      <c r="C457">
        <v>0</v>
      </c>
      <c r="D457">
        <f t="shared" si="7"/>
        <v>7658750</v>
      </c>
      <c r="E457" s="4">
        <v>45060</v>
      </c>
      <c r="F457" s="4">
        <v>45426</v>
      </c>
      <c r="G457">
        <v>20000</v>
      </c>
    </row>
    <row r="458" spans="1:7" x14ac:dyDescent="0.25">
      <c r="A458">
        <v>465</v>
      </c>
      <c r="B458">
        <v>1595841</v>
      </c>
      <c r="C458">
        <v>0</v>
      </c>
      <c r="D458">
        <f t="shared" si="7"/>
        <v>1595841</v>
      </c>
      <c r="E458" s="4">
        <v>45061</v>
      </c>
      <c r="F458" s="4">
        <v>45427</v>
      </c>
      <c r="G458">
        <v>20000</v>
      </c>
    </row>
    <row r="459" spans="1:7" x14ac:dyDescent="0.25">
      <c r="A459">
        <v>466</v>
      </c>
      <c r="B459">
        <v>4320785</v>
      </c>
      <c r="C459">
        <v>0</v>
      </c>
      <c r="D459">
        <f t="shared" si="7"/>
        <v>4320785</v>
      </c>
      <c r="E459" s="4">
        <v>45062</v>
      </c>
      <c r="F459" s="4">
        <v>45428</v>
      </c>
      <c r="G459">
        <v>20000</v>
      </c>
    </row>
    <row r="460" spans="1:7" x14ac:dyDescent="0.25">
      <c r="A460">
        <v>467</v>
      </c>
      <c r="B460">
        <v>6812911</v>
      </c>
      <c r="C460">
        <v>0</v>
      </c>
      <c r="D460">
        <f t="shared" si="7"/>
        <v>6812911</v>
      </c>
      <c r="E460" s="4">
        <v>45062</v>
      </c>
      <c r="F460" s="4">
        <v>45428</v>
      </c>
      <c r="G460">
        <v>20000</v>
      </c>
    </row>
    <row r="461" spans="1:7" x14ac:dyDescent="0.25">
      <c r="A461">
        <v>468</v>
      </c>
      <c r="B461">
        <v>7003294</v>
      </c>
      <c r="C461">
        <v>0</v>
      </c>
      <c r="D461">
        <f t="shared" si="7"/>
        <v>7003294</v>
      </c>
      <c r="E461" s="4">
        <v>45062</v>
      </c>
      <c r="F461" s="4">
        <v>45428</v>
      </c>
      <c r="G461">
        <v>20000</v>
      </c>
    </row>
    <row r="462" spans="1:7" x14ac:dyDescent="0.25">
      <c r="A462">
        <v>469</v>
      </c>
      <c r="B462">
        <v>2778311</v>
      </c>
      <c r="C462">
        <v>0</v>
      </c>
      <c r="D462">
        <f t="shared" si="7"/>
        <v>2778311</v>
      </c>
      <c r="E462" s="4">
        <v>45063</v>
      </c>
      <c r="F462" s="4">
        <v>45429</v>
      </c>
      <c r="G462">
        <v>20000</v>
      </c>
    </row>
    <row r="463" spans="1:7" x14ac:dyDescent="0.25">
      <c r="A463">
        <v>470</v>
      </c>
      <c r="B463">
        <v>2953254</v>
      </c>
      <c r="C463">
        <v>0</v>
      </c>
      <c r="D463">
        <f t="shared" si="7"/>
        <v>2953254</v>
      </c>
      <c r="E463" s="4">
        <v>45063</v>
      </c>
      <c r="F463" s="4">
        <v>45429</v>
      </c>
      <c r="G463">
        <v>20000</v>
      </c>
    </row>
    <row r="464" spans="1:7" x14ac:dyDescent="0.25">
      <c r="A464">
        <v>471</v>
      </c>
      <c r="B464">
        <v>3597878</v>
      </c>
      <c r="C464">
        <v>0</v>
      </c>
      <c r="D464">
        <f t="shared" si="7"/>
        <v>3597878</v>
      </c>
      <c r="E464" s="4">
        <v>45064</v>
      </c>
      <c r="F464" s="4">
        <v>45430</v>
      </c>
      <c r="G464">
        <v>20000</v>
      </c>
    </row>
    <row r="465" spans="1:7" x14ac:dyDescent="0.25">
      <c r="A465">
        <v>472</v>
      </c>
      <c r="B465">
        <v>6264718</v>
      </c>
      <c r="C465">
        <v>0</v>
      </c>
      <c r="D465">
        <f t="shared" si="7"/>
        <v>6264718</v>
      </c>
      <c r="E465" s="4">
        <v>45065</v>
      </c>
      <c r="F465" s="4">
        <v>45431</v>
      </c>
      <c r="G465">
        <v>20000</v>
      </c>
    </row>
    <row r="466" spans="1:7" x14ac:dyDescent="0.25">
      <c r="A466">
        <v>473</v>
      </c>
      <c r="B466">
        <v>3958189</v>
      </c>
      <c r="C466">
        <v>0</v>
      </c>
      <c r="D466">
        <f t="shared" si="7"/>
        <v>3958189</v>
      </c>
      <c r="E466" s="4">
        <v>45065</v>
      </c>
      <c r="F466" s="4">
        <v>45431</v>
      </c>
      <c r="G466">
        <v>20000</v>
      </c>
    </row>
    <row r="467" spans="1:7" x14ac:dyDescent="0.25">
      <c r="A467">
        <v>474</v>
      </c>
      <c r="B467">
        <v>2159075</v>
      </c>
      <c r="C467">
        <v>0</v>
      </c>
      <c r="D467">
        <f t="shared" si="7"/>
        <v>2159075</v>
      </c>
      <c r="E467" s="4">
        <v>45066</v>
      </c>
      <c r="F467" s="4">
        <v>45432</v>
      </c>
      <c r="G467">
        <v>20000</v>
      </c>
    </row>
    <row r="468" spans="1:7" x14ac:dyDescent="0.25">
      <c r="A468">
        <v>475</v>
      </c>
      <c r="B468">
        <v>515268</v>
      </c>
      <c r="C468">
        <v>0</v>
      </c>
      <c r="D468">
        <f t="shared" si="7"/>
        <v>515268</v>
      </c>
      <c r="E468" s="4">
        <v>45067</v>
      </c>
      <c r="F468" s="4">
        <v>45433</v>
      </c>
      <c r="G468">
        <v>20000</v>
      </c>
    </row>
    <row r="469" spans="1:7" x14ac:dyDescent="0.25">
      <c r="A469">
        <v>476</v>
      </c>
      <c r="B469">
        <v>2094656</v>
      </c>
      <c r="C469">
        <v>0</v>
      </c>
      <c r="D469">
        <f t="shared" si="7"/>
        <v>2094656</v>
      </c>
      <c r="E469" s="4">
        <v>45067</v>
      </c>
      <c r="F469" s="4">
        <v>45433</v>
      </c>
      <c r="G469">
        <v>20000</v>
      </c>
    </row>
    <row r="470" spans="1:7" x14ac:dyDescent="0.25">
      <c r="A470">
        <v>477</v>
      </c>
      <c r="B470">
        <v>2155972</v>
      </c>
      <c r="C470">
        <v>0</v>
      </c>
      <c r="D470">
        <f t="shared" si="7"/>
        <v>2155972</v>
      </c>
      <c r="E470" s="4">
        <v>45068</v>
      </c>
      <c r="F470" s="4">
        <v>45434</v>
      </c>
      <c r="G470">
        <v>20000</v>
      </c>
    </row>
    <row r="471" spans="1:7" x14ac:dyDescent="0.25">
      <c r="A471">
        <v>478</v>
      </c>
      <c r="B471">
        <v>6438030</v>
      </c>
      <c r="C471">
        <v>0</v>
      </c>
      <c r="D471">
        <f t="shared" si="7"/>
        <v>6438030</v>
      </c>
      <c r="E471" s="4">
        <v>45069</v>
      </c>
      <c r="F471" s="4">
        <v>45435</v>
      </c>
      <c r="G471">
        <v>20000</v>
      </c>
    </row>
    <row r="472" spans="1:7" x14ac:dyDescent="0.25">
      <c r="A472">
        <v>479</v>
      </c>
      <c r="B472">
        <v>1621121</v>
      </c>
      <c r="C472">
        <v>0</v>
      </c>
      <c r="D472">
        <f t="shared" si="7"/>
        <v>1621121</v>
      </c>
      <c r="E472" s="4">
        <v>45070</v>
      </c>
      <c r="F472" s="4">
        <v>45436</v>
      </c>
      <c r="G472">
        <v>20000</v>
      </c>
    </row>
    <row r="473" spans="1:7" x14ac:dyDescent="0.25">
      <c r="A473">
        <v>480</v>
      </c>
      <c r="B473">
        <v>2469951</v>
      </c>
      <c r="C473">
        <v>0</v>
      </c>
      <c r="D473">
        <f t="shared" si="7"/>
        <v>2469951</v>
      </c>
      <c r="E473" s="4">
        <v>45070</v>
      </c>
      <c r="F473" s="4">
        <v>45436</v>
      </c>
      <c r="G473">
        <v>20000</v>
      </c>
    </row>
    <row r="474" spans="1:7" x14ac:dyDescent="0.25">
      <c r="A474">
        <v>481</v>
      </c>
      <c r="B474">
        <v>4144185</v>
      </c>
      <c r="C474">
        <v>0</v>
      </c>
      <c r="D474">
        <f t="shared" si="7"/>
        <v>4144185</v>
      </c>
      <c r="E474" s="4">
        <v>45071</v>
      </c>
      <c r="F474" s="4">
        <v>45437</v>
      </c>
      <c r="G474">
        <v>20000</v>
      </c>
    </row>
    <row r="475" spans="1:7" x14ac:dyDescent="0.25">
      <c r="A475">
        <v>482</v>
      </c>
      <c r="B475">
        <v>1864237</v>
      </c>
      <c r="C475">
        <v>0</v>
      </c>
      <c r="D475">
        <f t="shared" si="7"/>
        <v>1864237</v>
      </c>
      <c r="E475" s="4">
        <v>45071</v>
      </c>
      <c r="F475" s="4">
        <v>45437</v>
      </c>
      <c r="G475">
        <v>20000</v>
      </c>
    </row>
    <row r="476" spans="1:7" x14ac:dyDescent="0.25">
      <c r="A476">
        <v>483</v>
      </c>
      <c r="B476">
        <v>1705949</v>
      </c>
      <c r="C476">
        <v>0</v>
      </c>
      <c r="D476">
        <f t="shared" si="7"/>
        <v>1705949</v>
      </c>
      <c r="E476" s="4">
        <v>45071</v>
      </c>
      <c r="F476" s="4">
        <v>45437</v>
      </c>
      <c r="G476">
        <v>20000</v>
      </c>
    </row>
    <row r="477" spans="1:7" x14ac:dyDescent="0.25">
      <c r="A477">
        <v>484</v>
      </c>
      <c r="B477">
        <v>1584523</v>
      </c>
      <c r="C477">
        <v>0</v>
      </c>
      <c r="D477">
        <f t="shared" si="7"/>
        <v>1584523</v>
      </c>
      <c r="E477" s="4">
        <v>45071</v>
      </c>
      <c r="F477" s="4">
        <v>45437</v>
      </c>
      <c r="G477">
        <v>20000</v>
      </c>
    </row>
    <row r="478" spans="1:7" x14ac:dyDescent="0.25">
      <c r="A478">
        <v>485</v>
      </c>
      <c r="B478">
        <v>1861995</v>
      </c>
      <c r="C478">
        <v>0</v>
      </c>
      <c r="D478">
        <f t="shared" si="7"/>
        <v>1861995</v>
      </c>
      <c r="E478" s="4">
        <v>45072</v>
      </c>
      <c r="F478" s="4">
        <v>45438</v>
      </c>
      <c r="G478">
        <v>20000</v>
      </c>
    </row>
    <row r="479" spans="1:7" x14ac:dyDescent="0.25">
      <c r="A479">
        <v>486</v>
      </c>
      <c r="B479">
        <v>3831001</v>
      </c>
      <c r="C479">
        <v>0</v>
      </c>
      <c r="D479">
        <f t="shared" si="7"/>
        <v>3831001</v>
      </c>
      <c r="E479" s="4">
        <v>45072</v>
      </c>
      <c r="F479" s="4">
        <v>45438</v>
      </c>
      <c r="G479">
        <v>20000</v>
      </c>
    </row>
    <row r="480" spans="1:7" x14ac:dyDescent="0.25">
      <c r="A480">
        <v>487</v>
      </c>
      <c r="B480">
        <v>4995477</v>
      </c>
      <c r="C480">
        <v>0</v>
      </c>
      <c r="D480">
        <f t="shared" si="7"/>
        <v>4995477</v>
      </c>
      <c r="E480" s="4">
        <v>45072</v>
      </c>
      <c r="F480" s="4">
        <v>45438</v>
      </c>
      <c r="G480">
        <v>20000</v>
      </c>
    </row>
    <row r="481" spans="1:7" x14ac:dyDescent="0.25">
      <c r="A481">
        <v>488</v>
      </c>
      <c r="B481">
        <v>1327181</v>
      </c>
      <c r="C481">
        <v>0</v>
      </c>
      <c r="D481">
        <f t="shared" si="7"/>
        <v>1327181</v>
      </c>
      <c r="E481" s="4">
        <v>45074</v>
      </c>
      <c r="F481" s="4">
        <v>45440</v>
      </c>
      <c r="G481">
        <v>20000</v>
      </c>
    </row>
    <row r="482" spans="1:7" x14ac:dyDescent="0.25">
      <c r="A482">
        <v>489</v>
      </c>
      <c r="B482">
        <v>1312627</v>
      </c>
      <c r="C482">
        <v>0</v>
      </c>
      <c r="D482">
        <f t="shared" si="7"/>
        <v>1312627</v>
      </c>
      <c r="E482" s="4">
        <v>45074</v>
      </c>
      <c r="F482" s="4">
        <v>45440</v>
      </c>
      <c r="G482">
        <v>20000</v>
      </c>
    </row>
    <row r="483" spans="1:7" x14ac:dyDescent="0.25">
      <c r="A483">
        <v>490</v>
      </c>
      <c r="B483">
        <v>1275009</v>
      </c>
      <c r="C483">
        <v>0</v>
      </c>
      <c r="D483">
        <f t="shared" si="7"/>
        <v>1275009</v>
      </c>
      <c r="E483" s="4">
        <v>45076</v>
      </c>
      <c r="F483" s="4">
        <v>45442</v>
      </c>
      <c r="G483">
        <v>20000</v>
      </c>
    </row>
    <row r="484" spans="1:7" x14ac:dyDescent="0.25">
      <c r="A484">
        <v>491</v>
      </c>
      <c r="B484">
        <v>1232608</v>
      </c>
      <c r="C484">
        <v>0</v>
      </c>
      <c r="D484">
        <f t="shared" si="7"/>
        <v>1232608</v>
      </c>
      <c r="E484" s="4">
        <v>45077</v>
      </c>
      <c r="F484" s="4">
        <v>45443</v>
      </c>
      <c r="G484">
        <v>20000</v>
      </c>
    </row>
    <row r="485" spans="1:7" x14ac:dyDescent="0.25">
      <c r="A485">
        <v>492</v>
      </c>
      <c r="B485">
        <v>1550172</v>
      </c>
      <c r="C485">
        <v>0</v>
      </c>
      <c r="D485">
        <f t="shared" si="7"/>
        <v>1550172</v>
      </c>
      <c r="E485" s="4">
        <v>45077</v>
      </c>
      <c r="F485" s="4">
        <v>45443</v>
      </c>
      <c r="G485">
        <v>20000</v>
      </c>
    </row>
    <row r="486" spans="1:7" x14ac:dyDescent="0.25">
      <c r="A486">
        <v>493</v>
      </c>
      <c r="B486">
        <v>1162234</v>
      </c>
      <c r="C486">
        <v>0</v>
      </c>
      <c r="D486">
        <f t="shared" si="7"/>
        <v>1162234</v>
      </c>
      <c r="E486" s="4">
        <v>45087</v>
      </c>
      <c r="F486" s="4">
        <v>45453</v>
      </c>
      <c r="G486">
        <v>20000</v>
      </c>
    </row>
    <row r="487" spans="1:7" x14ac:dyDescent="0.25">
      <c r="A487">
        <v>494</v>
      </c>
      <c r="B487">
        <v>1560359</v>
      </c>
      <c r="C487">
        <v>0</v>
      </c>
      <c r="D487">
        <f t="shared" si="7"/>
        <v>1560359</v>
      </c>
      <c r="E487" s="4">
        <v>45087</v>
      </c>
      <c r="F487" s="4">
        <v>45453</v>
      </c>
      <c r="G487">
        <v>20000</v>
      </c>
    </row>
    <row r="488" spans="1:7" x14ac:dyDescent="0.25">
      <c r="A488">
        <v>495</v>
      </c>
      <c r="B488">
        <v>2776108</v>
      </c>
      <c r="C488">
        <v>0</v>
      </c>
      <c r="D488">
        <f t="shared" si="7"/>
        <v>2776108</v>
      </c>
      <c r="E488" s="4">
        <v>45088</v>
      </c>
      <c r="F488" s="4">
        <v>45454</v>
      </c>
      <c r="G488">
        <v>20000</v>
      </c>
    </row>
    <row r="489" spans="1:7" x14ac:dyDescent="0.25">
      <c r="A489">
        <v>496</v>
      </c>
      <c r="B489">
        <v>3414028</v>
      </c>
      <c r="C489">
        <v>0</v>
      </c>
      <c r="D489">
        <f t="shared" si="7"/>
        <v>3414028</v>
      </c>
      <c r="E489" s="4">
        <v>45088</v>
      </c>
      <c r="F489" s="4">
        <v>45454</v>
      </c>
      <c r="G489">
        <v>20000</v>
      </c>
    </row>
    <row r="490" spans="1:7" x14ac:dyDescent="0.25">
      <c r="A490">
        <v>497</v>
      </c>
      <c r="B490">
        <v>6079757</v>
      </c>
      <c r="C490">
        <v>0</v>
      </c>
      <c r="D490">
        <f t="shared" si="7"/>
        <v>6079757</v>
      </c>
      <c r="E490" s="4">
        <v>45088</v>
      </c>
      <c r="F490" s="4">
        <v>45454</v>
      </c>
      <c r="G490">
        <v>20000</v>
      </c>
    </row>
    <row r="491" spans="1:7" x14ac:dyDescent="0.25">
      <c r="A491">
        <v>498</v>
      </c>
      <c r="B491">
        <v>3372943</v>
      </c>
      <c r="C491">
        <v>0</v>
      </c>
      <c r="D491">
        <f t="shared" si="7"/>
        <v>3372943</v>
      </c>
      <c r="E491" s="4">
        <v>45089</v>
      </c>
      <c r="F491" s="4">
        <v>45455</v>
      </c>
      <c r="G491">
        <v>20000</v>
      </c>
    </row>
    <row r="492" spans="1:7" x14ac:dyDescent="0.25">
      <c r="A492">
        <v>499</v>
      </c>
      <c r="B492">
        <v>5635400</v>
      </c>
      <c r="C492">
        <v>0</v>
      </c>
      <c r="D492">
        <f t="shared" si="7"/>
        <v>5635400</v>
      </c>
      <c r="E492" s="4">
        <v>45090</v>
      </c>
      <c r="F492" s="4">
        <v>45456</v>
      </c>
      <c r="G492">
        <v>20000</v>
      </c>
    </row>
    <row r="493" spans="1:7" x14ac:dyDescent="0.25">
      <c r="A493">
        <v>500</v>
      </c>
      <c r="B493">
        <v>2243021</v>
      </c>
      <c r="C493">
        <v>0</v>
      </c>
      <c r="D493">
        <f t="shared" si="7"/>
        <v>2243021</v>
      </c>
      <c r="E493" s="4">
        <v>45090</v>
      </c>
      <c r="F493" s="4">
        <v>45456</v>
      </c>
      <c r="G493">
        <v>20000</v>
      </c>
    </row>
    <row r="494" spans="1:7" x14ac:dyDescent="0.25">
      <c r="A494">
        <v>501</v>
      </c>
      <c r="B494">
        <v>5190706</v>
      </c>
      <c r="C494">
        <v>0</v>
      </c>
      <c r="D494">
        <f t="shared" si="7"/>
        <v>5190706</v>
      </c>
      <c r="E494" s="4">
        <v>45090</v>
      </c>
      <c r="F494" s="4">
        <v>45456</v>
      </c>
      <c r="G494">
        <v>20000</v>
      </c>
    </row>
    <row r="495" spans="1:7" x14ac:dyDescent="0.25">
      <c r="A495">
        <v>502</v>
      </c>
      <c r="B495">
        <v>3622628</v>
      </c>
      <c r="C495">
        <v>0</v>
      </c>
      <c r="D495">
        <f t="shared" si="7"/>
        <v>3622628</v>
      </c>
      <c r="E495" s="4">
        <v>45091</v>
      </c>
      <c r="F495" s="4">
        <v>45457</v>
      </c>
      <c r="G495">
        <v>20000</v>
      </c>
    </row>
    <row r="496" spans="1:7" x14ac:dyDescent="0.25">
      <c r="A496">
        <v>503</v>
      </c>
      <c r="B496">
        <v>2042063</v>
      </c>
      <c r="C496">
        <v>0</v>
      </c>
      <c r="D496">
        <f t="shared" si="7"/>
        <v>2042063</v>
      </c>
      <c r="E496" s="4">
        <v>45092</v>
      </c>
      <c r="F496" s="4">
        <v>45458</v>
      </c>
      <c r="G496">
        <v>20000</v>
      </c>
    </row>
    <row r="497" spans="1:7" x14ac:dyDescent="0.25">
      <c r="A497">
        <v>504</v>
      </c>
      <c r="B497">
        <v>2464222</v>
      </c>
      <c r="C497">
        <v>0</v>
      </c>
      <c r="D497">
        <f t="shared" si="7"/>
        <v>2464222</v>
      </c>
      <c r="E497" s="4">
        <v>45092</v>
      </c>
      <c r="F497" s="4">
        <v>45458</v>
      </c>
      <c r="G497">
        <v>20000</v>
      </c>
    </row>
    <row r="498" spans="1:7" x14ac:dyDescent="0.25">
      <c r="A498">
        <v>505</v>
      </c>
      <c r="B498">
        <v>3440501</v>
      </c>
      <c r="C498">
        <v>0</v>
      </c>
      <c r="D498">
        <f t="shared" si="7"/>
        <v>3440501</v>
      </c>
      <c r="E498" s="4">
        <v>45092</v>
      </c>
      <c r="F498" s="4">
        <v>45458</v>
      </c>
      <c r="G498">
        <v>20000</v>
      </c>
    </row>
    <row r="499" spans="1:7" x14ac:dyDescent="0.25">
      <c r="A499">
        <v>506</v>
      </c>
      <c r="B499">
        <v>2119283</v>
      </c>
      <c r="C499">
        <v>0</v>
      </c>
      <c r="D499">
        <f t="shared" si="7"/>
        <v>2119283</v>
      </c>
      <c r="E499" s="4">
        <v>45092</v>
      </c>
      <c r="F499" s="4">
        <v>45458</v>
      </c>
      <c r="G499">
        <v>20000</v>
      </c>
    </row>
    <row r="500" spans="1:7" x14ac:dyDescent="0.25">
      <c r="A500">
        <v>507</v>
      </c>
      <c r="B500">
        <v>3712760</v>
      </c>
      <c r="C500">
        <v>0</v>
      </c>
      <c r="D500">
        <f t="shared" si="7"/>
        <v>3712760</v>
      </c>
      <c r="E500" s="4">
        <v>45092</v>
      </c>
      <c r="F500" s="4">
        <v>45458</v>
      </c>
      <c r="G500">
        <v>20000</v>
      </c>
    </row>
    <row r="501" spans="1:7" x14ac:dyDescent="0.25">
      <c r="A501">
        <v>508</v>
      </c>
      <c r="B501">
        <v>1779985</v>
      </c>
      <c r="C501">
        <v>0</v>
      </c>
      <c r="D501">
        <f t="shared" si="7"/>
        <v>1779985</v>
      </c>
      <c r="E501" s="4">
        <v>45093</v>
      </c>
      <c r="F501" s="4">
        <v>45459</v>
      </c>
      <c r="G501">
        <v>20000</v>
      </c>
    </row>
    <row r="502" spans="1:7" x14ac:dyDescent="0.25">
      <c r="A502">
        <v>509</v>
      </c>
      <c r="B502">
        <v>3938273</v>
      </c>
      <c r="C502">
        <v>0</v>
      </c>
      <c r="D502">
        <f t="shared" si="7"/>
        <v>3938273</v>
      </c>
      <c r="E502" s="4">
        <v>45093</v>
      </c>
      <c r="F502" s="4">
        <v>45459</v>
      </c>
      <c r="G502">
        <v>20000</v>
      </c>
    </row>
    <row r="503" spans="1:7" x14ac:dyDescent="0.25">
      <c r="A503">
        <v>510</v>
      </c>
      <c r="B503">
        <v>3920648</v>
      </c>
      <c r="C503">
        <v>0</v>
      </c>
      <c r="D503">
        <f t="shared" si="7"/>
        <v>3920648</v>
      </c>
      <c r="E503" s="4">
        <v>45094</v>
      </c>
      <c r="F503" s="4">
        <v>45460</v>
      </c>
      <c r="G503">
        <v>20000</v>
      </c>
    </row>
    <row r="504" spans="1:7" x14ac:dyDescent="0.25">
      <c r="A504">
        <v>511</v>
      </c>
      <c r="B504">
        <v>2905953</v>
      </c>
      <c r="C504">
        <v>0</v>
      </c>
      <c r="D504">
        <f t="shared" si="7"/>
        <v>2905953</v>
      </c>
      <c r="E504" s="4">
        <v>45094</v>
      </c>
      <c r="F504" s="4">
        <v>45460</v>
      </c>
      <c r="G504">
        <v>20000</v>
      </c>
    </row>
    <row r="505" spans="1:7" x14ac:dyDescent="0.25">
      <c r="A505">
        <v>512</v>
      </c>
      <c r="B505">
        <v>6462722</v>
      </c>
      <c r="C505">
        <v>0</v>
      </c>
      <c r="D505">
        <f t="shared" si="7"/>
        <v>6462722</v>
      </c>
      <c r="E505" s="4">
        <v>45095</v>
      </c>
      <c r="F505" s="4">
        <v>45461</v>
      </c>
      <c r="G505">
        <v>20000</v>
      </c>
    </row>
    <row r="506" spans="1:7" x14ac:dyDescent="0.25">
      <c r="A506">
        <v>513</v>
      </c>
      <c r="B506">
        <v>2552674</v>
      </c>
      <c r="C506">
        <v>0</v>
      </c>
      <c r="D506">
        <f t="shared" si="7"/>
        <v>2552674</v>
      </c>
      <c r="E506" s="4">
        <v>45095</v>
      </c>
      <c r="F506" s="4">
        <v>45461</v>
      </c>
      <c r="G506">
        <v>20000</v>
      </c>
    </row>
    <row r="507" spans="1:7" x14ac:dyDescent="0.25">
      <c r="A507">
        <v>514</v>
      </c>
      <c r="B507">
        <v>2201324</v>
      </c>
      <c r="C507">
        <v>0</v>
      </c>
      <c r="D507">
        <f t="shared" si="7"/>
        <v>2201324</v>
      </c>
      <c r="E507" s="4">
        <v>45097</v>
      </c>
      <c r="F507" s="4">
        <v>45463</v>
      </c>
      <c r="G507">
        <v>20000</v>
      </c>
    </row>
    <row r="508" spans="1:7" x14ac:dyDescent="0.25">
      <c r="A508">
        <v>515</v>
      </c>
      <c r="B508">
        <v>2310084</v>
      </c>
      <c r="C508">
        <v>0</v>
      </c>
      <c r="D508">
        <f t="shared" si="7"/>
        <v>2310084</v>
      </c>
      <c r="E508" s="4">
        <v>45097</v>
      </c>
      <c r="F508" s="4">
        <v>45463</v>
      </c>
      <c r="G508">
        <v>20000</v>
      </c>
    </row>
    <row r="509" spans="1:7" x14ac:dyDescent="0.25">
      <c r="A509">
        <v>516</v>
      </c>
      <c r="B509">
        <v>3234312</v>
      </c>
      <c r="C509">
        <v>0</v>
      </c>
      <c r="D509">
        <f t="shared" si="7"/>
        <v>3234312</v>
      </c>
      <c r="E509" s="4">
        <v>45098</v>
      </c>
      <c r="F509" s="4">
        <v>45464</v>
      </c>
      <c r="G509">
        <v>20000</v>
      </c>
    </row>
    <row r="510" spans="1:7" x14ac:dyDescent="0.25">
      <c r="A510">
        <v>517</v>
      </c>
      <c r="B510">
        <v>1486408</v>
      </c>
      <c r="C510">
        <v>0</v>
      </c>
      <c r="D510">
        <f t="shared" si="7"/>
        <v>1486408</v>
      </c>
      <c r="E510" s="4">
        <v>45098</v>
      </c>
      <c r="F510" s="4">
        <v>45464</v>
      </c>
      <c r="G510">
        <v>20000</v>
      </c>
    </row>
    <row r="511" spans="1:7" x14ac:dyDescent="0.25">
      <c r="A511">
        <v>518</v>
      </c>
      <c r="B511">
        <v>1449986</v>
      </c>
      <c r="C511">
        <v>0</v>
      </c>
      <c r="D511">
        <f t="shared" si="7"/>
        <v>1449986</v>
      </c>
      <c r="E511" s="4">
        <v>45098</v>
      </c>
      <c r="F511" s="4">
        <v>45464</v>
      </c>
      <c r="G511">
        <v>20000</v>
      </c>
    </row>
    <row r="512" spans="1:7" x14ac:dyDescent="0.25">
      <c r="A512">
        <v>519</v>
      </c>
      <c r="B512">
        <v>2112212</v>
      </c>
      <c r="C512">
        <v>0</v>
      </c>
      <c r="D512">
        <f t="shared" si="7"/>
        <v>2112212</v>
      </c>
      <c r="E512" s="4">
        <v>45098</v>
      </c>
      <c r="F512" s="4">
        <v>45464</v>
      </c>
      <c r="G512">
        <v>20000</v>
      </c>
    </row>
    <row r="513" spans="1:7" x14ac:dyDescent="0.25">
      <c r="A513">
        <v>520</v>
      </c>
      <c r="B513">
        <v>1933963</v>
      </c>
      <c r="C513">
        <v>0</v>
      </c>
      <c r="D513">
        <f t="shared" si="7"/>
        <v>1933963</v>
      </c>
      <c r="E513" s="4">
        <v>45099</v>
      </c>
      <c r="F513" s="4">
        <v>45465</v>
      </c>
      <c r="G513">
        <v>20000</v>
      </c>
    </row>
    <row r="514" spans="1:7" x14ac:dyDescent="0.25">
      <c r="A514">
        <v>521</v>
      </c>
      <c r="B514">
        <v>1403750</v>
      </c>
      <c r="C514">
        <v>0</v>
      </c>
      <c r="D514">
        <f t="shared" si="7"/>
        <v>1403750</v>
      </c>
      <c r="E514" s="4">
        <v>45100</v>
      </c>
      <c r="F514" s="4">
        <v>45466</v>
      </c>
      <c r="G514">
        <v>20000</v>
      </c>
    </row>
    <row r="515" spans="1:7" x14ac:dyDescent="0.25">
      <c r="A515">
        <v>522</v>
      </c>
      <c r="B515">
        <v>5105931</v>
      </c>
      <c r="C515">
        <v>0</v>
      </c>
      <c r="D515">
        <f t="shared" ref="D515:D578" si="8">B515+C515</f>
        <v>5105931</v>
      </c>
      <c r="E515" s="4">
        <v>45100</v>
      </c>
      <c r="F515" s="4">
        <v>45466</v>
      </c>
      <c r="G515">
        <v>20000</v>
      </c>
    </row>
    <row r="516" spans="1:7" x14ac:dyDescent="0.25">
      <c r="A516">
        <v>523</v>
      </c>
      <c r="B516">
        <v>4335754</v>
      </c>
      <c r="C516">
        <v>0</v>
      </c>
      <c r="D516">
        <f t="shared" si="8"/>
        <v>4335754</v>
      </c>
      <c r="E516" s="4">
        <v>45101</v>
      </c>
      <c r="F516" s="4">
        <v>45467</v>
      </c>
      <c r="G516">
        <v>20000</v>
      </c>
    </row>
    <row r="517" spans="1:7" x14ac:dyDescent="0.25">
      <c r="A517">
        <v>524</v>
      </c>
      <c r="B517">
        <v>1498614</v>
      </c>
      <c r="C517">
        <v>0</v>
      </c>
      <c r="D517">
        <f t="shared" si="8"/>
        <v>1498614</v>
      </c>
      <c r="E517" s="4">
        <v>45102</v>
      </c>
      <c r="F517" s="4">
        <v>45468</v>
      </c>
      <c r="G517">
        <v>20000</v>
      </c>
    </row>
    <row r="518" spans="1:7" x14ac:dyDescent="0.25">
      <c r="A518">
        <v>525</v>
      </c>
      <c r="B518">
        <v>2199718</v>
      </c>
      <c r="C518">
        <v>0</v>
      </c>
      <c r="D518">
        <f t="shared" si="8"/>
        <v>2199718</v>
      </c>
      <c r="E518" s="4">
        <v>45102</v>
      </c>
      <c r="F518" s="4">
        <v>45468</v>
      </c>
      <c r="G518">
        <v>20000</v>
      </c>
    </row>
    <row r="519" spans="1:7" x14ac:dyDescent="0.25">
      <c r="A519">
        <v>526</v>
      </c>
      <c r="B519">
        <v>1491474</v>
      </c>
      <c r="C519">
        <v>0</v>
      </c>
      <c r="D519">
        <f t="shared" si="8"/>
        <v>1491474</v>
      </c>
      <c r="E519" s="4">
        <v>45102</v>
      </c>
      <c r="F519" s="4">
        <v>45468</v>
      </c>
      <c r="G519">
        <v>20000</v>
      </c>
    </row>
    <row r="520" spans="1:7" x14ac:dyDescent="0.25">
      <c r="A520">
        <v>527</v>
      </c>
      <c r="B520">
        <v>3018399</v>
      </c>
      <c r="C520">
        <v>0</v>
      </c>
      <c r="D520">
        <f t="shared" si="8"/>
        <v>3018399</v>
      </c>
      <c r="E520" s="4">
        <v>45103</v>
      </c>
      <c r="F520" s="4">
        <v>45469</v>
      </c>
      <c r="G520">
        <v>20000</v>
      </c>
    </row>
    <row r="521" spans="1:7" x14ac:dyDescent="0.25">
      <c r="A521">
        <v>528</v>
      </c>
      <c r="B521">
        <v>2686778</v>
      </c>
      <c r="C521">
        <v>0</v>
      </c>
      <c r="D521">
        <f t="shared" si="8"/>
        <v>2686778</v>
      </c>
      <c r="E521" s="4">
        <v>45103</v>
      </c>
      <c r="F521" s="4">
        <v>45469</v>
      </c>
      <c r="G521">
        <v>20000</v>
      </c>
    </row>
    <row r="522" spans="1:7" x14ac:dyDescent="0.25">
      <c r="A522">
        <v>529</v>
      </c>
      <c r="B522">
        <v>1215137</v>
      </c>
      <c r="C522">
        <v>0</v>
      </c>
      <c r="D522">
        <f t="shared" si="8"/>
        <v>1215137</v>
      </c>
      <c r="E522" s="4">
        <v>45104</v>
      </c>
      <c r="F522" s="4">
        <v>45470</v>
      </c>
      <c r="G522">
        <v>20000</v>
      </c>
    </row>
    <row r="523" spans="1:7" x14ac:dyDescent="0.25">
      <c r="A523">
        <v>530</v>
      </c>
      <c r="B523">
        <v>2072674</v>
      </c>
      <c r="C523">
        <v>0</v>
      </c>
      <c r="D523">
        <f t="shared" si="8"/>
        <v>2072674</v>
      </c>
      <c r="E523" s="4">
        <v>45104</v>
      </c>
      <c r="F523" s="4">
        <v>45470</v>
      </c>
      <c r="G523">
        <v>20000</v>
      </c>
    </row>
    <row r="524" spans="1:7" x14ac:dyDescent="0.25">
      <c r="A524">
        <v>531</v>
      </c>
      <c r="B524">
        <v>1422196</v>
      </c>
      <c r="C524">
        <v>0</v>
      </c>
      <c r="D524">
        <f t="shared" si="8"/>
        <v>1422196</v>
      </c>
      <c r="E524" s="4">
        <v>45105</v>
      </c>
      <c r="F524" s="4">
        <v>45471</v>
      </c>
      <c r="G524">
        <v>20000</v>
      </c>
    </row>
    <row r="525" spans="1:7" x14ac:dyDescent="0.25">
      <c r="A525">
        <v>532</v>
      </c>
      <c r="B525">
        <v>3087531</v>
      </c>
      <c r="C525">
        <v>0</v>
      </c>
      <c r="D525">
        <f t="shared" si="8"/>
        <v>3087531</v>
      </c>
      <c r="E525" s="4">
        <v>45105</v>
      </c>
      <c r="F525" s="4">
        <v>45471</v>
      </c>
      <c r="G525">
        <v>20000</v>
      </c>
    </row>
    <row r="526" spans="1:7" x14ac:dyDescent="0.25">
      <c r="A526">
        <v>533</v>
      </c>
      <c r="B526">
        <v>2974907</v>
      </c>
      <c r="C526">
        <v>0</v>
      </c>
      <c r="D526">
        <f t="shared" si="8"/>
        <v>2974907</v>
      </c>
      <c r="E526" s="4">
        <v>45105</v>
      </c>
      <c r="F526" s="4">
        <v>45471</v>
      </c>
      <c r="G526">
        <v>20000</v>
      </c>
    </row>
    <row r="527" spans="1:7" x14ac:dyDescent="0.25">
      <c r="A527">
        <v>534</v>
      </c>
      <c r="B527">
        <v>5649597</v>
      </c>
      <c r="C527">
        <v>0</v>
      </c>
      <c r="D527">
        <f t="shared" si="8"/>
        <v>5649597</v>
      </c>
      <c r="E527" s="4">
        <v>45105</v>
      </c>
      <c r="F527" s="4">
        <v>45471</v>
      </c>
      <c r="G527">
        <v>20000</v>
      </c>
    </row>
    <row r="528" spans="1:7" x14ac:dyDescent="0.25">
      <c r="A528">
        <v>535</v>
      </c>
      <c r="B528">
        <v>1256604</v>
      </c>
      <c r="C528">
        <v>0</v>
      </c>
      <c r="D528">
        <f t="shared" si="8"/>
        <v>1256604</v>
      </c>
      <c r="E528" s="4">
        <v>45105</v>
      </c>
      <c r="F528" s="4">
        <v>45471</v>
      </c>
      <c r="G528">
        <v>20000</v>
      </c>
    </row>
    <row r="529" spans="1:7" x14ac:dyDescent="0.25">
      <c r="A529">
        <v>536</v>
      </c>
      <c r="B529">
        <v>2463409</v>
      </c>
      <c r="C529">
        <v>0</v>
      </c>
      <c r="D529">
        <f t="shared" si="8"/>
        <v>2463409</v>
      </c>
      <c r="E529" s="4">
        <v>45106</v>
      </c>
      <c r="F529" s="4">
        <v>45472</v>
      </c>
      <c r="G529">
        <v>20000</v>
      </c>
    </row>
    <row r="530" spans="1:7" x14ac:dyDescent="0.25">
      <c r="A530">
        <v>537</v>
      </c>
      <c r="B530">
        <v>3010111</v>
      </c>
      <c r="C530">
        <v>0</v>
      </c>
      <c r="D530">
        <f t="shared" si="8"/>
        <v>3010111</v>
      </c>
      <c r="E530" s="4">
        <v>45106</v>
      </c>
      <c r="F530" s="4">
        <v>45472</v>
      </c>
      <c r="G530">
        <v>20000</v>
      </c>
    </row>
    <row r="531" spans="1:7" x14ac:dyDescent="0.25">
      <c r="A531">
        <v>538</v>
      </c>
      <c r="B531">
        <v>1512156</v>
      </c>
      <c r="C531">
        <v>0</v>
      </c>
      <c r="D531">
        <f t="shared" si="8"/>
        <v>1512156</v>
      </c>
      <c r="E531" s="4">
        <v>45106</v>
      </c>
      <c r="F531" s="4">
        <v>45472</v>
      </c>
      <c r="G531">
        <v>20000</v>
      </c>
    </row>
    <row r="532" spans="1:7" x14ac:dyDescent="0.25">
      <c r="A532">
        <v>539</v>
      </c>
      <c r="B532">
        <v>2068091</v>
      </c>
      <c r="C532">
        <v>0</v>
      </c>
      <c r="D532">
        <f t="shared" si="8"/>
        <v>2068091</v>
      </c>
      <c r="E532" s="4">
        <v>45106</v>
      </c>
      <c r="F532" s="4">
        <v>45472</v>
      </c>
      <c r="G532">
        <v>20000</v>
      </c>
    </row>
    <row r="533" spans="1:7" x14ac:dyDescent="0.25">
      <c r="A533">
        <v>540</v>
      </c>
      <c r="B533">
        <v>6843218</v>
      </c>
      <c r="C533">
        <v>0</v>
      </c>
      <c r="D533">
        <f t="shared" si="8"/>
        <v>6843218</v>
      </c>
      <c r="E533" s="4">
        <v>45106</v>
      </c>
      <c r="F533" s="4">
        <v>45472</v>
      </c>
      <c r="G533">
        <v>20000</v>
      </c>
    </row>
    <row r="534" spans="1:7" x14ac:dyDescent="0.25">
      <c r="A534">
        <v>541</v>
      </c>
      <c r="B534">
        <v>1887139</v>
      </c>
      <c r="C534">
        <v>0</v>
      </c>
      <c r="D534">
        <f t="shared" si="8"/>
        <v>1887139</v>
      </c>
      <c r="E534" s="4">
        <v>45106</v>
      </c>
      <c r="F534" s="4">
        <v>45472</v>
      </c>
      <c r="G534">
        <v>20000</v>
      </c>
    </row>
    <row r="535" spans="1:7" x14ac:dyDescent="0.25">
      <c r="A535">
        <v>542</v>
      </c>
      <c r="B535">
        <v>5263963</v>
      </c>
      <c r="C535">
        <v>0</v>
      </c>
      <c r="D535">
        <f t="shared" si="8"/>
        <v>5263963</v>
      </c>
      <c r="E535" s="4">
        <v>45107</v>
      </c>
      <c r="F535" s="4">
        <v>45473</v>
      </c>
      <c r="G535">
        <v>20000</v>
      </c>
    </row>
    <row r="536" spans="1:7" x14ac:dyDescent="0.25">
      <c r="A536">
        <v>543</v>
      </c>
      <c r="B536">
        <v>1686170</v>
      </c>
      <c r="C536">
        <v>0</v>
      </c>
      <c r="D536">
        <f t="shared" si="8"/>
        <v>1686170</v>
      </c>
      <c r="E536" s="4">
        <v>45107</v>
      </c>
      <c r="F536" s="4">
        <v>45473</v>
      </c>
      <c r="G536">
        <v>20000</v>
      </c>
    </row>
    <row r="537" spans="1:7" x14ac:dyDescent="0.25">
      <c r="A537">
        <v>544</v>
      </c>
      <c r="B537">
        <v>1871918</v>
      </c>
      <c r="C537">
        <v>0</v>
      </c>
      <c r="D537">
        <f t="shared" si="8"/>
        <v>1871918</v>
      </c>
      <c r="E537" s="4">
        <v>45107</v>
      </c>
      <c r="F537" s="4">
        <v>45473</v>
      </c>
      <c r="G537">
        <v>20000</v>
      </c>
    </row>
    <row r="538" spans="1:7" x14ac:dyDescent="0.25">
      <c r="A538">
        <v>545</v>
      </c>
      <c r="B538">
        <v>2358249</v>
      </c>
      <c r="C538">
        <v>0</v>
      </c>
      <c r="D538">
        <f t="shared" si="8"/>
        <v>2358249</v>
      </c>
      <c r="E538" s="4">
        <v>45107</v>
      </c>
      <c r="F538" s="4">
        <v>45473</v>
      </c>
      <c r="G538">
        <v>20000</v>
      </c>
    </row>
    <row r="539" spans="1:7" x14ac:dyDescent="0.25">
      <c r="A539">
        <v>546</v>
      </c>
      <c r="B539">
        <v>2833976</v>
      </c>
      <c r="C539">
        <v>0</v>
      </c>
      <c r="D539">
        <f t="shared" si="8"/>
        <v>2833976</v>
      </c>
      <c r="E539" s="4">
        <v>45117</v>
      </c>
      <c r="F539" s="4">
        <v>45483</v>
      </c>
      <c r="G539">
        <v>20000</v>
      </c>
    </row>
    <row r="540" spans="1:7" x14ac:dyDescent="0.25">
      <c r="A540">
        <v>547</v>
      </c>
      <c r="B540">
        <v>3428650</v>
      </c>
      <c r="C540">
        <v>0</v>
      </c>
      <c r="D540">
        <f t="shared" si="8"/>
        <v>3428650</v>
      </c>
      <c r="E540" s="4">
        <v>45117</v>
      </c>
      <c r="F540" s="4">
        <v>45483</v>
      </c>
      <c r="G540">
        <v>20000</v>
      </c>
    </row>
    <row r="541" spans="1:7" x14ac:dyDescent="0.25">
      <c r="A541">
        <v>548</v>
      </c>
      <c r="B541">
        <v>3054446</v>
      </c>
      <c r="C541">
        <v>0</v>
      </c>
      <c r="D541">
        <f t="shared" si="8"/>
        <v>3054446</v>
      </c>
      <c r="E541" s="4">
        <v>45118</v>
      </c>
      <c r="F541" s="4">
        <v>45484</v>
      </c>
      <c r="G541">
        <v>20000</v>
      </c>
    </row>
    <row r="542" spans="1:7" x14ac:dyDescent="0.25">
      <c r="A542">
        <v>549</v>
      </c>
      <c r="B542">
        <v>994399</v>
      </c>
      <c r="C542">
        <v>0</v>
      </c>
      <c r="D542">
        <f t="shared" si="8"/>
        <v>994399</v>
      </c>
      <c r="E542" s="4">
        <v>45118</v>
      </c>
      <c r="F542" s="4">
        <v>45484</v>
      </c>
      <c r="G542">
        <v>20000</v>
      </c>
    </row>
    <row r="543" spans="1:7" x14ac:dyDescent="0.25">
      <c r="A543">
        <v>550</v>
      </c>
      <c r="B543">
        <v>6057025</v>
      </c>
      <c r="C543">
        <v>0</v>
      </c>
      <c r="D543">
        <f t="shared" si="8"/>
        <v>6057025</v>
      </c>
      <c r="E543" s="4">
        <v>45118</v>
      </c>
      <c r="F543" s="4">
        <v>45484</v>
      </c>
      <c r="G543">
        <v>20000</v>
      </c>
    </row>
    <row r="544" spans="1:7" x14ac:dyDescent="0.25">
      <c r="A544">
        <v>551</v>
      </c>
      <c r="B544">
        <v>2661507</v>
      </c>
      <c r="C544">
        <v>0</v>
      </c>
      <c r="D544">
        <f t="shared" si="8"/>
        <v>2661507</v>
      </c>
      <c r="E544" s="4">
        <v>45119</v>
      </c>
      <c r="F544" s="4">
        <v>45485</v>
      </c>
      <c r="G544">
        <v>20000</v>
      </c>
    </row>
    <row r="545" spans="1:7" x14ac:dyDescent="0.25">
      <c r="A545">
        <v>552</v>
      </c>
      <c r="B545">
        <v>4510577</v>
      </c>
      <c r="C545">
        <v>0</v>
      </c>
      <c r="D545">
        <f t="shared" si="8"/>
        <v>4510577</v>
      </c>
      <c r="E545" s="4">
        <v>45119</v>
      </c>
      <c r="F545" s="4">
        <v>45485</v>
      </c>
      <c r="G545">
        <v>20000</v>
      </c>
    </row>
    <row r="546" spans="1:7" x14ac:dyDescent="0.25">
      <c r="A546">
        <v>553</v>
      </c>
      <c r="B546">
        <v>3490457</v>
      </c>
      <c r="C546">
        <v>0</v>
      </c>
      <c r="D546">
        <f t="shared" si="8"/>
        <v>3490457</v>
      </c>
      <c r="E546" s="4">
        <v>45120</v>
      </c>
      <c r="F546" s="4">
        <v>45486</v>
      </c>
      <c r="G546">
        <v>20000</v>
      </c>
    </row>
    <row r="547" spans="1:7" x14ac:dyDescent="0.25">
      <c r="A547">
        <v>554</v>
      </c>
      <c r="B547">
        <v>991946</v>
      </c>
      <c r="C547">
        <v>0</v>
      </c>
      <c r="D547">
        <f t="shared" si="8"/>
        <v>991946</v>
      </c>
      <c r="E547" s="4">
        <v>45120</v>
      </c>
      <c r="F547" s="4">
        <v>45486</v>
      </c>
      <c r="G547">
        <v>20000</v>
      </c>
    </row>
    <row r="548" spans="1:7" x14ac:dyDescent="0.25">
      <c r="A548">
        <v>555</v>
      </c>
      <c r="B548">
        <v>2148576</v>
      </c>
      <c r="C548">
        <v>0</v>
      </c>
      <c r="D548">
        <f t="shared" si="8"/>
        <v>2148576</v>
      </c>
      <c r="E548" s="4">
        <v>45120</v>
      </c>
      <c r="F548" s="4">
        <v>45486</v>
      </c>
      <c r="G548">
        <v>20000</v>
      </c>
    </row>
    <row r="549" spans="1:7" x14ac:dyDescent="0.25">
      <c r="A549">
        <v>556</v>
      </c>
      <c r="B549">
        <v>3751612</v>
      </c>
      <c r="C549">
        <v>0</v>
      </c>
      <c r="D549">
        <f t="shared" si="8"/>
        <v>3751612</v>
      </c>
      <c r="E549" s="4">
        <v>45121</v>
      </c>
      <c r="F549" s="4">
        <v>45487</v>
      </c>
      <c r="G549">
        <v>20000</v>
      </c>
    </row>
    <row r="550" spans="1:7" x14ac:dyDescent="0.25">
      <c r="A550">
        <v>557</v>
      </c>
      <c r="B550">
        <v>2990172</v>
      </c>
      <c r="C550">
        <v>0</v>
      </c>
      <c r="D550">
        <f t="shared" si="8"/>
        <v>2990172</v>
      </c>
      <c r="E550" s="4">
        <v>45122</v>
      </c>
      <c r="F550" s="4">
        <v>45488</v>
      </c>
      <c r="G550">
        <v>20000</v>
      </c>
    </row>
    <row r="551" spans="1:7" x14ac:dyDescent="0.25">
      <c r="A551">
        <v>558</v>
      </c>
      <c r="B551">
        <v>2279591</v>
      </c>
      <c r="C551">
        <v>0</v>
      </c>
      <c r="D551">
        <f t="shared" si="8"/>
        <v>2279591</v>
      </c>
      <c r="E551" s="4">
        <v>45122</v>
      </c>
      <c r="F551" s="4">
        <v>45488</v>
      </c>
      <c r="G551">
        <v>20000</v>
      </c>
    </row>
    <row r="552" spans="1:7" x14ac:dyDescent="0.25">
      <c r="A552">
        <v>559</v>
      </c>
      <c r="B552">
        <v>1818218</v>
      </c>
      <c r="C552">
        <v>0</v>
      </c>
      <c r="D552">
        <f t="shared" si="8"/>
        <v>1818218</v>
      </c>
      <c r="E552" s="4">
        <v>45122</v>
      </c>
      <c r="F552" s="4">
        <v>45488</v>
      </c>
      <c r="G552">
        <v>20000</v>
      </c>
    </row>
    <row r="553" spans="1:7" x14ac:dyDescent="0.25">
      <c r="A553">
        <v>560</v>
      </c>
      <c r="B553">
        <v>1547210</v>
      </c>
      <c r="C553">
        <v>0</v>
      </c>
      <c r="D553">
        <f t="shared" si="8"/>
        <v>1547210</v>
      </c>
      <c r="E553" s="4">
        <v>45123</v>
      </c>
      <c r="F553" s="4">
        <v>45489</v>
      </c>
      <c r="G553">
        <v>20000</v>
      </c>
    </row>
    <row r="554" spans="1:7" x14ac:dyDescent="0.25">
      <c r="A554">
        <v>561</v>
      </c>
      <c r="B554">
        <v>1849356</v>
      </c>
      <c r="C554">
        <v>0</v>
      </c>
      <c r="D554">
        <f t="shared" si="8"/>
        <v>1849356</v>
      </c>
      <c r="E554" s="4">
        <v>45124</v>
      </c>
      <c r="F554" s="4">
        <v>45490</v>
      </c>
      <c r="G554">
        <v>20000</v>
      </c>
    </row>
    <row r="555" spans="1:7" x14ac:dyDescent="0.25">
      <c r="A555">
        <v>562</v>
      </c>
      <c r="B555">
        <v>4599902</v>
      </c>
      <c r="C555">
        <v>0</v>
      </c>
      <c r="D555">
        <f t="shared" si="8"/>
        <v>4599902</v>
      </c>
      <c r="E555" s="4">
        <v>45124</v>
      </c>
      <c r="F555" s="4">
        <v>45490</v>
      </c>
      <c r="G555">
        <v>20000</v>
      </c>
    </row>
    <row r="556" spans="1:7" x14ac:dyDescent="0.25">
      <c r="A556">
        <v>563</v>
      </c>
      <c r="B556">
        <v>2233398</v>
      </c>
      <c r="C556">
        <v>0</v>
      </c>
      <c r="D556">
        <f t="shared" si="8"/>
        <v>2233398</v>
      </c>
      <c r="E556" s="4">
        <v>45124</v>
      </c>
      <c r="F556" s="4">
        <v>45490</v>
      </c>
      <c r="G556">
        <v>20000</v>
      </c>
    </row>
    <row r="557" spans="1:7" x14ac:dyDescent="0.25">
      <c r="A557">
        <v>564</v>
      </c>
      <c r="B557">
        <v>2011827</v>
      </c>
      <c r="C557">
        <v>0</v>
      </c>
      <c r="D557">
        <f t="shared" si="8"/>
        <v>2011827</v>
      </c>
      <c r="E557" s="4">
        <v>45124</v>
      </c>
      <c r="F557" s="4">
        <v>45490</v>
      </c>
      <c r="G557">
        <v>20000</v>
      </c>
    </row>
    <row r="558" spans="1:7" x14ac:dyDescent="0.25">
      <c r="A558">
        <v>565</v>
      </c>
      <c r="B558">
        <v>1405973</v>
      </c>
      <c r="C558">
        <v>0</v>
      </c>
      <c r="D558">
        <f t="shared" si="8"/>
        <v>1405973</v>
      </c>
      <c r="E558" s="4">
        <v>45125</v>
      </c>
      <c r="F558" s="4">
        <v>45491</v>
      </c>
      <c r="G558">
        <v>20000</v>
      </c>
    </row>
    <row r="559" spans="1:7" x14ac:dyDescent="0.25">
      <c r="A559">
        <v>566</v>
      </c>
      <c r="B559">
        <v>2888570</v>
      </c>
      <c r="C559">
        <v>0</v>
      </c>
      <c r="D559">
        <f t="shared" si="8"/>
        <v>2888570</v>
      </c>
      <c r="E559" s="4">
        <v>45125</v>
      </c>
      <c r="F559" s="4">
        <v>45491</v>
      </c>
      <c r="G559">
        <v>20000</v>
      </c>
    </row>
    <row r="560" spans="1:7" x14ac:dyDescent="0.25">
      <c r="A560">
        <v>567</v>
      </c>
      <c r="B560">
        <v>3471904</v>
      </c>
      <c r="C560">
        <v>0</v>
      </c>
      <c r="D560">
        <f t="shared" si="8"/>
        <v>3471904</v>
      </c>
      <c r="E560" s="4">
        <v>45125</v>
      </c>
      <c r="F560" s="4">
        <v>45491</v>
      </c>
      <c r="G560">
        <v>20000</v>
      </c>
    </row>
    <row r="561" spans="1:7" x14ac:dyDescent="0.25">
      <c r="A561">
        <v>568</v>
      </c>
      <c r="B561">
        <v>3982040</v>
      </c>
      <c r="C561">
        <v>0</v>
      </c>
      <c r="D561">
        <f t="shared" si="8"/>
        <v>3982040</v>
      </c>
      <c r="E561" s="4">
        <v>45126</v>
      </c>
      <c r="F561" s="4">
        <v>45492</v>
      </c>
      <c r="G561">
        <v>20000</v>
      </c>
    </row>
    <row r="562" spans="1:7" x14ac:dyDescent="0.25">
      <c r="A562">
        <v>569</v>
      </c>
      <c r="B562">
        <v>1774448</v>
      </c>
      <c r="C562">
        <v>0</v>
      </c>
      <c r="D562">
        <f t="shared" si="8"/>
        <v>1774448</v>
      </c>
      <c r="E562" s="4">
        <v>45126</v>
      </c>
      <c r="F562" s="4">
        <v>45492</v>
      </c>
      <c r="G562">
        <v>20000</v>
      </c>
    </row>
    <row r="563" spans="1:7" x14ac:dyDescent="0.25">
      <c r="A563">
        <v>570</v>
      </c>
      <c r="B563">
        <v>1575562</v>
      </c>
      <c r="C563">
        <v>0</v>
      </c>
      <c r="D563">
        <f t="shared" si="8"/>
        <v>1575562</v>
      </c>
      <c r="E563" s="4">
        <v>45128</v>
      </c>
      <c r="F563" s="4">
        <v>45494</v>
      </c>
      <c r="G563">
        <v>20000</v>
      </c>
    </row>
    <row r="564" spans="1:7" x14ac:dyDescent="0.25">
      <c r="A564">
        <v>571</v>
      </c>
      <c r="B564">
        <v>2140309</v>
      </c>
      <c r="C564">
        <v>0</v>
      </c>
      <c r="D564">
        <f t="shared" si="8"/>
        <v>2140309</v>
      </c>
      <c r="E564" s="4">
        <v>45128</v>
      </c>
      <c r="F564" s="4">
        <v>45494</v>
      </c>
      <c r="G564">
        <v>20000</v>
      </c>
    </row>
    <row r="565" spans="1:7" x14ac:dyDescent="0.25">
      <c r="A565">
        <v>572</v>
      </c>
      <c r="B565">
        <v>4123123</v>
      </c>
      <c r="C565">
        <v>0</v>
      </c>
      <c r="D565">
        <f t="shared" si="8"/>
        <v>4123123</v>
      </c>
      <c r="E565" s="4">
        <v>45128</v>
      </c>
      <c r="F565" s="4">
        <v>45494</v>
      </c>
      <c r="G565">
        <v>20000</v>
      </c>
    </row>
    <row r="566" spans="1:7" x14ac:dyDescent="0.25">
      <c r="A566">
        <v>573</v>
      </c>
      <c r="B566">
        <v>1501907</v>
      </c>
      <c r="C566">
        <v>0</v>
      </c>
      <c r="D566">
        <f t="shared" si="8"/>
        <v>1501907</v>
      </c>
      <c r="E566" s="4">
        <v>45128</v>
      </c>
      <c r="F566" s="4">
        <v>45494</v>
      </c>
      <c r="G566">
        <v>20000</v>
      </c>
    </row>
    <row r="567" spans="1:7" x14ac:dyDescent="0.25">
      <c r="A567">
        <v>574</v>
      </c>
      <c r="B567">
        <v>3675617</v>
      </c>
      <c r="C567">
        <v>0</v>
      </c>
      <c r="D567">
        <f t="shared" si="8"/>
        <v>3675617</v>
      </c>
      <c r="E567" s="4">
        <v>45129</v>
      </c>
      <c r="F567" s="4">
        <v>45495</v>
      </c>
      <c r="G567">
        <v>20000</v>
      </c>
    </row>
    <row r="568" spans="1:7" x14ac:dyDescent="0.25">
      <c r="A568">
        <v>575</v>
      </c>
      <c r="B568">
        <v>3170022</v>
      </c>
      <c r="C568">
        <v>0</v>
      </c>
      <c r="D568">
        <f t="shared" si="8"/>
        <v>3170022</v>
      </c>
      <c r="E568" s="4">
        <v>45130</v>
      </c>
      <c r="F568" s="4">
        <v>45496</v>
      </c>
      <c r="G568">
        <v>20000</v>
      </c>
    </row>
    <row r="569" spans="1:7" x14ac:dyDescent="0.25">
      <c r="A569">
        <v>576</v>
      </c>
      <c r="B569">
        <v>4615964</v>
      </c>
      <c r="C569">
        <v>0</v>
      </c>
      <c r="D569">
        <f t="shared" si="8"/>
        <v>4615964</v>
      </c>
      <c r="E569" s="4">
        <v>45130</v>
      </c>
      <c r="F569" s="4">
        <v>45496</v>
      </c>
      <c r="G569">
        <v>20000</v>
      </c>
    </row>
    <row r="570" spans="1:7" x14ac:dyDescent="0.25">
      <c r="A570">
        <v>577</v>
      </c>
      <c r="B570">
        <v>1086052</v>
      </c>
      <c r="C570">
        <v>0</v>
      </c>
      <c r="D570">
        <f t="shared" si="8"/>
        <v>1086052</v>
      </c>
      <c r="E570" s="4">
        <v>45131</v>
      </c>
      <c r="F570" s="4">
        <v>45497</v>
      </c>
      <c r="G570">
        <v>20000</v>
      </c>
    </row>
    <row r="571" spans="1:7" x14ac:dyDescent="0.25">
      <c r="A571">
        <v>578</v>
      </c>
      <c r="B571">
        <v>4597344</v>
      </c>
      <c r="C571">
        <v>0</v>
      </c>
      <c r="D571">
        <f t="shared" si="8"/>
        <v>4597344</v>
      </c>
      <c r="E571" s="4">
        <v>45132</v>
      </c>
      <c r="F571" s="4">
        <v>45498</v>
      </c>
      <c r="G571">
        <v>20000</v>
      </c>
    </row>
    <row r="572" spans="1:7" x14ac:dyDescent="0.25">
      <c r="A572">
        <v>579</v>
      </c>
      <c r="B572">
        <v>5862446</v>
      </c>
      <c r="C572">
        <v>0</v>
      </c>
      <c r="D572">
        <f t="shared" si="8"/>
        <v>5862446</v>
      </c>
      <c r="E572" s="4">
        <v>45132</v>
      </c>
      <c r="F572" s="4">
        <v>45498</v>
      </c>
      <c r="G572">
        <v>20000</v>
      </c>
    </row>
    <row r="573" spans="1:7" x14ac:dyDescent="0.25">
      <c r="A573">
        <v>580</v>
      </c>
      <c r="B573">
        <v>2230109</v>
      </c>
      <c r="C573">
        <v>0</v>
      </c>
      <c r="D573">
        <f t="shared" si="8"/>
        <v>2230109</v>
      </c>
      <c r="E573" s="4">
        <v>45132</v>
      </c>
      <c r="F573" s="4">
        <v>45498</v>
      </c>
      <c r="G573">
        <v>20000</v>
      </c>
    </row>
    <row r="574" spans="1:7" x14ac:dyDescent="0.25">
      <c r="A574">
        <v>581</v>
      </c>
      <c r="B574">
        <v>2488372</v>
      </c>
      <c r="C574">
        <v>0</v>
      </c>
      <c r="D574">
        <f t="shared" si="8"/>
        <v>2488372</v>
      </c>
      <c r="E574" s="4">
        <v>45133</v>
      </c>
      <c r="F574" s="4">
        <v>45499</v>
      </c>
      <c r="G574">
        <v>20000</v>
      </c>
    </row>
    <row r="575" spans="1:7" x14ac:dyDescent="0.25">
      <c r="A575">
        <v>582</v>
      </c>
      <c r="B575">
        <v>2948183</v>
      </c>
      <c r="C575">
        <v>0</v>
      </c>
      <c r="D575">
        <f t="shared" si="8"/>
        <v>2948183</v>
      </c>
      <c r="E575" s="4">
        <v>45133</v>
      </c>
      <c r="F575" s="4">
        <v>45499</v>
      </c>
      <c r="G575">
        <v>20000</v>
      </c>
    </row>
    <row r="576" spans="1:7" x14ac:dyDescent="0.25">
      <c r="A576">
        <v>583</v>
      </c>
      <c r="B576">
        <v>6756165</v>
      </c>
      <c r="C576">
        <v>0</v>
      </c>
      <c r="D576">
        <f t="shared" si="8"/>
        <v>6756165</v>
      </c>
      <c r="E576" s="4">
        <v>45133</v>
      </c>
      <c r="F576" s="4">
        <v>45499</v>
      </c>
      <c r="G576">
        <v>20000</v>
      </c>
    </row>
    <row r="577" spans="1:7" x14ac:dyDescent="0.25">
      <c r="A577">
        <v>584</v>
      </c>
      <c r="B577">
        <v>1112159</v>
      </c>
      <c r="C577">
        <v>0</v>
      </c>
      <c r="D577">
        <f t="shared" si="8"/>
        <v>1112159</v>
      </c>
      <c r="E577" s="4">
        <v>45134</v>
      </c>
      <c r="F577" s="4">
        <v>45500</v>
      </c>
      <c r="G577">
        <v>20000</v>
      </c>
    </row>
    <row r="578" spans="1:7" x14ac:dyDescent="0.25">
      <c r="A578">
        <v>585</v>
      </c>
      <c r="B578">
        <v>3462881</v>
      </c>
      <c r="C578">
        <v>0</v>
      </c>
      <c r="D578">
        <f t="shared" si="8"/>
        <v>3462881</v>
      </c>
      <c r="E578" s="4">
        <v>45134</v>
      </c>
      <c r="F578" s="4">
        <v>45500</v>
      </c>
      <c r="G578">
        <v>20000</v>
      </c>
    </row>
    <row r="579" spans="1:7" x14ac:dyDescent="0.25">
      <c r="A579">
        <v>586</v>
      </c>
      <c r="B579">
        <v>2727163</v>
      </c>
      <c r="C579">
        <v>0</v>
      </c>
      <c r="D579">
        <f t="shared" ref="D579:D642" si="9">B579+C579</f>
        <v>2727163</v>
      </c>
      <c r="E579" s="4">
        <v>45134</v>
      </c>
      <c r="F579" s="4">
        <v>45500</v>
      </c>
      <c r="G579">
        <v>20000</v>
      </c>
    </row>
    <row r="580" spans="1:7" x14ac:dyDescent="0.25">
      <c r="A580">
        <v>587</v>
      </c>
      <c r="B580">
        <v>2423471</v>
      </c>
      <c r="C580">
        <v>0</v>
      </c>
      <c r="D580">
        <f t="shared" si="9"/>
        <v>2423471</v>
      </c>
      <c r="E580" s="4">
        <v>45134</v>
      </c>
      <c r="F580" s="4">
        <v>45500</v>
      </c>
      <c r="G580">
        <v>20000</v>
      </c>
    </row>
    <row r="581" spans="1:7" x14ac:dyDescent="0.25">
      <c r="A581">
        <v>588</v>
      </c>
      <c r="B581">
        <v>3049099</v>
      </c>
      <c r="C581">
        <v>0</v>
      </c>
      <c r="D581">
        <f t="shared" si="9"/>
        <v>3049099</v>
      </c>
      <c r="E581" s="4">
        <v>45135</v>
      </c>
      <c r="F581" s="4">
        <v>45501</v>
      </c>
      <c r="G581">
        <v>20000</v>
      </c>
    </row>
    <row r="582" spans="1:7" x14ac:dyDescent="0.25">
      <c r="A582">
        <v>589</v>
      </c>
      <c r="B582">
        <v>2498513</v>
      </c>
      <c r="C582">
        <v>0</v>
      </c>
      <c r="D582">
        <f t="shared" si="9"/>
        <v>2498513</v>
      </c>
      <c r="E582" s="4">
        <v>45135</v>
      </c>
      <c r="F582" s="4">
        <v>45501</v>
      </c>
      <c r="G582">
        <v>20000</v>
      </c>
    </row>
    <row r="583" spans="1:7" x14ac:dyDescent="0.25">
      <c r="A583">
        <v>590</v>
      </c>
      <c r="B583">
        <v>4365041</v>
      </c>
      <c r="C583">
        <v>0</v>
      </c>
      <c r="D583">
        <f t="shared" si="9"/>
        <v>4365041</v>
      </c>
      <c r="E583" s="4">
        <v>45136</v>
      </c>
      <c r="F583" s="4">
        <v>45502</v>
      </c>
      <c r="G583">
        <v>20000</v>
      </c>
    </row>
    <row r="584" spans="1:7" x14ac:dyDescent="0.25">
      <c r="A584">
        <v>591</v>
      </c>
      <c r="B584">
        <v>5268568</v>
      </c>
      <c r="C584">
        <v>0</v>
      </c>
      <c r="D584">
        <f t="shared" si="9"/>
        <v>5268568</v>
      </c>
      <c r="E584" s="4">
        <v>45136</v>
      </c>
      <c r="F584" s="4">
        <v>45502</v>
      </c>
      <c r="G584">
        <v>20000</v>
      </c>
    </row>
    <row r="585" spans="1:7" x14ac:dyDescent="0.25">
      <c r="A585">
        <v>592</v>
      </c>
      <c r="B585">
        <v>4348511</v>
      </c>
      <c r="C585">
        <v>0</v>
      </c>
      <c r="D585">
        <f t="shared" si="9"/>
        <v>4348511</v>
      </c>
      <c r="E585" s="4">
        <v>45136</v>
      </c>
      <c r="F585" s="4">
        <v>45502</v>
      </c>
      <c r="G585">
        <v>20000</v>
      </c>
    </row>
    <row r="586" spans="1:7" x14ac:dyDescent="0.25">
      <c r="A586">
        <v>593</v>
      </c>
      <c r="B586">
        <v>3258202</v>
      </c>
      <c r="C586">
        <v>0</v>
      </c>
      <c r="D586">
        <f t="shared" si="9"/>
        <v>3258202</v>
      </c>
      <c r="E586" s="4">
        <v>45137</v>
      </c>
      <c r="F586" s="4">
        <v>45503</v>
      </c>
      <c r="G586">
        <v>20000</v>
      </c>
    </row>
    <row r="587" spans="1:7" x14ac:dyDescent="0.25">
      <c r="A587">
        <v>594</v>
      </c>
      <c r="B587">
        <v>2741349</v>
      </c>
      <c r="C587">
        <v>0</v>
      </c>
      <c r="D587">
        <f t="shared" si="9"/>
        <v>2741349</v>
      </c>
      <c r="E587" s="4">
        <v>45137</v>
      </c>
      <c r="F587" s="4">
        <v>45503</v>
      </c>
      <c r="G587">
        <v>20000</v>
      </c>
    </row>
    <row r="588" spans="1:7" x14ac:dyDescent="0.25">
      <c r="A588">
        <v>595</v>
      </c>
      <c r="B588">
        <v>981913</v>
      </c>
      <c r="C588">
        <v>0</v>
      </c>
      <c r="D588">
        <f t="shared" si="9"/>
        <v>981913</v>
      </c>
      <c r="E588" s="4">
        <v>45137</v>
      </c>
      <c r="F588" s="4">
        <v>45503</v>
      </c>
      <c r="G588">
        <v>20000</v>
      </c>
    </row>
    <row r="589" spans="1:7" x14ac:dyDescent="0.25">
      <c r="A589">
        <v>596</v>
      </c>
      <c r="B589">
        <v>2063259</v>
      </c>
      <c r="C589">
        <v>0</v>
      </c>
      <c r="D589">
        <f t="shared" si="9"/>
        <v>2063259</v>
      </c>
      <c r="E589" s="4">
        <v>45137</v>
      </c>
      <c r="F589" s="4">
        <v>45503</v>
      </c>
      <c r="G589">
        <v>20000</v>
      </c>
    </row>
    <row r="590" spans="1:7" x14ac:dyDescent="0.25">
      <c r="A590">
        <v>597</v>
      </c>
      <c r="B590">
        <v>1150305</v>
      </c>
      <c r="C590">
        <v>0</v>
      </c>
      <c r="D590">
        <f t="shared" si="9"/>
        <v>1150305</v>
      </c>
      <c r="E590" s="4">
        <v>45138</v>
      </c>
      <c r="F590" s="4">
        <v>45504</v>
      </c>
      <c r="G590">
        <v>20000</v>
      </c>
    </row>
    <row r="591" spans="1:7" x14ac:dyDescent="0.25">
      <c r="A591">
        <v>598</v>
      </c>
      <c r="B591">
        <v>10144779</v>
      </c>
      <c r="C591">
        <v>0</v>
      </c>
      <c r="D591">
        <f t="shared" si="9"/>
        <v>10144779</v>
      </c>
      <c r="E591" s="4">
        <v>45148</v>
      </c>
      <c r="F591" s="4">
        <v>45514</v>
      </c>
      <c r="G591">
        <v>20000</v>
      </c>
    </row>
    <row r="592" spans="1:7" x14ac:dyDescent="0.25">
      <c r="A592">
        <v>599</v>
      </c>
      <c r="B592">
        <v>3652993</v>
      </c>
      <c r="C592">
        <v>0</v>
      </c>
      <c r="D592">
        <f t="shared" si="9"/>
        <v>3652993</v>
      </c>
      <c r="E592" s="4">
        <v>45148</v>
      </c>
      <c r="F592" s="4">
        <v>45514</v>
      </c>
      <c r="G592">
        <v>20000</v>
      </c>
    </row>
    <row r="593" spans="1:7" x14ac:dyDescent="0.25">
      <c r="A593">
        <v>600</v>
      </c>
      <c r="B593">
        <v>3747486</v>
      </c>
      <c r="C593">
        <v>0</v>
      </c>
      <c r="D593">
        <f t="shared" si="9"/>
        <v>3747486</v>
      </c>
      <c r="E593" s="4">
        <v>45148</v>
      </c>
      <c r="F593" s="4">
        <v>45514</v>
      </c>
      <c r="G593">
        <v>20000</v>
      </c>
    </row>
    <row r="594" spans="1:7" x14ac:dyDescent="0.25">
      <c r="A594">
        <v>601</v>
      </c>
      <c r="B594">
        <v>4797795</v>
      </c>
      <c r="C594">
        <v>0</v>
      </c>
      <c r="D594">
        <f t="shared" si="9"/>
        <v>4797795</v>
      </c>
      <c r="E594" s="4">
        <v>45149</v>
      </c>
      <c r="F594" s="4">
        <v>45515</v>
      </c>
      <c r="G594">
        <v>20000</v>
      </c>
    </row>
    <row r="595" spans="1:7" x14ac:dyDescent="0.25">
      <c r="A595">
        <v>602</v>
      </c>
      <c r="B595">
        <v>4348726</v>
      </c>
      <c r="C595">
        <v>0</v>
      </c>
      <c r="D595">
        <f t="shared" si="9"/>
        <v>4348726</v>
      </c>
      <c r="E595" s="4">
        <v>45149</v>
      </c>
      <c r="F595" s="4">
        <v>45515</v>
      </c>
      <c r="G595">
        <v>20000</v>
      </c>
    </row>
    <row r="596" spans="1:7" x14ac:dyDescent="0.25">
      <c r="A596">
        <v>603</v>
      </c>
      <c r="B596">
        <v>1611643</v>
      </c>
      <c r="C596">
        <v>0</v>
      </c>
      <c r="D596">
        <f t="shared" si="9"/>
        <v>1611643</v>
      </c>
      <c r="E596" s="4">
        <v>45149</v>
      </c>
      <c r="F596" s="4">
        <v>45515</v>
      </c>
      <c r="G596">
        <v>20000</v>
      </c>
    </row>
    <row r="597" spans="1:7" x14ac:dyDescent="0.25">
      <c r="A597">
        <v>604</v>
      </c>
      <c r="B597">
        <v>4469341</v>
      </c>
      <c r="C597">
        <v>0</v>
      </c>
      <c r="D597">
        <f t="shared" si="9"/>
        <v>4469341</v>
      </c>
      <c r="E597" s="4">
        <v>45149</v>
      </c>
      <c r="F597" s="4">
        <v>45515</v>
      </c>
      <c r="G597">
        <v>20000</v>
      </c>
    </row>
    <row r="598" spans="1:7" x14ac:dyDescent="0.25">
      <c r="A598">
        <v>605</v>
      </c>
      <c r="B598">
        <v>2062553</v>
      </c>
      <c r="C598">
        <v>0</v>
      </c>
      <c r="D598">
        <f t="shared" si="9"/>
        <v>2062553</v>
      </c>
      <c r="E598" s="4">
        <v>45150</v>
      </c>
      <c r="F598" s="4">
        <v>45516</v>
      </c>
      <c r="G598">
        <v>20000</v>
      </c>
    </row>
    <row r="599" spans="1:7" x14ac:dyDescent="0.25">
      <c r="A599">
        <v>606</v>
      </c>
      <c r="B599">
        <v>2663115</v>
      </c>
      <c r="C599">
        <v>0</v>
      </c>
      <c r="D599">
        <f t="shared" si="9"/>
        <v>2663115</v>
      </c>
      <c r="E599" s="4">
        <v>45150</v>
      </c>
      <c r="F599" s="4">
        <v>45516</v>
      </c>
      <c r="G599">
        <v>20000</v>
      </c>
    </row>
    <row r="600" spans="1:7" x14ac:dyDescent="0.25">
      <c r="A600">
        <v>607</v>
      </c>
      <c r="B600">
        <v>4198217</v>
      </c>
      <c r="C600">
        <v>0</v>
      </c>
      <c r="D600">
        <f t="shared" si="9"/>
        <v>4198217</v>
      </c>
      <c r="E600" s="4">
        <v>45150</v>
      </c>
      <c r="F600" s="4">
        <v>45516</v>
      </c>
      <c r="G600">
        <v>20000</v>
      </c>
    </row>
    <row r="601" spans="1:7" x14ac:dyDescent="0.25">
      <c r="A601">
        <v>608</v>
      </c>
      <c r="B601">
        <v>2991419</v>
      </c>
      <c r="C601">
        <v>0</v>
      </c>
      <c r="D601">
        <f t="shared" si="9"/>
        <v>2991419</v>
      </c>
      <c r="E601" s="4">
        <v>45151</v>
      </c>
      <c r="F601" s="4">
        <v>45517</v>
      </c>
      <c r="G601">
        <v>20000</v>
      </c>
    </row>
    <row r="602" spans="1:7" x14ac:dyDescent="0.25">
      <c r="A602">
        <v>609</v>
      </c>
      <c r="B602">
        <v>2189960</v>
      </c>
      <c r="C602">
        <v>0</v>
      </c>
      <c r="D602">
        <f t="shared" si="9"/>
        <v>2189960</v>
      </c>
      <c r="E602" s="4">
        <v>45152</v>
      </c>
      <c r="F602" s="4">
        <v>45518</v>
      </c>
      <c r="G602">
        <v>20000</v>
      </c>
    </row>
    <row r="603" spans="1:7" x14ac:dyDescent="0.25">
      <c r="A603">
        <v>610</v>
      </c>
      <c r="B603">
        <v>1927210</v>
      </c>
      <c r="C603">
        <v>0</v>
      </c>
      <c r="D603">
        <f t="shared" si="9"/>
        <v>1927210</v>
      </c>
      <c r="E603" s="4">
        <v>45152</v>
      </c>
      <c r="F603" s="4">
        <v>45518</v>
      </c>
      <c r="G603">
        <v>20000</v>
      </c>
    </row>
    <row r="604" spans="1:7" x14ac:dyDescent="0.25">
      <c r="A604">
        <v>611</v>
      </c>
      <c r="B604">
        <v>3400781</v>
      </c>
      <c r="C604">
        <v>0</v>
      </c>
      <c r="D604">
        <f t="shared" si="9"/>
        <v>3400781</v>
      </c>
      <c r="E604" s="4">
        <v>45153</v>
      </c>
      <c r="F604" s="4">
        <v>45519</v>
      </c>
      <c r="G604">
        <v>20000</v>
      </c>
    </row>
    <row r="605" spans="1:7" x14ac:dyDescent="0.25">
      <c r="A605">
        <v>612</v>
      </c>
      <c r="B605">
        <v>8873721</v>
      </c>
      <c r="C605">
        <v>0</v>
      </c>
      <c r="D605">
        <f t="shared" si="9"/>
        <v>8873721</v>
      </c>
      <c r="E605" s="4">
        <v>45153</v>
      </c>
      <c r="F605" s="4">
        <v>45519</v>
      </c>
      <c r="G605">
        <v>20000</v>
      </c>
    </row>
    <row r="606" spans="1:7" x14ac:dyDescent="0.25">
      <c r="A606">
        <v>613</v>
      </c>
      <c r="B606">
        <v>4603613</v>
      </c>
      <c r="C606">
        <v>0</v>
      </c>
      <c r="D606">
        <f t="shared" si="9"/>
        <v>4603613</v>
      </c>
      <c r="E606" s="4">
        <v>45153</v>
      </c>
      <c r="F606" s="4">
        <v>45519</v>
      </c>
      <c r="G606">
        <v>20000</v>
      </c>
    </row>
    <row r="607" spans="1:7" x14ac:dyDescent="0.25">
      <c r="A607">
        <v>614</v>
      </c>
      <c r="B607">
        <v>3060580</v>
      </c>
      <c r="C607">
        <v>0</v>
      </c>
      <c r="D607">
        <f t="shared" si="9"/>
        <v>3060580</v>
      </c>
      <c r="E607" s="4">
        <v>45154</v>
      </c>
      <c r="F607" s="4">
        <v>45520</v>
      </c>
      <c r="G607">
        <v>20000</v>
      </c>
    </row>
    <row r="608" spans="1:7" x14ac:dyDescent="0.25">
      <c r="A608">
        <v>615</v>
      </c>
      <c r="B608">
        <v>781779</v>
      </c>
      <c r="C608">
        <v>0</v>
      </c>
      <c r="D608">
        <f t="shared" si="9"/>
        <v>781779</v>
      </c>
      <c r="E608" s="4">
        <v>45155</v>
      </c>
      <c r="F608" s="4">
        <v>45521</v>
      </c>
      <c r="G608">
        <v>20000</v>
      </c>
    </row>
    <row r="609" spans="1:7" x14ac:dyDescent="0.25">
      <c r="A609">
        <v>616</v>
      </c>
      <c r="B609">
        <v>2570479</v>
      </c>
      <c r="C609">
        <v>0</v>
      </c>
      <c r="D609">
        <f t="shared" si="9"/>
        <v>2570479</v>
      </c>
      <c r="E609" s="4">
        <v>45155</v>
      </c>
      <c r="F609" s="4">
        <v>45521</v>
      </c>
      <c r="G609">
        <v>20000</v>
      </c>
    </row>
    <row r="610" spans="1:7" x14ac:dyDescent="0.25">
      <c r="A610">
        <v>617</v>
      </c>
      <c r="B610">
        <v>1509105</v>
      </c>
      <c r="C610">
        <v>0</v>
      </c>
      <c r="D610">
        <f t="shared" si="9"/>
        <v>1509105</v>
      </c>
      <c r="E610" s="4">
        <v>45156</v>
      </c>
      <c r="F610" s="4">
        <v>45522</v>
      </c>
      <c r="G610">
        <v>20000</v>
      </c>
    </row>
    <row r="611" spans="1:7" x14ac:dyDescent="0.25">
      <c r="A611">
        <v>618</v>
      </c>
      <c r="B611">
        <v>3285820</v>
      </c>
      <c r="C611">
        <v>0</v>
      </c>
      <c r="D611">
        <f t="shared" si="9"/>
        <v>3285820</v>
      </c>
      <c r="E611" s="4">
        <v>45157</v>
      </c>
      <c r="F611" s="4">
        <v>45523</v>
      </c>
      <c r="G611">
        <v>20000</v>
      </c>
    </row>
    <row r="612" spans="1:7" x14ac:dyDescent="0.25">
      <c r="A612">
        <v>619</v>
      </c>
      <c r="B612">
        <v>2487953</v>
      </c>
      <c r="C612">
        <v>0</v>
      </c>
      <c r="D612">
        <f t="shared" si="9"/>
        <v>2487953</v>
      </c>
      <c r="E612" s="4">
        <v>45157</v>
      </c>
      <c r="F612" s="4">
        <v>45523</v>
      </c>
      <c r="G612">
        <v>20000</v>
      </c>
    </row>
    <row r="613" spans="1:7" x14ac:dyDescent="0.25">
      <c r="A613">
        <v>620</v>
      </c>
      <c r="B613">
        <v>3334276</v>
      </c>
      <c r="C613">
        <v>0</v>
      </c>
      <c r="D613">
        <f t="shared" si="9"/>
        <v>3334276</v>
      </c>
      <c r="E613" s="4">
        <v>45157</v>
      </c>
      <c r="F613" s="4">
        <v>45523</v>
      </c>
      <c r="G613">
        <v>20000</v>
      </c>
    </row>
    <row r="614" spans="1:7" x14ac:dyDescent="0.25">
      <c r="A614">
        <v>621</v>
      </c>
      <c r="B614">
        <v>2913202</v>
      </c>
      <c r="C614">
        <v>0</v>
      </c>
      <c r="D614">
        <f t="shared" si="9"/>
        <v>2913202</v>
      </c>
      <c r="E614" s="4">
        <v>45158</v>
      </c>
      <c r="F614" s="4">
        <v>45524</v>
      </c>
      <c r="G614">
        <v>20000</v>
      </c>
    </row>
    <row r="615" spans="1:7" x14ac:dyDescent="0.25">
      <c r="A615">
        <v>622</v>
      </c>
      <c r="B615">
        <v>5046803</v>
      </c>
      <c r="C615">
        <v>0</v>
      </c>
      <c r="D615">
        <f t="shared" si="9"/>
        <v>5046803</v>
      </c>
      <c r="E615" s="4">
        <v>45158</v>
      </c>
      <c r="F615" s="4">
        <v>45524</v>
      </c>
      <c r="G615">
        <v>20000</v>
      </c>
    </row>
    <row r="616" spans="1:7" x14ac:dyDescent="0.25">
      <c r="A616">
        <v>623</v>
      </c>
      <c r="B616">
        <v>952312</v>
      </c>
      <c r="C616">
        <v>0</v>
      </c>
      <c r="D616">
        <f t="shared" si="9"/>
        <v>952312</v>
      </c>
      <c r="E616" s="4">
        <v>45160</v>
      </c>
      <c r="F616" s="4">
        <v>45526</v>
      </c>
      <c r="G616">
        <v>20000</v>
      </c>
    </row>
    <row r="617" spans="1:7" x14ac:dyDescent="0.25">
      <c r="A617">
        <v>624</v>
      </c>
      <c r="B617">
        <v>963721</v>
      </c>
      <c r="C617">
        <v>0</v>
      </c>
      <c r="D617">
        <f t="shared" si="9"/>
        <v>963721</v>
      </c>
      <c r="E617" s="4">
        <v>45160</v>
      </c>
      <c r="F617" s="4">
        <v>45526</v>
      </c>
      <c r="G617">
        <v>20000</v>
      </c>
    </row>
    <row r="618" spans="1:7" x14ac:dyDescent="0.25">
      <c r="A618">
        <v>625</v>
      </c>
      <c r="B618">
        <v>3322013</v>
      </c>
      <c r="C618">
        <v>0</v>
      </c>
      <c r="D618">
        <f t="shared" si="9"/>
        <v>3322013</v>
      </c>
      <c r="E618" s="4">
        <v>45161</v>
      </c>
      <c r="F618" s="4">
        <v>45527</v>
      </c>
      <c r="G618">
        <v>20000</v>
      </c>
    </row>
    <row r="619" spans="1:7" x14ac:dyDescent="0.25">
      <c r="A619">
        <v>626</v>
      </c>
      <c r="B619">
        <v>2563660</v>
      </c>
      <c r="C619">
        <v>0</v>
      </c>
      <c r="D619">
        <f t="shared" si="9"/>
        <v>2563660</v>
      </c>
      <c r="E619" s="4">
        <v>45163</v>
      </c>
      <c r="F619" s="4">
        <v>45529</v>
      </c>
      <c r="G619">
        <v>20000</v>
      </c>
    </row>
    <row r="620" spans="1:7" x14ac:dyDescent="0.25">
      <c r="A620">
        <v>627</v>
      </c>
      <c r="B620">
        <v>4701612</v>
      </c>
      <c r="C620">
        <v>0</v>
      </c>
      <c r="D620">
        <f t="shared" si="9"/>
        <v>4701612</v>
      </c>
      <c r="E620" s="4">
        <v>45163</v>
      </c>
      <c r="F620" s="4">
        <v>45529</v>
      </c>
      <c r="G620">
        <v>20000</v>
      </c>
    </row>
    <row r="621" spans="1:7" x14ac:dyDescent="0.25">
      <c r="A621">
        <v>628</v>
      </c>
      <c r="B621">
        <v>919812</v>
      </c>
      <c r="C621">
        <v>0</v>
      </c>
      <c r="D621">
        <f t="shared" si="9"/>
        <v>919812</v>
      </c>
      <c r="E621" s="4">
        <v>45164</v>
      </c>
      <c r="F621" s="4">
        <v>45530</v>
      </c>
      <c r="G621">
        <v>20000</v>
      </c>
    </row>
    <row r="622" spans="1:7" x14ac:dyDescent="0.25">
      <c r="A622">
        <v>629</v>
      </c>
      <c r="B622">
        <v>3555386</v>
      </c>
      <c r="C622">
        <v>0</v>
      </c>
      <c r="D622">
        <f t="shared" si="9"/>
        <v>3555386</v>
      </c>
      <c r="E622" s="4">
        <v>45165</v>
      </c>
      <c r="F622" s="4">
        <v>45531</v>
      </c>
      <c r="G622">
        <v>20000</v>
      </c>
    </row>
    <row r="623" spans="1:7" x14ac:dyDescent="0.25">
      <c r="A623">
        <v>630</v>
      </c>
      <c r="B623">
        <v>1987146</v>
      </c>
      <c r="C623">
        <v>0</v>
      </c>
      <c r="D623">
        <f t="shared" si="9"/>
        <v>1987146</v>
      </c>
      <c r="E623" s="4">
        <v>45165</v>
      </c>
      <c r="F623" s="4">
        <v>45531</v>
      </c>
      <c r="G623">
        <v>20000</v>
      </c>
    </row>
    <row r="624" spans="1:7" x14ac:dyDescent="0.25">
      <c r="A624">
        <v>631</v>
      </c>
      <c r="B624">
        <v>3006126</v>
      </c>
      <c r="C624">
        <v>0</v>
      </c>
      <c r="D624">
        <f t="shared" si="9"/>
        <v>3006126</v>
      </c>
      <c r="E624" s="4">
        <v>45166</v>
      </c>
      <c r="F624" s="4">
        <v>45532</v>
      </c>
      <c r="G624">
        <v>20000</v>
      </c>
    </row>
    <row r="625" spans="1:7" x14ac:dyDescent="0.25">
      <c r="A625">
        <v>632</v>
      </c>
      <c r="B625">
        <v>2525991</v>
      </c>
      <c r="C625">
        <v>0</v>
      </c>
      <c r="D625">
        <f t="shared" si="9"/>
        <v>2525991</v>
      </c>
      <c r="E625" s="4">
        <v>45167</v>
      </c>
      <c r="F625" s="4">
        <v>45533</v>
      </c>
      <c r="G625">
        <v>20000</v>
      </c>
    </row>
    <row r="626" spans="1:7" x14ac:dyDescent="0.25">
      <c r="A626">
        <v>633</v>
      </c>
      <c r="B626">
        <v>4401380</v>
      </c>
      <c r="C626">
        <v>0</v>
      </c>
      <c r="D626">
        <f t="shared" si="9"/>
        <v>4401380</v>
      </c>
      <c r="E626" s="4">
        <v>45167</v>
      </c>
      <c r="F626" s="4">
        <v>45533</v>
      </c>
      <c r="G626">
        <v>20000</v>
      </c>
    </row>
    <row r="627" spans="1:7" x14ac:dyDescent="0.25">
      <c r="A627">
        <v>634</v>
      </c>
      <c r="B627">
        <v>4334005</v>
      </c>
      <c r="C627">
        <v>0</v>
      </c>
      <c r="D627">
        <f t="shared" si="9"/>
        <v>4334005</v>
      </c>
      <c r="E627" s="4">
        <v>45167</v>
      </c>
      <c r="F627" s="4">
        <v>45533</v>
      </c>
      <c r="G627">
        <v>20000</v>
      </c>
    </row>
    <row r="628" spans="1:7" x14ac:dyDescent="0.25">
      <c r="A628">
        <v>635</v>
      </c>
      <c r="B628">
        <v>6548728</v>
      </c>
      <c r="C628">
        <v>0</v>
      </c>
      <c r="D628">
        <f t="shared" si="9"/>
        <v>6548728</v>
      </c>
      <c r="E628" s="4">
        <v>45167</v>
      </c>
      <c r="F628" s="4">
        <v>45533</v>
      </c>
      <c r="G628">
        <v>20000</v>
      </c>
    </row>
    <row r="629" spans="1:7" x14ac:dyDescent="0.25">
      <c r="A629">
        <v>636</v>
      </c>
      <c r="B629">
        <v>3141600</v>
      </c>
      <c r="C629">
        <v>0</v>
      </c>
      <c r="D629">
        <f t="shared" si="9"/>
        <v>3141600</v>
      </c>
      <c r="E629" s="4">
        <v>45168</v>
      </c>
      <c r="F629" s="4">
        <v>45534</v>
      </c>
      <c r="G629">
        <v>20000</v>
      </c>
    </row>
    <row r="630" spans="1:7" x14ac:dyDescent="0.25">
      <c r="A630">
        <v>637</v>
      </c>
      <c r="B630">
        <v>1760557</v>
      </c>
      <c r="C630">
        <v>0</v>
      </c>
      <c r="D630">
        <f t="shared" si="9"/>
        <v>1760557</v>
      </c>
      <c r="E630" s="4">
        <v>45168</v>
      </c>
      <c r="F630" s="4">
        <v>45534</v>
      </c>
      <c r="G630">
        <v>20000</v>
      </c>
    </row>
    <row r="631" spans="1:7" x14ac:dyDescent="0.25">
      <c r="A631">
        <v>638</v>
      </c>
      <c r="B631">
        <v>2714532</v>
      </c>
      <c r="C631">
        <v>0</v>
      </c>
      <c r="D631">
        <f t="shared" si="9"/>
        <v>2714532</v>
      </c>
      <c r="E631" s="4">
        <v>45168</v>
      </c>
      <c r="F631" s="4">
        <v>45534</v>
      </c>
      <c r="G631">
        <v>20000</v>
      </c>
    </row>
    <row r="632" spans="1:7" x14ac:dyDescent="0.25">
      <c r="A632">
        <v>639</v>
      </c>
      <c r="B632">
        <v>2813669</v>
      </c>
      <c r="C632">
        <v>0</v>
      </c>
      <c r="D632">
        <f t="shared" si="9"/>
        <v>2813669</v>
      </c>
      <c r="E632" s="4">
        <v>45168</v>
      </c>
      <c r="F632" s="4">
        <v>45534</v>
      </c>
      <c r="G632">
        <v>20000</v>
      </c>
    </row>
    <row r="633" spans="1:7" x14ac:dyDescent="0.25">
      <c r="A633">
        <v>640</v>
      </c>
      <c r="B633">
        <v>890523</v>
      </c>
      <c r="C633">
        <v>0</v>
      </c>
      <c r="D633">
        <f t="shared" si="9"/>
        <v>890523</v>
      </c>
      <c r="E633" s="4">
        <v>45169</v>
      </c>
      <c r="F633" s="4">
        <v>45535</v>
      </c>
      <c r="G633">
        <v>20000</v>
      </c>
    </row>
    <row r="634" spans="1:7" x14ac:dyDescent="0.25">
      <c r="A634">
        <v>641</v>
      </c>
      <c r="B634">
        <v>2680353</v>
      </c>
      <c r="C634">
        <v>0</v>
      </c>
      <c r="D634">
        <f t="shared" si="9"/>
        <v>2680353</v>
      </c>
      <c r="E634" s="4">
        <v>45169</v>
      </c>
      <c r="F634" s="4">
        <v>45535</v>
      </c>
      <c r="G634">
        <v>20000</v>
      </c>
    </row>
    <row r="635" spans="1:7" x14ac:dyDescent="0.25">
      <c r="A635">
        <v>642</v>
      </c>
      <c r="B635">
        <v>3839426</v>
      </c>
      <c r="C635">
        <v>0</v>
      </c>
      <c r="D635">
        <f t="shared" si="9"/>
        <v>3839426</v>
      </c>
      <c r="E635" s="4">
        <v>45179</v>
      </c>
      <c r="F635" s="4">
        <v>45545</v>
      </c>
      <c r="G635">
        <v>20000</v>
      </c>
    </row>
    <row r="636" spans="1:7" x14ac:dyDescent="0.25">
      <c r="A636">
        <v>643</v>
      </c>
      <c r="B636">
        <v>1837010</v>
      </c>
      <c r="C636">
        <v>0</v>
      </c>
      <c r="D636">
        <f t="shared" si="9"/>
        <v>1837010</v>
      </c>
      <c r="E636" s="4">
        <v>45179</v>
      </c>
      <c r="F636" s="4">
        <v>45545</v>
      </c>
      <c r="G636">
        <v>20000</v>
      </c>
    </row>
    <row r="637" spans="1:7" x14ac:dyDescent="0.25">
      <c r="A637">
        <v>644</v>
      </c>
      <c r="B637">
        <v>1173506</v>
      </c>
      <c r="C637">
        <v>0</v>
      </c>
      <c r="D637">
        <f t="shared" si="9"/>
        <v>1173506</v>
      </c>
      <c r="E637" s="4">
        <v>45179</v>
      </c>
      <c r="F637" s="4">
        <v>45545</v>
      </c>
      <c r="G637">
        <v>20000</v>
      </c>
    </row>
    <row r="638" spans="1:7" x14ac:dyDescent="0.25">
      <c r="A638">
        <v>645</v>
      </c>
      <c r="B638">
        <v>5844122</v>
      </c>
      <c r="C638">
        <v>0</v>
      </c>
      <c r="D638">
        <f t="shared" si="9"/>
        <v>5844122</v>
      </c>
      <c r="E638" s="4">
        <v>45179</v>
      </c>
      <c r="F638" s="4">
        <v>45545</v>
      </c>
      <c r="G638">
        <v>20000</v>
      </c>
    </row>
    <row r="639" spans="1:7" x14ac:dyDescent="0.25">
      <c r="A639">
        <v>646</v>
      </c>
      <c r="B639">
        <v>2352205</v>
      </c>
      <c r="C639">
        <v>0</v>
      </c>
      <c r="D639">
        <f t="shared" si="9"/>
        <v>2352205</v>
      </c>
      <c r="E639" s="4">
        <v>45180</v>
      </c>
      <c r="F639" s="4">
        <v>45546</v>
      </c>
      <c r="G639">
        <v>20000</v>
      </c>
    </row>
    <row r="640" spans="1:7" x14ac:dyDescent="0.25">
      <c r="A640">
        <v>647</v>
      </c>
      <c r="B640">
        <v>1944401</v>
      </c>
      <c r="C640">
        <v>0</v>
      </c>
      <c r="D640">
        <f t="shared" si="9"/>
        <v>1944401</v>
      </c>
      <c r="E640" s="4">
        <v>45180</v>
      </c>
      <c r="F640" s="4">
        <v>45546</v>
      </c>
      <c r="G640">
        <v>20000</v>
      </c>
    </row>
    <row r="641" spans="1:7" x14ac:dyDescent="0.25">
      <c r="A641">
        <v>648</v>
      </c>
      <c r="B641">
        <v>3403147</v>
      </c>
      <c r="C641">
        <v>0</v>
      </c>
      <c r="D641">
        <f t="shared" si="9"/>
        <v>3403147</v>
      </c>
      <c r="E641" s="4">
        <v>45180</v>
      </c>
      <c r="F641" s="4">
        <v>45546</v>
      </c>
      <c r="G641">
        <v>20000</v>
      </c>
    </row>
    <row r="642" spans="1:7" x14ac:dyDescent="0.25">
      <c r="A642">
        <v>649</v>
      </c>
      <c r="B642">
        <v>2243782</v>
      </c>
      <c r="C642">
        <v>0</v>
      </c>
      <c r="D642">
        <f t="shared" si="9"/>
        <v>2243782</v>
      </c>
      <c r="E642" s="4">
        <v>45180</v>
      </c>
      <c r="F642" s="4">
        <v>45546</v>
      </c>
      <c r="G642">
        <v>20000</v>
      </c>
    </row>
    <row r="643" spans="1:7" x14ac:dyDescent="0.25">
      <c r="A643">
        <v>650</v>
      </c>
      <c r="B643">
        <v>2793347</v>
      </c>
      <c r="C643">
        <v>0</v>
      </c>
      <c r="D643">
        <f t="shared" ref="D643:D706" si="10">B643+C643</f>
        <v>2793347</v>
      </c>
      <c r="E643" s="4">
        <v>45181</v>
      </c>
      <c r="F643" s="4">
        <v>45547</v>
      </c>
      <c r="G643">
        <v>20000</v>
      </c>
    </row>
    <row r="644" spans="1:7" x14ac:dyDescent="0.25">
      <c r="A644">
        <v>651</v>
      </c>
      <c r="B644">
        <v>2711282</v>
      </c>
      <c r="C644">
        <v>0</v>
      </c>
      <c r="D644">
        <f t="shared" si="10"/>
        <v>2711282</v>
      </c>
      <c r="E644" s="4">
        <v>45182</v>
      </c>
      <c r="F644" s="4">
        <v>45548</v>
      </c>
      <c r="G644">
        <v>20000</v>
      </c>
    </row>
    <row r="645" spans="1:7" x14ac:dyDescent="0.25">
      <c r="A645">
        <v>652</v>
      </c>
      <c r="B645">
        <v>6318432</v>
      </c>
      <c r="C645">
        <v>0</v>
      </c>
      <c r="D645">
        <f t="shared" si="10"/>
        <v>6318432</v>
      </c>
      <c r="E645" s="4">
        <v>45182</v>
      </c>
      <c r="F645" s="4">
        <v>45548</v>
      </c>
      <c r="G645">
        <v>20000</v>
      </c>
    </row>
    <row r="646" spans="1:7" x14ac:dyDescent="0.25">
      <c r="A646">
        <v>653</v>
      </c>
      <c r="B646">
        <v>3184714</v>
      </c>
      <c r="C646">
        <v>0</v>
      </c>
      <c r="D646">
        <f t="shared" si="10"/>
        <v>3184714</v>
      </c>
      <c r="E646" s="4">
        <v>45182</v>
      </c>
      <c r="F646" s="4">
        <v>45548</v>
      </c>
      <c r="G646">
        <v>20000</v>
      </c>
    </row>
    <row r="647" spans="1:7" x14ac:dyDescent="0.25">
      <c r="A647">
        <v>654</v>
      </c>
      <c r="B647">
        <v>1165418</v>
      </c>
      <c r="C647">
        <v>0</v>
      </c>
      <c r="D647">
        <f t="shared" si="10"/>
        <v>1165418</v>
      </c>
      <c r="E647" s="4">
        <v>45182</v>
      </c>
      <c r="F647" s="4">
        <v>45548</v>
      </c>
      <c r="G647">
        <v>20000</v>
      </c>
    </row>
    <row r="648" spans="1:7" x14ac:dyDescent="0.25">
      <c r="A648">
        <v>655</v>
      </c>
      <c r="B648">
        <v>4524826</v>
      </c>
      <c r="C648">
        <v>0</v>
      </c>
      <c r="D648">
        <f t="shared" si="10"/>
        <v>4524826</v>
      </c>
      <c r="E648" s="4">
        <v>45182</v>
      </c>
      <c r="F648" s="4">
        <v>45548</v>
      </c>
      <c r="G648">
        <v>20000</v>
      </c>
    </row>
    <row r="649" spans="1:7" x14ac:dyDescent="0.25">
      <c r="A649">
        <v>656</v>
      </c>
      <c r="B649">
        <v>1692638</v>
      </c>
      <c r="C649">
        <v>0</v>
      </c>
      <c r="D649">
        <f t="shared" si="10"/>
        <v>1692638</v>
      </c>
      <c r="E649" s="4">
        <v>45183</v>
      </c>
      <c r="F649" s="4">
        <v>45549</v>
      </c>
      <c r="G649">
        <v>20000</v>
      </c>
    </row>
    <row r="650" spans="1:7" x14ac:dyDescent="0.25">
      <c r="A650">
        <v>657</v>
      </c>
      <c r="B650">
        <v>5365789</v>
      </c>
      <c r="C650">
        <v>0</v>
      </c>
      <c r="D650">
        <f t="shared" si="10"/>
        <v>5365789</v>
      </c>
      <c r="E650" s="4">
        <v>45183</v>
      </c>
      <c r="F650" s="4">
        <v>45549</v>
      </c>
      <c r="G650">
        <v>20000</v>
      </c>
    </row>
    <row r="651" spans="1:7" x14ac:dyDescent="0.25">
      <c r="A651">
        <v>658</v>
      </c>
      <c r="B651">
        <v>2525825</v>
      </c>
      <c r="C651">
        <v>0</v>
      </c>
      <c r="D651">
        <f t="shared" si="10"/>
        <v>2525825</v>
      </c>
      <c r="E651" s="4">
        <v>45183</v>
      </c>
      <c r="F651" s="4">
        <v>45549</v>
      </c>
      <c r="G651">
        <v>20000</v>
      </c>
    </row>
    <row r="652" spans="1:7" x14ac:dyDescent="0.25">
      <c r="A652">
        <v>659</v>
      </c>
      <c r="B652">
        <v>2976160</v>
      </c>
      <c r="C652">
        <v>0</v>
      </c>
      <c r="D652">
        <f t="shared" si="10"/>
        <v>2976160</v>
      </c>
      <c r="E652" s="4">
        <v>45184</v>
      </c>
      <c r="F652" s="4">
        <v>45550</v>
      </c>
      <c r="G652">
        <v>20000</v>
      </c>
    </row>
    <row r="653" spans="1:7" x14ac:dyDescent="0.25">
      <c r="A653">
        <v>660</v>
      </c>
      <c r="B653">
        <v>4703971</v>
      </c>
      <c r="C653">
        <v>0</v>
      </c>
      <c r="D653">
        <f t="shared" si="10"/>
        <v>4703971</v>
      </c>
      <c r="E653" s="4">
        <v>45184</v>
      </c>
      <c r="F653" s="4">
        <v>45550</v>
      </c>
      <c r="G653">
        <v>20000</v>
      </c>
    </row>
    <row r="654" spans="1:7" x14ac:dyDescent="0.25">
      <c r="A654">
        <v>661</v>
      </c>
      <c r="B654">
        <v>2492984</v>
      </c>
      <c r="C654">
        <v>0</v>
      </c>
      <c r="D654">
        <f t="shared" si="10"/>
        <v>2492984</v>
      </c>
      <c r="E654" s="4">
        <v>45184</v>
      </c>
      <c r="F654" s="4">
        <v>45550</v>
      </c>
      <c r="G654">
        <v>20000</v>
      </c>
    </row>
    <row r="655" spans="1:7" x14ac:dyDescent="0.25">
      <c r="A655">
        <v>662</v>
      </c>
      <c r="B655">
        <v>3455097</v>
      </c>
      <c r="C655">
        <v>0</v>
      </c>
      <c r="D655">
        <f t="shared" si="10"/>
        <v>3455097</v>
      </c>
      <c r="E655" s="4">
        <v>45185</v>
      </c>
      <c r="F655" s="4">
        <v>45551</v>
      </c>
      <c r="G655">
        <v>20000</v>
      </c>
    </row>
    <row r="656" spans="1:7" x14ac:dyDescent="0.25">
      <c r="A656">
        <v>663</v>
      </c>
      <c r="B656">
        <v>1343693</v>
      </c>
      <c r="C656">
        <v>0</v>
      </c>
      <c r="D656">
        <f t="shared" si="10"/>
        <v>1343693</v>
      </c>
      <c r="E656" s="4">
        <v>45185</v>
      </c>
      <c r="F656" s="4">
        <v>45551</v>
      </c>
      <c r="G656">
        <v>20000</v>
      </c>
    </row>
    <row r="657" spans="1:7" x14ac:dyDescent="0.25">
      <c r="A657">
        <v>664</v>
      </c>
      <c r="B657">
        <v>2246638</v>
      </c>
      <c r="C657">
        <v>0</v>
      </c>
      <c r="D657">
        <f t="shared" si="10"/>
        <v>2246638</v>
      </c>
      <c r="E657" s="4">
        <v>45186</v>
      </c>
      <c r="F657" s="4">
        <v>45552</v>
      </c>
      <c r="G657">
        <v>20000</v>
      </c>
    </row>
    <row r="658" spans="1:7" x14ac:dyDescent="0.25">
      <c r="A658">
        <v>665</v>
      </c>
      <c r="B658">
        <v>2559156</v>
      </c>
      <c r="C658">
        <v>0</v>
      </c>
      <c r="D658">
        <f t="shared" si="10"/>
        <v>2559156</v>
      </c>
      <c r="E658" s="4">
        <v>45187</v>
      </c>
      <c r="F658" s="4">
        <v>45553</v>
      </c>
      <c r="G658">
        <v>20000</v>
      </c>
    </row>
    <row r="659" spans="1:7" x14ac:dyDescent="0.25">
      <c r="A659">
        <v>666</v>
      </c>
      <c r="B659">
        <v>1198661</v>
      </c>
      <c r="C659">
        <v>0</v>
      </c>
      <c r="D659">
        <f t="shared" si="10"/>
        <v>1198661</v>
      </c>
      <c r="E659" s="4">
        <v>45187</v>
      </c>
      <c r="F659" s="4">
        <v>45553</v>
      </c>
      <c r="G659">
        <v>20000</v>
      </c>
    </row>
    <row r="660" spans="1:7" x14ac:dyDescent="0.25">
      <c r="A660">
        <v>667</v>
      </c>
      <c r="B660">
        <v>1726435</v>
      </c>
      <c r="C660">
        <v>0</v>
      </c>
      <c r="D660">
        <f t="shared" si="10"/>
        <v>1726435</v>
      </c>
      <c r="E660" s="4">
        <v>45188</v>
      </c>
      <c r="F660" s="4">
        <v>45554</v>
      </c>
      <c r="G660">
        <v>20000</v>
      </c>
    </row>
    <row r="661" spans="1:7" x14ac:dyDescent="0.25">
      <c r="A661">
        <v>668</v>
      </c>
      <c r="B661">
        <v>2496417</v>
      </c>
      <c r="C661">
        <v>0</v>
      </c>
      <c r="D661">
        <f t="shared" si="10"/>
        <v>2496417</v>
      </c>
      <c r="E661" s="4">
        <v>45189</v>
      </c>
      <c r="F661" s="4">
        <v>45555</v>
      </c>
      <c r="G661">
        <v>20000</v>
      </c>
    </row>
    <row r="662" spans="1:7" x14ac:dyDescent="0.25">
      <c r="A662">
        <v>669</v>
      </c>
      <c r="B662">
        <v>2906017</v>
      </c>
      <c r="C662">
        <v>0</v>
      </c>
      <c r="D662">
        <f t="shared" si="10"/>
        <v>2906017</v>
      </c>
      <c r="E662" s="4">
        <v>45189</v>
      </c>
      <c r="F662" s="4">
        <v>45555</v>
      </c>
      <c r="G662">
        <v>20000</v>
      </c>
    </row>
    <row r="663" spans="1:7" x14ac:dyDescent="0.25">
      <c r="A663">
        <v>670</v>
      </c>
      <c r="B663">
        <v>4261959</v>
      </c>
      <c r="C663">
        <v>0</v>
      </c>
      <c r="D663">
        <f t="shared" si="10"/>
        <v>4261959</v>
      </c>
      <c r="E663" s="4">
        <v>45189</v>
      </c>
      <c r="F663" s="4">
        <v>45555</v>
      </c>
      <c r="G663">
        <v>20000</v>
      </c>
    </row>
    <row r="664" spans="1:7" x14ac:dyDescent="0.25">
      <c r="A664">
        <v>671</v>
      </c>
      <c r="B664">
        <v>4025258</v>
      </c>
      <c r="C664">
        <v>0</v>
      </c>
      <c r="D664">
        <f t="shared" si="10"/>
        <v>4025258</v>
      </c>
      <c r="E664" s="4">
        <v>45189</v>
      </c>
      <c r="F664" s="4">
        <v>45555</v>
      </c>
      <c r="G664">
        <v>20000</v>
      </c>
    </row>
    <row r="665" spans="1:7" x14ac:dyDescent="0.25">
      <c r="A665">
        <v>672</v>
      </c>
      <c r="B665">
        <v>2604181</v>
      </c>
      <c r="C665">
        <v>0</v>
      </c>
      <c r="D665">
        <f t="shared" si="10"/>
        <v>2604181</v>
      </c>
      <c r="E665" s="4">
        <v>45189</v>
      </c>
      <c r="F665" s="4">
        <v>45555</v>
      </c>
      <c r="G665">
        <v>20000</v>
      </c>
    </row>
    <row r="666" spans="1:7" x14ac:dyDescent="0.25">
      <c r="A666">
        <v>673</v>
      </c>
      <c r="B666">
        <v>5170561</v>
      </c>
      <c r="C666">
        <v>0</v>
      </c>
      <c r="D666">
        <f t="shared" si="10"/>
        <v>5170561</v>
      </c>
      <c r="E666" s="4">
        <v>45190</v>
      </c>
      <c r="F666" s="4">
        <v>45556</v>
      </c>
      <c r="G666">
        <v>20000</v>
      </c>
    </row>
    <row r="667" spans="1:7" x14ac:dyDescent="0.25">
      <c r="A667">
        <v>674</v>
      </c>
      <c r="B667">
        <v>1863201</v>
      </c>
      <c r="C667">
        <v>0</v>
      </c>
      <c r="D667">
        <f t="shared" si="10"/>
        <v>1863201</v>
      </c>
      <c r="E667" s="4">
        <v>45190</v>
      </c>
      <c r="F667" s="4">
        <v>45556</v>
      </c>
      <c r="G667">
        <v>20000</v>
      </c>
    </row>
    <row r="668" spans="1:7" x14ac:dyDescent="0.25">
      <c r="A668">
        <v>675</v>
      </c>
      <c r="B668">
        <v>2104607</v>
      </c>
      <c r="C668">
        <v>0</v>
      </c>
      <c r="D668">
        <f t="shared" si="10"/>
        <v>2104607</v>
      </c>
      <c r="E668" s="4">
        <v>45190</v>
      </c>
      <c r="F668" s="4">
        <v>45556</v>
      </c>
      <c r="G668">
        <v>20000</v>
      </c>
    </row>
    <row r="669" spans="1:7" x14ac:dyDescent="0.25">
      <c r="A669">
        <v>676</v>
      </c>
      <c r="B669">
        <v>4433612</v>
      </c>
      <c r="C669">
        <v>0</v>
      </c>
      <c r="D669">
        <f t="shared" si="10"/>
        <v>4433612</v>
      </c>
      <c r="E669" s="4">
        <v>45191</v>
      </c>
      <c r="F669" s="4">
        <v>45557</v>
      </c>
      <c r="G669">
        <v>20000</v>
      </c>
    </row>
    <row r="670" spans="1:7" x14ac:dyDescent="0.25">
      <c r="A670">
        <v>677</v>
      </c>
      <c r="B670">
        <v>3075050</v>
      </c>
      <c r="C670">
        <v>0</v>
      </c>
      <c r="D670">
        <f t="shared" si="10"/>
        <v>3075050</v>
      </c>
      <c r="E670" s="4">
        <v>45191</v>
      </c>
      <c r="F670" s="4">
        <v>45557</v>
      </c>
      <c r="G670">
        <v>20000</v>
      </c>
    </row>
    <row r="671" spans="1:7" x14ac:dyDescent="0.25">
      <c r="A671">
        <v>678</v>
      </c>
      <c r="B671">
        <v>4565788</v>
      </c>
      <c r="C671">
        <v>0</v>
      </c>
      <c r="D671">
        <f t="shared" si="10"/>
        <v>4565788</v>
      </c>
      <c r="E671" s="4">
        <v>45192</v>
      </c>
      <c r="F671" s="4">
        <v>45558</v>
      </c>
      <c r="G671">
        <v>20000</v>
      </c>
    </row>
    <row r="672" spans="1:7" x14ac:dyDescent="0.25">
      <c r="A672">
        <v>679</v>
      </c>
      <c r="B672">
        <v>2734616</v>
      </c>
      <c r="C672">
        <v>0</v>
      </c>
      <c r="D672">
        <f t="shared" si="10"/>
        <v>2734616</v>
      </c>
      <c r="E672" s="4">
        <v>45192</v>
      </c>
      <c r="F672" s="4">
        <v>45558</v>
      </c>
      <c r="G672">
        <v>20000</v>
      </c>
    </row>
    <row r="673" spans="1:7" x14ac:dyDescent="0.25">
      <c r="A673">
        <v>680</v>
      </c>
      <c r="B673">
        <v>6789447</v>
      </c>
      <c r="C673">
        <v>0</v>
      </c>
      <c r="D673">
        <f t="shared" si="10"/>
        <v>6789447</v>
      </c>
      <c r="E673" s="4">
        <v>45192</v>
      </c>
      <c r="F673" s="4">
        <v>45558</v>
      </c>
      <c r="G673">
        <v>20000</v>
      </c>
    </row>
    <row r="674" spans="1:7" x14ac:dyDescent="0.25">
      <c r="A674">
        <v>681</v>
      </c>
      <c r="B674">
        <v>2896191</v>
      </c>
      <c r="C674">
        <v>0</v>
      </c>
      <c r="D674">
        <f t="shared" si="10"/>
        <v>2896191</v>
      </c>
      <c r="E674" s="4">
        <v>45193</v>
      </c>
      <c r="F674" s="4">
        <v>45559</v>
      </c>
      <c r="G674">
        <v>20000</v>
      </c>
    </row>
    <row r="675" spans="1:7" x14ac:dyDescent="0.25">
      <c r="A675">
        <v>682</v>
      </c>
      <c r="B675">
        <v>6209390</v>
      </c>
      <c r="C675">
        <v>0</v>
      </c>
      <c r="D675">
        <f t="shared" si="10"/>
        <v>6209390</v>
      </c>
      <c r="E675" s="4">
        <v>45193</v>
      </c>
      <c r="F675" s="4">
        <v>45559</v>
      </c>
      <c r="G675">
        <v>20000</v>
      </c>
    </row>
    <row r="676" spans="1:7" x14ac:dyDescent="0.25">
      <c r="A676">
        <v>683</v>
      </c>
      <c r="B676">
        <v>5505098</v>
      </c>
      <c r="C676">
        <v>0</v>
      </c>
      <c r="D676">
        <f t="shared" si="10"/>
        <v>5505098</v>
      </c>
      <c r="E676" s="4">
        <v>45194</v>
      </c>
      <c r="F676" s="4">
        <v>45560</v>
      </c>
      <c r="G676">
        <v>20000</v>
      </c>
    </row>
    <row r="677" spans="1:7" x14ac:dyDescent="0.25">
      <c r="A677">
        <v>684</v>
      </c>
      <c r="B677">
        <v>4070075</v>
      </c>
      <c r="C677">
        <v>0</v>
      </c>
      <c r="D677">
        <f t="shared" si="10"/>
        <v>4070075</v>
      </c>
      <c r="E677" s="4">
        <v>45195</v>
      </c>
      <c r="F677" s="4">
        <v>45561</v>
      </c>
      <c r="G677">
        <v>20000</v>
      </c>
    </row>
    <row r="678" spans="1:7" x14ac:dyDescent="0.25">
      <c r="A678">
        <v>685</v>
      </c>
      <c r="B678">
        <v>1633933</v>
      </c>
      <c r="C678">
        <v>0</v>
      </c>
      <c r="D678">
        <f t="shared" si="10"/>
        <v>1633933</v>
      </c>
      <c r="E678" s="4">
        <v>45195</v>
      </c>
      <c r="F678" s="4">
        <v>45561</v>
      </c>
      <c r="G678">
        <v>20000</v>
      </c>
    </row>
    <row r="679" spans="1:7" x14ac:dyDescent="0.25">
      <c r="A679">
        <v>686</v>
      </c>
      <c r="B679">
        <v>4213612</v>
      </c>
      <c r="C679">
        <v>0</v>
      </c>
      <c r="D679">
        <f t="shared" si="10"/>
        <v>4213612</v>
      </c>
      <c r="E679" s="4">
        <v>45195</v>
      </c>
      <c r="F679" s="4">
        <v>45561</v>
      </c>
      <c r="G679">
        <v>20000</v>
      </c>
    </row>
    <row r="680" spans="1:7" x14ac:dyDescent="0.25">
      <c r="A680">
        <v>687</v>
      </c>
      <c r="B680">
        <v>3432489</v>
      </c>
      <c r="C680">
        <v>0</v>
      </c>
      <c r="D680">
        <f t="shared" si="10"/>
        <v>3432489</v>
      </c>
      <c r="E680" s="4">
        <v>45196</v>
      </c>
      <c r="F680" s="4">
        <v>45562</v>
      </c>
      <c r="G680">
        <v>20000</v>
      </c>
    </row>
    <row r="681" spans="1:7" x14ac:dyDescent="0.25">
      <c r="A681">
        <v>688</v>
      </c>
      <c r="B681">
        <v>2225638</v>
      </c>
      <c r="C681">
        <v>0</v>
      </c>
      <c r="D681">
        <f t="shared" si="10"/>
        <v>2225638</v>
      </c>
      <c r="E681" s="4">
        <v>45196</v>
      </c>
      <c r="F681" s="4">
        <v>45562</v>
      </c>
      <c r="G681">
        <v>20000</v>
      </c>
    </row>
    <row r="682" spans="1:7" x14ac:dyDescent="0.25">
      <c r="A682">
        <v>689</v>
      </c>
      <c r="B682">
        <v>2516549</v>
      </c>
      <c r="C682">
        <v>0</v>
      </c>
      <c r="D682">
        <f t="shared" si="10"/>
        <v>2516549</v>
      </c>
      <c r="E682" s="4">
        <v>45196</v>
      </c>
      <c r="F682" s="4">
        <v>45562</v>
      </c>
      <c r="G682">
        <v>20000</v>
      </c>
    </row>
    <row r="683" spans="1:7" x14ac:dyDescent="0.25">
      <c r="A683">
        <v>690</v>
      </c>
      <c r="B683">
        <v>2432373</v>
      </c>
      <c r="C683">
        <v>0</v>
      </c>
      <c r="D683">
        <f t="shared" si="10"/>
        <v>2432373</v>
      </c>
      <c r="E683" s="4">
        <v>45196</v>
      </c>
      <c r="F683" s="4">
        <v>45562</v>
      </c>
      <c r="G683">
        <v>20000</v>
      </c>
    </row>
    <row r="684" spans="1:7" x14ac:dyDescent="0.25">
      <c r="A684">
        <v>691</v>
      </c>
      <c r="B684">
        <v>3645063</v>
      </c>
      <c r="C684">
        <v>0</v>
      </c>
      <c r="D684">
        <f t="shared" si="10"/>
        <v>3645063</v>
      </c>
      <c r="E684" s="4">
        <v>45197</v>
      </c>
      <c r="F684" s="4">
        <v>45563</v>
      </c>
      <c r="G684">
        <v>20000</v>
      </c>
    </row>
    <row r="685" spans="1:7" x14ac:dyDescent="0.25">
      <c r="A685">
        <v>692</v>
      </c>
      <c r="B685">
        <v>4657878</v>
      </c>
      <c r="C685">
        <v>0</v>
      </c>
      <c r="D685">
        <f t="shared" si="10"/>
        <v>4657878</v>
      </c>
      <c r="E685" s="4">
        <v>45197</v>
      </c>
      <c r="F685" s="4">
        <v>45563</v>
      </c>
      <c r="G685">
        <v>20000</v>
      </c>
    </row>
    <row r="686" spans="1:7" x14ac:dyDescent="0.25">
      <c r="A686">
        <v>693</v>
      </c>
      <c r="B686">
        <v>4170836</v>
      </c>
      <c r="C686">
        <v>0</v>
      </c>
      <c r="D686">
        <f t="shared" si="10"/>
        <v>4170836</v>
      </c>
      <c r="E686" s="4">
        <v>45197</v>
      </c>
      <c r="F686" s="4">
        <v>45563</v>
      </c>
      <c r="G686">
        <v>20000</v>
      </c>
    </row>
    <row r="687" spans="1:7" x14ac:dyDescent="0.25">
      <c r="A687">
        <v>694</v>
      </c>
      <c r="B687">
        <v>3017232</v>
      </c>
      <c r="C687">
        <v>0</v>
      </c>
      <c r="D687">
        <f t="shared" si="10"/>
        <v>3017232</v>
      </c>
      <c r="E687" s="4">
        <v>45197</v>
      </c>
      <c r="F687" s="4">
        <v>45563</v>
      </c>
      <c r="G687">
        <v>20000</v>
      </c>
    </row>
    <row r="688" spans="1:7" x14ac:dyDescent="0.25">
      <c r="A688">
        <v>695</v>
      </c>
      <c r="B688">
        <v>3958867</v>
      </c>
      <c r="C688">
        <v>0</v>
      </c>
      <c r="D688">
        <f t="shared" si="10"/>
        <v>3958867</v>
      </c>
      <c r="E688" s="4">
        <v>45197</v>
      </c>
      <c r="F688" s="4">
        <v>45563</v>
      </c>
      <c r="G688">
        <v>20000</v>
      </c>
    </row>
    <row r="689" spans="1:7" x14ac:dyDescent="0.25">
      <c r="A689">
        <v>696</v>
      </c>
      <c r="B689">
        <v>3613625</v>
      </c>
      <c r="C689">
        <v>0</v>
      </c>
      <c r="D689">
        <f t="shared" si="10"/>
        <v>3613625</v>
      </c>
      <c r="E689" s="4">
        <v>45197</v>
      </c>
      <c r="F689" s="4">
        <v>45563</v>
      </c>
      <c r="G689">
        <v>20000</v>
      </c>
    </row>
    <row r="690" spans="1:7" x14ac:dyDescent="0.25">
      <c r="A690">
        <v>698</v>
      </c>
      <c r="B690">
        <v>2785908</v>
      </c>
      <c r="C690">
        <v>0</v>
      </c>
      <c r="D690">
        <f t="shared" si="10"/>
        <v>2785908</v>
      </c>
      <c r="E690" s="4">
        <v>45197</v>
      </c>
      <c r="F690" s="4">
        <v>45563</v>
      </c>
      <c r="G690">
        <v>20000</v>
      </c>
    </row>
    <row r="691" spans="1:7" x14ac:dyDescent="0.25">
      <c r="A691">
        <v>699</v>
      </c>
      <c r="B691">
        <v>7449866</v>
      </c>
      <c r="C691">
        <v>0</v>
      </c>
      <c r="D691">
        <f t="shared" si="10"/>
        <v>7449866</v>
      </c>
      <c r="E691" s="4">
        <v>45197</v>
      </c>
      <c r="F691" s="4">
        <v>45563</v>
      </c>
      <c r="G691">
        <v>20000</v>
      </c>
    </row>
    <row r="692" spans="1:7" x14ac:dyDescent="0.25">
      <c r="A692">
        <v>700</v>
      </c>
      <c r="B692">
        <v>5373919</v>
      </c>
      <c r="C692">
        <v>0</v>
      </c>
      <c r="D692">
        <f t="shared" si="10"/>
        <v>5373919</v>
      </c>
      <c r="E692" s="4">
        <v>45197</v>
      </c>
      <c r="F692" s="4">
        <v>45563</v>
      </c>
      <c r="G692">
        <v>20000</v>
      </c>
    </row>
    <row r="693" spans="1:7" x14ac:dyDescent="0.25">
      <c r="A693">
        <v>701</v>
      </c>
      <c r="B693">
        <v>1693597</v>
      </c>
      <c r="C693">
        <v>0</v>
      </c>
      <c r="D693">
        <f t="shared" si="10"/>
        <v>1693597</v>
      </c>
      <c r="E693" s="4">
        <v>45198</v>
      </c>
      <c r="F693" s="4">
        <v>45564</v>
      </c>
      <c r="G693">
        <v>20000</v>
      </c>
    </row>
    <row r="694" spans="1:7" x14ac:dyDescent="0.25">
      <c r="A694">
        <v>702</v>
      </c>
      <c r="B694">
        <v>1163375</v>
      </c>
      <c r="C694">
        <v>0</v>
      </c>
      <c r="D694">
        <f t="shared" si="10"/>
        <v>1163375</v>
      </c>
      <c r="E694" s="4">
        <v>45198</v>
      </c>
      <c r="F694" s="4">
        <v>45564</v>
      </c>
      <c r="G694">
        <v>20000</v>
      </c>
    </row>
    <row r="695" spans="1:7" x14ac:dyDescent="0.25">
      <c r="A695">
        <v>703</v>
      </c>
      <c r="B695">
        <v>2552327</v>
      </c>
      <c r="C695">
        <v>0</v>
      </c>
      <c r="D695">
        <f t="shared" si="10"/>
        <v>2552327</v>
      </c>
      <c r="E695" s="4">
        <v>45199</v>
      </c>
      <c r="F695" s="4">
        <v>45565</v>
      </c>
      <c r="G695">
        <v>20000</v>
      </c>
    </row>
    <row r="696" spans="1:7" x14ac:dyDescent="0.25">
      <c r="A696">
        <v>704</v>
      </c>
      <c r="B696">
        <v>3681373</v>
      </c>
      <c r="C696">
        <v>0</v>
      </c>
      <c r="D696">
        <f t="shared" si="10"/>
        <v>3681373</v>
      </c>
      <c r="E696" s="4">
        <v>45199</v>
      </c>
      <c r="F696" s="4">
        <v>45565</v>
      </c>
      <c r="G696">
        <v>20000</v>
      </c>
    </row>
    <row r="697" spans="1:7" x14ac:dyDescent="0.25">
      <c r="A697">
        <v>705</v>
      </c>
      <c r="B697">
        <v>5416060</v>
      </c>
      <c r="C697">
        <v>0</v>
      </c>
      <c r="D697">
        <f t="shared" si="10"/>
        <v>5416060</v>
      </c>
      <c r="E697" s="4">
        <v>45199</v>
      </c>
      <c r="F697" s="4">
        <v>45565</v>
      </c>
      <c r="G697">
        <v>20000</v>
      </c>
    </row>
    <row r="698" spans="1:7" x14ac:dyDescent="0.25">
      <c r="A698">
        <v>706</v>
      </c>
      <c r="B698">
        <v>2767708</v>
      </c>
      <c r="C698">
        <v>0</v>
      </c>
      <c r="D698">
        <f t="shared" si="10"/>
        <v>2767708</v>
      </c>
      <c r="E698" s="4">
        <v>45209</v>
      </c>
      <c r="F698" s="4">
        <v>45575</v>
      </c>
      <c r="G698">
        <v>20000</v>
      </c>
    </row>
    <row r="699" spans="1:7" x14ac:dyDescent="0.25">
      <c r="A699">
        <v>707</v>
      </c>
      <c r="B699">
        <v>2675818</v>
      </c>
      <c r="C699">
        <v>0</v>
      </c>
      <c r="D699">
        <f t="shared" si="10"/>
        <v>2675818</v>
      </c>
      <c r="E699" s="4">
        <v>45209</v>
      </c>
      <c r="F699" s="4">
        <v>45575</v>
      </c>
      <c r="G699">
        <v>20000</v>
      </c>
    </row>
    <row r="700" spans="1:7" x14ac:dyDescent="0.25">
      <c r="A700">
        <v>708</v>
      </c>
      <c r="B700">
        <v>4422856</v>
      </c>
      <c r="C700">
        <v>0</v>
      </c>
      <c r="D700">
        <f t="shared" si="10"/>
        <v>4422856</v>
      </c>
      <c r="E700" s="4">
        <v>45209</v>
      </c>
      <c r="F700" s="4">
        <v>45575</v>
      </c>
      <c r="G700">
        <v>20000</v>
      </c>
    </row>
    <row r="701" spans="1:7" x14ac:dyDescent="0.25">
      <c r="A701">
        <v>709</v>
      </c>
      <c r="B701">
        <v>4126163</v>
      </c>
      <c r="C701">
        <v>0</v>
      </c>
      <c r="D701">
        <f t="shared" si="10"/>
        <v>4126163</v>
      </c>
      <c r="E701" s="4">
        <v>45210</v>
      </c>
      <c r="F701" s="4">
        <v>45576</v>
      </c>
      <c r="G701">
        <v>20000</v>
      </c>
    </row>
    <row r="702" spans="1:7" x14ac:dyDescent="0.25">
      <c r="A702">
        <v>710</v>
      </c>
      <c r="B702">
        <v>4152270</v>
      </c>
      <c r="C702">
        <v>0</v>
      </c>
      <c r="D702">
        <f t="shared" si="10"/>
        <v>4152270</v>
      </c>
      <c r="E702" s="4">
        <v>45210</v>
      </c>
      <c r="F702" s="4">
        <v>45576</v>
      </c>
      <c r="G702">
        <v>20000</v>
      </c>
    </row>
    <row r="703" spans="1:7" x14ac:dyDescent="0.25">
      <c r="A703">
        <v>711</v>
      </c>
      <c r="B703">
        <v>5475324</v>
      </c>
      <c r="C703">
        <v>0</v>
      </c>
      <c r="D703">
        <f t="shared" si="10"/>
        <v>5475324</v>
      </c>
      <c r="E703" s="4">
        <v>45211</v>
      </c>
      <c r="F703" s="4">
        <v>45577</v>
      </c>
      <c r="G703">
        <v>20000</v>
      </c>
    </row>
    <row r="704" spans="1:7" x14ac:dyDescent="0.25">
      <c r="A704">
        <v>712</v>
      </c>
      <c r="B704">
        <v>4704493</v>
      </c>
      <c r="C704">
        <v>0</v>
      </c>
      <c r="D704">
        <f t="shared" si="10"/>
        <v>4704493</v>
      </c>
      <c r="E704" s="4">
        <v>45211</v>
      </c>
      <c r="F704" s="4">
        <v>45577</v>
      </c>
      <c r="G704">
        <v>20000</v>
      </c>
    </row>
    <row r="705" spans="1:7" x14ac:dyDescent="0.25">
      <c r="A705">
        <v>713</v>
      </c>
      <c r="B705">
        <v>2747261</v>
      </c>
      <c r="C705">
        <v>0</v>
      </c>
      <c r="D705">
        <f t="shared" si="10"/>
        <v>2747261</v>
      </c>
      <c r="E705" s="4">
        <v>45211</v>
      </c>
      <c r="F705" s="4">
        <v>45577</v>
      </c>
      <c r="G705">
        <v>20000</v>
      </c>
    </row>
    <row r="706" spans="1:7" x14ac:dyDescent="0.25">
      <c r="A706">
        <v>714</v>
      </c>
      <c r="B706">
        <v>2089658</v>
      </c>
      <c r="C706">
        <v>0</v>
      </c>
      <c r="D706">
        <f t="shared" si="10"/>
        <v>2089658</v>
      </c>
      <c r="E706" s="4">
        <v>45211</v>
      </c>
      <c r="F706" s="4">
        <v>45577</v>
      </c>
      <c r="G706">
        <v>20000</v>
      </c>
    </row>
    <row r="707" spans="1:7" x14ac:dyDescent="0.25">
      <c r="A707">
        <v>715</v>
      </c>
      <c r="B707">
        <v>2156786</v>
      </c>
      <c r="C707">
        <v>0</v>
      </c>
      <c r="D707">
        <f t="shared" ref="D707:D770" si="11">B707+C707</f>
        <v>2156786</v>
      </c>
      <c r="E707" s="4">
        <v>45211</v>
      </c>
      <c r="F707" s="4">
        <v>45577</v>
      </c>
      <c r="G707">
        <v>20000</v>
      </c>
    </row>
    <row r="708" spans="1:7" x14ac:dyDescent="0.25">
      <c r="A708">
        <v>716</v>
      </c>
      <c r="B708">
        <v>1972197</v>
      </c>
      <c r="C708">
        <v>0</v>
      </c>
      <c r="D708">
        <f t="shared" si="11"/>
        <v>1972197</v>
      </c>
      <c r="E708" s="4">
        <v>45211</v>
      </c>
      <c r="F708" s="4">
        <v>45577</v>
      </c>
      <c r="G708">
        <v>20000</v>
      </c>
    </row>
    <row r="709" spans="1:7" x14ac:dyDescent="0.25">
      <c r="A709">
        <v>717</v>
      </c>
      <c r="B709">
        <v>1469771</v>
      </c>
      <c r="C709">
        <v>0</v>
      </c>
      <c r="D709">
        <f t="shared" si="11"/>
        <v>1469771</v>
      </c>
      <c r="E709" s="4">
        <v>45211</v>
      </c>
      <c r="F709" s="4">
        <v>45577</v>
      </c>
      <c r="G709">
        <v>20000</v>
      </c>
    </row>
    <row r="710" spans="1:7" x14ac:dyDescent="0.25">
      <c r="A710">
        <v>718</v>
      </c>
      <c r="B710">
        <v>1317868</v>
      </c>
      <c r="C710">
        <v>0</v>
      </c>
      <c r="D710">
        <f t="shared" si="11"/>
        <v>1317868</v>
      </c>
      <c r="E710" s="4">
        <v>45211</v>
      </c>
      <c r="F710" s="4">
        <v>45577</v>
      </c>
      <c r="G710">
        <v>20000</v>
      </c>
    </row>
    <row r="711" spans="1:7" x14ac:dyDescent="0.25">
      <c r="A711">
        <v>719</v>
      </c>
      <c r="B711">
        <v>2070835</v>
      </c>
      <c r="C711">
        <v>0</v>
      </c>
      <c r="D711">
        <f t="shared" si="11"/>
        <v>2070835</v>
      </c>
      <c r="E711" s="4">
        <v>45211</v>
      </c>
      <c r="F711" s="4">
        <v>45577</v>
      </c>
      <c r="G711">
        <v>20000</v>
      </c>
    </row>
    <row r="712" spans="1:7" x14ac:dyDescent="0.25">
      <c r="A712">
        <v>720</v>
      </c>
      <c r="B712">
        <v>2890104</v>
      </c>
      <c r="C712">
        <v>0</v>
      </c>
      <c r="D712">
        <f t="shared" si="11"/>
        <v>2890104</v>
      </c>
      <c r="E712" s="4">
        <v>45211</v>
      </c>
      <c r="F712" s="4">
        <v>45577</v>
      </c>
      <c r="G712">
        <v>20000</v>
      </c>
    </row>
    <row r="713" spans="1:7" x14ac:dyDescent="0.25">
      <c r="A713">
        <v>721</v>
      </c>
      <c r="B713">
        <v>2652158</v>
      </c>
      <c r="C713">
        <v>0</v>
      </c>
      <c r="D713">
        <f t="shared" si="11"/>
        <v>2652158</v>
      </c>
      <c r="E713" s="4">
        <v>45212</v>
      </c>
      <c r="F713" s="4">
        <v>45578</v>
      </c>
      <c r="G713">
        <v>20000</v>
      </c>
    </row>
    <row r="714" spans="1:7" x14ac:dyDescent="0.25">
      <c r="A714">
        <v>722</v>
      </c>
      <c r="B714">
        <v>5279854</v>
      </c>
      <c r="C714">
        <v>0</v>
      </c>
      <c r="D714">
        <f t="shared" si="11"/>
        <v>5279854</v>
      </c>
      <c r="E714" s="4">
        <v>45212</v>
      </c>
      <c r="F714" s="4">
        <v>45578</v>
      </c>
      <c r="G714">
        <v>20000</v>
      </c>
    </row>
    <row r="715" spans="1:7" x14ac:dyDescent="0.25">
      <c r="A715">
        <v>723</v>
      </c>
      <c r="B715">
        <v>2615578</v>
      </c>
      <c r="C715">
        <v>0</v>
      </c>
      <c r="D715">
        <f t="shared" si="11"/>
        <v>2615578</v>
      </c>
      <c r="E715" s="4">
        <v>45212</v>
      </c>
      <c r="F715" s="4">
        <v>45578</v>
      </c>
      <c r="G715">
        <v>20000</v>
      </c>
    </row>
    <row r="716" spans="1:7" x14ac:dyDescent="0.25">
      <c r="A716">
        <v>724</v>
      </c>
      <c r="B716">
        <v>2327334</v>
      </c>
      <c r="C716">
        <v>0</v>
      </c>
      <c r="D716">
        <f t="shared" si="11"/>
        <v>2327334</v>
      </c>
      <c r="E716" s="4">
        <v>45212</v>
      </c>
      <c r="F716" s="4">
        <v>45578</v>
      </c>
      <c r="G716">
        <v>20000</v>
      </c>
    </row>
    <row r="717" spans="1:7" x14ac:dyDescent="0.25">
      <c r="A717">
        <v>725</v>
      </c>
      <c r="B717">
        <v>2502083</v>
      </c>
      <c r="C717">
        <v>0</v>
      </c>
      <c r="D717">
        <f t="shared" si="11"/>
        <v>2502083</v>
      </c>
      <c r="E717" s="4">
        <v>45212</v>
      </c>
      <c r="F717" s="4">
        <v>45578</v>
      </c>
      <c r="G717">
        <v>20000</v>
      </c>
    </row>
    <row r="718" spans="1:7" x14ac:dyDescent="0.25">
      <c r="A718">
        <v>726</v>
      </c>
      <c r="B718">
        <v>8673789</v>
      </c>
      <c r="C718">
        <v>0</v>
      </c>
      <c r="D718">
        <f t="shared" si="11"/>
        <v>8673789</v>
      </c>
      <c r="E718" s="4">
        <v>45212</v>
      </c>
      <c r="F718" s="4">
        <v>45578</v>
      </c>
      <c r="G718">
        <v>20000</v>
      </c>
    </row>
    <row r="719" spans="1:7" x14ac:dyDescent="0.25">
      <c r="A719">
        <v>727</v>
      </c>
      <c r="B719">
        <v>3192048</v>
      </c>
      <c r="C719">
        <v>0</v>
      </c>
      <c r="D719">
        <f t="shared" si="11"/>
        <v>3192048</v>
      </c>
      <c r="E719" s="4">
        <v>45212</v>
      </c>
      <c r="F719" s="4">
        <v>45578</v>
      </c>
      <c r="G719">
        <v>20000</v>
      </c>
    </row>
    <row r="720" spans="1:7" x14ac:dyDescent="0.25">
      <c r="A720">
        <v>728</v>
      </c>
      <c r="B720">
        <v>3816513</v>
      </c>
      <c r="C720">
        <v>0</v>
      </c>
      <c r="D720">
        <f t="shared" si="11"/>
        <v>3816513</v>
      </c>
      <c r="E720" s="4">
        <v>45212</v>
      </c>
      <c r="F720" s="4">
        <v>45578</v>
      </c>
      <c r="G720">
        <v>20000</v>
      </c>
    </row>
    <row r="721" spans="1:7" x14ac:dyDescent="0.25">
      <c r="A721">
        <v>729</v>
      </c>
      <c r="B721">
        <v>2922024</v>
      </c>
      <c r="C721">
        <v>0</v>
      </c>
      <c r="D721">
        <f t="shared" si="11"/>
        <v>2922024</v>
      </c>
      <c r="E721" s="4">
        <v>45212</v>
      </c>
      <c r="F721" s="4">
        <v>45578</v>
      </c>
      <c r="G721">
        <v>20000</v>
      </c>
    </row>
    <row r="722" spans="1:7" x14ac:dyDescent="0.25">
      <c r="A722">
        <v>730</v>
      </c>
      <c r="B722">
        <v>1603730</v>
      </c>
      <c r="C722">
        <v>0</v>
      </c>
      <c r="D722">
        <f t="shared" si="11"/>
        <v>1603730</v>
      </c>
      <c r="E722" s="4">
        <v>45213</v>
      </c>
      <c r="F722" s="4">
        <v>45579</v>
      </c>
      <c r="G722">
        <v>20000</v>
      </c>
    </row>
    <row r="723" spans="1:7" x14ac:dyDescent="0.25">
      <c r="A723">
        <v>731</v>
      </c>
      <c r="B723">
        <v>1407029</v>
      </c>
      <c r="C723">
        <v>0</v>
      </c>
      <c r="D723">
        <f t="shared" si="11"/>
        <v>1407029</v>
      </c>
      <c r="E723" s="4">
        <v>45215</v>
      </c>
      <c r="F723" s="4">
        <v>45581</v>
      </c>
      <c r="G723">
        <v>20000</v>
      </c>
    </row>
    <row r="724" spans="1:7" x14ac:dyDescent="0.25">
      <c r="A724">
        <v>732</v>
      </c>
      <c r="B724">
        <v>1657754</v>
      </c>
      <c r="C724">
        <v>0</v>
      </c>
      <c r="D724">
        <f t="shared" si="11"/>
        <v>1657754</v>
      </c>
      <c r="E724" s="4">
        <v>45215</v>
      </c>
      <c r="F724" s="4">
        <v>45581</v>
      </c>
      <c r="G724">
        <v>20000</v>
      </c>
    </row>
    <row r="725" spans="1:7" x14ac:dyDescent="0.25">
      <c r="A725">
        <v>733</v>
      </c>
      <c r="B725">
        <v>2379923</v>
      </c>
      <c r="C725">
        <v>0</v>
      </c>
      <c r="D725">
        <f t="shared" si="11"/>
        <v>2379923</v>
      </c>
      <c r="E725" s="4">
        <v>45217</v>
      </c>
      <c r="F725" s="4">
        <v>45583</v>
      </c>
      <c r="G725">
        <v>20000</v>
      </c>
    </row>
    <row r="726" spans="1:7" x14ac:dyDescent="0.25">
      <c r="A726">
        <v>734</v>
      </c>
      <c r="B726">
        <v>2972684</v>
      </c>
      <c r="C726">
        <v>0</v>
      </c>
      <c r="D726">
        <f t="shared" si="11"/>
        <v>2972684</v>
      </c>
      <c r="E726" s="4">
        <v>45217</v>
      </c>
      <c r="F726" s="4">
        <v>45583</v>
      </c>
      <c r="G726">
        <v>20000</v>
      </c>
    </row>
    <row r="727" spans="1:7" x14ac:dyDescent="0.25">
      <c r="A727">
        <v>735</v>
      </c>
      <c r="B727">
        <v>2315115</v>
      </c>
      <c r="C727">
        <v>0</v>
      </c>
      <c r="D727">
        <f t="shared" si="11"/>
        <v>2315115</v>
      </c>
      <c r="E727" s="4">
        <v>45217</v>
      </c>
      <c r="F727" s="4">
        <v>45583</v>
      </c>
      <c r="G727">
        <v>20000</v>
      </c>
    </row>
    <row r="728" spans="1:7" x14ac:dyDescent="0.25">
      <c r="A728">
        <v>736</v>
      </c>
      <c r="B728">
        <v>3702464</v>
      </c>
      <c r="C728">
        <v>0</v>
      </c>
      <c r="D728">
        <f t="shared" si="11"/>
        <v>3702464</v>
      </c>
      <c r="E728" s="4">
        <v>45217</v>
      </c>
      <c r="F728" s="4">
        <v>45583</v>
      </c>
      <c r="G728">
        <v>20000</v>
      </c>
    </row>
    <row r="729" spans="1:7" x14ac:dyDescent="0.25">
      <c r="A729">
        <v>737</v>
      </c>
      <c r="B729">
        <v>2860000</v>
      </c>
      <c r="C729">
        <v>0</v>
      </c>
      <c r="D729">
        <f t="shared" si="11"/>
        <v>2860000</v>
      </c>
      <c r="E729" s="4">
        <v>45218</v>
      </c>
      <c r="F729" s="4">
        <v>45584</v>
      </c>
      <c r="G729">
        <v>20000</v>
      </c>
    </row>
    <row r="730" spans="1:7" x14ac:dyDescent="0.25">
      <c r="A730">
        <v>738</v>
      </c>
      <c r="B730">
        <v>2302770</v>
      </c>
      <c r="C730">
        <v>0</v>
      </c>
      <c r="D730">
        <f t="shared" si="11"/>
        <v>2302770</v>
      </c>
      <c r="E730" s="4">
        <v>45218</v>
      </c>
      <c r="F730" s="4">
        <v>45584</v>
      </c>
      <c r="G730">
        <v>20000</v>
      </c>
    </row>
    <row r="731" spans="1:7" x14ac:dyDescent="0.25">
      <c r="A731">
        <v>739</v>
      </c>
      <c r="B731">
        <v>3817545</v>
      </c>
      <c r="C731">
        <v>0</v>
      </c>
      <c r="D731">
        <f t="shared" si="11"/>
        <v>3817545</v>
      </c>
      <c r="E731" s="4">
        <v>45218</v>
      </c>
      <c r="F731" s="4">
        <v>45584</v>
      </c>
      <c r="G731">
        <v>20000</v>
      </c>
    </row>
    <row r="732" spans="1:7" x14ac:dyDescent="0.25">
      <c r="A732">
        <v>740</v>
      </c>
      <c r="B732">
        <v>5110675</v>
      </c>
      <c r="C732">
        <v>0</v>
      </c>
      <c r="D732">
        <f t="shared" si="11"/>
        <v>5110675</v>
      </c>
      <c r="E732" s="4">
        <v>45218</v>
      </c>
      <c r="F732" s="4">
        <v>45584</v>
      </c>
      <c r="G732">
        <v>20000</v>
      </c>
    </row>
    <row r="733" spans="1:7" x14ac:dyDescent="0.25">
      <c r="A733">
        <v>741</v>
      </c>
      <c r="B733">
        <v>3333288</v>
      </c>
      <c r="C733">
        <v>0</v>
      </c>
      <c r="D733">
        <f t="shared" si="11"/>
        <v>3333288</v>
      </c>
      <c r="E733" s="4">
        <v>45218</v>
      </c>
      <c r="F733" s="4">
        <v>45584</v>
      </c>
      <c r="G733">
        <v>20000</v>
      </c>
    </row>
    <row r="734" spans="1:7" x14ac:dyDescent="0.25">
      <c r="A734">
        <v>742</v>
      </c>
      <c r="B734">
        <v>3613637</v>
      </c>
      <c r="C734">
        <v>0</v>
      </c>
      <c r="D734">
        <f t="shared" si="11"/>
        <v>3613637</v>
      </c>
      <c r="E734" s="4">
        <v>45219</v>
      </c>
      <c r="F734" s="4">
        <v>45585</v>
      </c>
      <c r="G734">
        <v>20000</v>
      </c>
    </row>
    <row r="735" spans="1:7" x14ac:dyDescent="0.25">
      <c r="A735">
        <v>743</v>
      </c>
      <c r="B735">
        <v>3107217</v>
      </c>
      <c r="C735">
        <v>0</v>
      </c>
      <c r="D735">
        <f t="shared" si="11"/>
        <v>3107217</v>
      </c>
      <c r="E735" s="4">
        <v>45219</v>
      </c>
      <c r="F735" s="4">
        <v>45585</v>
      </c>
      <c r="G735">
        <v>20000</v>
      </c>
    </row>
    <row r="736" spans="1:7" x14ac:dyDescent="0.25">
      <c r="A736">
        <v>744</v>
      </c>
      <c r="B736">
        <v>2296803</v>
      </c>
      <c r="C736">
        <v>0</v>
      </c>
      <c r="D736">
        <f t="shared" si="11"/>
        <v>2296803</v>
      </c>
      <c r="E736" s="4">
        <v>45219</v>
      </c>
      <c r="F736" s="4">
        <v>45585</v>
      </c>
      <c r="G736">
        <v>20000</v>
      </c>
    </row>
    <row r="737" spans="1:7" x14ac:dyDescent="0.25">
      <c r="A737">
        <v>745</v>
      </c>
      <c r="B737">
        <v>3745265</v>
      </c>
      <c r="C737">
        <v>0</v>
      </c>
      <c r="D737">
        <f t="shared" si="11"/>
        <v>3745265</v>
      </c>
      <c r="E737" s="4">
        <v>45219</v>
      </c>
      <c r="F737" s="4">
        <v>45585</v>
      </c>
      <c r="G737">
        <v>20000</v>
      </c>
    </row>
    <row r="738" spans="1:7" x14ac:dyDescent="0.25">
      <c r="A738">
        <v>746</v>
      </c>
      <c r="B738">
        <v>6187507</v>
      </c>
      <c r="C738">
        <v>0</v>
      </c>
      <c r="D738">
        <f t="shared" si="11"/>
        <v>6187507</v>
      </c>
      <c r="E738" s="4">
        <v>45219</v>
      </c>
      <c r="F738" s="4">
        <v>45585</v>
      </c>
      <c r="G738">
        <v>20000</v>
      </c>
    </row>
    <row r="739" spans="1:7" x14ac:dyDescent="0.25">
      <c r="A739">
        <v>747</v>
      </c>
      <c r="B739">
        <v>3130867</v>
      </c>
      <c r="C739">
        <v>0</v>
      </c>
      <c r="D739">
        <f t="shared" si="11"/>
        <v>3130867</v>
      </c>
      <c r="E739" s="4">
        <v>45219</v>
      </c>
      <c r="F739" s="4">
        <v>45585</v>
      </c>
      <c r="G739">
        <v>20000</v>
      </c>
    </row>
    <row r="740" spans="1:7" x14ac:dyDescent="0.25">
      <c r="A740">
        <v>748</v>
      </c>
      <c r="B740">
        <v>2886985</v>
      </c>
      <c r="C740">
        <v>0</v>
      </c>
      <c r="D740">
        <f t="shared" si="11"/>
        <v>2886985</v>
      </c>
      <c r="E740" s="4">
        <v>45219</v>
      </c>
      <c r="F740" s="4">
        <v>45585</v>
      </c>
      <c r="G740">
        <v>20000</v>
      </c>
    </row>
    <row r="741" spans="1:7" x14ac:dyDescent="0.25">
      <c r="A741">
        <v>749</v>
      </c>
      <c r="B741">
        <v>9225616</v>
      </c>
      <c r="C741">
        <v>0</v>
      </c>
      <c r="D741">
        <f t="shared" si="11"/>
        <v>9225616</v>
      </c>
      <c r="E741" s="4">
        <v>45221</v>
      </c>
      <c r="F741" s="4">
        <v>45587</v>
      </c>
      <c r="G741">
        <v>20000</v>
      </c>
    </row>
    <row r="742" spans="1:7" x14ac:dyDescent="0.25">
      <c r="A742">
        <v>750</v>
      </c>
      <c r="B742">
        <v>1073063</v>
      </c>
      <c r="C742">
        <v>0</v>
      </c>
      <c r="D742">
        <f t="shared" si="11"/>
        <v>1073063</v>
      </c>
      <c r="E742" s="4">
        <v>45221</v>
      </c>
      <c r="F742" s="4">
        <v>45587</v>
      </c>
      <c r="G742">
        <v>20000</v>
      </c>
    </row>
    <row r="743" spans="1:7" x14ac:dyDescent="0.25">
      <c r="A743">
        <v>751</v>
      </c>
      <c r="B743">
        <v>1382318</v>
      </c>
      <c r="C743">
        <v>0</v>
      </c>
      <c r="D743">
        <f t="shared" si="11"/>
        <v>1382318</v>
      </c>
      <c r="E743" s="4">
        <v>45221</v>
      </c>
      <c r="F743" s="4">
        <v>45587</v>
      </c>
      <c r="G743">
        <v>20000</v>
      </c>
    </row>
    <row r="744" spans="1:7" x14ac:dyDescent="0.25">
      <c r="A744">
        <v>752</v>
      </c>
      <c r="B744">
        <v>2397090</v>
      </c>
      <c r="C744">
        <v>0</v>
      </c>
      <c r="D744">
        <f t="shared" si="11"/>
        <v>2397090</v>
      </c>
      <c r="E744" s="4">
        <v>45221</v>
      </c>
      <c r="F744" s="4">
        <v>45587</v>
      </c>
      <c r="G744">
        <v>20000</v>
      </c>
    </row>
    <row r="745" spans="1:7" x14ac:dyDescent="0.25">
      <c r="A745">
        <v>753</v>
      </c>
      <c r="B745">
        <v>1129501</v>
      </c>
      <c r="C745">
        <v>0</v>
      </c>
      <c r="D745">
        <f t="shared" si="11"/>
        <v>1129501</v>
      </c>
      <c r="E745" s="4">
        <v>45221</v>
      </c>
      <c r="F745" s="4">
        <v>45587</v>
      </c>
      <c r="G745">
        <v>20000</v>
      </c>
    </row>
    <row r="746" spans="1:7" x14ac:dyDescent="0.25">
      <c r="A746">
        <v>754</v>
      </c>
      <c r="B746">
        <v>2448023</v>
      </c>
      <c r="C746">
        <v>0</v>
      </c>
      <c r="D746">
        <f t="shared" si="11"/>
        <v>2448023</v>
      </c>
      <c r="E746" s="4">
        <v>45222</v>
      </c>
      <c r="F746" s="4">
        <v>45588</v>
      </c>
      <c r="G746">
        <v>20000</v>
      </c>
    </row>
    <row r="747" spans="1:7" x14ac:dyDescent="0.25">
      <c r="A747">
        <v>755</v>
      </c>
      <c r="B747">
        <v>4616051</v>
      </c>
      <c r="C747">
        <v>0</v>
      </c>
      <c r="D747">
        <f t="shared" si="11"/>
        <v>4616051</v>
      </c>
      <c r="E747" s="4">
        <v>45222</v>
      </c>
      <c r="F747" s="4">
        <v>45588</v>
      </c>
      <c r="G747">
        <v>20000</v>
      </c>
    </row>
    <row r="748" spans="1:7" x14ac:dyDescent="0.25">
      <c r="A748">
        <v>756</v>
      </c>
      <c r="B748">
        <v>3808996</v>
      </c>
      <c r="C748">
        <v>0</v>
      </c>
      <c r="D748">
        <f t="shared" si="11"/>
        <v>3808996</v>
      </c>
      <c r="E748" s="4">
        <v>45223</v>
      </c>
      <c r="F748" s="4">
        <v>45589</v>
      </c>
      <c r="G748">
        <v>20000</v>
      </c>
    </row>
    <row r="749" spans="1:7" x14ac:dyDescent="0.25">
      <c r="A749">
        <v>757</v>
      </c>
      <c r="B749">
        <v>2091337</v>
      </c>
      <c r="C749">
        <v>0</v>
      </c>
      <c r="D749">
        <f t="shared" si="11"/>
        <v>2091337</v>
      </c>
      <c r="E749" s="4">
        <v>45224</v>
      </c>
      <c r="F749" s="4">
        <v>45590</v>
      </c>
      <c r="G749">
        <v>20000</v>
      </c>
    </row>
    <row r="750" spans="1:7" x14ac:dyDescent="0.25">
      <c r="A750">
        <v>758</v>
      </c>
      <c r="B750">
        <v>2149205</v>
      </c>
      <c r="C750">
        <v>0</v>
      </c>
      <c r="D750">
        <f t="shared" si="11"/>
        <v>2149205</v>
      </c>
      <c r="E750" s="4">
        <v>45224</v>
      </c>
      <c r="F750" s="4">
        <v>45590</v>
      </c>
      <c r="G750">
        <v>20000</v>
      </c>
    </row>
    <row r="751" spans="1:7" x14ac:dyDescent="0.25">
      <c r="A751">
        <v>759</v>
      </c>
      <c r="B751">
        <v>1699756</v>
      </c>
      <c r="C751">
        <v>0</v>
      </c>
      <c r="D751">
        <f t="shared" si="11"/>
        <v>1699756</v>
      </c>
      <c r="E751" s="4">
        <v>45224</v>
      </c>
      <c r="F751" s="4">
        <v>45590</v>
      </c>
      <c r="G751">
        <v>20000</v>
      </c>
    </row>
    <row r="752" spans="1:7" x14ac:dyDescent="0.25">
      <c r="A752">
        <v>760</v>
      </c>
      <c r="B752">
        <v>1023399</v>
      </c>
      <c r="C752">
        <v>0</v>
      </c>
      <c r="D752">
        <f t="shared" si="11"/>
        <v>1023399</v>
      </c>
      <c r="E752" s="4">
        <v>45225</v>
      </c>
      <c r="F752" s="4">
        <v>45591</v>
      </c>
      <c r="G752">
        <v>20000</v>
      </c>
    </row>
    <row r="753" spans="1:7" x14ac:dyDescent="0.25">
      <c r="A753">
        <v>761</v>
      </c>
      <c r="B753">
        <v>3214421</v>
      </c>
      <c r="C753">
        <v>0</v>
      </c>
      <c r="D753">
        <f t="shared" si="11"/>
        <v>3214421</v>
      </c>
      <c r="E753" s="4">
        <v>45225</v>
      </c>
      <c r="F753" s="4">
        <v>45591</v>
      </c>
      <c r="G753">
        <v>20000</v>
      </c>
    </row>
    <row r="754" spans="1:7" x14ac:dyDescent="0.25">
      <c r="A754">
        <v>762</v>
      </c>
      <c r="B754">
        <v>3074608</v>
      </c>
      <c r="C754">
        <v>0</v>
      </c>
      <c r="D754">
        <f t="shared" si="11"/>
        <v>3074608</v>
      </c>
      <c r="E754" s="4">
        <v>45226</v>
      </c>
      <c r="F754" s="4">
        <v>45592</v>
      </c>
      <c r="G754">
        <v>20000</v>
      </c>
    </row>
    <row r="755" spans="1:7" x14ac:dyDescent="0.25">
      <c r="A755">
        <v>763</v>
      </c>
      <c r="B755">
        <v>1271719</v>
      </c>
      <c r="C755">
        <v>0</v>
      </c>
      <c r="D755">
        <f t="shared" si="11"/>
        <v>1271719</v>
      </c>
      <c r="E755" s="4">
        <v>45227</v>
      </c>
      <c r="F755" s="4">
        <v>45593</v>
      </c>
      <c r="G755">
        <v>20000</v>
      </c>
    </row>
    <row r="756" spans="1:7" x14ac:dyDescent="0.25">
      <c r="A756">
        <v>764</v>
      </c>
      <c r="B756">
        <v>10425955</v>
      </c>
      <c r="C756">
        <v>0</v>
      </c>
      <c r="D756">
        <f t="shared" si="11"/>
        <v>10425955</v>
      </c>
      <c r="E756" s="4">
        <v>45227</v>
      </c>
      <c r="F756" s="4">
        <v>45593</v>
      </c>
      <c r="G756">
        <v>20000</v>
      </c>
    </row>
    <row r="757" spans="1:7" x14ac:dyDescent="0.25">
      <c r="A757">
        <v>765</v>
      </c>
      <c r="B757">
        <v>1514115</v>
      </c>
      <c r="C757">
        <v>0</v>
      </c>
      <c r="D757">
        <f t="shared" si="11"/>
        <v>1514115</v>
      </c>
      <c r="E757" s="4">
        <v>45228</v>
      </c>
      <c r="F757" s="4">
        <v>45594</v>
      </c>
      <c r="G757">
        <v>20000</v>
      </c>
    </row>
    <row r="758" spans="1:7" x14ac:dyDescent="0.25">
      <c r="A758">
        <v>766</v>
      </c>
      <c r="B758">
        <v>1095995</v>
      </c>
      <c r="C758">
        <v>0</v>
      </c>
      <c r="D758">
        <f t="shared" si="11"/>
        <v>1095995</v>
      </c>
      <c r="E758" s="4">
        <v>45228</v>
      </c>
      <c r="F758" s="4">
        <v>45594</v>
      </c>
      <c r="G758">
        <v>20000</v>
      </c>
    </row>
    <row r="759" spans="1:7" x14ac:dyDescent="0.25">
      <c r="A759">
        <v>767</v>
      </c>
      <c r="B759">
        <v>3023623</v>
      </c>
      <c r="C759">
        <v>0</v>
      </c>
      <c r="D759">
        <f t="shared" si="11"/>
        <v>3023623</v>
      </c>
      <c r="E759" s="4">
        <v>45228</v>
      </c>
      <c r="F759" s="4">
        <v>45594</v>
      </c>
      <c r="G759">
        <v>20000</v>
      </c>
    </row>
    <row r="760" spans="1:7" x14ac:dyDescent="0.25">
      <c r="A760">
        <v>768</v>
      </c>
      <c r="B760">
        <v>2144047</v>
      </c>
      <c r="C760">
        <v>0</v>
      </c>
      <c r="D760">
        <f t="shared" si="11"/>
        <v>2144047</v>
      </c>
      <c r="E760" s="4">
        <v>45229</v>
      </c>
      <c r="F760" s="4">
        <v>45595</v>
      </c>
      <c r="G760">
        <v>20000</v>
      </c>
    </row>
    <row r="761" spans="1:7" x14ac:dyDescent="0.25">
      <c r="A761">
        <v>769</v>
      </c>
      <c r="B761">
        <v>2962753</v>
      </c>
      <c r="C761">
        <v>0</v>
      </c>
      <c r="D761">
        <f t="shared" si="11"/>
        <v>2962753</v>
      </c>
      <c r="E761" s="4">
        <v>45229</v>
      </c>
      <c r="F761" s="4">
        <v>45595</v>
      </c>
      <c r="G761">
        <v>20000</v>
      </c>
    </row>
    <row r="762" spans="1:7" x14ac:dyDescent="0.25">
      <c r="A762">
        <v>770</v>
      </c>
      <c r="B762">
        <v>2686799</v>
      </c>
      <c r="C762">
        <v>0</v>
      </c>
      <c r="D762">
        <f t="shared" si="11"/>
        <v>2686799</v>
      </c>
      <c r="E762" s="4">
        <v>45229</v>
      </c>
      <c r="F762" s="4">
        <v>45595</v>
      </c>
      <c r="G762">
        <v>20000</v>
      </c>
    </row>
    <row r="763" spans="1:7" x14ac:dyDescent="0.25">
      <c r="A763">
        <v>771</v>
      </c>
      <c r="B763">
        <v>2506783</v>
      </c>
      <c r="C763">
        <v>0</v>
      </c>
      <c r="D763">
        <f t="shared" si="11"/>
        <v>2506783</v>
      </c>
      <c r="E763" s="4">
        <v>45229</v>
      </c>
      <c r="F763" s="4">
        <v>45595</v>
      </c>
      <c r="G763">
        <v>20000</v>
      </c>
    </row>
    <row r="764" spans="1:7" x14ac:dyDescent="0.25">
      <c r="A764">
        <v>772</v>
      </c>
      <c r="B764">
        <v>1341799</v>
      </c>
      <c r="C764">
        <v>0</v>
      </c>
      <c r="D764">
        <f t="shared" si="11"/>
        <v>1341799</v>
      </c>
      <c r="E764" s="4">
        <v>45229</v>
      </c>
      <c r="F764" s="4">
        <v>45595</v>
      </c>
      <c r="G764">
        <v>20000</v>
      </c>
    </row>
    <row r="765" spans="1:7" x14ac:dyDescent="0.25">
      <c r="A765">
        <v>773</v>
      </c>
      <c r="B765">
        <v>2000998</v>
      </c>
      <c r="C765">
        <v>0</v>
      </c>
      <c r="D765">
        <f t="shared" si="11"/>
        <v>2000998</v>
      </c>
      <c r="E765" s="4">
        <v>45229</v>
      </c>
      <c r="F765" s="4">
        <v>45595</v>
      </c>
      <c r="G765">
        <v>20000</v>
      </c>
    </row>
    <row r="766" spans="1:7" x14ac:dyDescent="0.25">
      <c r="A766">
        <v>774</v>
      </c>
      <c r="B766">
        <v>1379210</v>
      </c>
      <c r="C766">
        <v>0</v>
      </c>
      <c r="D766">
        <f t="shared" si="11"/>
        <v>1379210</v>
      </c>
      <c r="E766" s="4">
        <v>45230</v>
      </c>
      <c r="F766" s="4">
        <v>45596</v>
      </c>
      <c r="G766">
        <v>20000</v>
      </c>
    </row>
    <row r="767" spans="1:7" x14ac:dyDescent="0.25">
      <c r="A767">
        <v>775</v>
      </c>
      <c r="B767">
        <v>2731611</v>
      </c>
      <c r="C767">
        <v>0</v>
      </c>
      <c r="D767">
        <f t="shared" si="11"/>
        <v>2731611</v>
      </c>
      <c r="E767" s="4">
        <v>45230</v>
      </c>
      <c r="F767" s="4">
        <v>45596</v>
      </c>
      <c r="G767">
        <v>20000</v>
      </c>
    </row>
    <row r="768" spans="1:7" x14ac:dyDescent="0.25">
      <c r="A768">
        <v>776</v>
      </c>
      <c r="B768">
        <v>2272038</v>
      </c>
      <c r="C768">
        <v>0</v>
      </c>
      <c r="D768">
        <f t="shared" si="11"/>
        <v>2272038</v>
      </c>
      <c r="E768" s="4">
        <v>45230</v>
      </c>
      <c r="F768" s="4">
        <v>45596</v>
      </c>
      <c r="G768">
        <v>20000</v>
      </c>
    </row>
    <row r="769" spans="1:7" x14ac:dyDescent="0.25">
      <c r="A769">
        <v>777</v>
      </c>
      <c r="B769">
        <v>6931061</v>
      </c>
      <c r="C769">
        <v>0</v>
      </c>
      <c r="D769">
        <f t="shared" si="11"/>
        <v>6931061</v>
      </c>
      <c r="E769" s="4">
        <v>45230</v>
      </c>
      <c r="F769" s="4">
        <v>45596</v>
      </c>
      <c r="G769">
        <v>20000</v>
      </c>
    </row>
    <row r="770" spans="1:7" x14ac:dyDescent="0.25">
      <c r="A770">
        <v>778</v>
      </c>
      <c r="B770">
        <v>3523923</v>
      </c>
      <c r="C770">
        <v>0</v>
      </c>
      <c r="D770">
        <f t="shared" si="11"/>
        <v>3523923</v>
      </c>
      <c r="E770" s="4">
        <v>45230</v>
      </c>
      <c r="F770" s="4">
        <v>45596</v>
      </c>
      <c r="G770">
        <v>20000</v>
      </c>
    </row>
    <row r="771" spans="1:7" x14ac:dyDescent="0.25">
      <c r="A771">
        <v>779</v>
      </c>
      <c r="B771">
        <v>1484741</v>
      </c>
      <c r="C771">
        <v>0</v>
      </c>
      <c r="D771">
        <f t="shared" ref="D771:D834" si="12">B771+C771</f>
        <v>1484741</v>
      </c>
      <c r="E771" s="4">
        <v>45240</v>
      </c>
      <c r="F771" s="4">
        <v>45606</v>
      </c>
      <c r="G771">
        <v>20000</v>
      </c>
    </row>
    <row r="772" spans="1:7" x14ac:dyDescent="0.25">
      <c r="A772">
        <v>780</v>
      </c>
      <c r="B772">
        <v>1595751</v>
      </c>
      <c r="C772">
        <v>0</v>
      </c>
      <c r="D772">
        <f t="shared" si="12"/>
        <v>1595751</v>
      </c>
      <c r="E772" s="4">
        <v>45240</v>
      </c>
      <c r="F772" s="4">
        <v>45606</v>
      </c>
      <c r="G772">
        <v>20000</v>
      </c>
    </row>
    <row r="773" spans="1:7" x14ac:dyDescent="0.25">
      <c r="A773">
        <v>781</v>
      </c>
      <c r="B773">
        <v>2409538</v>
      </c>
      <c r="C773">
        <v>0</v>
      </c>
      <c r="D773">
        <f t="shared" si="12"/>
        <v>2409538</v>
      </c>
      <c r="E773" s="4">
        <v>45240</v>
      </c>
      <c r="F773" s="4">
        <v>45606</v>
      </c>
      <c r="G773">
        <v>20000</v>
      </c>
    </row>
    <row r="774" spans="1:7" x14ac:dyDescent="0.25">
      <c r="A774">
        <v>782</v>
      </c>
      <c r="B774">
        <v>5189887</v>
      </c>
      <c r="C774">
        <v>0</v>
      </c>
      <c r="D774">
        <f t="shared" si="12"/>
        <v>5189887</v>
      </c>
      <c r="E774" s="4">
        <v>45240</v>
      </c>
      <c r="F774" s="4">
        <v>45606</v>
      </c>
      <c r="G774">
        <v>20000</v>
      </c>
    </row>
    <row r="775" spans="1:7" x14ac:dyDescent="0.25">
      <c r="A775">
        <v>783</v>
      </c>
      <c r="B775">
        <v>2543905</v>
      </c>
      <c r="C775">
        <v>0</v>
      </c>
      <c r="D775">
        <f t="shared" si="12"/>
        <v>2543905</v>
      </c>
      <c r="E775" s="4">
        <v>45241</v>
      </c>
      <c r="F775" s="4">
        <v>45607</v>
      </c>
      <c r="G775">
        <v>20000</v>
      </c>
    </row>
    <row r="776" spans="1:7" x14ac:dyDescent="0.25">
      <c r="A776">
        <v>784</v>
      </c>
      <c r="B776">
        <v>1239186</v>
      </c>
      <c r="C776">
        <v>0</v>
      </c>
      <c r="D776">
        <f t="shared" si="12"/>
        <v>1239186</v>
      </c>
      <c r="E776" s="4">
        <v>45242</v>
      </c>
      <c r="F776" s="4">
        <v>45608</v>
      </c>
      <c r="G776">
        <v>20000</v>
      </c>
    </row>
    <row r="777" spans="1:7" x14ac:dyDescent="0.25">
      <c r="A777">
        <v>785</v>
      </c>
      <c r="B777">
        <v>1059647</v>
      </c>
      <c r="C777">
        <v>0</v>
      </c>
      <c r="D777">
        <f t="shared" si="12"/>
        <v>1059647</v>
      </c>
      <c r="E777" s="4">
        <v>45242</v>
      </c>
      <c r="F777" s="4">
        <v>45608</v>
      </c>
      <c r="G777">
        <v>20000</v>
      </c>
    </row>
    <row r="778" spans="1:7" x14ac:dyDescent="0.25">
      <c r="A778">
        <v>786</v>
      </c>
      <c r="B778">
        <v>3202384</v>
      </c>
      <c r="C778">
        <v>0</v>
      </c>
      <c r="D778">
        <f t="shared" si="12"/>
        <v>3202384</v>
      </c>
      <c r="E778" s="4">
        <v>45242</v>
      </c>
      <c r="F778" s="4">
        <v>45608</v>
      </c>
      <c r="G778">
        <v>20000</v>
      </c>
    </row>
    <row r="779" spans="1:7" x14ac:dyDescent="0.25">
      <c r="A779">
        <v>787</v>
      </c>
      <c r="B779">
        <v>3997182</v>
      </c>
      <c r="C779">
        <v>0</v>
      </c>
      <c r="D779">
        <f t="shared" si="12"/>
        <v>3997182</v>
      </c>
      <c r="E779" s="4">
        <v>45242</v>
      </c>
      <c r="F779" s="4">
        <v>45608</v>
      </c>
      <c r="G779">
        <v>20000</v>
      </c>
    </row>
    <row r="780" spans="1:7" x14ac:dyDescent="0.25">
      <c r="A780">
        <v>788</v>
      </c>
      <c r="B780">
        <v>1693136</v>
      </c>
      <c r="C780">
        <v>0</v>
      </c>
      <c r="D780">
        <f t="shared" si="12"/>
        <v>1693136</v>
      </c>
      <c r="E780" s="4">
        <v>45243</v>
      </c>
      <c r="F780" s="4">
        <v>45609</v>
      </c>
      <c r="G780">
        <v>20000</v>
      </c>
    </row>
    <row r="781" spans="1:7" x14ac:dyDescent="0.25">
      <c r="A781">
        <v>789</v>
      </c>
      <c r="B781">
        <v>2228041</v>
      </c>
      <c r="C781">
        <v>0</v>
      </c>
      <c r="D781">
        <f t="shared" si="12"/>
        <v>2228041</v>
      </c>
      <c r="E781" s="4">
        <v>45244</v>
      </c>
      <c r="F781" s="4">
        <v>45610</v>
      </c>
      <c r="G781">
        <v>20000</v>
      </c>
    </row>
    <row r="782" spans="1:7" x14ac:dyDescent="0.25">
      <c r="A782">
        <v>790</v>
      </c>
      <c r="B782">
        <v>2742945</v>
      </c>
      <c r="C782">
        <v>0</v>
      </c>
      <c r="D782">
        <f t="shared" si="12"/>
        <v>2742945</v>
      </c>
      <c r="E782" s="4">
        <v>45244</v>
      </c>
      <c r="F782" s="4">
        <v>45610</v>
      </c>
      <c r="G782">
        <v>20000</v>
      </c>
    </row>
    <row r="783" spans="1:7" x14ac:dyDescent="0.25">
      <c r="A783">
        <v>791</v>
      </c>
      <c r="B783">
        <v>813023</v>
      </c>
      <c r="C783">
        <v>0</v>
      </c>
      <c r="D783">
        <f t="shared" si="12"/>
        <v>813023</v>
      </c>
      <c r="E783" s="4">
        <v>45245</v>
      </c>
      <c r="F783" s="4">
        <v>45611</v>
      </c>
      <c r="G783">
        <v>20000</v>
      </c>
    </row>
    <row r="784" spans="1:7" x14ac:dyDescent="0.25">
      <c r="A784">
        <v>792</v>
      </c>
      <c r="B784">
        <v>1559583</v>
      </c>
      <c r="C784">
        <v>0</v>
      </c>
      <c r="D784">
        <f t="shared" si="12"/>
        <v>1559583</v>
      </c>
      <c r="E784" s="4">
        <v>45245</v>
      </c>
      <c r="F784" s="4">
        <v>45611</v>
      </c>
      <c r="G784">
        <v>20000</v>
      </c>
    </row>
    <row r="785" spans="1:7" x14ac:dyDescent="0.25">
      <c r="A785">
        <v>793</v>
      </c>
      <c r="B785">
        <v>2766139</v>
      </c>
      <c r="C785">
        <v>36000</v>
      </c>
      <c r="D785">
        <f t="shared" si="12"/>
        <v>2802139</v>
      </c>
      <c r="E785" s="4">
        <v>45245</v>
      </c>
      <c r="F785" s="4">
        <v>45611</v>
      </c>
      <c r="G785">
        <v>20000</v>
      </c>
    </row>
    <row r="786" spans="1:7" x14ac:dyDescent="0.25">
      <c r="A786">
        <v>794</v>
      </c>
      <c r="B786">
        <v>2990793</v>
      </c>
      <c r="C786">
        <v>36000</v>
      </c>
      <c r="D786">
        <f t="shared" si="12"/>
        <v>3026793</v>
      </c>
      <c r="E786" s="4">
        <v>45245</v>
      </c>
      <c r="F786" s="4">
        <v>45611</v>
      </c>
      <c r="G786">
        <v>20000</v>
      </c>
    </row>
    <row r="787" spans="1:7" x14ac:dyDescent="0.25">
      <c r="A787">
        <v>795</v>
      </c>
      <c r="B787">
        <v>2802531</v>
      </c>
      <c r="C787">
        <v>36000</v>
      </c>
      <c r="D787">
        <f t="shared" si="12"/>
        <v>2838531</v>
      </c>
      <c r="E787" s="4">
        <v>45246</v>
      </c>
      <c r="F787" s="4">
        <v>45612</v>
      </c>
      <c r="G787">
        <v>20000</v>
      </c>
    </row>
    <row r="788" spans="1:7" x14ac:dyDescent="0.25">
      <c r="A788">
        <v>796</v>
      </c>
      <c r="B788">
        <v>3341026</v>
      </c>
      <c r="C788">
        <v>36000</v>
      </c>
      <c r="D788">
        <f t="shared" si="12"/>
        <v>3377026</v>
      </c>
      <c r="E788" s="4">
        <v>45246</v>
      </c>
      <c r="F788" s="4">
        <v>45612</v>
      </c>
      <c r="G788">
        <v>20000</v>
      </c>
    </row>
    <row r="789" spans="1:7" x14ac:dyDescent="0.25">
      <c r="A789">
        <v>797</v>
      </c>
      <c r="B789">
        <v>2121349</v>
      </c>
      <c r="C789">
        <v>36000</v>
      </c>
      <c r="D789">
        <f t="shared" si="12"/>
        <v>2157349</v>
      </c>
      <c r="E789" s="4">
        <v>45246</v>
      </c>
      <c r="F789" s="4">
        <v>45612</v>
      </c>
      <c r="G789">
        <v>20000</v>
      </c>
    </row>
    <row r="790" spans="1:7" x14ac:dyDescent="0.25">
      <c r="A790">
        <v>798</v>
      </c>
      <c r="B790">
        <v>4005688</v>
      </c>
      <c r="C790">
        <v>36000</v>
      </c>
      <c r="D790">
        <f t="shared" si="12"/>
        <v>4041688</v>
      </c>
      <c r="E790" s="4">
        <v>45246</v>
      </c>
      <c r="F790" s="4">
        <v>45612</v>
      </c>
      <c r="G790">
        <v>20000</v>
      </c>
    </row>
    <row r="791" spans="1:7" x14ac:dyDescent="0.25">
      <c r="A791">
        <v>799</v>
      </c>
      <c r="B791">
        <v>3405757</v>
      </c>
      <c r="C791">
        <v>36000</v>
      </c>
      <c r="D791">
        <f t="shared" si="12"/>
        <v>3441757</v>
      </c>
      <c r="E791" s="4">
        <v>45246</v>
      </c>
      <c r="F791" s="4">
        <v>45612</v>
      </c>
      <c r="G791">
        <v>20000</v>
      </c>
    </row>
    <row r="792" spans="1:7" x14ac:dyDescent="0.25">
      <c r="A792">
        <v>800</v>
      </c>
      <c r="B792">
        <v>1255210</v>
      </c>
      <c r="C792">
        <v>36000</v>
      </c>
      <c r="D792">
        <f t="shared" si="12"/>
        <v>1291210</v>
      </c>
      <c r="E792" s="4">
        <v>45246</v>
      </c>
      <c r="F792" s="4">
        <v>45612</v>
      </c>
      <c r="G792">
        <v>20000</v>
      </c>
    </row>
    <row r="793" spans="1:7" x14ac:dyDescent="0.25">
      <c r="A793">
        <v>801</v>
      </c>
      <c r="B793">
        <v>1481331</v>
      </c>
      <c r="C793">
        <v>36000</v>
      </c>
      <c r="D793">
        <f t="shared" si="12"/>
        <v>1517331</v>
      </c>
      <c r="E793" s="4">
        <v>45246</v>
      </c>
      <c r="F793" s="4">
        <v>45612</v>
      </c>
      <c r="G793">
        <v>20000</v>
      </c>
    </row>
    <row r="794" spans="1:7" x14ac:dyDescent="0.25">
      <c r="A794">
        <v>802</v>
      </c>
      <c r="B794">
        <v>2955776</v>
      </c>
      <c r="C794">
        <v>36000</v>
      </c>
      <c r="D794">
        <f t="shared" si="12"/>
        <v>2991776</v>
      </c>
      <c r="E794" s="4">
        <v>45246</v>
      </c>
      <c r="F794" s="4">
        <v>45612</v>
      </c>
      <c r="G794">
        <v>20000</v>
      </c>
    </row>
    <row r="795" spans="1:7" x14ac:dyDescent="0.25">
      <c r="A795">
        <v>803</v>
      </c>
      <c r="B795">
        <v>2665758</v>
      </c>
      <c r="C795">
        <v>36000</v>
      </c>
      <c r="D795">
        <f t="shared" si="12"/>
        <v>2701758</v>
      </c>
      <c r="E795" s="4">
        <v>45246</v>
      </c>
      <c r="F795" s="4">
        <v>45612</v>
      </c>
      <c r="G795">
        <v>20000</v>
      </c>
    </row>
    <row r="796" spans="1:7" x14ac:dyDescent="0.25">
      <c r="A796">
        <v>804</v>
      </c>
      <c r="B796">
        <v>1985429</v>
      </c>
      <c r="C796">
        <v>36000</v>
      </c>
      <c r="D796">
        <f t="shared" si="12"/>
        <v>2021429</v>
      </c>
      <c r="E796" s="4">
        <v>45247</v>
      </c>
      <c r="F796" s="4">
        <v>45613</v>
      </c>
      <c r="G796">
        <v>20000</v>
      </c>
    </row>
    <row r="797" spans="1:7" x14ac:dyDescent="0.25">
      <c r="A797">
        <v>805</v>
      </c>
      <c r="B797">
        <v>1965433</v>
      </c>
      <c r="C797">
        <v>36000</v>
      </c>
      <c r="D797">
        <f t="shared" si="12"/>
        <v>2001433</v>
      </c>
      <c r="E797" s="4">
        <v>45247</v>
      </c>
      <c r="F797" s="4">
        <v>45613</v>
      </c>
      <c r="G797">
        <v>20000</v>
      </c>
    </row>
    <row r="798" spans="1:7" x14ac:dyDescent="0.25">
      <c r="A798">
        <v>806</v>
      </c>
      <c r="B798">
        <v>2271177</v>
      </c>
      <c r="C798">
        <v>36000</v>
      </c>
      <c r="D798">
        <f t="shared" si="12"/>
        <v>2307177</v>
      </c>
      <c r="E798" s="4">
        <v>45247</v>
      </c>
      <c r="F798" s="4">
        <v>45613</v>
      </c>
      <c r="G798">
        <v>20000</v>
      </c>
    </row>
    <row r="799" spans="1:7" x14ac:dyDescent="0.25">
      <c r="A799">
        <v>807</v>
      </c>
      <c r="B799">
        <v>1604856</v>
      </c>
      <c r="C799">
        <v>36000</v>
      </c>
      <c r="D799">
        <f t="shared" si="12"/>
        <v>1640856</v>
      </c>
      <c r="E799" s="4">
        <v>45247</v>
      </c>
      <c r="F799" s="4">
        <v>45613</v>
      </c>
      <c r="G799">
        <v>20000</v>
      </c>
    </row>
    <row r="800" spans="1:7" x14ac:dyDescent="0.25">
      <c r="A800">
        <v>808</v>
      </c>
      <c r="B800">
        <v>14673535</v>
      </c>
      <c r="C800">
        <v>36000</v>
      </c>
      <c r="D800">
        <f t="shared" si="12"/>
        <v>14709535</v>
      </c>
      <c r="E800" s="4">
        <v>45247</v>
      </c>
      <c r="F800" s="4">
        <v>45613</v>
      </c>
      <c r="G800">
        <v>20000</v>
      </c>
    </row>
    <row r="801" spans="1:7" x14ac:dyDescent="0.25">
      <c r="A801">
        <v>809</v>
      </c>
      <c r="B801">
        <v>1116445</v>
      </c>
      <c r="C801">
        <v>36000</v>
      </c>
      <c r="D801">
        <f t="shared" si="12"/>
        <v>1152445</v>
      </c>
      <c r="E801" s="4">
        <v>45247</v>
      </c>
      <c r="F801" s="4">
        <v>45613</v>
      </c>
      <c r="G801">
        <v>20000</v>
      </c>
    </row>
    <row r="802" spans="1:7" x14ac:dyDescent="0.25">
      <c r="A802">
        <v>810</v>
      </c>
      <c r="B802">
        <v>4579530</v>
      </c>
      <c r="C802">
        <v>36000</v>
      </c>
      <c r="D802">
        <f t="shared" si="12"/>
        <v>4615530</v>
      </c>
      <c r="E802" s="4">
        <v>45248</v>
      </c>
      <c r="F802" s="4">
        <v>45614</v>
      </c>
      <c r="G802">
        <v>20000</v>
      </c>
    </row>
    <row r="803" spans="1:7" x14ac:dyDescent="0.25">
      <c r="A803">
        <v>811</v>
      </c>
      <c r="B803">
        <v>3112655</v>
      </c>
      <c r="C803">
        <v>36000</v>
      </c>
      <c r="D803">
        <f t="shared" si="12"/>
        <v>3148655</v>
      </c>
      <c r="E803" s="4">
        <v>45248</v>
      </c>
      <c r="F803" s="4">
        <v>45614</v>
      </c>
      <c r="G803">
        <v>20000</v>
      </c>
    </row>
    <row r="804" spans="1:7" x14ac:dyDescent="0.25">
      <c r="A804">
        <v>812</v>
      </c>
      <c r="B804">
        <v>4088372</v>
      </c>
      <c r="C804">
        <v>36000</v>
      </c>
      <c r="D804">
        <f t="shared" si="12"/>
        <v>4124372</v>
      </c>
      <c r="E804" s="4">
        <v>45248</v>
      </c>
      <c r="F804" s="4">
        <v>45614</v>
      </c>
      <c r="G804">
        <v>20000</v>
      </c>
    </row>
    <row r="805" spans="1:7" x14ac:dyDescent="0.25">
      <c r="A805">
        <v>813</v>
      </c>
      <c r="B805">
        <v>6435251</v>
      </c>
      <c r="C805">
        <v>36000</v>
      </c>
      <c r="D805">
        <f t="shared" si="12"/>
        <v>6471251</v>
      </c>
      <c r="E805" s="4">
        <v>45248</v>
      </c>
      <c r="F805" s="4">
        <v>45614</v>
      </c>
      <c r="G805">
        <v>20000</v>
      </c>
    </row>
    <row r="806" spans="1:7" x14ac:dyDescent="0.25">
      <c r="A806">
        <v>814</v>
      </c>
      <c r="B806">
        <v>4841575</v>
      </c>
      <c r="C806">
        <v>36000</v>
      </c>
      <c r="D806">
        <f t="shared" si="12"/>
        <v>4877575</v>
      </c>
      <c r="E806" s="4">
        <v>45248</v>
      </c>
      <c r="F806" s="4">
        <v>45614</v>
      </c>
      <c r="G806">
        <v>20000</v>
      </c>
    </row>
    <row r="807" spans="1:7" x14ac:dyDescent="0.25">
      <c r="A807">
        <v>815</v>
      </c>
      <c r="B807">
        <v>2060002</v>
      </c>
      <c r="C807">
        <v>36000</v>
      </c>
      <c r="D807">
        <f t="shared" si="12"/>
        <v>2096002</v>
      </c>
      <c r="E807" s="4">
        <v>45248</v>
      </c>
      <c r="F807" s="4">
        <v>45614</v>
      </c>
      <c r="G807">
        <v>20000</v>
      </c>
    </row>
    <row r="808" spans="1:7" x14ac:dyDescent="0.25">
      <c r="A808">
        <v>816</v>
      </c>
      <c r="B808">
        <v>2256208</v>
      </c>
      <c r="C808">
        <v>36000</v>
      </c>
      <c r="D808">
        <f t="shared" si="12"/>
        <v>2292208</v>
      </c>
      <c r="E808" s="4">
        <v>45249</v>
      </c>
      <c r="F808" s="4">
        <v>45615</v>
      </c>
      <c r="G808">
        <v>20000</v>
      </c>
    </row>
    <row r="809" spans="1:7" x14ac:dyDescent="0.25">
      <c r="A809">
        <v>817</v>
      </c>
      <c r="B809">
        <v>2328698</v>
      </c>
      <c r="C809">
        <v>36000</v>
      </c>
      <c r="D809">
        <f t="shared" si="12"/>
        <v>2364698</v>
      </c>
      <c r="E809" s="4">
        <v>45249</v>
      </c>
      <c r="F809" s="4">
        <v>45615</v>
      </c>
      <c r="G809">
        <v>20000</v>
      </c>
    </row>
    <row r="810" spans="1:7" x14ac:dyDescent="0.25">
      <c r="A810">
        <v>818</v>
      </c>
      <c r="B810">
        <v>1616530</v>
      </c>
      <c r="C810">
        <v>36000</v>
      </c>
      <c r="D810">
        <f t="shared" si="12"/>
        <v>1652530</v>
      </c>
      <c r="E810" s="4">
        <v>45249</v>
      </c>
      <c r="F810" s="4">
        <v>45615</v>
      </c>
      <c r="G810">
        <v>20000</v>
      </c>
    </row>
    <row r="811" spans="1:7" x14ac:dyDescent="0.25">
      <c r="A811">
        <v>819</v>
      </c>
      <c r="B811">
        <v>1110520</v>
      </c>
      <c r="C811">
        <v>36000</v>
      </c>
      <c r="D811">
        <f t="shared" si="12"/>
        <v>1146520</v>
      </c>
      <c r="E811" s="4">
        <v>45249</v>
      </c>
      <c r="F811" s="4">
        <v>45615</v>
      </c>
      <c r="G811">
        <v>20000</v>
      </c>
    </row>
    <row r="812" spans="1:7" x14ac:dyDescent="0.25">
      <c r="A812">
        <v>820</v>
      </c>
      <c r="B812">
        <v>1307788</v>
      </c>
      <c r="C812">
        <v>36000</v>
      </c>
      <c r="D812">
        <f t="shared" si="12"/>
        <v>1343788</v>
      </c>
      <c r="E812" s="4">
        <v>45250</v>
      </c>
      <c r="F812" s="4">
        <v>45616</v>
      </c>
      <c r="G812">
        <v>20000</v>
      </c>
    </row>
    <row r="813" spans="1:7" x14ac:dyDescent="0.25">
      <c r="A813">
        <v>821</v>
      </c>
      <c r="B813">
        <v>1162008</v>
      </c>
      <c r="C813">
        <v>36000</v>
      </c>
      <c r="D813">
        <f t="shared" si="12"/>
        <v>1198008</v>
      </c>
      <c r="E813" s="4">
        <v>45250</v>
      </c>
      <c r="F813" s="4">
        <v>45616</v>
      </c>
      <c r="G813">
        <v>20000</v>
      </c>
    </row>
    <row r="814" spans="1:7" x14ac:dyDescent="0.25">
      <c r="A814">
        <v>822</v>
      </c>
      <c r="B814">
        <v>1982272</v>
      </c>
      <c r="C814">
        <v>36000</v>
      </c>
      <c r="D814">
        <f t="shared" si="12"/>
        <v>2018272</v>
      </c>
      <c r="E814" s="4">
        <v>45250</v>
      </c>
      <c r="F814" s="4">
        <v>45616</v>
      </c>
      <c r="G814">
        <v>20000</v>
      </c>
    </row>
    <row r="815" spans="1:7" x14ac:dyDescent="0.25">
      <c r="A815">
        <v>823</v>
      </c>
      <c r="B815">
        <v>7009212</v>
      </c>
      <c r="C815">
        <v>36000</v>
      </c>
      <c r="D815">
        <f t="shared" si="12"/>
        <v>7045212</v>
      </c>
      <c r="E815" s="4">
        <v>45251</v>
      </c>
      <c r="F815" s="4">
        <v>45617</v>
      </c>
      <c r="G815">
        <v>20000</v>
      </c>
    </row>
    <row r="816" spans="1:7" x14ac:dyDescent="0.25">
      <c r="A816">
        <v>824</v>
      </c>
      <c r="B816">
        <v>5558727</v>
      </c>
      <c r="C816">
        <v>36000</v>
      </c>
      <c r="D816">
        <f t="shared" si="12"/>
        <v>5594727</v>
      </c>
      <c r="E816" s="4">
        <v>45251</v>
      </c>
      <c r="F816" s="4">
        <v>45617</v>
      </c>
      <c r="G816">
        <v>20000</v>
      </c>
    </row>
    <row r="817" spans="1:7" x14ac:dyDescent="0.25">
      <c r="A817">
        <v>825</v>
      </c>
      <c r="B817">
        <v>1227940</v>
      </c>
      <c r="C817">
        <v>36000</v>
      </c>
      <c r="D817">
        <f t="shared" si="12"/>
        <v>1263940</v>
      </c>
      <c r="E817" s="4">
        <v>45251</v>
      </c>
      <c r="F817" s="4">
        <v>45617</v>
      </c>
      <c r="G817">
        <v>20000</v>
      </c>
    </row>
    <row r="818" spans="1:7" x14ac:dyDescent="0.25">
      <c r="A818">
        <v>826</v>
      </c>
      <c r="B818">
        <v>9043871</v>
      </c>
      <c r="C818">
        <v>36000</v>
      </c>
      <c r="D818">
        <f t="shared" si="12"/>
        <v>9079871</v>
      </c>
      <c r="E818" s="4">
        <v>45251</v>
      </c>
      <c r="F818" s="4">
        <v>45617</v>
      </c>
      <c r="G818">
        <v>20000</v>
      </c>
    </row>
    <row r="819" spans="1:7" x14ac:dyDescent="0.25">
      <c r="A819">
        <v>827</v>
      </c>
      <c r="B819">
        <v>2873205</v>
      </c>
      <c r="C819">
        <v>36000</v>
      </c>
      <c r="D819">
        <f t="shared" si="12"/>
        <v>2909205</v>
      </c>
      <c r="E819" s="4">
        <v>45251</v>
      </c>
      <c r="F819" s="4">
        <v>45617</v>
      </c>
      <c r="G819">
        <v>20000</v>
      </c>
    </row>
    <row r="820" spans="1:7" x14ac:dyDescent="0.25">
      <c r="A820">
        <v>828</v>
      </c>
      <c r="B820">
        <v>3154798</v>
      </c>
      <c r="C820">
        <v>36000</v>
      </c>
      <c r="D820">
        <f t="shared" si="12"/>
        <v>3190798</v>
      </c>
      <c r="E820" s="4">
        <v>45251</v>
      </c>
      <c r="F820" s="4">
        <v>45617</v>
      </c>
      <c r="G820">
        <v>20000</v>
      </c>
    </row>
    <row r="821" spans="1:7" x14ac:dyDescent="0.25">
      <c r="A821">
        <v>829</v>
      </c>
      <c r="B821">
        <v>2747715</v>
      </c>
      <c r="C821">
        <v>36000</v>
      </c>
      <c r="D821">
        <f t="shared" si="12"/>
        <v>2783715</v>
      </c>
      <c r="E821" s="4">
        <v>45251</v>
      </c>
      <c r="F821" s="4">
        <v>45617</v>
      </c>
      <c r="G821">
        <v>20000</v>
      </c>
    </row>
    <row r="822" spans="1:7" x14ac:dyDescent="0.25">
      <c r="A822">
        <v>830</v>
      </c>
      <c r="B822">
        <v>2710694</v>
      </c>
      <c r="C822">
        <v>36000</v>
      </c>
      <c r="D822">
        <f t="shared" si="12"/>
        <v>2746694</v>
      </c>
      <c r="E822" s="4">
        <v>45252</v>
      </c>
      <c r="F822" s="4">
        <v>45618</v>
      </c>
      <c r="G822">
        <v>20000</v>
      </c>
    </row>
    <row r="823" spans="1:7" x14ac:dyDescent="0.25">
      <c r="A823">
        <v>831</v>
      </c>
      <c r="B823">
        <v>2021407</v>
      </c>
      <c r="C823">
        <v>36000</v>
      </c>
      <c r="D823">
        <f t="shared" si="12"/>
        <v>2057407</v>
      </c>
      <c r="E823" s="4">
        <v>45252</v>
      </c>
      <c r="F823" s="4">
        <v>45618</v>
      </c>
      <c r="G823">
        <v>20000</v>
      </c>
    </row>
    <row r="824" spans="1:7" x14ac:dyDescent="0.25">
      <c r="A824">
        <v>832</v>
      </c>
      <c r="B824">
        <v>2809736</v>
      </c>
      <c r="C824">
        <v>36000</v>
      </c>
      <c r="D824">
        <f t="shared" si="12"/>
        <v>2845736</v>
      </c>
      <c r="E824" s="4">
        <v>45252</v>
      </c>
      <c r="F824" s="4">
        <v>45618</v>
      </c>
      <c r="G824">
        <v>20000</v>
      </c>
    </row>
    <row r="825" spans="1:7" x14ac:dyDescent="0.25">
      <c r="A825">
        <v>833</v>
      </c>
      <c r="B825">
        <v>3549460</v>
      </c>
      <c r="C825">
        <v>36000</v>
      </c>
      <c r="D825">
        <f t="shared" si="12"/>
        <v>3585460</v>
      </c>
      <c r="E825" s="4">
        <v>45252</v>
      </c>
      <c r="F825" s="4">
        <v>45618</v>
      </c>
      <c r="G825">
        <v>20000</v>
      </c>
    </row>
    <row r="826" spans="1:7" x14ac:dyDescent="0.25">
      <c r="A826">
        <v>834</v>
      </c>
      <c r="B826">
        <v>6280287</v>
      </c>
      <c r="C826">
        <v>36000</v>
      </c>
      <c r="D826">
        <f t="shared" si="12"/>
        <v>6316287</v>
      </c>
      <c r="E826" s="4">
        <v>45252</v>
      </c>
      <c r="F826" s="4">
        <v>45618</v>
      </c>
      <c r="G826">
        <v>20000</v>
      </c>
    </row>
    <row r="827" spans="1:7" x14ac:dyDescent="0.25">
      <c r="A827">
        <v>835</v>
      </c>
      <c r="B827">
        <v>2030545</v>
      </c>
      <c r="C827">
        <v>36000</v>
      </c>
      <c r="D827">
        <f t="shared" si="12"/>
        <v>2066545</v>
      </c>
      <c r="E827" s="4">
        <v>45252</v>
      </c>
      <c r="F827" s="4">
        <v>45618</v>
      </c>
      <c r="G827">
        <v>20000</v>
      </c>
    </row>
    <row r="828" spans="1:7" x14ac:dyDescent="0.25">
      <c r="A828">
        <v>836</v>
      </c>
      <c r="B828">
        <v>2222498</v>
      </c>
      <c r="C828">
        <v>36000</v>
      </c>
      <c r="D828">
        <f t="shared" si="12"/>
        <v>2258498</v>
      </c>
      <c r="E828" s="4">
        <v>45253</v>
      </c>
      <c r="F828" s="4">
        <v>45619</v>
      </c>
      <c r="G828">
        <v>20000</v>
      </c>
    </row>
    <row r="829" spans="1:7" x14ac:dyDescent="0.25">
      <c r="A829">
        <v>837</v>
      </c>
      <c r="B829">
        <v>1939944</v>
      </c>
      <c r="C829">
        <v>36000</v>
      </c>
      <c r="D829">
        <f t="shared" si="12"/>
        <v>1975944</v>
      </c>
      <c r="E829" s="4">
        <v>45253</v>
      </c>
      <c r="F829" s="4">
        <v>45619</v>
      </c>
      <c r="G829">
        <v>20000</v>
      </c>
    </row>
    <row r="830" spans="1:7" x14ac:dyDescent="0.25">
      <c r="A830">
        <v>838</v>
      </c>
      <c r="B830">
        <v>3220888</v>
      </c>
      <c r="C830">
        <v>36000</v>
      </c>
      <c r="D830">
        <f t="shared" si="12"/>
        <v>3256888</v>
      </c>
      <c r="E830" s="4">
        <v>45254</v>
      </c>
      <c r="F830" s="4">
        <v>45620</v>
      </c>
      <c r="G830">
        <v>20000</v>
      </c>
    </row>
    <row r="831" spans="1:7" x14ac:dyDescent="0.25">
      <c r="A831">
        <v>839</v>
      </c>
      <c r="B831">
        <v>1221802</v>
      </c>
      <c r="C831">
        <v>36000</v>
      </c>
      <c r="D831">
        <f t="shared" si="12"/>
        <v>1257802</v>
      </c>
      <c r="E831" s="4">
        <v>45254</v>
      </c>
      <c r="F831" s="4">
        <v>45620</v>
      </c>
      <c r="G831">
        <v>20000</v>
      </c>
    </row>
    <row r="832" spans="1:7" x14ac:dyDescent="0.25">
      <c r="A832">
        <v>840</v>
      </c>
      <c r="B832">
        <v>4837212</v>
      </c>
      <c r="C832">
        <v>36000</v>
      </c>
      <c r="D832">
        <f t="shared" si="12"/>
        <v>4873212</v>
      </c>
      <c r="E832" s="4">
        <v>45254</v>
      </c>
      <c r="F832" s="4">
        <v>45620</v>
      </c>
      <c r="G832">
        <v>20000</v>
      </c>
    </row>
    <row r="833" spans="1:7" x14ac:dyDescent="0.25">
      <c r="A833">
        <v>841</v>
      </c>
      <c r="B833">
        <v>1978187</v>
      </c>
      <c r="C833">
        <v>36000</v>
      </c>
      <c r="D833">
        <f t="shared" si="12"/>
        <v>2014187</v>
      </c>
      <c r="E833" s="4">
        <v>45254</v>
      </c>
      <c r="F833" s="4">
        <v>45620</v>
      </c>
      <c r="G833">
        <v>20000</v>
      </c>
    </row>
    <row r="834" spans="1:7" x14ac:dyDescent="0.25">
      <c r="A834">
        <v>842</v>
      </c>
      <c r="B834">
        <v>3533678</v>
      </c>
      <c r="C834">
        <v>36000</v>
      </c>
      <c r="D834">
        <f t="shared" si="12"/>
        <v>3569678</v>
      </c>
      <c r="E834" s="4">
        <v>45254</v>
      </c>
      <c r="F834" s="4">
        <v>45620</v>
      </c>
      <c r="G834">
        <v>20000</v>
      </c>
    </row>
    <row r="835" spans="1:7" x14ac:dyDescent="0.25">
      <c r="A835">
        <v>843</v>
      </c>
      <c r="B835">
        <v>3995980</v>
      </c>
      <c r="C835">
        <v>36000</v>
      </c>
      <c r="D835">
        <f t="shared" ref="D835:D898" si="13">B835+C835</f>
        <v>4031980</v>
      </c>
      <c r="E835" s="4">
        <v>45254</v>
      </c>
      <c r="F835" s="4">
        <v>45620</v>
      </c>
      <c r="G835">
        <v>20000</v>
      </c>
    </row>
    <row r="836" spans="1:7" x14ac:dyDescent="0.25">
      <c r="A836">
        <v>844</v>
      </c>
      <c r="B836">
        <v>4149342</v>
      </c>
      <c r="C836">
        <v>36000</v>
      </c>
      <c r="D836">
        <f t="shared" si="13"/>
        <v>4185342</v>
      </c>
      <c r="E836" s="4">
        <v>45254</v>
      </c>
      <c r="F836" s="4">
        <v>45620</v>
      </c>
      <c r="G836">
        <v>20000</v>
      </c>
    </row>
    <row r="837" spans="1:7" x14ac:dyDescent="0.25">
      <c r="A837">
        <v>845</v>
      </c>
      <c r="B837">
        <v>3123376</v>
      </c>
      <c r="C837">
        <v>36000</v>
      </c>
      <c r="D837">
        <f t="shared" si="13"/>
        <v>3159376</v>
      </c>
      <c r="E837" s="4">
        <v>45255</v>
      </c>
      <c r="F837" s="4">
        <v>45621</v>
      </c>
      <c r="G837">
        <v>20000</v>
      </c>
    </row>
    <row r="838" spans="1:7" x14ac:dyDescent="0.25">
      <c r="A838">
        <v>846</v>
      </c>
      <c r="B838">
        <v>5703213</v>
      </c>
      <c r="C838">
        <v>36000</v>
      </c>
      <c r="D838">
        <f t="shared" si="13"/>
        <v>5739213</v>
      </c>
      <c r="E838" s="4">
        <v>45255</v>
      </c>
      <c r="F838" s="4">
        <v>45621</v>
      </c>
      <c r="G838">
        <v>20000</v>
      </c>
    </row>
    <row r="839" spans="1:7" x14ac:dyDescent="0.25">
      <c r="A839">
        <v>847</v>
      </c>
      <c r="B839">
        <v>1514084</v>
      </c>
      <c r="C839">
        <v>36000</v>
      </c>
      <c r="D839">
        <f t="shared" si="13"/>
        <v>1550084</v>
      </c>
      <c r="E839" s="4">
        <v>45256</v>
      </c>
      <c r="F839" s="4">
        <v>45622</v>
      </c>
      <c r="G839">
        <v>20000</v>
      </c>
    </row>
    <row r="840" spans="1:7" x14ac:dyDescent="0.25">
      <c r="A840">
        <v>848</v>
      </c>
      <c r="B840">
        <v>3576343</v>
      </c>
      <c r="C840">
        <v>36000</v>
      </c>
      <c r="D840">
        <f t="shared" si="13"/>
        <v>3612343</v>
      </c>
      <c r="E840" s="4">
        <v>45256</v>
      </c>
      <c r="F840" s="4">
        <v>45622</v>
      </c>
      <c r="G840">
        <v>20000</v>
      </c>
    </row>
    <row r="841" spans="1:7" x14ac:dyDescent="0.25">
      <c r="A841">
        <v>849</v>
      </c>
      <c r="B841">
        <v>4847355</v>
      </c>
      <c r="C841">
        <v>36000</v>
      </c>
      <c r="D841">
        <f t="shared" si="13"/>
        <v>4883355</v>
      </c>
      <c r="E841" s="4">
        <v>45256</v>
      </c>
      <c r="F841" s="4">
        <v>45622</v>
      </c>
      <c r="G841">
        <v>20000</v>
      </c>
    </row>
    <row r="842" spans="1:7" x14ac:dyDescent="0.25">
      <c r="A842">
        <v>850</v>
      </c>
      <c r="B842">
        <v>2123474</v>
      </c>
      <c r="C842">
        <v>36000</v>
      </c>
      <c r="D842">
        <f t="shared" si="13"/>
        <v>2159474</v>
      </c>
      <c r="E842" s="4">
        <v>45257</v>
      </c>
      <c r="F842" s="4">
        <v>45623</v>
      </c>
      <c r="G842">
        <v>20000</v>
      </c>
    </row>
    <row r="843" spans="1:7" x14ac:dyDescent="0.25">
      <c r="A843">
        <v>851</v>
      </c>
      <c r="B843">
        <v>1987359</v>
      </c>
      <c r="C843">
        <v>36000</v>
      </c>
      <c r="D843">
        <f t="shared" si="13"/>
        <v>2023359</v>
      </c>
      <c r="E843" s="4">
        <v>45257</v>
      </c>
      <c r="F843" s="4">
        <v>45623</v>
      </c>
      <c r="G843">
        <v>20000</v>
      </c>
    </row>
    <row r="844" spans="1:7" x14ac:dyDescent="0.25">
      <c r="A844">
        <v>852</v>
      </c>
      <c r="B844">
        <v>3539841</v>
      </c>
      <c r="C844">
        <v>36000</v>
      </c>
      <c r="D844">
        <f t="shared" si="13"/>
        <v>3575841</v>
      </c>
      <c r="E844" s="4">
        <v>45258</v>
      </c>
      <c r="F844" s="4">
        <v>45624</v>
      </c>
      <c r="G844">
        <v>20000</v>
      </c>
    </row>
    <row r="845" spans="1:7" x14ac:dyDescent="0.25">
      <c r="A845">
        <v>853</v>
      </c>
      <c r="B845">
        <v>2344844</v>
      </c>
      <c r="C845">
        <v>36000</v>
      </c>
      <c r="D845">
        <f t="shared" si="13"/>
        <v>2380844</v>
      </c>
      <c r="E845" s="4">
        <v>45258</v>
      </c>
      <c r="F845" s="4">
        <v>45624</v>
      </c>
      <c r="G845">
        <v>20000</v>
      </c>
    </row>
    <row r="846" spans="1:7" x14ac:dyDescent="0.25">
      <c r="A846">
        <v>854</v>
      </c>
      <c r="B846">
        <v>2170197</v>
      </c>
      <c r="C846">
        <v>36000</v>
      </c>
      <c r="D846">
        <f t="shared" si="13"/>
        <v>2206197</v>
      </c>
      <c r="E846" s="4">
        <v>45258</v>
      </c>
      <c r="F846" s="4">
        <v>45624</v>
      </c>
      <c r="G846">
        <v>20000</v>
      </c>
    </row>
    <row r="847" spans="1:7" x14ac:dyDescent="0.25">
      <c r="A847">
        <v>855</v>
      </c>
      <c r="B847">
        <v>2700112</v>
      </c>
      <c r="C847">
        <v>36000</v>
      </c>
      <c r="D847">
        <f t="shared" si="13"/>
        <v>2736112</v>
      </c>
      <c r="E847" s="4">
        <v>45258</v>
      </c>
      <c r="F847" s="4">
        <v>45624</v>
      </c>
      <c r="G847">
        <v>20000</v>
      </c>
    </row>
    <row r="848" spans="1:7" x14ac:dyDescent="0.25">
      <c r="A848">
        <v>856</v>
      </c>
      <c r="B848">
        <v>1937302</v>
      </c>
      <c r="C848">
        <v>36000</v>
      </c>
      <c r="D848">
        <f t="shared" si="13"/>
        <v>1973302</v>
      </c>
      <c r="E848" s="4">
        <v>45258</v>
      </c>
      <c r="F848" s="4">
        <v>45624</v>
      </c>
      <c r="G848">
        <v>20000</v>
      </c>
    </row>
    <row r="849" spans="1:7" x14ac:dyDescent="0.25">
      <c r="A849">
        <v>857</v>
      </c>
      <c r="B849">
        <v>2179076</v>
      </c>
      <c r="C849">
        <v>36000</v>
      </c>
      <c r="D849">
        <f t="shared" si="13"/>
        <v>2215076</v>
      </c>
      <c r="E849" s="4">
        <v>45259</v>
      </c>
      <c r="F849" s="4">
        <v>45625</v>
      </c>
      <c r="G849">
        <v>20000</v>
      </c>
    </row>
    <row r="850" spans="1:7" x14ac:dyDescent="0.25">
      <c r="A850">
        <v>858</v>
      </c>
      <c r="B850">
        <v>3469890</v>
      </c>
      <c r="C850">
        <v>36000</v>
      </c>
      <c r="D850">
        <f t="shared" si="13"/>
        <v>3505890</v>
      </c>
      <c r="E850" s="4">
        <v>45259</v>
      </c>
      <c r="F850" s="4">
        <v>45625</v>
      </c>
      <c r="G850">
        <v>20000</v>
      </c>
    </row>
    <row r="851" spans="1:7" x14ac:dyDescent="0.25">
      <c r="A851">
        <v>859</v>
      </c>
      <c r="B851">
        <v>3181056</v>
      </c>
      <c r="C851">
        <v>36000</v>
      </c>
      <c r="D851">
        <f t="shared" si="13"/>
        <v>3217056</v>
      </c>
      <c r="E851" s="4">
        <v>45259</v>
      </c>
      <c r="F851" s="4">
        <v>45625</v>
      </c>
      <c r="G851">
        <v>20000</v>
      </c>
    </row>
    <row r="852" spans="1:7" x14ac:dyDescent="0.25">
      <c r="A852">
        <v>860</v>
      </c>
      <c r="B852">
        <v>1655879</v>
      </c>
      <c r="C852">
        <v>36000</v>
      </c>
      <c r="D852">
        <f t="shared" si="13"/>
        <v>1691879</v>
      </c>
      <c r="E852" s="4">
        <v>45260</v>
      </c>
      <c r="F852" s="4">
        <v>45626</v>
      </c>
      <c r="G852">
        <v>20000</v>
      </c>
    </row>
    <row r="853" spans="1:7" x14ac:dyDescent="0.25">
      <c r="A853">
        <v>861</v>
      </c>
      <c r="B853">
        <v>4034380</v>
      </c>
      <c r="C853">
        <v>36000</v>
      </c>
      <c r="D853">
        <f t="shared" si="13"/>
        <v>4070380</v>
      </c>
      <c r="E853" s="4">
        <v>45260</v>
      </c>
      <c r="F853" s="4">
        <v>45626</v>
      </c>
      <c r="G853">
        <v>20000</v>
      </c>
    </row>
    <row r="854" spans="1:7" x14ac:dyDescent="0.25">
      <c r="A854">
        <v>862</v>
      </c>
      <c r="B854">
        <v>1770519</v>
      </c>
      <c r="C854">
        <v>36000</v>
      </c>
      <c r="D854">
        <f t="shared" si="13"/>
        <v>1806519</v>
      </c>
      <c r="E854" s="4">
        <v>45260</v>
      </c>
      <c r="F854" s="4">
        <v>45626</v>
      </c>
      <c r="G854">
        <v>20000</v>
      </c>
    </row>
    <row r="855" spans="1:7" x14ac:dyDescent="0.25">
      <c r="A855">
        <v>863</v>
      </c>
      <c r="B855">
        <v>2955622</v>
      </c>
      <c r="C855">
        <v>36000</v>
      </c>
      <c r="D855">
        <f t="shared" si="13"/>
        <v>2991622</v>
      </c>
      <c r="E855" s="4">
        <v>45260</v>
      </c>
      <c r="F855" s="4">
        <v>45626</v>
      </c>
      <c r="G855">
        <v>20000</v>
      </c>
    </row>
    <row r="856" spans="1:7" x14ac:dyDescent="0.25">
      <c r="A856">
        <v>864</v>
      </c>
      <c r="B856">
        <v>2088088</v>
      </c>
      <c r="C856">
        <v>36000</v>
      </c>
      <c r="D856">
        <f t="shared" si="13"/>
        <v>2124088</v>
      </c>
      <c r="E856" s="4">
        <v>45260</v>
      </c>
      <c r="F856" s="4">
        <v>45626</v>
      </c>
      <c r="G856">
        <v>20000</v>
      </c>
    </row>
    <row r="857" spans="1:7" x14ac:dyDescent="0.25">
      <c r="A857">
        <v>865</v>
      </c>
      <c r="B857">
        <v>7084311</v>
      </c>
      <c r="C857">
        <v>36000</v>
      </c>
      <c r="D857">
        <f t="shared" si="13"/>
        <v>7120311</v>
      </c>
      <c r="E857" s="4">
        <v>45260</v>
      </c>
      <c r="F857" s="4">
        <v>45626</v>
      </c>
      <c r="G857">
        <v>20000</v>
      </c>
    </row>
    <row r="858" spans="1:7" x14ac:dyDescent="0.25">
      <c r="A858">
        <v>866</v>
      </c>
      <c r="B858">
        <v>4085989</v>
      </c>
      <c r="C858">
        <v>36000</v>
      </c>
      <c r="D858">
        <f t="shared" si="13"/>
        <v>4121989</v>
      </c>
      <c r="E858" s="4">
        <v>45260</v>
      </c>
      <c r="F858" s="4">
        <v>45626</v>
      </c>
      <c r="G858">
        <v>20000</v>
      </c>
    </row>
    <row r="859" spans="1:7" x14ac:dyDescent="0.25">
      <c r="A859">
        <v>867</v>
      </c>
      <c r="B859">
        <v>2091638</v>
      </c>
      <c r="C859">
        <v>36000</v>
      </c>
      <c r="D859">
        <f t="shared" si="13"/>
        <v>2127638</v>
      </c>
      <c r="E859" s="4">
        <v>45260</v>
      </c>
      <c r="F859" s="4">
        <v>45626</v>
      </c>
      <c r="G859">
        <v>20000</v>
      </c>
    </row>
    <row r="860" spans="1:7" x14ac:dyDescent="0.25">
      <c r="A860">
        <v>868</v>
      </c>
      <c r="B860">
        <v>2646343</v>
      </c>
      <c r="C860">
        <v>36000</v>
      </c>
      <c r="D860">
        <f t="shared" si="13"/>
        <v>2682343</v>
      </c>
      <c r="E860" s="4">
        <v>45270</v>
      </c>
      <c r="F860" s="4">
        <v>45636</v>
      </c>
      <c r="G860">
        <v>20000</v>
      </c>
    </row>
    <row r="861" spans="1:7" x14ac:dyDescent="0.25">
      <c r="A861">
        <v>869</v>
      </c>
      <c r="B861">
        <v>2459899</v>
      </c>
      <c r="C861">
        <v>36000</v>
      </c>
      <c r="D861">
        <f t="shared" si="13"/>
        <v>2495899</v>
      </c>
      <c r="E861" s="4">
        <v>45270</v>
      </c>
      <c r="F861" s="4">
        <v>45636</v>
      </c>
      <c r="G861">
        <v>20000</v>
      </c>
    </row>
    <row r="862" spans="1:7" x14ac:dyDescent="0.25">
      <c r="A862">
        <v>870</v>
      </c>
      <c r="B862">
        <v>1727126</v>
      </c>
      <c r="C862">
        <v>36000</v>
      </c>
      <c r="D862">
        <f t="shared" si="13"/>
        <v>1763126</v>
      </c>
      <c r="E862" s="4">
        <v>45271</v>
      </c>
      <c r="F862" s="4">
        <v>45637</v>
      </c>
      <c r="G862">
        <v>20000</v>
      </c>
    </row>
    <row r="863" spans="1:7" x14ac:dyDescent="0.25">
      <c r="A863">
        <v>871</v>
      </c>
      <c r="B863">
        <v>2034357</v>
      </c>
      <c r="C863">
        <v>36000</v>
      </c>
      <c r="D863">
        <f t="shared" si="13"/>
        <v>2070357</v>
      </c>
      <c r="E863" s="4">
        <v>45271</v>
      </c>
      <c r="F863" s="4">
        <v>45637</v>
      </c>
      <c r="G863">
        <v>20000</v>
      </c>
    </row>
    <row r="864" spans="1:7" x14ac:dyDescent="0.25">
      <c r="A864">
        <v>872</v>
      </c>
      <c r="B864">
        <v>3532328</v>
      </c>
      <c r="C864">
        <v>36000</v>
      </c>
      <c r="D864">
        <f t="shared" si="13"/>
        <v>3568328</v>
      </c>
      <c r="E864" s="4">
        <v>45271</v>
      </c>
      <c r="F864" s="4">
        <v>45637</v>
      </c>
      <c r="G864">
        <v>20000</v>
      </c>
    </row>
    <row r="865" spans="1:7" x14ac:dyDescent="0.25">
      <c r="A865">
        <v>873</v>
      </c>
      <c r="B865">
        <v>2821221</v>
      </c>
      <c r="C865">
        <v>36000</v>
      </c>
      <c r="D865">
        <f t="shared" si="13"/>
        <v>2857221</v>
      </c>
      <c r="E865" s="4">
        <v>45271</v>
      </c>
      <c r="F865" s="4">
        <v>45637</v>
      </c>
      <c r="G865">
        <v>20000</v>
      </c>
    </row>
    <row r="866" spans="1:7" x14ac:dyDescent="0.25">
      <c r="A866">
        <v>874</v>
      </c>
      <c r="B866">
        <v>2309744</v>
      </c>
      <c r="C866">
        <v>36000</v>
      </c>
      <c r="D866">
        <f t="shared" si="13"/>
        <v>2345744</v>
      </c>
      <c r="E866" s="4">
        <v>45271</v>
      </c>
      <c r="F866" s="4">
        <v>45637</v>
      </c>
      <c r="G866">
        <v>20000</v>
      </c>
    </row>
    <row r="867" spans="1:7" x14ac:dyDescent="0.25">
      <c r="A867">
        <v>875</v>
      </c>
      <c r="B867">
        <v>2537614</v>
      </c>
      <c r="C867">
        <v>36000</v>
      </c>
      <c r="D867">
        <f t="shared" si="13"/>
        <v>2573614</v>
      </c>
      <c r="E867" s="4">
        <v>45271</v>
      </c>
      <c r="F867" s="4">
        <v>45637</v>
      </c>
      <c r="G867">
        <v>20000</v>
      </c>
    </row>
    <row r="868" spans="1:7" x14ac:dyDescent="0.25">
      <c r="A868">
        <v>876</v>
      </c>
      <c r="B868">
        <v>2659363</v>
      </c>
      <c r="C868">
        <v>36000</v>
      </c>
      <c r="D868">
        <f t="shared" si="13"/>
        <v>2695363</v>
      </c>
      <c r="E868" s="4">
        <v>45272</v>
      </c>
      <c r="F868" s="4">
        <v>45638</v>
      </c>
      <c r="G868">
        <v>20000</v>
      </c>
    </row>
    <row r="869" spans="1:7" x14ac:dyDescent="0.25">
      <c r="A869">
        <v>877</v>
      </c>
      <c r="B869">
        <v>1459391</v>
      </c>
      <c r="C869">
        <v>36000</v>
      </c>
      <c r="D869">
        <f t="shared" si="13"/>
        <v>1495391</v>
      </c>
      <c r="E869" s="4">
        <v>45272</v>
      </c>
      <c r="F869" s="4">
        <v>45638</v>
      </c>
      <c r="G869">
        <v>20000</v>
      </c>
    </row>
    <row r="870" spans="1:7" x14ac:dyDescent="0.25">
      <c r="A870">
        <v>878</v>
      </c>
      <c r="B870">
        <v>1248647</v>
      </c>
      <c r="C870">
        <v>36000</v>
      </c>
      <c r="D870">
        <f t="shared" si="13"/>
        <v>1284647</v>
      </c>
      <c r="E870" s="4">
        <v>45272</v>
      </c>
      <c r="F870" s="4">
        <v>45638</v>
      </c>
      <c r="G870">
        <v>20000</v>
      </c>
    </row>
    <row r="871" spans="1:7" x14ac:dyDescent="0.25">
      <c r="A871">
        <v>879</v>
      </c>
      <c r="B871">
        <v>6383702</v>
      </c>
      <c r="C871">
        <v>36000</v>
      </c>
      <c r="D871">
        <f t="shared" si="13"/>
        <v>6419702</v>
      </c>
      <c r="E871" s="4">
        <v>45272</v>
      </c>
      <c r="F871" s="4">
        <v>45638</v>
      </c>
      <c r="G871">
        <v>20000</v>
      </c>
    </row>
    <row r="872" spans="1:7" x14ac:dyDescent="0.25">
      <c r="A872">
        <v>880</v>
      </c>
      <c r="B872">
        <v>5981996</v>
      </c>
      <c r="C872">
        <v>36000</v>
      </c>
      <c r="D872">
        <f t="shared" si="13"/>
        <v>6017996</v>
      </c>
      <c r="E872" s="4">
        <v>45272</v>
      </c>
      <c r="F872" s="4">
        <v>45638</v>
      </c>
      <c r="G872">
        <v>20000</v>
      </c>
    </row>
    <row r="873" spans="1:7" x14ac:dyDescent="0.25">
      <c r="A873">
        <v>881</v>
      </c>
      <c r="B873">
        <v>1227543</v>
      </c>
      <c r="C873">
        <v>36000</v>
      </c>
      <c r="D873">
        <f t="shared" si="13"/>
        <v>1263543</v>
      </c>
      <c r="E873" s="4">
        <v>45273</v>
      </c>
      <c r="F873" s="4">
        <v>45639</v>
      </c>
      <c r="G873">
        <v>20000</v>
      </c>
    </row>
    <row r="874" spans="1:7" x14ac:dyDescent="0.25">
      <c r="A874">
        <v>882</v>
      </c>
      <c r="B874">
        <v>3365695</v>
      </c>
      <c r="C874">
        <v>36000</v>
      </c>
      <c r="D874">
        <f t="shared" si="13"/>
        <v>3401695</v>
      </c>
      <c r="E874" s="4">
        <v>45273</v>
      </c>
      <c r="F874" s="4">
        <v>45639</v>
      </c>
      <c r="G874">
        <v>20000</v>
      </c>
    </row>
    <row r="875" spans="1:7" x14ac:dyDescent="0.25">
      <c r="A875">
        <v>883</v>
      </c>
      <c r="B875">
        <v>1954045</v>
      </c>
      <c r="C875">
        <v>36000</v>
      </c>
      <c r="D875">
        <f t="shared" si="13"/>
        <v>1990045</v>
      </c>
      <c r="E875" s="4">
        <v>45273</v>
      </c>
      <c r="F875" s="4">
        <v>45639</v>
      </c>
      <c r="G875">
        <v>20000</v>
      </c>
    </row>
    <row r="876" spans="1:7" x14ac:dyDescent="0.25">
      <c r="A876">
        <v>884</v>
      </c>
      <c r="B876">
        <v>2880726</v>
      </c>
      <c r="C876">
        <v>36000</v>
      </c>
      <c r="D876">
        <f t="shared" si="13"/>
        <v>2916726</v>
      </c>
      <c r="E876" s="4">
        <v>45273</v>
      </c>
      <c r="F876" s="4">
        <v>45639</v>
      </c>
      <c r="G876">
        <v>20000</v>
      </c>
    </row>
    <row r="877" spans="1:7" x14ac:dyDescent="0.25">
      <c r="A877">
        <v>885</v>
      </c>
      <c r="B877">
        <v>985092</v>
      </c>
      <c r="C877">
        <v>36000</v>
      </c>
      <c r="D877">
        <f t="shared" si="13"/>
        <v>1021092</v>
      </c>
      <c r="E877" s="4">
        <v>45273</v>
      </c>
      <c r="F877" s="4">
        <v>45639</v>
      </c>
      <c r="G877">
        <v>20000</v>
      </c>
    </row>
    <row r="878" spans="1:7" x14ac:dyDescent="0.25">
      <c r="A878">
        <v>886</v>
      </c>
      <c r="B878">
        <v>2356369</v>
      </c>
      <c r="C878">
        <v>36000</v>
      </c>
      <c r="D878">
        <f t="shared" si="13"/>
        <v>2392369</v>
      </c>
      <c r="E878" s="4">
        <v>45274</v>
      </c>
      <c r="F878" s="4">
        <v>45640</v>
      </c>
      <c r="G878">
        <v>20000</v>
      </c>
    </row>
    <row r="879" spans="1:7" x14ac:dyDescent="0.25">
      <c r="A879">
        <v>887</v>
      </c>
      <c r="B879">
        <v>3062647</v>
      </c>
      <c r="C879">
        <v>36000</v>
      </c>
      <c r="D879">
        <f t="shared" si="13"/>
        <v>3098647</v>
      </c>
      <c r="E879" s="4">
        <v>45275</v>
      </c>
      <c r="F879" s="4">
        <v>45641</v>
      </c>
      <c r="G879">
        <v>20000</v>
      </c>
    </row>
    <row r="880" spans="1:7" x14ac:dyDescent="0.25">
      <c r="A880">
        <v>888</v>
      </c>
      <c r="B880">
        <v>2888815</v>
      </c>
      <c r="C880">
        <v>36000</v>
      </c>
      <c r="D880">
        <f t="shared" si="13"/>
        <v>2924815</v>
      </c>
      <c r="E880" s="4">
        <v>45275</v>
      </c>
      <c r="F880" s="4">
        <v>45641</v>
      </c>
      <c r="G880">
        <v>20000</v>
      </c>
    </row>
    <row r="881" spans="1:7" x14ac:dyDescent="0.25">
      <c r="A881">
        <v>889</v>
      </c>
      <c r="B881">
        <v>2092223</v>
      </c>
      <c r="C881">
        <v>36000</v>
      </c>
      <c r="D881">
        <f t="shared" si="13"/>
        <v>2128223</v>
      </c>
      <c r="E881" s="4">
        <v>45275</v>
      </c>
      <c r="F881" s="4">
        <v>45641</v>
      </c>
      <c r="G881">
        <v>20000</v>
      </c>
    </row>
    <row r="882" spans="1:7" x14ac:dyDescent="0.25">
      <c r="A882">
        <v>890</v>
      </c>
      <c r="B882">
        <v>5430609</v>
      </c>
      <c r="C882">
        <v>36000</v>
      </c>
      <c r="D882">
        <f t="shared" si="13"/>
        <v>5466609</v>
      </c>
      <c r="E882" s="4">
        <v>45275</v>
      </c>
      <c r="F882" s="4">
        <v>45641</v>
      </c>
      <c r="G882">
        <v>20000</v>
      </c>
    </row>
    <row r="883" spans="1:7" x14ac:dyDescent="0.25">
      <c r="A883">
        <v>891</v>
      </c>
      <c r="B883">
        <v>2347302</v>
      </c>
      <c r="C883">
        <v>36000</v>
      </c>
      <c r="D883">
        <f t="shared" si="13"/>
        <v>2383302</v>
      </c>
      <c r="E883" s="4">
        <v>45275</v>
      </c>
      <c r="F883" s="4">
        <v>45641</v>
      </c>
      <c r="G883">
        <v>20000</v>
      </c>
    </row>
    <row r="884" spans="1:7" x14ac:dyDescent="0.25">
      <c r="A884">
        <v>892</v>
      </c>
      <c r="B884">
        <v>3132249</v>
      </c>
      <c r="C884">
        <v>36000</v>
      </c>
      <c r="D884">
        <f t="shared" si="13"/>
        <v>3168249</v>
      </c>
      <c r="E884" s="4">
        <v>45275</v>
      </c>
      <c r="F884" s="4">
        <v>45641</v>
      </c>
      <c r="G884">
        <v>20000</v>
      </c>
    </row>
    <row r="885" spans="1:7" x14ac:dyDescent="0.25">
      <c r="A885">
        <v>893</v>
      </c>
      <c r="B885">
        <v>3608001</v>
      </c>
      <c r="C885">
        <v>36000</v>
      </c>
      <c r="D885">
        <f t="shared" si="13"/>
        <v>3644001</v>
      </c>
      <c r="E885" s="4">
        <v>45275</v>
      </c>
      <c r="F885" s="4">
        <v>45641</v>
      </c>
      <c r="G885">
        <v>20000</v>
      </c>
    </row>
    <row r="886" spans="1:7" x14ac:dyDescent="0.25">
      <c r="A886">
        <v>894</v>
      </c>
      <c r="B886">
        <v>2636123</v>
      </c>
      <c r="C886">
        <v>36000</v>
      </c>
      <c r="D886">
        <f t="shared" si="13"/>
        <v>2672123</v>
      </c>
      <c r="E886" s="4">
        <v>45275</v>
      </c>
      <c r="F886" s="4">
        <v>45641</v>
      </c>
      <c r="G886">
        <v>20000</v>
      </c>
    </row>
    <row r="887" spans="1:7" x14ac:dyDescent="0.25">
      <c r="A887">
        <v>895</v>
      </c>
      <c r="B887">
        <v>1655245</v>
      </c>
      <c r="C887">
        <v>36000</v>
      </c>
      <c r="D887">
        <f t="shared" si="13"/>
        <v>1691245</v>
      </c>
      <c r="E887" s="4">
        <v>45275</v>
      </c>
      <c r="F887" s="4">
        <v>45641</v>
      </c>
      <c r="G887">
        <v>20000</v>
      </c>
    </row>
    <row r="888" spans="1:7" x14ac:dyDescent="0.25">
      <c r="A888">
        <v>896</v>
      </c>
      <c r="B888">
        <v>3167242</v>
      </c>
      <c r="C888">
        <v>36000</v>
      </c>
      <c r="D888">
        <f t="shared" si="13"/>
        <v>3203242</v>
      </c>
      <c r="E888" s="4">
        <v>45276</v>
      </c>
      <c r="F888" s="4">
        <v>45642</v>
      </c>
      <c r="G888">
        <v>20000</v>
      </c>
    </row>
    <row r="889" spans="1:7" x14ac:dyDescent="0.25">
      <c r="A889">
        <v>897</v>
      </c>
      <c r="B889">
        <v>1605044</v>
      </c>
      <c r="C889">
        <v>36000</v>
      </c>
      <c r="D889">
        <f t="shared" si="13"/>
        <v>1641044</v>
      </c>
      <c r="E889" s="4">
        <v>45276</v>
      </c>
      <c r="F889" s="4">
        <v>45642</v>
      </c>
      <c r="G889">
        <v>20000</v>
      </c>
    </row>
    <row r="890" spans="1:7" x14ac:dyDescent="0.25">
      <c r="A890">
        <v>898</v>
      </c>
      <c r="B890">
        <v>4290896</v>
      </c>
      <c r="C890">
        <v>36000</v>
      </c>
      <c r="D890">
        <f t="shared" si="13"/>
        <v>4326896</v>
      </c>
      <c r="E890" s="4">
        <v>45276</v>
      </c>
      <c r="F890" s="4">
        <v>45642</v>
      </c>
      <c r="G890">
        <v>20000</v>
      </c>
    </row>
    <row r="891" spans="1:7" x14ac:dyDescent="0.25">
      <c r="A891">
        <v>899</v>
      </c>
      <c r="B891">
        <v>2393057</v>
      </c>
      <c r="C891">
        <v>36000</v>
      </c>
      <c r="D891">
        <f t="shared" si="13"/>
        <v>2429057</v>
      </c>
      <c r="E891" s="4">
        <v>45276</v>
      </c>
      <c r="F891" s="4">
        <v>45642</v>
      </c>
      <c r="G891">
        <v>20000</v>
      </c>
    </row>
    <row r="892" spans="1:7" x14ac:dyDescent="0.25">
      <c r="A892">
        <v>900</v>
      </c>
      <c r="B892">
        <v>2365286</v>
      </c>
      <c r="C892">
        <v>36000</v>
      </c>
      <c r="D892">
        <f t="shared" si="13"/>
        <v>2401286</v>
      </c>
      <c r="E892" s="4">
        <v>45276</v>
      </c>
      <c r="F892" s="4">
        <v>45642</v>
      </c>
      <c r="G892">
        <v>20000</v>
      </c>
    </row>
    <row r="893" spans="1:7" x14ac:dyDescent="0.25">
      <c r="A893">
        <v>901</v>
      </c>
      <c r="B893">
        <v>3711281</v>
      </c>
      <c r="C893">
        <v>36000</v>
      </c>
      <c r="D893">
        <f t="shared" si="13"/>
        <v>3747281</v>
      </c>
      <c r="E893" s="4">
        <v>45277</v>
      </c>
      <c r="F893" s="4">
        <v>45643</v>
      </c>
      <c r="G893">
        <v>20000</v>
      </c>
    </row>
    <row r="894" spans="1:7" x14ac:dyDescent="0.25">
      <c r="A894">
        <v>902</v>
      </c>
      <c r="B894">
        <v>2995811</v>
      </c>
      <c r="C894">
        <v>36000</v>
      </c>
      <c r="D894">
        <f t="shared" si="13"/>
        <v>3031811</v>
      </c>
      <c r="E894" s="4">
        <v>45278</v>
      </c>
      <c r="F894" s="4">
        <v>45644</v>
      </c>
      <c r="G894">
        <v>20000</v>
      </c>
    </row>
    <row r="895" spans="1:7" x14ac:dyDescent="0.25">
      <c r="A895">
        <v>903</v>
      </c>
      <c r="B895">
        <v>2532172</v>
      </c>
      <c r="C895">
        <v>36000</v>
      </c>
      <c r="D895">
        <f t="shared" si="13"/>
        <v>2568172</v>
      </c>
      <c r="E895" s="4">
        <v>45278</v>
      </c>
      <c r="F895" s="4">
        <v>45644</v>
      </c>
      <c r="G895">
        <v>20000</v>
      </c>
    </row>
    <row r="896" spans="1:7" x14ac:dyDescent="0.25">
      <c r="A896">
        <v>904</v>
      </c>
      <c r="B896">
        <v>2550500</v>
      </c>
      <c r="C896">
        <v>36000</v>
      </c>
      <c r="D896">
        <f t="shared" si="13"/>
        <v>2586500</v>
      </c>
      <c r="E896" s="4">
        <v>45278</v>
      </c>
      <c r="F896" s="4">
        <v>45644</v>
      </c>
      <c r="G896">
        <v>20000</v>
      </c>
    </row>
    <row r="897" spans="1:7" x14ac:dyDescent="0.25">
      <c r="A897">
        <v>905</v>
      </c>
      <c r="B897">
        <v>2971547</v>
      </c>
      <c r="C897">
        <v>36000</v>
      </c>
      <c r="D897">
        <f t="shared" si="13"/>
        <v>3007547</v>
      </c>
      <c r="E897" s="4">
        <v>45278</v>
      </c>
      <c r="F897" s="4">
        <v>45644</v>
      </c>
      <c r="G897">
        <v>20000</v>
      </c>
    </row>
    <row r="898" spans="1:7" x14ac:dyDescent="0.25">
      <c r="A898">
        <v>906</v>
      </c>
      <c r="B898">
        <v>2430956</v>
      </c>
      <c r="C898">
        <v>36000</v>
      </c>
      <c r="D898">
        <f t="shared" si="13"/>
        <v>2466956</v>
      </c>
      <c r="E898" s="4">
        <v>45279</v>
      </c>
      <c r="F898" s="4">
        <v>45645</v>
      </c>
      <c r="G898">
        <v>20000</v>
      </c>
    </row>
    <row r="899" spans="1:7" x14ac:dyDescent="0.25">
      <c r="A899">
        <v>907</v>
      </c>
      <c r="B899">
        <v>2266464</v>
      </c>
      <c r="C899">
        <v>36000</v>
      </c>
      <c r="D899">
        <f t="shared" ref="D899:D962" si="14">B899+C899</f>
        <v>2302464</v>
      </c>
      <c r="E899" s="4">
        <v>45279</v>
      </c>
      <c r="F899" s="4">
        <v>45645</v>
      </c>
      <c r="G899">
        <v>20000</v>
      </c>
    </row>
    <row r="900" spans="1:7" x14ac:dyDescent="0.25">
      <c r="A900">
        <v>908</v>
      </c>
      <c r="B900">
        <v>3113109</v>
      </c>
      <c r="C900">
        <v>36000</v>
      </c>
      <c r="D900">
        <f t="shared" si="14"/>
        <v>3149109</v>
      </c>
      <c r="E900" s="4">
        <v>45279</v>
      </c>
      <c r="F900" s="4">
        <v>45645</v>
      </c>
      <c r="G900">
        <v>20000</v>
      </c>
    </row>
    <row r="901" spans="1:7" x14ac:dyDescent="0.25">
      <c r="A901">
        <v>909</v>
      </c>
      <c r="B901">
        <v>2320232</v>
      </c>
      <c r="C901">
        <v>36000</v>
      </c>
      <c r="D901">
        <f t="shared" si="14"/>
        <v>2356232</v>
      </c>
      <c r="E901" s="4">
        <v>45279</v>
      </c>
      <c r="F901" s="4">
        <v>45645</v>
      </c>
      <c r="G901">
        <v>20000</v>
      </c>
    </row>
    <row r="902" spans="1:7" x14ac:dyDescent="0.25">
      <c r="A902">
        <v>910</v>
      </c>
      <c r="B902">
        <v>1849856</v>
      </c>
      <c r="C902">
        <v>36000</v>
      </c>
      <c r="D902">
        <f t="shared" si="14"/>
        <v>1885856</v>
      </c>
      <c r="E902" s="4">
        <v>45280</v>
      </c>
      <c r="F902" s="4">
        <v>45646</v>
      </c>
      <c r="G902">
        <v>20000</v>
      </c>
    </row>
    <row r="903" spans="1:7" x14ac:dyDescent="0.25">
      <c r="A903">
        <v>911</v>
      </c>
      <c r="B903">
        <v>2400104</v>
      </c>
      <c r="C903">
        <v>36000</v>
      </c>
      <c r="D903">
        <f t="shared" si="14"/>
        <v>2436104</v>
      </c>
      <c r="E903" s="4">
        <v>45280</v>
      </c>
      <c r="F903" s="4">
        <v>45646</v>
      </c>
      <c r="G903">
        <v>20000</v>
      </c>
    </row>
    <row r="904" spans="1:7" x14ac:dyDescent="0.25">
      <c r="A904">
        <v>912</v>
      </c>
      <c r="B904">
        <v>2945486</v>
      </c>
      <c r="C904">
        <v>36000</v>
      </c>
      <c r="D904">
        <f t="shared" si="14"/>
        <v>2981486</v>
      </c>
      <c r="E904" s="4">
        <v>45280</v>
      </c>
      <c r="F904" s="4">
        <v>45646</v>
      </c>
      <c r="G904">
        <v>20000</v>
      </c>
    </row>
    <row r="905" spans="1:7" x14ac:dyDescent="0.25">
      <c r="A905">
        <v>913</v>
      </c>
      <c r="B905">
        <v>4285882</v>
      </c>
      <c r="C905">
        <v>36000</v>
      </c>
      <c r="D905">
        <f t="shared" si="14"/>
        <v>4321882</v>
      </c>
      <c r="E905" s="4">
        <v>45280</v>
      </c>
      <c r="F905" s="4">
        <v>45646</v>
      </c>
      <c r="G905">
        <v>20000</v>
      </c>
    </row>
    <row r="906" spans="1:7" x14ac:dyDescent="0.25">
      <c r="A906">
        <v>914</v>
      </c>
      <c r="B906">
        <v>1193021</v>
      </c>
      <c r="C906">
        <v>36000</v>
      </c>
      <c r="D906">
        <f t="shared" si="14"/>
        <v>1229021</v>
      </c>
      <c r="E906" s="4">
        <v>45280</v>
      </c>
      <c r="F906" s="4">
        <v>45646</v>
      </c>
      <c r="G906">
        <v>20000</v>
      </c>
    </row>
    <row r="907" spans="1:7" x14ac:dyDescent="0.25">
      <c r="A907">
        <v>915</v>
      </c>
      <c r="B907">
        <v>1507078</v>
      </c>
      <c r="C907">
        <v>36000</v>
      </c>
      <c r="D907">
        <f t="shared" si="14"/>
        <v>1543078</v>
      </c>
      <c r="E907" s="4">
        <v>45280</v>
      </c>
      <c r="F907" s="4">
        <v>45646</v>
      </c>
      <c r="G907">
        <v>20000</v>
      </c>
    </row>
    <row r="908" spans="1:7" x14ac:dyDescent="0.25">
      <c r="A908">
        <v>916</v>
      </c>
      <c r="B908">
        <v>2913960</v>
      </c>
      <c r="C908">
        <v>36000</v>
      </c>
      <c r="D908">
        <f t="shared" si="14"/>
        <v>2949960</v>
      </c>
      <c r="E908" s="4">
        <v>45280</v>
      </c>
      <c r="F908" s="4">
        <v>45646</v>
      </c>
      <c r="G908">
        <v>20000</v>
      </c>
    </row>
    <row r="909" spans="1:7" x14ac:dyDescent="0.25">
      <c r="A909">
        <v>917</v>
      </c>
      <c r="B909">
        <v>2322659</v>
      </c>
      <c r="C909">
        <v>36000</v>
      </c>
      <c r="D909">
        <f t="shared" si="14"/>
        <v>2358659</v>
      </c>
      <c r="E909" s="4">
        <v>45280</v>
      </c>
      <c r="F909" s="4">
        <v>45646</v>
      </c>
      <c r="G909">
        <v>20000</v>
      </c>
    </row>
    <row r="910" spans="1:7" x14ac:dyDescent="0.25">
      <c r="A910">
        <v>918</v>
      </c>
      <c r="B910">
        <v>1738147</v>
      </c>
      <c r="C910">
        <v>36000</v>
      </c>
      <c r="D910">
        <f t="shared" si="14"/>
        <v>1774147</v>
      </c>
      <c r="E910" s="4">
        <v>45281</v>
      </c>
      <c r="F910" s="4">
        <v>45647</v>
      </c>
      <c r="G910">
        <v>20000</v>
      </c>
    </row>
    <row r="911" spans="1:7" x14ac:dyDescent="0.25">
      <c r="A911">
        <v>919</v>
      </c>
      <c r="B911">
        <v>2933242</v>
      </c>
      <c r="C911">
        <v>36000</v>
      </c>
      <c r="D911">
        <f t="shared" si="14"/>
        <v>2969242</v>
      </c>
      <c r="E911" s="4">
        <v>45281</v>
      </c>
      <c r="F911" s="4">
        <v>45647</v>
      </c>
      <c r="G911">
        <v>20000</v>
      </c>
    </row>
    <row r="912" spans="1:7" x14ac:dyDescent="0.25">
      <c r="A912">
        <v>920</v>
      </c>
      <c r="B912">
        <v>3136454</v>
      </c>
      <c r="C912">
        <v>36000</v>
      </c>
      <c r="D912">
        <f t="shared" si="14"/>
        <v>3172454</v>
      </c>
      <c r="E912" s="4">
        <v>45281</v>
      </c>
      <c r="F912" s="4">
        <v>45647</v>
      </c>
      <c r="G912">
        <v>20000</v>
      </c>
    </row>
    <row r="913" spans="1:7" x14ac:dyDescent="0.25">
      <c r="A913">
        <v>921</v>
      </c>
      <c r="B913">
        <v>3104931</v>
      </c>
      <c r="C913">
        <v>36000</v>
      </c>
      <c r="D913">
        <f t="shared" si="14"/>
        <v>3140931</v>
      </c>
      <c r="E913" s="4">
        <v>45281</v>
      </c>
      <c r="F913" s="4">
        <v>45647</v>
      </c>
      <c r="G913">
        <v>20000</v>
      </c>
    </row>
    <row r="914" spans="1:7" x14ac:dyDescent="0.25">
      <c r="A914">
        <v>922</v>
      </c>
      <c r="B914">
        <v>1750607</v>
      </c>
      <c r="C914">
        <v>36000</v>
      </c>
      <c r="D914">
        <f t="shared" si="14"/>
        <v>1786607</v>
      </c>
      <c r="E914" s="4">
        <v>45281</v>
      </c>
      <c r="F914" s="4">
        <v>45647</v>
      </c>
      <c r="G914">
        <v>20000</v>
      </c>
    </row>
    <row r="915" spans="1:7" x14ac:dyDescent="0.25">
      <c r="A915">
        <v>923</v>
      </c>
      <c r="B915">
        <v>4352533</v>
      </c>
      <c r="C915">
        <v>36000</v>
      </c>
      <c r="D915">
        <f t="shared" si="14"/>
        <v>4388533</v>
      </c>
      <c r="E915" s="4">
        <v>45281</v>
      </c>
      <c r="F915" s="4">
        <v>45647</v>
      </c>
      <c r="G915">
        <v>20000</v>
      </c>
    </row>
    <row r="916" spans="1:7" x14ac:dyDescent="0.25">
      <c r="A916">
        <v>924</v>
      </c>
      <c r="B916">
        <v>2487406</v>
      </c>
      <c r="C916">
        <v>36000</v>
      </c>
      <c r="D916">
        <f t="shared" si="14"/>
        <v>2523406</v>
      </c>
      <c r="E916" s="4">
        <v>45281</v>
      </c>
      <c r="F916" s="4">
        <v>45647</v>
      </c>
      <c r="G916">
        <v>20000</v>
      </c>
    </row>
    <row r="917" spans="1:7" x14ac:dyDescent="0.25">
      <c r="A917">
        <v>925</v>
      </c>
      <c r="B917">
        <v>2680100</v>
      </c>
      <c r="C917">
        <v>36000</v>
      </c>
      <c r="D917">
        <f t="shared" si="14"/>
        <v>2716100</v>
      </c>
      <c r="E917" s="4">
        <v>45281</v>
      </c>
      <c r="F917" s="4">
        <v>45647</v>
      </c>
      <c r="G917">
        <v>20000</v>
      </c>
    </row>
    <row r="918" spans="1:7" x14ac:dyDescent="0.25">
      <c r="A918">
        <v>926</v>
      </c>
      <c r="B918">
        <v>2421850</v>
      </c>
      <c r="C918">
        <v>36000</v>
      </c>
      <c r="D918">
        <f t="shared" si="14"/>
        <v>2457850</v>
      </c>
      <c r="E918" s="4">
        <v>45281</v>
      </c>
      <c r="F918" s="4">
        <v>45647</v>
      </c>
      <c r="G918">
        <v>20000</v>
      </c>
    </row>
    <row r="919" spans="1:7" x14ac:dyDescent="0.25">
      <c r="A919">
        <v>927</v>
      </c>
      <c r="B919">
        <v>2449263</v>
      </c>
      <c r="C919">
        <v>36000</v>
      </c>
      <c r="D919">
        <f t="shared" si="14"/>
        <v>2485263</v>
      </c>
      <c r="E919" s="4">
        <v>45281</v>
      </c>
      <c r="F919" s="4">
        <v>45647</v>
      </c>
      <c r="G919">
        <v>20000</v>
      </c>
    </row>
    <row r="920" spans="1:7" x14ac:dyDescent="0.25">
      <c r="A920">
        <v>928</v>
      </c>
      <c r="B920">
        <v>3514704</v>
      </c>
      <c r="C920">
        <v>36000</v>
      </c>
      <c r="D920">
        <f t="shared" si="14"/>
        <v>3550704</v>
      </c>
      <c r="E920" s="4">
        <v>45281</v>
      </c>
      <c r="F920" s="4">
        <v>45647</v>
      </c>
      <c r="G920">
        <v>20000</v>
      </c>
    </row>
    <row r="921" spans="1:7" x14ac:dyDescent="0.25">
      <c r="A921">
        <v>929</v>
      </c>
      <c r="B921">
        <v>1649711</v>
      </c>
      <c r="C921">
        <v>36000</v>
      </c>
      <c r="D921">
        <f t="shared" si="14"/>
        <v>1685711</v>
      </c>
      <c r="E921" s="4">
        <v>45281</v>
      </c>
      <c r="F921" s="4">
        <v>45647</v>
      </c>
      <c r="G921">
        <v>20000</v>
      </c>
    </row>
    <row r="922" spans="1:7" x14ac:dyDescent="0.25">
      <c r="A922">
        <v>930</v>
      </c>
      <c r="B922">
        <v>1377768</v>
      </c>
      <c r="C922">
        <v>36000</v>
      </c>
      <c r="D922">
        <f t="shared" si="14"/>
        <v>1413768</v>
      </c>
      <c r="E922" s="4">
        <v>45281</v>
      </c>
      <c r="F922" s="4">
        <v>45647</v>
      </c>
      <c r="G922">
        <v>20000</v>
      </c>
    </row>
    <row r="923" spans="1:7" x14ac:dyDescent="0.25">
      <c r="A923">
        <v>931</v>
      </c>
      <c r="B923">
        <v>3029017</v>
      </c>
      <c r="C923">
        <v>36000</v>
      </c>
      <c r="D923">
        <f t="shared" si="14"/>
        <v>3065017</v>
      </c>
      <c r="E923" s="4">
        <v>45282</v>
      </c>
      <c r="F923" s="4">
        <v>45648</v>
      </c>
      <c r="G923">
        <v>20000</v>
      </c>
    </row>
    <row r="924" spans="1:7" x14ac:dyDescent="0.25">
      <c r="A924">
        <v>932</v>
      </c>
      <c r="B924">
        <v>3662958</v>
      </c>
      <c r="C924">
        <v>36000</v>
      </c>
      <c r="D924">
        <f t="shared" si="14"/>
        <v>3698958</v>
      </c>
      <c r="E924" s="4">
        <v>45282</v>
      </c>
      <c r="F924" s="4">
        <v>45648</v>
      </c>
      <c r="G924">
        <v>20000</v>
      </c>
    </row>
    <row r="925" spans="1:7" x14ac:dyDescent="0.25">
      <c r="A925">
        <v>933</v>
      </c>
      <c r="B925">
        <v>4511420</v>
      </c>
      <c r="C925">
        <v>36000</v>
      </c>
      <c r="D925">
        <f t="shared" si="14"/>
        <v>4547420</v>
      </c>
      <c r="E925" s="4">
        <v>45282</v>
      </c>
      <c r="F925" s="4">
        <v>45648</v>
      </c>
      <c r="G925">
        <v>20000</v>
      </c>
    </row>
    <row r="926" spans="1:7" x14ac:dyDescent="0.25">
      <c r="A926">
        <v>934</v>
      </c>
      <c r="B926">
        <v>4512108</v>
      </c>
      <c r="C926">
        <v>36000</v>
      </c>
      <c r="D926">
        <f t="shared" si="14"/>
        <v>4548108</v>
      </c>
      <c r="E926" s="4">
        <v>45282</v>
      </c>
      <c r="F926" s="4">
        <v>45648</v>
      </c>
      <c r="G926">
        <v>20000</v>
      </c>
    </row>
    <row r="927" spans="1:7" x14ac:dyDescent="0.25">
      <c r="A927">
        <v>935</v>
      </c>
      <c r="B927">
        <v>4598199</v>
      </c>
      <c r="C927">
        <v>36000</v>
      </c>
      <c r="D927">
        <f t="shared" si="14"/>
        <v>4634199</v>
      </c>
      <c r="E927" s="4">
        <v>45282</v>
      </c>
      <c r="F927" s="4">
        <v>45648</v>
      </c>
      <c r="G927">
        <v>20000</v>
      </c>
    </row>
    <row r="928" spans="1:7" x14ac:dyDescent="0.25">
      <c r="A928">
        <v>936</v>
      </c>
      <c r="B928">
        <v>3525560</v>
      </c>
      <c r="C928">
        <v>36000</v>
      </c>
      <c r="D928">
        <f t="shared" si="14"/>
        <v>3561560</v>
      </c>
      <c r="E928" s="4">
        <v>45282</v>
      </c>
      <c r="F928" s="4">
        <v>45648</v>
      </c>
      <c r="G928">
        <v>20000</v>
      </c>
    </row>
    <row r="929" spans="1:7" x14ac:dyDescent="0.25">
      <c r="A929">
        <v>937</v>
      </c>
      <c r="B929">
        <v>1732786</v>
      </c>
      <c r="C929">
        <v>36000</v>
      </c>
      <c r="D929">
        <f t="shared" si="14"/>
        <v>1768786</v>
      </c>
      <c r="E929" s="4">
        <v>45282</v>
      </c>
      <c r="F929" s="4">
        <v>45648</v>
      </c>
      <c r="G929">
        <v>20000</v>
      </c>
    </row>
    <row r="930" spans="1:7" x14ac:dyDescent="0.25">
      <c r="A930">
        <v>938</v>
      </c>
      <c r="B930">
        <v>12213090</v>
      </c>
      <c r="C930">
        <v>36000</v>
      </c>
      <c r="D930">
        <f t="shared" si="14"/>
        <v>12249090</v>
      </c>
      <c r="E930" s="4">
        <v>45283</v>
      </c>
      <c r="F930" s="4">
        <v>45649</v>
      </c>
      <c r="G930">
        <v>20000</v>
      </c>
    </row>
    <row r="931" spans="1:7" x14ac:dyDescent="0.25">
      <c r="A931">
        <v>939</v>
      </c>
      <c r="B931">
        <v>1896717</v>
      </c>
      <c r="C931">
        <v>36000</v>
      </c>
      <c r="D931">
        <f t="shared" si="14"/>
        <v>1932717</v>
      </c>
      <c r="E931" s="4">
        <v>45283</v>
      </c>
      <c r="F931" s="4">
        <v>45649</v>
      </c>
      <c r="G931">
        <v>20000</v>
      </c>
    </row>
    <row r="932" spans="1:7" x14ac:dyDescent="0.25">
      <c r="A932">
        <v>940</v>
      </c>
      <c r="B932">
        <v>3195920</v>
      </c>
      <c r="C932">
        <v>36000</v>
      </c>
      <c r="D932">
        <f t="shared" si="14"/>
        <v>3231920</v>
      </c>
      <c r="E932" s="4">
        <v>45283</v>
      </c>
      <c r="F932" s="4">
        <v>45649</v>
      </c>
      <c r="G932">
        <v>20000</v>
      </c>
    </row>
    <row r="933" spans="1:7" x14ac:dyDescent="0.25">
      <c r="A933">
        <v>941</v>
      </c>
      <c r="B933">
        <v>4111741</v>
      </c>
      <c r="C933">
        <v>36000</v>
      </c>
      <c r="D933">
        <f t="shared" si="14"/>
        <v>4147741</v>
      </c>
      <c r="E933" s="4">
        <v>45283</v>
      </c>
      <c r="F933" s="4">
        <v>45649</v>
      </c>
      <c r="G933">
        <v>20000</v>
      </c>
    </row>
    <row r="934" spans="1:7" x14ac:dyDescent="0.25">
      <c r="A934">
        <v>942</v>
      </c>
      <c r="B934">
        <v>3307711</v>
      </c>
      <c r="C934">
        <v>36000</v>
      </c>
      <c r="D934">
        <f t="shared" si="14"/>
        <v>3343711</v>
      </c>
      <c r="E934" s="4">
        <v>45283</v>
      </c>
      <c r="F934" s="4">
        <v>45649</v>
      </c>
      <c r="G934">
        <v>20000</v>
      </c>
    </row>
    <row r="935" spans="1:7" x14ac:dyDescent="0.25">
      <c r="A935">
        <v>943</v>
      </c>
      <c r="B935">
        <v>2755022</v>
      </c>
      <c r="C935">
        <v>36000</v>
      </c>
      <c r="D935">
        <f t="shared" si="14"/>
        <v>2791022</v>
      </c>
      <c r="E935" s="4">
        <v>45283</v>
      </c>
      <c r="F935" s="4">
        <v>45649</v>
      </c>
      <c r="G935">
        <v>20000</v>
      </c>
    </row>
    <row r="936" spans="1:7" x14ac:dyDescent="0.25">
      <c r="A936">
        <v>944</v>
      </c>
      <c r="B936">
        <v>2790538</v>
      </c>
      <c r="C936">
        <v>36000</v>
      </c>
      <c r="D936">
        <f t="shared" si="14"/>
        <v>2826538</v>
      </c>
      <c r="E936" s="4">
        <v>45283</v>
      </c>
      <c r="F936" s="4">
        <v>45649</v>
      </c>
      <c r="G936">
        <v>20000</v>
      </c>
    </row>
    <row r="937" spans="1:7" x14ac:dyDescent="0.25">
      <c r="A937">
        <v>945</v>
      </c>
      <c r="B937">
        <v>3203427</v>
      </c>
      <c r="C937">
        <v>36000</v>
      </c>
      <c r="D937">
        <f t="shared" si="14"/>
        <v>3239427</v>
      </c>
      <c r="E937" s="4">
        <v>45284</v>
      </c>
      <c r="F937" s="4">
        <v>45650</v>
      </c>
      <c r="G937">
        <v>20000</v>
      </c>
    </row>
    <row r="938" spans="1:7" x14ac:dyDescent="0.25">
      <c r="A938">
        <v>946</v>
      </c>
      <c r="B938">
        <v>2153913</v>
      </c>
      <c r="C938">
        <v>36000</v>
      </c>
      <c r="D938">
        <f t="shared" si="14"/>
        <v>2189913</v>
      </c>
      <c r="E938" s="4">
        <v>45284</v>
      </c>
      <c r="F938" s="4">
        <v>45650</v>
      </c>
      <c r="G938">
        <v>20000</v>
      </c>
    </row>
    <row r="939" spans="1:7" x14ac:dyDescent="0.25">
      <c r="A939">
        <v>947</v>
      </c>
      <c r="B939">
        <v>2495150</v>
      </c>
      <c r="C939">
        <v>36000</v>
      </c>
      <c r="D939">
        <f t="shared" si="14"/>
        <v>2531150</v>
      </c>
      <c r="E939" s="4">
        <v>45285</v>
      </c>
      <c r="F939" s="4">
        <v>45651</v>
      </c>
      <c r="G939">
        <v>20000</v>
      </c>
    </row>
    <row r="940" spans="1:7" x14ac:dyDescent="0.25">
      <c r="A940">
        <v>948</v>
      </c>
      <c r="B940">
        <v>1509112</v>
      </c>
      <c r="C940">
        <v>36000</v>
      </c>
      <c r="D940">
        <f t="shared" si="14"/>
        <v>1545112</v>
      </c>
      <c r="E940" s="4">
        <v>45285</v>
      </c>
      <c r="F940" s="4">
        <v>45651</v>
      </c>
      <c r="G940">
        <v>20000</v>
      </c>
    </row>
    <row r="941" spans="1:7" x14ac:dyDescent="0.25">
      <c r="A941">
        <v>949</v>
      </c>
      <c r="B941">
        <v>1594367</v>
      </c>
      <c r="C941">
        <v>36000</v>
      </c>
      <c r="D941">
        <f t="shared" si="14"/>
        <v>1630367</v>
      </c>
      <c r="E941" s="4">
        <v>45286</v>
      </c>
      <c r="F941" s="4">
        <v>45652</v>
      </c>
      <c r="G941">
        <v>20000</v>
      </c>
    </row>
    <row r="942" spans="1:7" x14ac:dyDescent="0.25">
      <c r="A942">
        <v>950</v>
      </c>
      <c r="B942">
        <v>4241480</v>
      </c>
      <c r="C942">
        <v>36000</v>
      </c>
      <c r="D942">
        <f t="shared" si="14"/>
        <v>4277480</v>
      </c>
      <c r="E942" s="4">
        <v>45286</v>
      </c>
      <c r="F942" s="4">
        <v>45652</v>
      </c>
      <c r="G942">
        <v>20000</v>
      </c>
    </row>
    <row r="943" spans="1:7" x14ac:dyDescent="0.25">
      <c r="A943">
        <v>951</v>
      </c>
      <c r="B943">
        <v>4498023</v>
      </c>
      <c r="C943">
        <v>36000</v>
      </c>
      <c r="D943">
        <f t="shared" si="14"/>
        <v>4534023</v>
      </c>
      <c r="E943" s="4">
        <v>45286</v>
      </c>
      <c r="F943" s="4">
        <v>45652</v>
      </c>
      <c r="G943">
        <v>20000</v>
      </c>
    </row>
    <row r="944" spans="1:7" x14ac:dyDescent="0.25">
      <c r="A944">
        <v>952</v>
      </c>
      <c r="B944">
        <v>1720799</v>
      </c>
      <c r="C944">
        <v>36000</v>
      </c>
      <c r="D944">
        <f t="shared" si="14"/>
        <v>1756799</v>
      </c>
      <c r="E944" s="4">
        <v>45286</v>
      </c>
      <c r="F944" s="4">
        <v>45652</v>
      </c>
      <c r="G944">
        <v>20000</v>
      </c>
    </row>
    <row r="945" spans="1:7" x14ac:dyDescent="0.25">
      <c r="A945">
        <v>953</v>
      </c>
      <c r="B945">
        <v>2041448</v>
      </c>
      <c r="C945">
        <v>36000</v>
      </c>
      <c r="D945">
        <f t="shared" si="14"/>
        <v>2077448</v>
      </c>
      <c r="E945" s="4">
        <v>45286</v>
      </c>
      <c r="F945" s="4">
        <v>45652</v>
      </c>
      <c r="G945">
        <v>20000</v>
      </c>
    </row>
    <row r="946" spans="1:7" x14ac:dyDescent="0.25">
      <c r="A946">
        <v>954</v>
      </c>
      <c r="B946">
        <v>2696639</v>
      </c>
      <c r="C946">
        <v>36000</v>
      </c>
      <c r="D946">
        <f t="shared" si="14"/>
        <v>2732639</v>
      </c>
      <c r="E946" s="4">
        <v>45286</v>
      </c>
      <c r="F946" s="4">
        <v>45652</v>
      </c>
      <c r="G946">
        <v>20000</v>
      </c>
    </row>
    <row r="947" spans="1:7" x14ac:dyDescent="0.25">
      <c r="A947">
        <v>955</v>
      </c>
      <c r="B947">
        <v>2951589</v>
      </c>
      <c r="C947">
        <v>36000</v>
      </c>
      <c r="D947">
        <f t="shared" si="14"/>
        <v>2987589</v>
      </c>
      <c r="E947" s="4">
        <v>45286</v>
      </c>
      <c r="F947" s="4">
        <v>45652</v>
      </c>
      <c r="G947">
        <v>20000</v>
      </c>
    </row>
    <row r="948" spans="1:7" x14ac:dyDescent="0.25">
      <c r="A948">
        <v>956</v>
      </c>
      <c r="B948">
        <v>2615056</v>
      </c>
      <c r="C948">
        <v>36000</v>
      </c>
      <c r="D948">
        <f t="shared" si="14"/>
        <v>2651056</v>
      </c>
      <c r="E948" s="4">
        <v>45287</v>
      </c>
      <c r="F948" s="4">
        <v>45653</v>
      </c>
      <c r="G948">
        <v>20000</v>
      </c>
    </row>
    <row r="949" spans="1:7" x14ac:dyDescent="0.25">
      <c r="A949">
        <v>957</v>
      </c>
      <c r="B949">
        <v>1899799</v>
      </c>
      <c r="C949">
        <v>36000</v>
      </c>
      <c r="D949">
        <f t="shared" si="14"/>
        <v>1935799</v>
      </c>
      <c r="E949" s="4">
        <v>45287</v>
      </c>
      <c r="F949" s="4">
        <v>45653</v>
      </c>
      <c r="G949">
        <v>20000</v>
      </c>
    </row>
    <row r="950" spans="1:7" x14ac:dyDescent="0.25">
      <c r="A950">
        <v>958</v>
      </c>
      <c r="B950">
        <v>2706965</v>
      </c>
      <c r="C950">
        <v>36000</v>
      </c>
      <c r="D950">
        <f t="shared" si="14"/>
        <v>2742965</v>
      </c>
      <c r="E950" s="4">
        <v>45287</v>
      </c>
      <c r="F950" s="4">
        <v>45653</v>
      </c>
      <c r="G950">
        <v>20000</v>
      </c>
    </row>
    <row r="951" spans="1:7" x14ac:dyDescent="0.25">
      <c r="A951">
        <v>959</v>
      </c>
      <c r="B951">
        <v>3843780</v>
      </c>
      <c r="C951">
        <v>36000</v>
      </c>
      <c r="D951">
        <f t="shared" si="14"/>
        <v>3879780</v>
      </c>
      <c r="E951" s="4">
        <v>45287</v>
      </c>
      <c r="F951" s="4">
        <v>45653</v>
      </c>
      <c r="G951">
        <v>20000</v>
      </c>
    </row>
    <row r="952" spans="1:7" x14ac:dyDescent="0.25">
      <c r="A952">
        <v>960</v>
      </c>
      <c r="B952">
        <v>1653774</v>
      </c>
      <c r="C952">
        <v>36000</v>
      </c>
      <c r="D952">
        <f t="shared" si="14"/>
        <v>1689774</v>
      </c>
      <c r="E952" s="4">
        <v>45287</v>
      </c>
      <c r="F952" s="4">
        <v>45653</v>
      </c>
      <c r="G952">
        <v>20000</v>
      </c>
    </row>
    <row r="953" spans="1:7" x14ac:dyDescent="0.25">
      <c r="A953">
        <v>961</v>
      </c>
      <c r="B953">
        <v>2987694</v>
      </c>
      <c r="C953">
        <v>36000</v>
      </c>
      <c r="D953">
        <f t="shared" si="14"/>
        <v>3023694</v>
      </c>
      <c r="E953" s="4">
        <v>45287</v>
      </c>
      <c r="F953" s="4">
        <v>45653</v>
      </c>
      <c r="G953">
        <v>20000</v>
      </c>
    </row>
    <row r="954" spans="1:7" x14ac:dyDescent="0.25">
      <c r="A954">
        <v>962</v>
      </c>
      <c r="B954">
        <v>3150201</v>
      </c>
      <c r="C954">
        <v>36000</v>
      </c>
      <c r="D954">
        <f t="shared" si="14"/>
        <v>3186201</v>
      </c>
      <c r="E954" s="4">
        <v>45288</v>
      </c>
      <c r="F954" s="4">
        <v>45654</v>
      </c>
      <c r="G954">
        <v>20000</v>
      </c>
    </row>
    <row r="955" spans="1:7" x14ac:dyDescent="0.25">
      <c r="A955">
        <v>963</v>
      </c>
      <c r="B955">
        <v>3963265</v>
      </c>
      <c r="C955">
        <v>36000</v>
      </c>
      <c r="D955">
        <f t="shared" si="14"/>
        <v>3999265</v>
      </c>
      <c r="E955" s="4">
        <v>45288</v>
      </c>
      <c r="F955" s="4">
        <v>45654</v>
      </c>
      <c r="G955">
        <v>20000</v>
      </c>
    </row>
    <row r="956" spans="1:7" x14ac:dyDescent="0.25">
      <c r="A956">
        <v>964</v>
      </c>
      <c r="B956">
        <v>2898314</v>
      </c>
      <c r="C956">
        <v>36000</v>
      </c>
      <c r="D956">
        <f t="shared" si="14"/>
        <v>2934314</v>
      </c>
      <c r="E956" s="4">
        <v>45288</v>
      </c>
      <c r="F956" s="4">
        <v>45654</v>
      </c>
      <c r="G956">
        <v>20000</v>
      </c>
    </row>
    <row r="957" spans="1:7" x14ac:dyDescent="0.25">
      <c r="A957">
        <v>965</v>
      </c>
      <c r="B957">
        <v>2072585</v>
      </c>
      <c r="C957">
        <v>36000</v>
      </c>
      <c r="D957">
        <f t="shared" si="14"/>
        <v>2108585</v>
      </c>
      <c r="E957" s="4">
        <v>45288</v>
      </c>
      <c r="F957" s="4">
        <v>45654</v>
      </c>
      <c r="G957">
        <v>20000</v>
      </c>
    </row>
    <row r="958" spans="1:7" x14ac:dyDescent="0.25">
      <c r="A958">
        <v>966</v>
      </c>
      <c r="B958">
        <v>1581932</v>
      </c>
      <c r="C958">
        <v>36000</v>
      </c>
      <c r="D958">
        <f t="shared" si="14"/>
        <v>1617932</v>
      </c>
      <c r="E958" s="4">
        <v>45288</v>
      </c>
      <c r="F958" s="4">
        <v>45654</v>
      </c>
      <c r="G958">
        <v>20000</v>
      </c>
    </row>
    <row r="959" spans="1:7" x14ac:dyDescent="0.25">
      <c r="A959">
        <v>967</v>
      </c>
      <c r="B959">
        <v>2025550</v>
      </c>
      <c r="C959">
        <v>36000</v>
      </c>
      <c r="D959">
        <f t="shared" si="14"/>
        <v>2061550</v>
      </c>
      <c r="E959" s="4">
        <v>45288</v>
      </c>
      <c r="F959" s="4">
        <v>45654</v>
      </c>
      <c r="G959">
        <v>20000</v>
      </c>
    </row>
    <row r="960" spans="1:7" x14ac:dyDescent="0.25">
      <c r="A960">
        <v>968</v>
      </c>
      <c r="B960">
        <v>3057260</v>
      </c>
      <c r="C960">
        <v>36000</v>
      </c>
      <c r="D960">
        <f t="shared" si="14"/>
        <v>3093260</v>
      </c>
      <c r="E960" s="4">
        <v>45289</v>
      </c>
      <c r="F960" s="4">
        <v>45655</v>
      </c>
      <c r="G960">
        <v>20000</v>
      </c>
    </row>
    <row r="961" spans="1:7" x14ac:dyDescent="0.25">
      <c r="A961">
        <v>969</v>
      </c>
      <c r="B961">
        <v>2296416</v>
      </c>
      <c r="C961">
        <v>36000</v>
      </c>
      <c r="D961">
        <f t="shared" si="14"/>
        <v>2332416</v>
      </c>
      <c r="E961" s="4">
        <v>45289</v>
      </c>
      <c r="F961" s="4">
        <v>45655</v>
      </c>
      <c r="G961">
        <v>20000</v>
      </c>
    </row>
    <row r="962" spans="1:7" x14ac:dyDescent="0.25">
      <c r="A962">
        <v>970</v>
      </c>
      <c r="B962">
        <v>1712972</v>
      </c>
      <c r="C962">
        <v>36000</v>
      </c>
      <c r="D962">
        <f t="shared" si="14"/>
        <v>1748972</v>
      </c>
      <c r="E962" s="4">
        <v>45290</v>
      </c>
      <c r="F962" s="4">
        <v>45656</v>
      </c>
      <c r="G962">
        <v>20000</v>
      </c>
    </row>
    <row r="963" spans="1:7" x14ac:dyDescent="0.25">
      <c r="A963">
        <v>971</v>
      </c>
      <c r="B963">
        <v>2590343</v>
      </c>
      <c r="C963">
        <v>36000</v>
      </c>
      <c r="D963">
        <f t="shared" ref="D963:D992" si="15">B963+C963</f>
        <v>2626343</v>
      </c>
      <c r="E963" s="4">
        <v>45290</v>
      </c>
      <c r="F963" s="4">
        <v>45656</v>
      </c>
      <c r="G963">
        <v>20000</v>
      </c>
    </row>
    <row r="964" spans="1:7" x14ac:dyDescent="0.25">
      <c r="A964">
        <v>972</v>
      </c>
      <c r="B964">
        <v>1770154</v>
      </c>
      <c r="C964">
        <v>36000</v>
      </c>
      <c r="D964">
        <f t="shared" si="15"/>
        <v>1806154</v>
      </c>
      <c r="E964" s="4">
        <v>45291</v>
      </c>
      <c r="F964" s="4">
        <v>45657</v>
      </c>
      <c r="G964">
        <v>20000</v>
      </c>
    </row>
    <row r="965" spans="1:7" x14ac:dyDescent="0.25">
      <c r="A965">
        <v>973</v>
      </c>
      <c r="B965">
        <v>2735954</v>
      </c>
      <c r="C965">
        <v>36000</v>
      </c>
      <c r="D965">
        <f t="shared" si="15"/>
        <v>2771954</v>
      </c>
      <c r="E965" s="4">
        <v>44992</v>
      </c>
      <c r="F965" s="4">
        <v>45358</v>
      </c>
      <c r="G965">
        <v>20000</v>
      </c>
    </row>
    <row r="966" spans="1:7" x14ac:dyDescent="0.25">
      <c r="A966">
        <v>974</v>
      </c>
      <c r="B966">
        <v>6913566</v>
      </c>
      <c r="C966">
        <v>36000</v>
      </c>
      <c r="D966">
        <f t="shared" si="15"/>
        <v>6949566</v>
      </c>
      <c r="E966" s="4">
        <v>45086</v>
      </c>
      <c r="F966" s="4">
        <v>45452</v>
      </c>
      <c r="G966">
        <v>20000</v>
      </c>
    </row>
    <row r="967" spans="1:7" x14ac:dyDescent="0.25">
      <c r="A967">
        <v>975</v>
      </c>
      <c r="B967">
        <v>3296521</v>
      </c>
      <c r="C967">
        <v>36000</v>
      </c>
      <c r="D967">
        <f t="shared" si="15"/>
        <v>3332521</v>
      </c>
      <c r="E967" s="4">
        <v>45111</v>
      </c>
      <c r="F967" s="4">
        <v>45477</v>
      </c>
      <c r="G967">
        <v>20000</v>
      </c>
    </row>
    <row r="968" spans="1:7" x14ac:dyDescent="0.25">
      <c r="A968">
        <v>976</v>
      </c>
      <c r="B968">
        <v>3519949</v>
      </c>
      <c r="C968">
        <v>36000</v>
      </c>
      <c r="D968">
        <f t="shared" si="15"/>
        <v>3555949</v>
      </c>
      <c r="E968" s="4">
        <v>45176</v>
      </c>
      <c r="F968" s="4">
        <v>45542</v>
      </c>
      <c r="G968">
        <v>20000</v>
      </c>
    </row>
    <row r="969" spans="1:7" x14ac:dyDescent="0.25">
      <c r="A969">
        <v>977</v>
      </c>
      <c r="B969">
        <v>1953300</v>
      </c>
      <c r="C969">
        <v>36000</v>
      </c>
      <c r="D969">
        <f t="shared" si="15"/>
        <v>1989300</v>
      </c>
      <c r="E969" s="4">
        <v>45309</v>
      </c>
      <c r="F969" s="4">
        <v>45675</v>
      </c>
      <c r="G969">
        <v>20000</v>
      </c>
    </row>
    <row r="970" spans="1:7" x14ac:dyDescent="0.25">
      <c r="A970">
        <v>978</v>
      </c>
      <c r="B970">
        <v>4113430</v>
      </c>
      <c r="C970">
        <v>36000</v>
      </c>
      <c r="D970">
        <f t="shared" si="15"/>
        <v>4149430</v>
      </c>
      <c r="E970" s="4">
        <v>45231</v>
      </c>
      <c r="F970" s="4">
        <v>45597</v>
      </c>
      <c r="G970">
        <v>20000</v>
      </c>
    </row>
    <row r="971" spans="1:7" x14ac:dyDescent="0.25">
      <c r="A971">
        <v>979</v>
      </c>
      <c r="B971">
        <v>2987292</v>
      </c>
      <c r="C971">
        <v>36000</v>
      </c>
      <c r="D971">
        <f t="shared" si="15"/>
        <v>3023292</v>
      </c>
      <c r="E971" s="4">
        <v>45000</v>
      </c>
      <c r="F971" s="4">
        <v>45366</v>
      </c>
      <c r="G971">
        <v>20000</v>
      </c>
    </row>
    <row r="972" spans="1:7" x14ac:dyDescent="0.25">
      <c r="A972">
        <v>980</v>
      </c>
      <c r="B972">
        <v>1510157</v>
      </c>
      <c r="C972">
        <v>36000</v>
      </c>
      <c r="D972">
        <f t="shared" si="15"/>
        <v>1546157</v>
      </c>
      <c r="E972" s="4">
        <v>45039</v>
      </c>
      <c r="F972" s="4">
        <v>45405</v>
      </c>
      <c r="G972">
        <v>20000</v>
      </c>
    </row>
    <row r="973" spans="1:7" x14ac:dyDescent="0.25">
      <c r="A973">
        <v>981</v>
      </c>
      <c r="B973">
        <v>1405992</v>
      </c>
      <c r="C973">
        <v>36000</v>
      </c>
      <c r="D973">
        <f t="shared" si="15"/>
        <v>1441992</v>
      </c>
      <c r="E973" s="4">
        <v>45063</v>
      </c>
      <c r="F973" s="4">
        <v>45429</v>
      </c>
      <c r="G973">
        <v>20000</v>
      </c>
    </row>
    <row r="974" spans="1:7" x14ac:dyDescent="0.25">
      <c r="A974">
        <v>982</v>
      </c>
      <c r="B974">
        <v>1458004</v>
      </c>
      <c r="C974">
        <v>36000</v>
      </c>
      <c r="D974">
        <f t="shared" si="15"/>
        <v>1494004</v>
      </c>
      <c r="E974" s="4">
        <v>45072</v>
      </c>
      <c r="F974" s="4">
        <v>45438</v>
      </c>
      <c r="G974">
        <v>20000</v>
      </c>
    </row>
    <row r="975" spans="1:7" x14ac:dyDescent="0.25">
      <c r="A975">
        <v>983</v>
      </c>
      <c r="B975">
        <v>3034159</v>
      </c>
      <c r="C975">
        <v>36000</v>
      </c>
      <c r="D975">
        <f t="shared" si="15"/>
        <v>3070159</v>
      </c>
      <c r="E975" s="4">
        <v>45168</v>
      </c>
      <c r="F975" s="4">
        <v>45534</v>
      </c>
      <c r="G975">
        <v>20000</v>
      </c>
    </row>
    <row r="976" spans="1:7" x14ac:dyDescent="0.25">
      <c r="A976">
        <v>984</v>
      </c>
      <c r="B976">
        <v>6856678</v>
      </c>
      <c r="C976">
        <v>36000</v>
      </c>
      <c r="D976">
        <f t="shared" si="15"/>
        <v>6892678</v>
      </c>
      <c r="E976" s="4">
        <v>45169</v>
      </c>
      <c r="F976" s="4">
        <v>45535</v>
      </c>
      <c r="G976">
        <v>20000</v>
      </c>
    </row>
    <row r="977" spans="1:7" x14ac:dyDescent="0.25">
      <c r="A977">
        <v>985</v>
      </c>
      <c r="B977">
        <v>1238509</v>
      </c>
      <c r="C977">
        <v>36000</v>
      </c>
      <c r="D977">
        <f t="shared" si="15"/>
        <v>1274509</v>
      </c>
      <c r="E977" s="4">
        <v>45289</v>
      </c>
      <c r="F977" s="4">
        <v>45655</v>
      </c>
      <c r="G977">
        <v>20000</v>
      </c>
    </row>
    <row r="978" spans="1:7" x14ac:dyDescent="0.25">
      <c r="A978">
        <v>986</v>
      </c>
      <c r="B978">
        <v>2080000</v>
      </c>
      <c r="C978">
        <v>36000</v>
      </c>
      <c r="D978">
        <f t="shared" si="15"/>
        <v>2116000</v>
      </c>
      <c r="E978" s="4">
        <v>44927</v>
      </c>
      <c r="F978" s="4">
        <v>45292</v>
      </c>
      <c r="G978">
        <v>20000</v>
      </c>
    </row>
    <row r="979" spans="1:7" x14ac:dyDescent="0.25">
      <c r="A979">
        <v>987</v>
      </c>
      <c r="B979">
        <v>2080000</v>
      </c>
      <c r="C979">
        <v>36000</v>
      </c>
      <c r="D979">
        <f t="shared" si="15"/>
        <v>2116000</v>
      </c>
      <c r="E979" s="4">
        <v>44927</v>
      </c>
      <c r="F979" s="4">
        <v>45292</v>
      </c>
      <c r="G979">
        <v>20000</v>
      </c>
    </row>
    <row r="980" spans="1:7" x14ac:dyDescent="0.25">
      <c r="A980">
        <v>988</v>
      </c>
      <c r="B980">
        <v>1588612</v>
      </c>
      <c r="C980">
        <v>36000</v>
      </c>
      <c r="D980">
        <f t="shared" si="15"/>
        <v>1624612</v>
      </c>
      <c r="E980" s="4">
        <v>45292</v>
      </c>
      <c r="F980" s="4">
        <v>45658</v>
      </c>
      <c r="G980">
        <v>20000</v>
      </c>
    </row>
    <row r="981" spans="1:7" x14ac:dyDescent="0.25">
      <c r="A981">
        <v>989</v>
      </c>
      <c r="B981">
        <v>1495012</v>
      </c>
      <c r="C981">
        <v>36000</v>
      </c>
      <c r="D981">
        <f t="shared" si="15"/>
        <v>1531012</v>
      </c>
      <c r="E981" s="4">
        <v>45292</v>
      </c>
      <c r="F981" s="4">
        <v>45658</v>
      </c>
      <c r="G981">
        <v>20000</v>
      </c>
    </row>
    <row r="982" spans="1:7" x14ac:dyDescent="0.25">
      <c r="A982">
        <v>990</v>
      </c>
      <c r="B982">
        <v>1367819</v>
      </c>
      <c r="C982">
        <v>36000</v>
      </c>
      <c r="D982">
        <f t="shared" si="15"/>
        <v>1403819</v>
      </c>
      <c r="E982" s="4">
        <v>45292</v>
      </c>
      <c r="F982" s="4">
        <v>45658</v>
      </c>
      <c r="G982">
        <v>20000</v>
      </c>
    </row>
    <row r="983" spans="1:7" x14ac:dyDescent="0.25">
      <c r="A983">
        <v>991</v>
      </c>
      <c r="B983">
        <v>787640</v>
      </c>
      <c r="C983">
        <v>36000</v>
      </c>
      <c r="D983">
        <f t="shared" si="15"/>
        <v>823640</v>
      </c>
      <c r="E983" s="4">
        <v>45292</v>
      </c>
      <c r="F983" s="4">
        <v>45658</v>
      </c>
      <c r="G983">
        <v>20000</v>
      </c>
    </row>
    <row r="984" spans="1:7" x14ac:dyDescent="0.25">
      <c r="A984">
        <v>992</v>
      </c>
      <c r="B984">
        <v>1066541</v>
      </c>
      <c r="C984">
        <v>36000</v>
      </c>
      <c r="D984">
        <f t="shared" si="15"/>
        <v>1102541</v>
      </c>
      <c r="E984" s="4">
        <v>45292</v>
      </c>
      <c r="F984" s="4">
        <v>45658</v>
      </c>
      <c r="G984">
        <v>20000</v>
      </c>
    </row>
    <row r="985" spans="1:7" x14ac:dyDescent="0.25">
      <c r="A985">
        <v>993</v>
      </c>
      <c r="B985">
        <v>585481</v>
      </c>
      <c r="C985">
        <v>36000</v>
      </c>
      <c r="D985">
        <f t="shared" si="15"/>
        <v>621481</v>
      </c>
      <c r="E985" s="4">
        <v>45292</v>
      </c>
      <c r="F985" s="4">
        <v>45658</v>
      </c>
      <c r="G985">
        <v>20000</v>
      </c>
    </row>
    <row r="986" spans="1:7" x14ac:dyDescent="0.25">
      <c r="A986">
        <v>994</v>
      </c>
      <c r="B986">
        <v>1358420</v>
      </c>
      <c r="C986">
        <v>36000</v>
      </c>
      <c r="D986">
        <f t="shared" si="15"/>
        <v>1394420</v>
      </c>
      <c r="E986" s="4">
        <v>45292</v>
      </c>
      <c r="F986" s="4">
        <v>45658</v>
      </c>
      <c r="G986">
        <v>20000</v>
      </c>
    </row>
    <row r="987" spans="1:7" x14ac:dyDescent="0.25">
      <c r="A987">
        <v>995</v>
      </c>
      <c r="B987">
        <v>1307233</v>
      </c>
      <c r="C987">
        <v>36000</v>
      </c>
      <c r="D987">
        <f t="shared" si="15"/>
        <v>1343233</v>
      </c>
      <c r="E987" s="4">
        <v>45292</v>
      </c>
      <c r="F987" s="4">
        <v>45658</v>
      </c>
      <c r="G987">
        <v>20000</v>
      </c>
    </row>
    <row r="988" spans="1:7" x14ac:dyDescent="0.25">
      <c r="A988">
        <v>996</v>
      </c>
      <c r="B988">
        <v>1022472</v>
      </c>
      <c r="C988">
        <v>36000</v>
      </c>
      <c r="D988">
        <f t="shared" si="15"/>
        <v>1058472</v>
      </c>
      <c r="E988" s="4">
        <v>45292</v>
      </c>
      <c r="F988" s="4">
        <v>45658</v>
      </c>
      <c r="G988">
        <v>20000</v>
      </c>
    </row>
    <row r="989" spans="1:7" x14ac:dyDescent="0.25">
      <c r="A989">
        <v>997</v>
      </c>
      <c r="B989">
        <v>794136</v>
      </c>
      <c r="C989">
        <v>36000</v>
      </c>
      <c r="D989">
        <f t="shared" si="15"/>
        <v>830136</v>
      </c>
      <c r="E989" s="4">
        <v>45295</v>
      </c>
      <c r="F989" s="4">
        <v>45661</v>
      </c>
      <c r="G989">
        <v>20000</v>
      </c>
    </row>
    <row r="990" spans="1:7" x14ac:dyDescent="0.25">
      <c r="A990">
        <v>998</v>
      </c>
      <c r="B990">
        <v>1363697</v>
      </c>
      <c r="C990">
        <v>36000</v>
      </c>
      <c r="D990">
        <f t="shared" si="15"/>
        <v>1399697</v>
      </c>
      <c r="E990" s="4">
        <v>45296</v>
      </c>
      <c r="F990" s="4">
        <v>45662</v>
      </c>
      <c r="G990">
        <v>20000</v>
      </c>
    </row>
    <row r="991" spans="1:7" x14ac:dyDescent="0.25">
      <c r="A991">
        <v>999</v>
      </c>
      <c r="B991">
        <v>731815</v>
      </c>
      <c r="C991">
        <v>36000</v>
      </c>
      <c r="D991">
        <f t="shared" si="15"/>
        <v>767815</v>
      </c>
      <c r="E991" s="4">
        <v>45296</v>
      </c>
      <c r="F991" s="4">
        <v>45662</v>
      </c>
      <c r="G991">
        <v>20000</v>
      </c>
    </row>
    <row r="992" spans="1:7" x14ac:dyDescent="0.25">
      <c r="A992">
        <v>1000</v>
      </c>
      <c r="B992">
        <v>2972125</v>
      </c>
      <c r="C992">
        <v>36000</v>
      </c>
      <c r="D992">
        <f t="shared" si="15"/>
        <v>3008125</v>
      </c>
      <c r="E992" s="4">
        <v>45297</v>
      </c>
      <c r="F992" s="4">
        <v>45663</v>
      </c>
      <c r="G992">
        <v>20000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3CE8-3EF7-4211-8E41-061EC17E33B7}">
  <dimension ref="A1:H29"/>
  <sheetViews>
    <sheetView workbookViewId="0">
      <selection activeCell="J13" sqref="J13"/>
    </sheetView>
  </sheetViews>
  <sheetFormatPr baseColWidth="10" defaultRowHeight="15" x14ac:dyDescent="0.25"/>
  <cols>
    <col min="2" max="2" width="17.85546875" customWidth="1"/>
    <col min="3" max="3" width="22.5703125" customWidth="1"/>
    <col min="4" max="4" width="20.5703125" customWidth="1"/>
    <col min="5" max="5" width="20" customWidth="1"/>
    <col min="6" max="6" width="21.7109375" customWidth="1"/>
    <col min="7" max="7" width="14.85546875" customWidth="1"/>
  </cols>
  <sheetData>
    <row r="1" spans="1:8" s="30" customFormat="1" ht="16.5" customHeight="1" x14ac:dyDescent="0.25">
      <c r="A1" s="37" t="s">
        <v>7</v>
      </c>
      <c r="B1" s="38" t="s">
        <v>8</v>
      </c>
      <c r="C1" s="38" t="s">
        <v>9</v>
      </c>
      <c r="D1" s="38" t="s">
        <v>10</v>
      </c>
      <c r="E1" s="38" t="s">
        <v>16</v>
      </c>
      <c r="F1" s="38" t="s">
        <v>15</v>
      </c>
      <c r="G1" s="38" t="s">
        <v>17</v>
      </c>
      <c r="H1" s="39"/>
    </row>
    <row r="2" spans="1:8" x14ac:dyDescent="0.25">
      <c r="A2" s="40">
        <v>44562</v>
      </c>
      <c r="B2" s="41">
        <v>6343185.2399999993</v>
      </c>
      <c r="C2" s="41">
        <v>2537274.0959999999</v>
      </c>
      <c r="D2" s="41">
        <v>2791001.5056000003</v>
      </c>
      <c r="E2" s="42">
        <v>8170022.5891199987</v>
      </c>
      <c r="F2" s="42">
        <v>81700.225891199996</v>
      </c>
      <c r="G2" s="41">
        <v>3000000</v>
      </c>
      <c r="H2" s="43"/>
    </row>
    <row r="3" spans="1:8" x14ac:dyDescent="0.25">
      <c r="A3" s="40">
        <v>44593</v>
      </c>
      <c r="B3" s="41">
        <v>50734663.979999997</v>
      </c>
      <c r="C3" s="41">
        <v>20293865.592</v>
      </c>
      <c r="D3" s="41">
        <v>22323252.1512</v>
      </c>
      <c r="E3" s="42">
        <v>65346247.206239991</v>
      </c>
      <c r="F3" s="42">
        <v>653462.47206239996</v>
      </c>
      <c r="G3" s="41">
        <v>30000000</v>
      </c>
      <c r="H3" s="43"/>
    </row>
    <row r="4" spans="1:8" x14ac:dyDescent="0.25">
      <c r="A4" s="40">
        <v>44621</v>
      </c>
      <c r="B4" s="41">
        <v>74742825.780000001</v>
      </c>
      <c r="C4" s="41">
        <v>29897130.312000003</v>
      </c>
      <c r="D4" s="41">
        <v>32886843.343200006</v>
      </c>
      <c r="E4" s="42">
        <v>96268759.604639992</v>
      </c>
      <c r="F4" s="42">
        <v>962687.59604639991</v>
      </c>
      <c r="G4" s="41">
        <v>40000000</v>
      </c>
      <c r="H4" s="43"/>
    </row>
    <row r="5" spans="1:8" x14ac:dyDescent="0.25">
      <c r="A5" s="40">
        <v>44652</v>
      </c>
      <c r="B5" s="41">
        <v>66714802.979999997</v>
      </c>
      <c r="C5" s="41">
        <v>26685921.192000002</v>
      </c>
      <c r="D5" s="41">
        <v>29354513.311200004</v>
      </c>
      <c r="E5" s="42">
        <v>85928666.238239989</v>
      </c>
      <c r="F5" s="42">
        <v>859286.6623823999</v>
      </c>
      <c r="G5" s="41">
        <v>40000000</v>
      </c>
      <c r="H5" s="43"/>
    </row>
    <row r="6" spans="1:8" x14ac:dyDescent="0.25">
      <c r="A6" s="40">
        <v>44682</v>
      </c>
      <c r="B6" s="41">
        <v>64443667.25999999</v>
      </c>
      <c r="C6" s="41">
        <v>25777466.903999999</v>
      </c>
      <c r="D6" s="41">
        <v>28355213.5944</v>
      </c>
      <c r="E6" s="42">
        <v>83003443.430879995</v>
      </c>
      <c r="F6" s="42">
        <v>830034.43430879992</v>
      </c>
      <c r="G6" s="41">
        <v>40000000</v>
      </c>
      <c r="H6" s="43"/>
    </row>
    <row r="7" spans="1:8" x14ac:dyDescent="0.25">
      <c r="A7" s="40">
        <v>44713</v>
      </c>
      <c r="B7" s="41">
        <v>102568067.7</v>
      </c>
      <c r="C7" s="41">
        <v>41027227.080000006</v>
      </c>
      <c r="D7" s="41">
        <v>45129949.78800001</v>
      </c>
      <c r="E7" s="42">
        <v>132107671.19760001</v>
      </c>
      <c r="F7" s="42">
        <v>1321076.7119760001</v>
      </c>
      <c r="G7" s="41">
        <v>40000000</v>
      </c>
      <c r="H7" s="43"/>
    </row>
    <row r="8" spans="1:8" x14ac:dyDescent="0.25">
      <c r="A8" s="40">
        <v>44743</v>
      </c>
      <c r="B8" s="41">
        <v>84019605.599999994</v>
      </c>
      <c r="C8" s="41">
        <v>33607842.240000002</v>
      </c>
      <c r="D8" s="41">
        <v>36968626.464000009</v>
      </c>
      <c r="E8" s="42">
        <v>108217252.01280001</v>
      </c>
      <c r="F8" s="42">
        <v>1082172.5201280001</v>
      </c>
      <c r="G8" s="41">
        <v>40000000</v>
      </c>
      <c r="H8" s="43"/>
    </row>
    <row r="9" spans="1:8" x14ac:dyDescent="0.25">
      <c r="A9" s="40">
        <v>44774</v>
      </c>
      <c r="B9" s="41">
        <v>108733766.39999999</v>
      </c>
      <c r="C9" s="41">
        <v>43493506.560000002</v>
      </c>
      <c r="D9" s="41">
        <v>47842857.216000006</v>
      </c>
      <c r="E9" s="42">
        <v>140049091.1232</v>
      </c>
      <c r="F9" s="42">
        <v>1400490.911232</v>
      </c>
      <c r="G9" s="41">
        <v>80000000</v>
      </c>
      <c r="H9" s="43"/>
    </row>
    <row r="10" spans="1:8" x14ac:dyDescent="0.25">
      <c r="A10" s="40">
        <v>44805</v>
      </c>
      <c r="B10" s="41">
        <v>116946498.47999999</v>
      </c>
      <c r="C10" s="41">
        <v>46778599.391999997</v>
      </c>
      <c r="D10" s="41">
        <v>51456459.331200004</v>
      </c>
      <c r="E10" s="42">
        <v>150627090.04223996</v>
      </c>
      <c r="F10" s="42">
        <v>1506270.9004223996</v>
      </c>
      <c r="G10" s="41">
        <v>80000000</v>
      </c>
      <c r="H10" s="43"/>
    </row>
    <row r="11" spans="1:8" x14ac:dyDescent="0.25">
      <c r="A11" s="40">
        <v>44835</v>
      </c>
      <c r="B11" s="41">
        <v>120815419.19999999</v>
      </c>
      <c r="C11" s="41">
        <v>48326167.68</v>
      </c>
      <c r="D11" s="41">
        <v>53158784.448000006</v>
      </c>
      <c r="E11" s="42">
        <v>155610259.9296</v>
      </c>
      <c r="F11" s="42">
        <v>1556102.5992960001</v>
      </c>
      <c r="G11" s="41">
        <v>80000000</v>
      </c>
      <c r="H11" s="43"/>
    </row>
    <row r="12" spans="1:8" x14ac:dyDescent="0.25">
      <c r="A12" s="40">
        <v>44866</v>
      </c>
      <c r="B12" s="41">
        <v>148614128.03999999</v>
      </c>
      <c r="C12" s="41">
        <v>59445651.215999998</v>
      </c>
      <c r="D12" s="41">
        <v>65390216.3376</v>
      </c>
      <c r="E12" s="42">
        <v>191414996.91551998</v>
      </c>
      <c r="F12" s="42">
        <v>1914149.9691551998</v>
      </c>
      <c r="G12" s="41">
        <v>80000000</v>
      </c>
      <c r="H12" s="43"/>
    </row>
    <row r="13" spans="1:8" x14ac:dyDescent="0.25">
      <c r="A13" s="40">
        <v>44896</v>
      </c>
      <c r="B13" s="41">
        <v>157138853.75999999</v>
      </c>
      <c r="C13" s="41">
        <v>62855541.504000001</v>
      </c>
      <c r="D13" s="41">
        <v>69141095.654400006</v>
      </c>
      <c r="E13" s="42">
        <v>202394843.64287999</v>
      </c>
      <c r="F13" s="42">
        <v>2023948.4364288</v>
      </c>
      <c r="G13" s="41">
        <v>80000000</v>
      </c>
      <c r="H13" s="43"/>
    </row>
    <row r="14" spans="1:8" x14ac:dyDescent="0.25">
      <c r="A14" s="40">
        <v>44927</v>
      </c>
      <c r="B14" s="41">
        <v>5285987.6999999993</v>
      </c>
      <c r="C14" s="41">
        <v>2114395.0799999996</v>
      </c>
      <c r="D14" s="41">
        <v>2325834.588</v>
      </c>
      <c r="E14" s="42">
        <v>6808352.1575999986</v>
      </c>
      <c r="F14" s="42">
        <v>68083.521575999985</v>
      </c>
      <c r="G14" s="41">
        <v>5000000</v>
      </c>
      <c r="H14" s="43"/>
    </row>
    <row r="15" spans="1:8" x14ac:dyDescent="0.25">
      <c r="A15" s="40">
        <v>44958</v>
      </c>
      <c r="B15" s="41">
        <v>42278886.649999999</v>
      </c>
      <c r="C15" s="41">
        <v>16911554.66</v>
      </c>
      <c r="D15" s="41">
        <v>18602710.126000002</v>
      </c>
      <c r="E15" s="42">
        <v>54455206.005199999</v>
      </c>
      <c r="F15" s="42">
        <v>544552.06005199999</v>
      </c>
      <c r="G15" s="41">
        <v>45000000</v>
      </c>
      <c r="H15" s="43"/>
    </row>
    <row r="16" spans="1:8" x14ac:dyDescent="0.25">
      <c r="A16" s="40">
        <v>44986</v>
      </c>
      <c r="B16" s="41">
        <v>62285688.149999999</v>
      </c>
      <c r="C16" s="41">
        <v>24914275.260000002</v>
      </c>
      <c r="D16" s="41">
        <v>27405702.786000002</v>
      </c>
      <c r="E16" s="42">
        <v>80223966.337199986</v>
      </c>
      <c r="F16" s="42">
        <v>802239.66337199986</v>
      </c>
      <c r="G16" s="41">
        <v>45000000</v>
      </c>
      <c r="H16" s="43"/>
    </row>
    <row r="17" spans="1:8" x14ac:dyDescent="0.25">
      <c r="A17" s="40">
        <v>45017</v>
      </c>
      <c r="B17" s="41">
        <v>55595669.149999999</v>
      </c>
      <c r="C17" s="41">
        <v>22238267.66</v>
      </c>
      <c r="D17" s="41">
        <v>24462094.426000003</v>
      </c>
      <c r="E17" s="42">
        <v>71607221.865199998</v>
      </c>
      <c r="F17" s="42">
        <v>716072.21865199995</v>
      </c>
      <c r="G17" s="41">
        <v>45000000</v>
      </c>
      <c r="H17" s="43"/>
    </row>
    <row r="18" spans="1:8" x14ac:dyDescent="0.25">
      <c r="A18" s="40">
        <v>45047</v>
      </c>
      <c r="B18" s="41">
        <v>53703056.049999997</v>
      </c>
      <c r="C18" s="41">
        <v>21481222.420000002</v>
      </c>
      <c r="D18" s="41">
        <v>23629344.662000004</v>
      </c>
      <c r="E18" s="42">
        <v>69169536.192399994</v>
      </c>
      <c r="F18" s="42">
        <v>691695.36192399997</v>
      </c>
      <c r="G18" s="41">
        <v>45000000</v>
      </c>
      <c r="H18" s="43"/>
    </row>
    <row r="19" spans="1:8" x14ac:dyDescent="0.25">
      <c r="A19" s="40">
        <v>45078</v>
      </c>
      <c r="B19" s="41">
        <v>85473389.75</v>
      </c>
      <c r="C19" s="41">
        <v>34189355.899999999</v>
      </c>
      <c r="D19" s="41">
        <v>37608291.490000002</v>
      </c>
      <c r="E19" s="42">
        <v>110089725.99800001</v>
      </c>
      <c r="F19" s="42">
        <v>1100897.2599800001</v>
      </c>
      <c r="G19" s="41">
        <v>45000000</v>
      </c>
      <c r="H19" s="43"/>
    </row>
    <row r="20" spans="1:8" x14ac:dyDescent="0.25">
      <c r="A20" s="40">
        <v>45108</v>
      </c>
      <c r="B20" s="41">
        <v>70016338</v>
      </c>
      <c r="C20" s="41">
        <v>28006535.200000003</v>
      </c>
      <c r="D20" s="41">
        <v>30807188.720000006</v>
      </c>
      <c r="E20" s="42">
        <v>90181043.344000012</v>
      </c>
      <c r="F20" s="42">
        <v>901810.43344000017</v>
      </c>
      <c r="G20" s="41">
        <v>50000000</v>
      </c>
      <c r="H20" s="43"/>
    </row>
    <row r="21" spans="1:8" x14ac:dyDescent="0.25">
      <c r="A21" s="40">
        <v>45139</v>
      </c>
      <c r="B21" s="41">
        <v>90611472</v>
      </c>
      <c r="C21" s="41">
        <v>36244588.800000004</v>
      </c>
      <c r="D21" s="41">
        <v>39869047.680000007</v>
      </c>
      <c r="E21" s="42">
        <v>116707575.936</v>
      </c>
      <c r="F21" s="42">
        <v>1167075.75936</v>
      </c>
      <c r="G21" s="41">
        <v>50000000</v>
      </c>
      <c r="H21" s="43"/>
    </row>
    <row r="22" spans="1:8" x14ac:dyDescent="0.25">
      <c r="A22" s="40">
        <v>45170</v>
      </c>
      <c r="B22" s="41">
        <v>97455415.399999991</v>
      </c>
      <c r="C22" s="41">
        <v>38982166.159999996</v>
      </c>
      <c r="D22" s="41">
        <v>42880382.776000001</v>
      </c>
      <c r="E22" s="42">
        <v>125522575.03519998</v>
      </c>
      <c r="F22" s="42">
        <v>1255225.7503519999</v>
      </c>
      <c r="G22" s="41">
        <v>50000000</v>
      </c>
      <c r="H22" s="43"/>
    </row>
    <row r="23" spans="1:8" x14ac:dyDescent="0.25">
      <c r="A23" s="40">
        <v>45200</v>
      </c>
      <c r="B23" s="41">
        <v>100679516</v>
      </c>
      <c r="C23" s="41">
        <v>40271806.400000006</v>
      </c>
      <c r="D23" s="41">
        <v>44298987.040000007</v>
      </c>
      <c r="E23" s="42">
        <v>129675216.608</v>
      </c>
      <c r="F23" s="42">
        <v>1296752.1660799999</v>
      </c>
      <c r="G23" s="41">
        <v>80000000</v>
      </c>
      <c r="H23" s="43"/>
    </row>
    <row r="24" spans="1:8" x14ac:dyDescent="0.25">
      <c r="A24" s="40">
        <v>45231</v>
      </c>
      <c r="B24" s="41">
        <v>123845106.69999999</v>
      </c>
      <c r="C24" s="41">
        <v>49538042.68</v>
      </c>
      <c r="D24" s="41">
        <v>54491846.948000006</v>
      </c>
      <c r="E24" s="42">
        <v>159512497.4296</v>
      </c>
      <c r="F24" s="42">
        <v>1595124.9742960001</v>
      </c>
      <c r="G24" s="41">
        <v>80000000</v>
      </c>
      <c r="H24" s="43"/>
    </row>
    <row r="25" spans="1:8" x14ac:dyDescent="0.25">
      <c r="A25" s="40">
        <v>45261</v>
      </c>
      <c r="B25" s="41">
        <v>130949044.8</v>
      </c>
      <c r="C25" s="41">
        <v>52379617.920000002</v>
      </c>
      <c r="D25" s="41">
        <v>57617579.712000005</v>
      </c>
      <c r="E25" s="42">
        <v>168662369.7024</v>
      </c>
      <c r="F25" s="42">
        <v>1686623.6970240001</v>
      </c>
      <c r="G25" s="41">
        <v>80000000</v>
      </c>
      <c r="H25" s="43"/>
    </row>
    <row r="26" spans="1:8" x14ac:dyDescent="0.25">
      <c r="A26" s="43"/>
      <c r="B26" s="43"/>
      <c r="C26" s="43"/>
      <c r="D26" s="43"/>
      <c r="E26" s="43"/>
      <c r="F26" s="43"/>
      <c r="G26" s="43"/>
      <c r="H26" s="43"/>
    </row>
    <row r="27" spans="1:8" x14ac:dyDescent="0.25">
      <c r="A27" s="43"/>
      <c r="B27" s="43"/>
      <c r="C27" s="43"/>
      <c r="D27" s="43"/>
      <c r="E27" s="43"/>
      <c r="F27" s="43"/>
      <c r="G27" s="43"/>
      <c r="H27" s="43"/>
    </row>
    <row r="28" spans="1:8" x14ac:dyDescent="0.25">
      <c r="A28" s="43"/>
      <c r="B28" s="43"/>
      <c r="C28" s="43"/>
      <c r="D28" s="43"/>
      <c r="E28" s="43"/>
      <c r="F28" s="43"/>
      <c r="G28" s="43"/>
      <c r="H28" s="43"/>
    </row>
    <row r="29" spans="1:8" x14ac:dyDescent="0.25">
      <c r="A29" s="43"/>
      <c r="B29" s="43"/>
      <c r="C29" s="43"/>
      <c r="D29" s="43"/>
      <c r="E29" s="43"/>
      <c r="F29" s="43"/>
      <c r="G29" s="43"/>
      <c r="H29" s="4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7AF2-0201-4C9B-BB1F-433CF1350751}">
  <dimension ref="A1:L994"/>
  <sheetViews>
    <sheetView topLeftCell="C1" zoomScale="89" zoomScaleNormal="89" workbookViewId="0">
      <pane ySplit="1" topLeftCell="A21" activePane="bottomLeft" state="frozen"/>
      <selection pane="bottomLeft" activeCell="H173" sqref="H173"/>
    </sheetView>
  </sheetViews>
  <sheetFormatPr baseColWidth="10" defaultRowHeight="15" x14ac:dyDescent="0.25"/>
  <cols>
    <col min="1" max="1" width="24" customWidth="1"/>
    <col min="2" max="2" width="20.85546875" customWidth="1"/>
    <col min="3" max="3" width="20.5703125" customWidth="1"/>
    <col min="4" max="4" width="30.140625" customWidth="1"/>
    <col min="5" max="6" width="25.7109375" customWidth="1"/>
    <col min="7" max="7" width="19.5703125" bestFit="1" customWidth="1"/>
    <col min="9" max="9" width="12.28515625" customWidth="1"/>
  </cols>
  <sheetData>
    <row r="1" spans="1:12" x14ac:dyDescent="0.25">
      <c r="A1" t="s">
        <v>23</v>
      </c>
      <c r="B1" s="4">
        <v>45291</v>
      </c>
    </row>
    <row r="2" spans="1:12" ht="15.75" thickBot="1" x14ac:dyDescent="0.3"/>
    <row r="3" spans="1:12" ht="75.75" thickBot="1" x14ac:dyDescent="0.3">
      <c r="A3" s="34" t="s">
        <v>0</v>
      </c>
      <c r="B3" s="32" t="s">
        <v>1</v>
      </c>
      <c r="C3" s="32" t="s">
        <v>2</v>
      </c>
      <c r="D3" s="32" t="s">
        <v>3</v>
      </c>
      <c r="E3" s="35" t="s">
        <v>4</v>
      </c>
      <c r="F3" s="35" t="s">
        <v>5</v>
      </c>
      <c r="G3" s="36" t="s">
        <v>6</v>
      </c>
      <c r="H3" s="31" t="s">
        <v>19</v>
      </c>
      <c r="I3" s="36" t="s">
        <v>18</v>
      </c>
      <c r="J3" s="32" t="s">
        <v>20</v>
      </c>
      <c r="K3" s="31" t="s">
        <v>21</v>
      </c>
      <c r="L3" s="33" t="s">
        <v>22</v>
      </c>
    </row>
    <row r="4" spans="1:12" x14ac:dyDescent="0.25">
      <c r="A4">
        <v>1</v>
      </c>
      <c r="B4">
        <v>1061040</v>
      </c>
      <c r="C4">
        <v>50000</v>
      </c>
      <c r="D4">
        <f>B4+C4</f>
        <v>1111040</v>
      </c>
      <c r="E4" s="4">
        <v>45292</v>
      </c>
      <c r="F4" s="4">
        <v>45658</v>
      </c>
      <c r="G4">
        <v>20000</v>
      </c>
      <c r="H4">
        <f>MAX(B4,D4)</f>
        <v>1111040</v>
      </c>
      <c r="I4">
        <f>F4-E4</f>
        <v>366</v>
      </c>
      <c r="J4">
        <f>IF(E4&gt;Fec_Corte,I4,IF(I4&lt;=30,0.5*I4,MAX(0,F4-MAX(Fec_Corte,E4))))</f>
        <v>366</v>
      </c>
      <c r="K4">
        <f>J4/I4</f>
        <v>1</v>
      </c>
      <c r="L4">
        <f>(H4-G4)*K4</f>
        <v>1091040</v>
      </c>
    </row>
    <row r="5" spans="1:12" x14ac:dyDescent="0.25">
      <c r="A5">
        <v>2</v>
      </c>
      <c r="B5">
        <v>1115947</v>
      </c>
      <c r="C5">
        <v>50000</v>
      </c>
      <c r="D5">
        <f t="shared" ref="D5:D68" si="0">B5+C5</f>
        <v>1165947</v>
      </c>
      <c r="E5" s="4">
        <v>45292</v>
      </c>
      <c r="F5" s="4">
        <v>45658</v>
      </c>
      <c r="G5">
        <v>20000</v>
      </c>
      <c r="H5">
        <f t="shared" ref="H5:H68" si="1">MAX(B5,D5)</f>
        <v>1165947</v>
      </c>
      <c r="I5">
        <f t="shared" ref="I5:I68" si="2">F5-E5</f>
        <v>366</v>
      </c>
      <c r="J5">
        <f>IF(E5&gt;Fec_Corte,I5,IF(I5&lt;=30,0.5*I5,MAX(0,F5-MAX(Fec_Corte,E5))))</f>
        <v>366</v>
      </c>
      <c r="K5">
        <f t="shared" ref="K5:K68" si="3">J5/I5</f>
        <v>1</v>
      </c>
      <c r="L5">
        <f t="shared" ref="L5:L68" si="4">(H5-G5)*K5</f>
        <v>1145947</v>
      </c>
    </row>
    <row r="6" spans="1:12" x14ac:dyDescent="0.25">
      <c r="A6">
        <v>3</v>
      </c>
      <c r="B6">
        <v>4393184</v>
      </c>
      <c r="C6">
        <v>50000</v>
      </c>
      <c r="D6">
        <f t="shared" si="0"/>
        <v>4443184</v>
      </c>
      <c r="E6" s="4">
        <v>45293</v>
      </c>
      <c r="F6" s="4">
        <v>45659</v>
      </c>
      <c r="G6">
        <v>20000</v>
      </c>
      <c r="H6">
        <f t="shared" si="1"/>
        <v>4443184</v>
      </c>
      <c r="I6">
        <f t="shared" si="2"/>
        <v>366</v>
      </c>
      <c r="J6">
        <f>IF(E6&gt;Fec_Corte,I6,IF(I6&lt;=30,0.5*I6,MAX(0,F6-MAX(Fec_Corte,E6))))</f>
        <v>366</v>
      </c>
      <c r="K6">
        <f t="shared" si="3"/>
        <v>1</v>
      </c>
      <c r="L6">
        <f t="shared" si="4"/>
        <v>4423184</v>
      </c>
    </row>
    <row r="7" spans="1:12" x14ac:dyDescent="0.25">
      <c r="A7">
        <v>4</v>
      </c>
      <c r="B7">
        <v>3952573</v>
      </c>
      <c r="C7">
        <v>50000</v>
      </c>
      <c r="D7">
        <f t="shared" si="0"/>
        <v>4002573</v>
      </c>
      <c r="E7" s="4">
        <v>45294</v>
      </c>
      <c r="F7" s="4">
        <v>45660</v>
      </c>
      <c r="G7">
        <v>20000</v>
      </c>
      <c r="H7">
        <f t="shared" si="1"/>
        <v>4002573</v>
      </c>
      <c r="I7">
        <f t="shared" si="2"/>
        <v>366</v>
      </c>
      <c r="J7">
        <f>IF(E7&gt;Fec_Corte,I7,IF(I7&lt;=30,0.5*I7,MAX(0,F7-MAX(Fec_Corte,E7))))</f>
        <v>366</v>
      </c>
      <c r="K7">
        <f t="shared" si="3"/>
        <v>1</v>
      </c>
      <c r="L7">
        <f t="shared" si="4"/>
        <v>3982573</v>
      </c>
    </row>
    <row r="8" spans="1:12" x14ac:dyDescent="0.25">
      <c r="A8">
        <v>5</v>
      </c>
      <c r="B8">
        <v>3800170</v>
      </c>
      <c r="C8">
        <v>50000</v>
      </c>
      <c r="D8">
        <f t="shared" si="0"/>
        <v>3850170</v>
      </c>
      <c r="E8" s="4">
        <v>45295</v>
      </c>
      <c r="F8" s="4">
        <v>45661</v>
      </c>
      <c r="G8">
        <v>20000</v>
      </c>
      <c r="H8">
        <f t="shared" si="1"/>
        <v>3850170</v>
      </c>
      <c r="I8">
        <f t="shared" si="2"/>
        <v>366</v>
      </c>
      <c r="J8">
        <f>IF(E8&gt;Fec_Corte,I8,IF(I8&lt;=30,0.5*I8,MAX(0,F8-MAX(Fec_Corte,E8))))</f>
        <v>366</v>
      </c>
      <c r="K8">
        <f t="shared" si="3"/>
        <v>1</v>
      </c>
      <c r="L8">
        <f t="shared" si="4"/>
        <v>3830170</v>
      </c>
    </row>
    <row r="9" spans="1:12" x14ac:dyDescent="0.25">
      <c r="A9">
        <v>6</v>
      </c>
      <c r="B9">
        <v>3921332</v>
      </c>
      <c r="C9">
        <v>50000</v>
      </c>
      <c r="D9">
        <f t="shared" si="0"/>
        <v>3971332</v>
      </c>
      <c r="E9" s="4">
        <v>45295</v>
      </c>
      <c r="F9" s="4">
        <v>45661</v>
      </c>
      <c r="G9">
        <v>20000</v>
      </c>
      <c r="H9">
        <f t="shared" si="1"/>
        <v>3971332</v>
      </c>
      <c r="I9">
        <f t="shared" si="2"/>
        <v>366</v>
      </c>
      <c r="J9">
        <f>IF(E9&gt;Fec_Corte,I9,IF(I9&lt;=30,0.5*I9,MAX(0,F9-MAX(Fec_Corte,E9))))</f>
        <v>366</v>
      </c>
      <c r="K9">
        <f t="shared" si="3"/>
        <v>1</v>
      </c>
      <c r="L9">
        <f t="shared" si="4"/>
        <v>3951332</v>
      </c>
    </row>
    <row r="10" spans="1:12" x14ac:dyDescent="0.25">
      <c r="A10">
        <v>7</v>
      </c>
      <c r="B10">
        <v>1161537</v>
      </c>
      <c r="C10">
        <v>50000</v>
      </c>
      <c r="D10">
        <f t="shared" si="0"/>
        <v>1211537</v>
      </c>
      <c r="E10" s="4">
        <v>45295</v>
      </c>
      <c r="F10" s="4">
        <v>45661</v>
      </c>
      <c r="G10">
        <v>20000</v>
      </c>
      <c r="H10">
        <f t="shared" si="1"/>
        <v>1211537</v>
      </c>
      <c r="I10">
        <f t="shared" si="2"/>
        <v>366</v>
      </c>
      <c r="J10">
        <f>IF(E10&gt;Fec_Corte,I10,IF(I10&lt;=30,0.5*I10,MAX(0,F10-MAX(Fec_Corte,E10))))</f>
        <v>366</v>
      </c>
      <c r="K10">
        <f t="shared" si="3"/>
        <v>1</v>
      </c>
      <c r="L10">
        <f t="shared" si="4"/>
        <v>1191537</v>
      </c>
    </row>
    <row r="11" spans="1:12" x14ac:dyDescent="0.25">
      <c r="A11">
        <v>8</v>
      </c>
      <c r="B11">
        <v>1945544</v>
      </c>
      <c r="C11">
        <v>50000</v>
      </c>
      <c r="D11">
        <f t="shared" si="0"/>
        <v>1995544</v>
      </c>
      <c r="E11" s="4">
        <v>45296</v>
      </c>
      <c r="F11" s="4">
        <v>45662</v>
      </c>
      <c r="G11">
        <v>20000</v>
      </c>
      <c r="H11">
        <f t="shared" si="1"/>
        <v>1995544</v>
      </c>
      <c r="I11">
        <f t="shared" si="2"/>
        <v>366</v>
      </c>
      <c r="J11">
        <f>IF(E11&gt;Fec_Corte,I11,IF(I11&lt;=30,0.5*I11,MAX(0,F11-MAX(Fec_Corte,E11))))</f>
        <v>366</v>
      </c>
      <c r="K11">
        <f t="shared" si="3"/>
        <v>1</v>
      </c>
      <c r="L11">
        <f t="shared" si="4"/>
        <v>1975544</v>
      </c>
    </row>
    <row r="12" spans="1:12" x14ac:dyDescent="0.25">
      <c r="A12">
        <v>9</v>
      </c>
      <c r="B12">
        <v>4664911</v>
      </c>
      <c r="C12">
        <v>50000</v>
      </c>
      <c r="D12">
        <f t="shared" si="0"/>
        <v>4714911</v>
      </c>
      <c r="E12" s="4">
        <v>45296</v>
      </c>
      <c r="F12" s="4">
        <v>45662</v>
      </c>
      <c r="G12">
        <v>20000</v>
      </c>
      <c r="H12">
        <f t="shared" si="1"/>
        <v>4714911</v>
      </c>
      <c r="I12">
        <f t="shared" si="2"/>
        <v>366</v>
      </c>
      <c r="J12">
        <f>IF(E12&gt;Fec_Corte,I12,IF(I12&lt;=30,0.5*I12,MAX(0,F12-MAX(Fec_Corte,E12))))</f>
        <v>366</v>
      </c>
      <c r="K12">
        <f t="shared" si="3"/>
        <v>1</v>
      </c>
      <c r="L12">
        <f t="shared" si="4"/>
        <v>4694911</v>
      </c>
    </row>
    <row r="13" spans="1:12" x14ac:dyDescent="0.25">
      <c r="A13">
        <v>10</v>
      </c>
      <c r="B13">
        <v>1544950</v>
      </c>
      <c r="C13">
        <v>50000</v>
      </c>
      <c r="D13">
        <f t="shared" si="0"/>
        <v>1594950</v>
      </c>
      <c r="E13" s="4">
        <v>45296</v>
      </c>
      <c r="F13" s="4">
        <v>45662</v>
      </c>
      <c r="G13">
        <v>20000</v>
      </c>
      <c r="H13">
        <f t="shared" si="1"/>
        <v>1594950</v>
      </c>
      <c r="I13">
        <f t="shared" si="2"/>
        <v>366</v>
      </c>
      <c r="J13">
        <f>IF(E13&gt;Fec_Corte,I13,IF(I13&lt;=30,0.5*I13,MAX(0,F13-MAX(Fec_Corte,E13))))</f>
        <v>366</v>
      </c>
      <c r="K13">
        <f t="shared" si="3"/>
        <v>1</v>
      </c>
      <c r="L13">
        <f t="shared" si="4"/>
        <v>1574950</v>
      </c>
    </row>
    <row r="14" spans="1:12" x14ac:dyDescent="0.25">
      <c r="A14">
        <v>11</v>
      </c>
      <c r="B14">
        <v>2978414</v>
      </c>
      <c r="C14">
        <v>50000</v>
      </c>
      <c r="D14">
        <f t="shared" si="0"/>
        <v>3028414</v>
      </c>
      <c r="E14" s="4">
        <v>45296</v>
      </c>
      <c r="F14" s="4">
        <v>45662</v>
      </c>
      <c r="G14">
        <v>20000</v>
      </c>
      <c r="H14">
        <f t="shared" si="1"/>
        <v>3028414</v>
      </c>
      <c r="I14">
        <f t="shared" si="2"/>
        <v>366</v>
      </c>
      <c r="J14">
        <f>IF(E14&gt;Fec_Corte,I14,IF(I14&lt;=30,0.5*I14,MAX(0,F14-MAX(Fec_Corte,E14))))</f>
        <v>366</v>
      </c>
      <c r="K14">
        <f t="shared" si="3"/>
        <v>1</v>
      </c>
      <c r="L14">
        <f t="shared" si="4"/>
        <v>3008414</v>
      </c>
    </row>
    <row r="15" spans="1:12" x14ac:dyDescent="0.25">
      <c r="A15">
        <v>12</v>
      </c>
      <c r="B15">
        <v>2352424</v>
      </c>
      <c r="C15">
        <v>50000</v>
      </c>
      <c r="D15">
        <f t="shared" si="0"/>
        <v>2402424</v>
      </c>
      <c r="E15" s="4">
        <v>45296</v>
      </c>
      <c r="F15" s="4">
        <v>45662</v>
      </c>
      <c r="G15">
        <v>20000</v>
      </c>
      <c r="H15">
        <f t="shared" si="1"/>
        <v>2402424</v>
      </c>
      <c r="I15">
        <f t="shared" si="2"/>
        <v>366</v>
      </c>
      <c r="J15">
        <f>IF(E15&gt;Fec_Corte,I15,IF(I15&lt;=30,0.5*I15,MAX(0,F15-MAX(Fec_Corte,E15))))</f>
        <v>366</v>
      </c>
      <c r="K15">
        <f t="shared" si="3"/>
        <v>1</v>
      </c>
      <c r="L15">
        <f t="shared" si="4"/>
        <v>2382424</v>
      </c>
    </row>
    <row r="16" spans="1:12" x14ac:dyDescent="0.25">
      <c r="A16">
        <v>13</v>
      </c>
      <c r="B16">
        <v>2385862</v>
      </c>
      <c r="C16">
        <v>50000</v>
      </c>
      <c r="D16">
        <f t="shared" si="0"/>
        <v>2435862</v>
      </c>
      <c r="E16" s="4">
        <v>45296</v>
      </c>
      <c r="F16" s="4">
        <v>45662</v>
      </c>
      <c r="G16">
        <v>20000</v>
      </c>
      <c r="H16">
        <f t="shared" si="1"/>
        <v>2435862</v>
      </c>
      <c r="I16">
        <f t="shared" si="2"/>
        <v>366</v>
      </c>
      <c r="J16">
        <f>IF(E16&gt;Fec_Corte,I16,IF(I16&lt;=30,0.5*I16,MAX(0,F16-MAX(Fec_Corte,E16))))</f>
        <v>366</v>
      </c>
      <c r="K16">
        <f t="shared" si="3"/>
        <v>1</v>
      </c>
      <c r="L16">
        <f t="shared" si="4"/>
        <v>2415862</v>
      </c>
    </row>
    <row r="17" spans="1:12" x14ac:dyDescent="0.25">
      <c r="A17">
        <v>14</v>
      </c>
      <c r="B17">
        <v>2345515</v>
      </c>
      <c r="C17">
        <v>50000</v>
      </c>
      <c r="D17">
        <f t="shared" si="0"/>
        <v>2395515</v>
      </c>
      <c r="E17" s="4">
        <v>45297</v>
      </c>
      <c r="F17" s="4">
        <v>45663</v>
      </c>
      <c r="G17">
        <v>20000</v>
      </c>
      <c r="H17">
        <f t="shared" si="1"/>
        <v>2395515</v>
      </c>
      <c r="I17">
        <f t="shared" si="2"/>
        <v>366</v>
      </c>
      <c r="J17">
        <f>IF(E17&gt;Fec_Corte,I17,IF(I17&lt;=30,0.5*I17,MAX(0,F17-MAX(Fec_Corte,E17))))</f>
        <v>366</v>
      </c>
      <c r="K17">
        <f t="shared" si="3"/>
        <v>1</v>
      </c>
      <c r="L17">
        <f t="shared" si="4"/>
        <v>2375515</v>
      </c>
    </row>
    <row r="18" spans="1:12" x14ac:dyDescent="0.25">
      <c r="A18">
        <v>15</v>
      </c>
      <c r="B18">
        <v>3688019</v>
      </c>
      <c r="C18">
        <v>0</v>
      </c>
      <c r="D18">
        <f t="shared" si="0"/>
        <v>3688019</v>
      </c>
      <c r="E18" s="4">
        <v>45297</v>
      </c>
      <c r="F18" s="4">
        <v>45663</v>
      </c>
      <c r="G18">
        <v>20000</v>
      </c>
      <c r="H18">
        <f t="shared" si="1"/>
        <v>3688019</v>
      </c>
      <c r="I18">
        <f t="shared" si="2"/>
        <v>366</v>
      </c>
      <c r="J18">
        <f>IF(E18&gt;Fec_Corte,I18,IF(I18&lt;=30,0.5*I18,MAX(0,F18-MAX(Fec_Corte,E18))))</f>
        <v>366</v>
      </c>
      <c r="K18">
        <f t="shared" si="3"/>
        <v>1</v>
      </c>
      <c r="L18">
        <f t="shared" si="4"/>
        <v>3668019</v>
      </c>
    </row>
    <row r="19" spans="1:12" x14ac:dyDescent="0.25">
      <c r="A19">
        <v>16</v>
      </c>
      <c r="B19">
        <v>1254306</v>
      </c>
      <c r="C19">
        <v>0</v>
      </c>
      <c r="D19">
        <f t="shared" si="0"/>
        <v>1254306</v>
      </c>
      <c r="E19" s="4">
        <v>45299</v>
      </c>
      <c r="F19" s="4">
        <v>45665</v>
      </c>
      <c r="G19">
        <v>20000</v>
      </c>
      <c r="H19">
        <f t="shared" si="1"/>
        <v>1254306</v>
      </c>
      <c r="I19">
        <f t="shared" si="2"/>
        <v>366</v>
      </c>
      <c r="J19">
        <f>IF(E19&gt;Fec_Corte,I19,IF(I19&lt;=30,0.5*I19,MAX(0,F19-MAX(Fec_Corte,E19))))</f>
        <v>366</v>
      </c>
      <c r="K19">
        <f t="shared" si="3"/>
        <v>1</v>
      </c>
      <c r="L19">
        <f t="shared" si="4"/>
        <v>1234306</v>
      </c>
    </row>
    <row r="20" spans="1:12" x14ac:dyDescent="0.25">
      <c r="A20">
        <v>17</v>
      </c>
      <c r="B20">
        <v>4156336</v>
      </c>
      <c r="C20">
        <v>0</v>
      </c>
      <c r="D20">
        <f t="shared" si="0"/>
        <v>4156336</v>
      </c>
      <c r="E20" s="4">
        <v>45299</v>
      </c>
      <c r="F20" s="4">
        <v>45665</v>
      </c>
      <c r="G20">
        <v>20000</v>
      </c>
      <c r="H20">
        <f t="shared" si="1"/>
        <v>4156336</v>
      </c>
      <c r="I20">
        <f t="shared" si="2"/>
        <v>366</v>
      </c>
      <c r="J20">
        <f>IF(E20&gt;Fec_Corte,I20,IF(I20&lt;=30,0.5*I20,MAX(0,F20-MAX(Fec_Corte,E20))))</f>
        <v>366</v>
      </c>
      <c r="K20">
        <f t="shared" si="3"/>
        <v>1</v>
      </c>
      <c r="L20">
        <f t="shared" si="4"/>
        <v>4136336</v>
      </c>
    </row>
    <row r="21" spans="1:12" x14ac:dyDescent="0.25">
      <c r="A21">
        <v>18</v>
      </c>
      <c r="B21">
        <v>8950219</v>
      </c>
      <c r="C21">
        <v>0</v>
      </c>
      <c r="D21">
        <f t="shared" si="0"/>
        <v>8950219</v>
      </c>
      <c r="E21" s="4">
        <v>45300</v>
      </c>
      <c r="F21" s="4">
        <v>45666</v>
      </c>
      <c r="G21">
        <v>20000</v>
      </c>
      <c r="H21">
        <f t="shared" si="1"/>
        <v>8950219</v>
      </c>
      <c r="I21">
        <f t="shared" si="2"/>
        <v>366</v>
      </c>
      <c r="J21">
        <f>IF(E21&gt;Fec_Corte,I21,IF(I21&lt;=30,0.5*I21,MAX(0,F21-MAX(Fec_Corte,E21))))</f>
        <v>366</v>
      </c>
      <c r="K21">
        <f t="shared" si="3"/>
        <v>1</v>
      </c>
      <c r="L21">
        <f t="shared" si="4"/>
        <v>8930219</v>
      </c>
    </row>
    <row r="22" spans="1:12" x14ac:dyDescent="0.25">
      <c r="A22">
        <v>19</v>
      </c>
      <c r="B22">
        <v>1719392</v>
      </c>
      <c r="C22">
        <v>0</v>
      </c>
      <c r="D22">
        <f t="shared" si="0"/>
        <v>1719392</v>
      </c>
      <c r="E22" s="4">
        <v>45300</v>
      </c>
      <c r="F22" s="4">
        <v>45666</v>
      </c>
      <c r="G22">
        <v>20000</v>
      </c>
      <c r="H22">
        <f t="shared" si="1"/>
        <v>1719392</v>
      </c>
      <c r="I22">
        <f t="shared" si="2"/>
        <v>366</v>
      </c>
      <c r="J22">
        <f>IF(E22&gt;Fec_Corte,I22,IF(I22&lt;=30,0.5*I22,MAX(0,F22-MAX(Fec_Corte,E22))))</f>
        <v>366</v>
      </c>
      <c r="K22">
        <f t="shared" si="3"/>
        <v>1</v>
      </c>
      <c r="L22">
        <f t="shared" si="4"/>
        <v>1699392</v>
      </c>
    </row>
    <row r="23" spans="1:12" x14ac:dyDescent="0.25">
      <c r="A23">
        <v>20</v>
      </c>
      <c r="B23">
        <v>2800293</v>
      </c>
      <c r="C23">
        <v>0</v>
      </c>
      <c r="D23">
        <f t="shared" si="0"/>
        <v>2800293</v>
      </c>
      <c r="E23" s="4">
        <v>45300</v>
      </c>
      <c r="F23" s="4">
        <v>45666</v>
      </c>
      <c r="G23">
        <v>20000</v>
      </c>
      <c r="H23">
        <f t="shared" si="1"/>
        <v>2800293</v>
      </c>
      <c r="I23">
        <f t="shared" si="2"/>
        <v>366</v>
      </c>
      <c r="J23">
        <f>IF(E23&gt;Fec_Corte,I23,IF(I23&lt;=30,0.5*I23,MAX(0,F23-MAX(Fec_Corte,E23))))</f>
        <v>366</v>
      </c>
      <c r="K23">
        <f t="shared" si="3"/>
        <v>1</v>
      </c>
      <c r="L23">
        <f t="shared" si="4"/>
        <v>2780293</v>
      </c>
    </row>
    <row r="24" spans="1:12" x14ac:dyDescent="0.25">
      <c r="A24">
        <v>21</v>
      </c>
      <c r="B24">
        <v>5651598</v>
      </c>
      <c r="C24">
        <v>0</v>
      </c>
      <c r="D24">
        <f t="shared" si="0"/>
        <v>5651598</v>
      </c>
      <c r="E24" s="4">
        <v>45300</v>
      </c>
      <c r="F24" s="4">
        <v>45666</v>
      </c>
      <c r="G24">
        <v>20000</v>
      </c>
      <c r="H24">
        <f t="shared" si="1"/>
        <v>5651598</v>
      </c>
      <c r="I24">
        <f t="shared" si="2"/>
        <v>366</v>
      </c>
      <c r="J24">
        <f>IF(E24&gt;Fec_Corte,I24,IF(I24&lt;=30,0.5*I24,MAX(0,F24-MAX(Fec_Corte,E24))))</f>
        <v>366</v>
      </c>
      <c r="K24">
        <f t="shared" si="3"/>
        <v>1</v>
      </c>
      <c r="L24">
        <f t="shared" si="4"/>
        <v>5631598</v>
      </c>
    </row>
    <row r="25" spans="1:12" x14ac:dyDescent="0.25">
      <c r="A25">
        <v>22</v>
      </c>
      <c r="B25">
        <v>2381268</v>
      </c>
      <c r="C25">
        <v>0</v>
      </c>
      <c r="D25">
        <f t="shared" si="0"/>
        <v>2381268</v>
      </c>
      <c r="E25" s="4">
        <v>44959</v>
      </c>
      <c r="F25" s="4">
        <v>45324</v>
      </c>
      <c r="G25">
        <v>20000</v>
      </c>
      <c r="H25">
        <f t="shared" si="1"/>
        <v>2381268</v>
      </c>
      <c r="I25">
        <f t="shared" si="2"/>
        <v>365</v>
      </c>
      <c r="J25">
        <f>IF(E25&gt;Fec_Corte,I25,IF(I25&lt;=30,0.5*I25,MAX(0,F25-MAX(Fec_Corte,E25))))</f>
        <v>33</v>
      </c>
      <c r="K25">
        <f t="shared" si="3"/>
        <v>9.0410958904109592E-2</v>
      </c>
      <c r="L25">
        <f t="shared" si="4"/>
        <v>213484.50410958906</v>
      </c>
    </row>
    <row r="26" spans="1:12" x14ac:dyDescent="0.25">
      <c r="A26">
        <v>23</v>
      </c>
      <c r="B26">
        <v>1559069</v>
      </c>
      <c r="C26">
        <v>0</v>
      </c>
      <c r="D26">
        <f t="shared" si="0"/>
        <v>1559069</v>
      </c>
      <c r="E26" s="4">
        <v>44960</v>
      </c>
      <c r="F26" s="4">
        <v>45325</v>
      </c>
      <c r="G26">
        <v>20000</v>
      </c>
      <c r="H26">
        <f t="shared" si="1"/>
        <v>1559069</v>
      </c>
      <c r="I26">
        <f t="shared" si="2"/>
        <v>365</v>
      </c>
      <c r="J26">
        <f>IF(E26&gt;Fec_Corte,I26,IF(I26&lt;=30,0.5*I26,MAX(0,F26-MAX(Fec_Corte,E26))))</f>
        <v>34</v>
      </c>
      <c r="K26">
        <f t="shared" si="3"/>
        <v>9.3150684931506855E-2</v>
      </c>
      <c r="L26">
        <f t="shared" si="4"/>
        <v>143365.33150684932</v>
      </c>
    </row>
    <row r="27" spans="1:12" x14ac:dyDescent="0.25">
      <c r="A27">
        <v>24</v>
      </c>
      <c r="B27">
        <v>1422936</v>
      </c>
      <c r="C27">
        <v>0</v>
      </c>
      <c r="D27">
        <f t="shared" si="0"/>
        <v>1422936</v>
      </c>
      <c r="E27" s="4">
        <v>44960</v>
      </c>
      <c r="F27" s="4">
        <v>45325</v>
      </c>
      <c r="G27">
        <v>20000</v>
      </c>
      <c r="H27">
        <f t="shared" si="1"/>
        <v>1422936</v>
      </c>
      <c r="I27">
        <f t="shared" si="2"/>
        <v>365</v>
      </c>
      <c r="J27">
        <f>IF(E27&gt;Fec_Corte,I27,IF(I27&lt;=30,0.5*I27,MAX(0,F27-MAX(Fec_Corte,E27))))</f>
        <v>34</v>
      </c>
      <c r="K27">
        <f t="shared" si="3"/>
        <v>9.3150684931506855E-2</v>
      </c>
      <c r="L27">
        <f t="shared" si="4"/>
        <v>130684.4493150685</v>
      </c>
    </row>
    <row r="28" spans="1:12" x14ac:dyDescent="0.25">
      <c r="A28">
        <v>25</v>
      </c>
      <c r="B28">
        <v>2522221</v>
      </c>
      <c r="C28">
        <v>0</v>
      </c>
      <c r="D28">
        <f t="shared" si="0"/>
        <v>2522221</v>
      </c>
      <c r="E28" s="4">
        <v>44960</v>
      </c>
      <c r="F28" s="4">
        <v>45325</v>
      </c>
      <c r="G28">
        <v>20000</v>
      </c>
      <c r="H28">
        <f t="shared" si="1"/>
        <v>2522221</v>
      </c>
      <c r="I28">
        <f t="shared" si="2"/>
        <v>365</v>
      </c>
      <c r="J28">
        <f>IF(E28&gt;Fec_Corte,I28,IF(I28&lt;=30,0.5*I28,MAX(0,F28-MAX(Fec_Corte,E28))))</f>
        <v>34</v>
      </c>
      <c r="K28">
        <f t="shared" si="3"/>
        <v>9.3150684931506855E-2</v>
      </c>
      <c r="L28">
        <f t="shared" si="4"/>
        <v>233083.6</v>
      </c>
    </row>
    <row r="29" spans="1:12" x14ac:dyDescent="0.25">
      <c r="A29">
        <v>26</v>
      </c>
      <c r="B29">
        <v>2046849</v>
      </c>
      <c r="C29">
        <v>0</v>
      </c>
      <c r="D29">
        <f t="shared" si="0"/>
        <v>2046849</v>
      </c>
      <c r="E29" s="4">
        <v>44960</v>
      </c>
      <c r="F29" s="4">
        <v>45325</v>
      </c>
      <c r="G29">
        <v>20000</v>
      </c>
      <c r="H29">
        <f t="shared" si="1"/>
        <v>2046849</v>
      </c>
      <c r="I29">
        <f t="shared" si="2"/>
        <v>365</v>
      </c>
      <c r="J29">
        <f>IF(E29&gt;Fec_Corte,I29,IF(I29&lt;=30,0.5*I29,MAX(0,F29-MAX(Fec_Corte,E29))))</f>
        <v>34</v>
      </c>
      <c r="K29">
        <f t="shared" si="3"/>
        <v>9.3150684931506855E-2</v>
      </c>
      <c r="L29">
        <f t="shared" si="4"/>
        <v>188802.37260273975</v>
      </c>
    </row>
    <row r="30" spans="1:12" x14ac:dyDescent="0.25">
      <c r="A30">
        <v>27</v>
      </c>
      <c r="B30">
        <v>7260518</v>
      </c>
      <c r="C30">
        <v>0</v>
      </c>
      <c r="D30">
        <f t="shared" si="0"/>
        <v>7260518</v>
      </c>
      <c r="E30" s="4">
        <v>44961</v>
      </c>
      <c r="F30" s="4">
        <v>45326</v>
      </c>
      <c r="G30">
        <v>20000</v>
      </c>
      <c r="H30">
        <f t="shared" si="1"/>
        <v>7260518</v>
      </c>
      <c r="I30">
        <f t="shared" si="2"/>
        <v>365</v>
      </c>
      <c r="J30">
        <f>IF(E30&gt;Fec_Corte,I30,IF(I30&lt;=30,0.5*I30,MAX(0,F30-MAX(Fec_Corte,E30))))</f>
        <v>35</v>
      </c>
      <c r="K30">
        <f t="shared" si="3"/>
        <v>9.5890410958904104E-2</v>
      </c>
      <c r="L30">
        <f t="shared" si="4"/>
        <v>694296.24657534237</v>
      </c>
    </row>
    <row r="31" spans="1:12" x14ac:dyDescent="0.25">
      <c r="A31">
        <v>28</v>
      </c>
      <c r="B31">
        <v>1082217</v>
      </c>
      <c r="C31">
        <v>0</v>
      </c>
      <c r="D31">
        <f t="shared" si="0"/>
        <v>1082217</v>
      </c>
      <c r="E31" s="4">
        <v>44961</v>
      </c>
      <c r="F31" s="4">
        <v>45326</v>
      </c>
      <c r="G31">
        <v>20000</v>
      </c>
      <c r="H31">
        <f t="shared" si="1"/>
        <v>1082217</v>
      </c>
      <c r="I31">
        <f t="shared" si="2"/>
        <v>365</v>
      </c>
      <c r="J31">
        <f>IF(E31&gt;Fec_Corte,I31,IF(I31&lt;=30,0.5*I31,MAX(0,F31-MAX(Fec_Corte,E31))))</f>
        <v>35</v>
      </c>
      <c r="K31">
        <f t="shared" si="3"/>
        <v>9.5890410958904104E-2</v>
      </c>
      <c r="L31">
        <f t="shared" si="4"/>
        <v>101856.42465753424</v>
      </c>
    </row>
    <row r="32" spans="1:12" x14ac:dyDescent="0.25">
      <c r="A32">
        <v>29</v>
      </c>
      <c r="B32">
        <v>2755937</v>
      </c>
      <c r="C32">
        <v>0</v>
      </c>
      <c r="D32">
        <f t="shared" si="0"/>
        <v>2755937</v>
      </c>
      <c r="E32" s="4">
        <v>44961</v>
      </c>
      <c r="F32" s="4">
        <v>45326</v>
      </c>
      <c r="G32">
        <v>20000</v>
      </c>
      <c r="H32">
        <f t="shared" si="1"/>
        <v>2755937</v>
      </c>
      <c r="I32">
        <f t="shared" si="2"/>
        <v>365</v>
      </c>
      <c r="J32">
        <f>IF(E32&gt;Fec_Corte,I32,IF(I32&lt;=30,0.5*I32,MAX(0,F32-MAX(Fec_Corte,E32))))</f>
        <v>35</v>
      </c>
      <c r="K32">
        <f t="shared" si="3"/>
        <v>9.5890410958904104E-2</v>
      </c>
      <c r="L32">
        <f t="shared" si="4"/>
        <v>262350.12328767125</v>
      </c>
    </row>
    <row r="33" spans="1:12" x14ac:dyDescent="0.25">
      <c r="A33">
        <v>30</v>
      </c>
      <c r="B33">
        <v>1353541</v>
      </c>
      <c r="C33">
        <v>0</v>
      </c>
      <c r="D33">
        <f t="shared" si="0"/>
        <v>1353541</v>
      </c>
      <c r="E33" s="4">
        <v>44963</v>
      </c>
      <c r="F33" s="4">
        <v>45328</v>
      </c>
      <c r="G33">
        <v>20000</v>
      </c>
      <c r="H33">
        <f t="shared" si="1"/>
        <v>1353541</v>
      </c>
      <c r="I33">
        <f t="shared" si="2"/>
        <v>365</v>
      </c>
      <c r="J33">
        <f>IF(E33&gt;Fec_Corte,I33,IF(I33&lt;=30,0.5*I33,MAX(0,F33-MAX(Fec_Corte,E33))))</f>
        <v>37</v>
      </c>
      <c r="K33">
        <f t="shared" si="3"/>
        <v>0.10136986301369863</v>
      </c>
      <c r="L33">
        <f t="shared" si="4"/>
        <v>135180.86849315069</v>
      </c>
    </row>
    <row r="34" spans="1:12" x14ac:dyDescent="0.25">
      <c r="A34">
        <v>31</v>
      </c>
      <c r="B34">
        <v>1393347</v>
      </c>
      <c r="C34">
        <v>0</v>
      </c>
      <c r="D34">
        <f t="shared" si="0"/>
        <v>1393347</v>
      </c>
      <c r="E34" s="4">
        <v>44963</v>
      </c>
      <c r="F34" s="4">
        <v>45328</v>
      </c>
      <c r="G34">
        <v>20000</v>
      </c>
      <c r="H34">
        <f t="shared" si="1"/>
        <v>1393347</v>
      </c>
      <c r="I34">
        <f t="shared" si="2"/>
        <v>365</v>
      </c>
      <c r="J34">
        <f>IF(E34&gt;Fec_Corte,I34,IF(I34&lt;=30,0.5*I34,MAX(0,F34-MAX(Fec_Corte,E34))))</f>
        <v>37</v>
      </c>
      <c r="K34">
        <f t="shared" si="3"/>
        <v>0.10136986301369863</v>
      </c>
      <c r="L34">
        <f t="shared" si="4"/>
        <v>139215.99726027396</v>
      </c>
    </row>
    <row r="35" spans="1:12" x14ac:dyDescent="0.25">
      <c r="A35">
        <v>32</v>
      </c>
      <c r="B35">
        <v>2343317</v>
      </c>
      <c r="C35">
        <v>0</v>
      </c>
      <c r="D35">
        <f t="shared" si="0"/>
        <v>2343317</v>
      </c>
      <c r="E35" s="4">
        <v>44964</v>
      </c>
      <c r="F35" s="4">
        <v>45329</v>
      </c>
      <c r="G35">
        <v>20000</v>
      </c>
      <c r="H35">
        <f t="shared" si="1"/>
        <v>2343317</v>
      </c>
      <c r="I35">
        <f t="shared" si="2"/>
        <v>365</v>
      </c>
      <c r="J35">
        <f>IF(E35&gt;Fec_Corte,I35,IF(I35&lt;=30,0.5*I35,MAX(0,F35-MAX(Fec_Corte,E35))))</f>
        <v>38</v>
      </c>
      <c r="K35">
        <f t="shared" si="3"/>
        <v>0.10410958904109589</v>
      </c>
      <c r="L35">
        <f t="shared" si="4"/>
        <v>241879.57808219179</v>
      </c>
    </row>
    <row r="36" spans="1:12" x14ac:dyDescent="0.25">
      <c r="A36">
        <v>33</v>
      </c>
      <c r="B36">
        <v>3570482</v>
      </c>
      <c r="C36">
        <v>0</v>
      </c>
      <c r="D36">
        <f t="shared" si="0"/>
        <v>3570482</v>
      </c>
      <c r="E36" s="4">
        <v>44966</v>
      </c>
      <c r="F36" s="4">
        <v>45331</v>
      </c>
      <c r="G36">
        <v>20000</v>
      </c>
      <c r="H36">
        <f t="shared" si="1"/>
        <v>3570482</v>
      </c>
      <c r="I36">
        <f t="shared" si="2"/>
        <v>365</v>
      </c>
      <c r="J36">
        <f>IF(E36&gt;Fec_Corte,I36,IF(I36&lt;=30,0.5*I36,MAX(0,F36-MAX(Fec_Corte,E36))))</f>
        <v>40</v>
      </c>
      <c r="K36">
        <f t="shared" si="3"/>
        <v>0.1095890410958904</v>
      </c>
      <c r="L36">
        <f t="shared" si="4"/>
        <v>389093.91780821915</v>
      </c>
    </row>
    <row r="37" spans="1:12" x14ac:dyDescent="0.25">
      <c r="A37">
        <v>36</v>
      </c>
      <c r="B37">
        <v>2241584</v>
      </c>
      <c r="C37">
        <v>0</v>
      </c>
      <c r="D37">
        <f t="shared" si="0"/>
        <v>2241584</v>
      </c>
      <c r="E37" s="4">
        <v>44966</v>
      </c>
      <c r="F37" s="4">
        <v>45331</v>
      </c>
      <c r="G37">
        <v>20000</v>
      </c>
      <c r="H37">
        <f t="shared" si="1"/>
        <v>2241584</v>
      </c>
      <c r="I37">
        <f t="shared" si="2"/>
        <v>365</v>
      </c>
      <c r="J37">
        <f>IF(E37&gt;Fec_Corte,I37,IF(I37&lt;=30,0.5*I37,MAX(0,F37-MAX(Fec_Corte,E37))))</f>
        <v>40</v>
      </c>
      <c r="K37">
        <f t="shared" si="3"/>
        <v>0.1095890410958904</v>
      </c>
      <c r="L37">
        <f t="shared" si="4"/>
        <v>243461.26027397258</v>
      </c>
    </row>
    <row r="38" spans="1:12" x14ac:dyDescent="0.25">
      <c r="A38">
        <v>37</v>
      </c>
      <c r="B38">
        <v>1027969</v>
      </c>
      <c r="C38">
        <v>0</v>
      </c>
      <c r="D38">
        <f t="shared" si="0"/>
        <v>1027969</v>
      </c>
      <c r="E38" s="4">
        <v>44966</v>
      </c>
      <c r="F38" s="4">
        <v>45331</v>
      </c>
      <c r="G38">
        <v>20000</v>
      </c>
      <c r="H38">
        <f t="shared" si="1"/>
        <v>1027969</v>
      </c>
      <c r="I38">
        <f t="shared" si="2"/>
        <v>365</v>
      </c>
      <c r="J38">
        <f>IF(E38&gt;Fec_Corte,I38,IF(I38&lt;=30,0.5*I38,MAX(0,F38-MAX(Fec_Corte,E38))))</f>
        <v>40</v>
      </c>
      <c r="K38">
        <f t="shared" si="3"/>
        <v>0.1095890410958904</v>
      </c>
      <c r="L38">
        <f t="shared" si="4"/>
        <v>110462.35616438356</v>
      </c>
    </row>
    <row r="39" spans="1:12" x14ac:dyDescent="0.25">
      <c r="A39">
        <v>38</v>
      </c>
      <c r="B39">
        <v>1121944</v>
      </c>
      <c r="C39">
        <v>0</v>
      </c>
      <c r="D39">
        <f t="shared" si="0"/>
        <v>1121944</v>
      </c>
      <c r="E39" s="4">
        <v>44986</v>
      </c>
      <c r="F39" s="4">
        <v>45352</v>
      </c>
      <c r="G39">
        <v>20000</v>
      </c>
      <c r="H39">
        <f t="shared" si="1"/>
        <v>1121944</v>
      </c>
      <c r="I39">
        <f t="shared" si="2"/>
        <v>366</v>
      </c>
      <c r="J39">
        <f>IF(E39&gt;Fec_Corte,I39,IF(I39&lt;=30,0.5*I39,MAX(0,F39-MAX(Fec_Corte,E39))))</f>
        <v>61</v>
      </c>
      <c r="K39">
        <f t="shared" si="3"/>
        <v>0.16666666666666666</v>
      </c>
      <c r="L39">
        <f t="shared" si="4"/>
        <v>183657.33333333331</v>
      </c>
    </row>
    <row r="40" spans="1:12" x14ac:dyDescent="0.25">
      <c r="A40">
        <v>39</v>
      </c>
      <c r="B40">
        <v>2123230</v>
      </c>
      <c r="C40">
        <v>0</v>
      </c>
      <c r="D40">
        <f t="shared" si="0"/>
        <v>2123230</v>
      </c>
      <c r="E40" s="4">
        <v>44986</v>
      </c>
      <c r="F40" s="4">
        <v>45352</v>
      </c>
      <c r="G40">
        <v>20000</v>
      </c>
      <c r="H40">
        <f t="shared" si="1"/>
        <v>2123230</v>
      </c>
      <c r="I40">
        <f t="shared" si="2"/>
        <v>366</v>
      </c>
      <c r="J40">
        <f>IF(E40&gt;Fec_Corte,I40,IF(I40&lt;=30,0.5*I40,MAX(0,F40-MAX(Fec_Corte,E40))))</f>
        <v>61</v>
      </c>
      <c r="K40">
        <f t="shared" si="3"/>
        <v>0.16666666666666666</v>
      </c>
      <c r="L40">
        <f t="shared" si="4"/>
        <v>350538.33333333331</v>
      </c>
    </row>
    <row r="41" spans="1:12" x14ac:dyDescent="0.25">
      <c r="A41">
        <v>40</v>
      </c>
      <c r="B41">
        <v>2668952</v>
      </c>
      <c r="C41">
        <v>0</v>
      </c>
      <c r="D41">
        <f t="shared" si="0"/>
        <v>2668952</v>
      </c>
      <c r="E41" s="4">
        <v>44987</v>
      </c>
      <c r="F41" s="4">
        <v>45353</v>
      </c>
      <c r="G41">
        <v>20000</v>
      </c>
      <c r="H41">
        <f t="shared" si="1"/>
        <v>2668952</v>
      </c>
      <c r="I41">
        <f t="shared" si="2"/>
        <v>366</v>
      </c>
      <c r="J41">
        <f>IF(E41&gt;Fec_Corte,I41,IF(I41&lt;=30,0.5*I41,MAX(0,F41-MAX(Fec_Corte,E41))))</f>
        <v>62</v>
      </c>
      <c r="K41">
        <f t="shared" si="3"/>
        <v>0.16939890710382513</v>
      </c>
      <c r="L41">
        <f t="shared" si="4"/>
        <v>448729.57377049181</v>
      </c>
    </row>
    <row r="42" spans="1:12" x14ac:dyDescent="0.25">
      <c r="A42">
        <v>41</v>
      </c>
      <c r="B42">
        <v>2335440</v>
      </c>
      <c r="C42">
        <v>0</v>
      </c>
      <c r="D42">
        <f t="shared" si="0"/>
        <v>2335440</v>
      </c>
      <c r="E42" s="4">
        <v>44987</v>
      </c>
      <c r="F42" s="4">
        <v>45353</v>
      </c>
      <c r="G42">
        <v>20000</v>
      </c>
      <c r="H42">
        <f t="shared" si="1"/>
        <v>2335440</v>
      </c>
      <c r="I42">
        <f t="shared" si="2"/>
        <v>366</v>
      </c>
      <c r="J42">
        <f>IF(E42&gt;Fec_Corte,I42,IF(I42&lt;=30,0.5*I42,MAX(0,F42-MAX(Fec_Corte,E42))))</f>
        <v>62</v>
      </c>
      <c r="K42">
        <f t="shared" si="3"/>
        <v>0.16939890710382513</v>
      </c>
      <c r="L42">
        <f t="shared" si="4"/>
        <v>392233.00546448084</v>
      </c>
    </row>
    <row r="43" spans="1:12" x14ac:dyDescent="0.25">
      <c r="A43">
        <v>42</v>
      </c>
      <c r="B43">
        <v>1163172</v>
      </c>
      <c r="C43">
        <v>0</v>
      </c>
      <c r="D43">
        <f t="shared" si="0"/>
        <v>1163172</v>
      </c>
      <c r="E43" s="4">
        <v>44987</v>
      </c>
      <c r="F43" s="4">
        <v>45353</v>
      </c>
      <c r="G43">
        <v>20000</v>
      </c>
      <c r="H43">
        <f t="shared" si="1"/>
        <v>1163172</v>
      </c>
      <c r="I43">
        <f t="shared" si="2"/>
        <v>366</v>
      </c>
      <c r="J43">
        <f>IF(E43&gt;Fec_Corte,I43,IF(I43&lt;=30,0.5*I43,MAX(0,F43-MAX(Fec_Corte,E43))))</f>
        <v>62</v>
      </c>
      <c r="K43">
        <f t="shared" si="3"/>
        <v>0.16939890710382513</v>
      </c>
      <c r="L43">
        <f t="shared" si="4"/>
        <v>193652.08743169397</v>
      </c>
    </row>
    <row r="44" spans="1:12" x14ac:dyDescent="0.25">
      <c r="A44">
        <v>43</v>
      </c>
      <c r="B44">
        <v>1220774</v>
      </c>
      <c r="C44">
        <v>0</v>
      </c>
      <c r="D44">
        <f t="shared" si="0"/>
        <v>1220774</v>
      </c>
      <c r="E44" s="4">
        <v>44987</v>
      </c>
      <c r="F44" s="4">
        <v>45353</v>
      </c>
      <c r="G44">
        <v>20000</v>
      </c>
      <c r="H44">
        <f t="shared" si="1"/>
        <v>1220774</v>
      </c>
      <c r="I44">
        <f t="shared" si="2"/>
        <v>366</v>
      </c>
      <c r="J44">
        <f>IF(E44&gt;Fec_Corte,I44,IF(I44&lt;=30,0.5*I44,MAX(0,F44-MAX(Fec_Corte,E44))))</f>
        <v>62</v>
      </c>
      <c r="K44">
        <f t="shared" si="3"/>
        <v>0.16939890710382513</v>
      </c>
      <c r="L44">
        <f t="shared" si="4"/>
        <v>203409.80327868852</v>
      </c>
    </row>
    <row r="45" spans="1:12" x14ac:dyDescent="0.25">
      <c r="A45">
        <v>44</v>
      </c>
      <c r="B45">
        <v>2690355</v>
      </c>
      <c r="C45">
        <v>0</v>
      </c>
      <c r="D45">
        <f t="shared" si="0"/>
        <v>2690355</v>
      </c>
      <c r="E45" s="4">
        <v>44988</v>
      </c>
      <c r="F45" s="4">
        <v>45354</v>
      </c>
      <c r="G45">
        <v>20000</v>
      </c>
      <c r="H45">
        <f t="shared" si="1"/>
        <v>2690355</v>
      </c>
      <c r="I45">
        <f t="shared" si="2"/>
        <v>366</v>
      </c>
      <c r="J45">
        <f>IF(E45&gt;Fec_Corte,I45,IF(I45&lt;=30,0.5*I45,MAX(0,F45-MAX(Fec_Corte,E45))))</f>
        <v>63</v>
      </c>
      <c r="K45">
        <f t="shared" si="3"/>
        <v>0.1721311475409836</v>
      </c>
      <c r="L45">
        <f t="shared" si="4"/>
        <v>459651.2704918033</v>
      </c>
    </row>
    <row r="46" spans="1:12" x14ac:dyDescent="0.25">
      <c r="A46">
        <v>45</v>
      </c>
      <c r="B46">
        <v>1541972</v>
      </c>
      <c r="C46">
        <v>0</v>
      </c>
      <c r="D46">
        <f t="shared" si="0"/>
        <v>1541972</v>
      </c>
      <c r="E46" s="4">
        <v>44989</v>
      </c>
      <c r="F46" s="4">
        <v>45355</v>
      </c>
      <c r="G46">
        <v>20000</v>
      </c>
      <c r="H46">
        <f t="shared" si="1"/>
        <v>1541972</v>
      </c>
      <c r="I46">
        <f t="shared" si="2"/>
        <v>366</v>
      </c>
      <c r="J46">
        <f>IF(E46&gt;Fec_Corte,I46,IF(I46&lt;=30,0.5*I46,MAX(0,F46-MAX(Fec_Corte,E46))))</f>
        <v>64</v>
      </c>
      <c r="K46">
        <f t="shared" si="3"/>
        <v>0.17486338797814208</v>
      </c>
      <c r="L46">
        <f t="shared" si="4"/>
        <v>266137.18032786885</v>
      </c>
    </row>
    <row r="47" spans="1:12" x14ac:dyDescent="0.25">
      <c r="A47">
        <v>46</v>
      </c>
      <c r="B47">
        <v>2905975</v>
      </c>
      <c r="C47">
        <v>0</v>
      </c>
      <c r="D47">
        <f t="shared" si="0"/>
        <v>2905975</v>
      </c>
      <c r="E47" s="4">
        <v>44989</v>
      </c>
      <c r="F47" s="4">
        <v>45355</v>
      </c>
      <c r="G47">
        <v>20000</v>
      </c>
      <c r="H47">
        <f t="shared" si="1"/>
        <v>2905975</v>
      </c>
      <c r="I47">
        <f t="shared" si="2"/>
        <v>366</v>
      </c>
      <c r="J47">
        <f>IF(E47&gt;Fec_Corte,I47,IF(I47&lt;=30,0.5*I47,MAX(0,F47-MAX(Fec_Corte,E47))))</f>
        <v>64</v>
      </c>
      <c r="K47">
        <f t="shared" si="3"/>
        <v>0.17486338797814208</v>
      </c>
      <c r="L47">
        <f t="shared" si="4"/>
        <v>504651.36612021859</v>
      </c>
    </row>
    <row r="48" spans="1:12" x14ac:dyDescent="0.25">
      <c r="A48">
        <v>47</v>
      </c>
      <c r="B48">
        <v>1923880</v>
      </c>
      <c r="C48">
        <v>0</v>
      </c>
      <c r="D48">
        <f t="shared" si="0"/>
        <v>1923880</v>
      </c>
      <c r="E48" s="4">
        <v>44990</v>
      </c>
      <c r="F48" s="4">
        <v>45356</v>
      </c>
      <c r="G48">
        <v>20000</v>
      </c>
      <c r="H48">
        <f t="shared" si="1"/>
        <v>1923880</v>
      </c>
      <c r="I48">
        <f t="shared" si="2"/>
        <v>366</v>
      </c>
      <c r="J48">
        <f>IF(E48&gt;Fec_Corte,I48,IF(I48&lt;=30,0.5*I48,MAX(0,F48-MAX(Fec_Corte,E48))))</f>
        <v>65</v>
      </c>
      <c r="K48">
        <f t="shared" si="3"/>
        <v>0.17759562841530055</v>
      </c>
      <c r="L48">
        <f t="shared" si="4"/>
        <v>338120.7650273224</v>
      </c>
    </row>
    <row r="49" spans="1:12" x14ac:dyDescent="0.25">
      <c r="A49">
        <v>48</v>
      </c>
      <c r="B49">
        <v>2519877</v>
      </c>
      <c r="C49">
        <v>0</v>
      </c>
      <c r="D49">
        <f t="shared" si="0"/>
        <v>2519877</v>
      </c>
      <c r="E49" s="4">
        <v>44990</v>
      </c>
      <c r="F49" s="4">
        <v>45356</v>
      </c>
      <c r="G49">
        <v>20000</v>
      </c>
      <c r="H49">
        <f t="shared" si="1"/>
        <v>2519877</v>
      </c>
      <c r="I49">
        <f t="shared" si="2"/>
        <v>366</v>
      </c>
      <c r="J49">
        <f>IF(E49&gt;Fec_Corte,I49,IF(I49&lt;=30,0.5*I49,MAX(0,F49-MAX(Fec_Corte,E49))))</f>
        <v>65</v>
      </c>
      <c r="K49">
        <f t="shared" si="3"/>
        <v>0.17759562841530055</v>
      </c>
      <c r="L49">
        <f t="shared" si="4"/>
        <v>443967.22677595628</v>
      </c>
    </row>
    <row r="50" spans="1:12" x14ac:dyDescent="0.25">
      <c r="A50">
        <v>49</v>
      </c>
      <c r="B50">
        <v>1382426</v>
      </c>
      <c r="C50">
        <v>0</v>
      </c>
      <c r="D50">
        <f t="shared" si="0"/>
        <v>1382426</v>
      </c>
      <c r="E50" s="4">
        <v>44991</v>
      </c>
      <c r="F50" s="4">
        <v>45357</v>
      </c>
      <c r="G50">
        <v>20000</v>
      </c>
      <c r="H50">
        <f t="shared" si="1"/>
        <v>1382426</v>
      </c>
      <c r="I50">
        <f t="shared" si="2"/>
        <v>366</v>
      </c>
      <c r="J50">
        <f>IF(E50&gt;Fec_Corte,I50,IF(I50&lt;=30,0.5*I50,MAX(0,F50-MAX(Fec_Corte,E50))))</f>
        <v>66</v>
      </c>
      <c r="K50">
        <f t="shared" si="3"/>
        <v>0.18032786885245902</v>
      </c>
      <c r="L50">
        <f t="shared" si="4"/>
        <v>245683.37704918033</v>
      </c>
    </row>
    <row r="51" spans="1:12" x14ac:dyDescent="0.25">
      <c r="A51">
        <v>50</v>
      </c>
      <c r="B51">
        <v>1237909</v>
      </c>
      <c r="C51">
        <v>0</v>
      </c>
      <c r="D51">
        <f t="shared" si="0"/>
        <v>1237909</v>
      </c>
      <c r="E51" s="4">
        <v>44992</v>
      </c>
      <c r="F51" s="4">
        <v>45358</v>
      </c>
      <c r="G51">
        <v>20000</v>
      </c>
      <c r="H51">
        <f t="shared" si="1"/>
        <v>1237909</v>
      </c>
      <c r="I51">
        <f t="shared" si="2"/>
        <v>366</v>
      </c>
      <c r="J51">
        <f>IF(E51&gt;Fec_Corte,I51,IF(I51&lt;=30,0.5*I51,MAX(0,F51-MAX(Fec_Corte,E51))))</f>
        <v>67</v>
      </c>
      <c r="K51">
        <f t="shared" si="3"/>
        <v>0.1830601092896175</v>
      </c>
      <c r="L51">
        <f t="shared" si="4"/>
        <v>222950.55464480876</v>
      </c>
    </row>
    <row r="52" spans="1:12" x14ac:dyDescent="0.25">
      <c r="A52">
        <v>51</v>
      </c>
      <c r="B52">
        <v>1859624</v>
      </c>
      <c r="C52">
        <v>0</v>
      </c>
      <c r="D52">
        <f t="shared" si="0"/>
        <v>1859624</v>
      </c>
      <c r="E52" s="4">
        <v>44992</v>
      </c>
      <c r="F52" s="4">
        <v>45358</v>
      </c>
      <c r="G52">
        <v>20000</v>
      </c>
      <c r="H52">
        <f t="shared" si="1"/>
        <v>1859624</v>
      </c>
      <c r="I52">
        <f t="shared" si="2"/>
        <v>366</v>
      </c>
      <c r="J52">
        <f>IF(E52&gt;Fec_Corte,I52,IF(I52&lt;=30,0.5*I52,MAX(0,F52-MAX(Fec_Corte,E52))))</f>
        <v>67</v>
      </c>
      <c r="K52">
        <f t="shared" si="3"/>
        <v>0.1830601092896175</v>
      </c>
      <c r="L52">
        <f t="shared" si="4"/>
        <v>336761.7704918033</v>
      </c>
    </row>
    <row r="53" spans="1:12" x14ac:dyDescent="0.25">
      <c r="A53">
        <v>52</v>
      </c>
      <c r="B53">
        <v>2841030</v>
      </c>
      <c r="C53">
        <v>0</v>
      </c>
      <c r="D53">
        <f t="shared" si="0"/>
        <v>2841030</v>
      </c>
      <c r="E53" s="4">
        <v>44992</v>
      </c>
      <c r="F53" s="4">
        <v>45358</v>
      </c>
      <c r="G53">
        <v>20000</v>
      </c>
      <c r="H53">
        <f t="shared" si="1"/>
        <v>2841030</v>
      </c>
      <c r="I53">
        <f t="shared" si="2"/>
        <v>366</v>
      </c>
      <c r="J53">
        <f>IF(E53&gt;Fec_Corte,I53,IF(I53&lt;=30,0.5*I53,MAX(0,F53-MAX(Fec_Corte,E53))))</f>
        <v>67</v>
      </c>
      <c r="K53">
        <f t="shared" si="3"/>
        <v>0.1830601092896175</v>
      </c>
      <c r="L53">
        <f t="shared" si="4"/>
        <v>516418.06010928965</v>
      </c>
    </row>
    <row r="54" spans="1:12" x14ac:dyDescent="0.25">
      <c r="A54">
        <v>53</v>
      </c>
      <c r="B54">
        <v>2500058</v>
      </c>
      <c r="C54">
        <v>0</v>
      </c>
      <c r="D54">
        <f t="shared" si="0"/>
        <v>2500058</v>
      </c>
      <c r="E54" s="4">
        <v>44993</v>
      </c>
      <c r="F54" s="4">
        <v>45359</v>
      </c>
      <c r="G54">
        <v>20000</v>
      </c>
      <c r="H54">
        <f t="shared" si="1"/>
        <v>2500058</v>
      </c>
      <c r="I54">
        <f t="shared" si="2"/>
        <v>366</v>
      </c>
      <c r="J54">
        <f>IF(E54&gt;Fec_Corte,I54,IF(I54&lt;=30,0.5*I54,MAX(0,F54-MAX(Fec_Corte,E54))))</f>
        <v>68</v>
      </c>
      <c r="K54">
        <f t="shared" si="3"/>
        <v>0.18579234972677597</v>
      </c>
      <c r="L54">
        <f t="shared" si="4"/>
        <v>460775.80327868857</v>
      </c>
    </row>
    <row r="55" spans="1:12" x14ac:dyDescent="0.25">
      <c r="A55">
        <v>54</v>
      </c>
      <c r="B55">
        <v>1556392</v>
      </c>
      <c r="C55">
        <v>0</v>
      </c>
      <c r="D55">
        <f t="shared" si="0"/>
        <v>1556392</v>
      </c>
      <c r="E55" s="4">
        <v>44994</v>
      </c>
      <c r="F55" s="4">
        <v>45360</v>
      </c>
      <c r="G55">
        <v>20000</v>
      </c>
      <c r="H55">
        <f t="shared" si="1"/>
        <v>1556392</v>
      </c>
      <c r="I55">
        <f t="shared" si="2"/>
        <v>366</v>
      </c>
      <c r="J55">
        <f>IF(E55&gt;Fec_Corte,I55,IF(I55&lt;=30,0.5*I55,MAX(0,F55-MAX(Fec_Corte,E55))))</f>
        <v>69</v>
      </c>
      <c r="K55">
        <f t="shared" si="3"/>
        <v>0.18852459016393441</v>
      </c>
      <c r="L55">
        <f t="shared" si="4"/>
        <v>289647.67213114753</v>
      </c>
    </row>
    <row r="56" spans="1:12" x14ac:dyDescent="0.25">
      <c r="A56">
        <v>55</v>
      </c>
      <c r="B56">
        <v>4526052</v>
      </c>
      <c r="C56">
        <v>0</v>
      </c>
      <c r="D56">
        <f t="shared" si="0"/>
        <v>4526052</v>
      </c>
      <c r="E56" s="4">
        <v>44994</v>
      </c>
      <c r="F56" s="4">
        <v>45360</v>
      </c>
      <c r="G56">
        <v>20000</v>
      </c>
      <c r="H56">
        <f t="shared" si="1"/>
        <v>4526052</v>
      </c>
      <c r="I56">
        <f t="shared" si="2"/>
        <v>366</v>
      </c>
      <c r="J56">
        <f>IF(E56&gt;Fec_Corte,I56,IF(I56&lt;=30,0.5*I56,MAX(0,F56-MAX(Fec_Corte,E56))))</f>
        <v>69</v>
      </c>
      <c r="K56">
        <f t="shared" si="3"/>
        <v>0.18852459016393441</v>
      </c>
      <c r="L56">
        <f t="shared" si="4"/>
        <v>849501.60655737703</v>
      </c>
    </row>
    <row r="57" spans="1:12" x14ac:dyDescent="0.25">
      <c r="A57">
        <v>56</v>
      </c>
      <c r="B57">
        <v>4704239</v>
      </c>
      <c r="C57">
        <v>0</v>
      </c>
      <c r="D57">
        <f t="shared" si="0"/>
        <v>4704239</v>
      </c>
      <c r="E57" s="4">
        <v>45017</v>
      </c>
      <c r="F57" s="4">
        <v>45383</v>
      </c>
      <c r="G57">
        <v>20000</v>
      </c>
      <c r="H57">
        <f t="shared" si="1"/>
        <v>4704239</v>
      </c>
      <c r="I57">
        <f t="shared" si="2"/>
        <v>366</v>
      </c>
      <c r="J57">
        <f>IF(E57&gt;Fec_Corte,I57,IF(I57&lt;=30,0.5*I57,MAX(0,F57-MAX(Fec_Corte,E57))))</f>
        <v>92</v>
      </c>
      <c r="K57">
        <f t="shared" si="3"/>
        <v>0.25136612021857924</v>
      </c>
      <c r="L57">
        <f t="shared" si="4"/>
        <v>1177458.9836065574</v>
      </c>
    </row>
    <row r="58" spans="1:12" x14ac:dyDescent="0.25">
      <c r="A58">
        <v>57</v>
      </c>
      <c r="B58">
        <v>2091301</v>
      </c>
      <c r="C58">
        <v>0</v>
      </c>
      <c r="D58">
        <f t="shared" si="0"/>
        <v>2091301</v>
      </c>
      <c r="E58" s="4">
        <v>45017</v>
      </c>
      <c r="F58" s="4">
        <v>45383</v>
      </c>
      <c r="G58">
        <v>20000</v>
      </c>
      <c r="H58">
        <f t="shared" si="1"/>
        <v>2091301</v>
      </c>
      <c r="I58">
        <f t="shared" si="2"/>
        <v>366</v>
      </c>
      <c r="J58">
        <f>IF(E58&gt;Fec_Corte,I58,IF(I58&lt;=30,0.5*I58,MAX(0,F58-MAX(Fec_Corte,E58))))</f>
        <v>92</v>
      </c>
      <c r="K58">
        <f t="shared" si="3"/>
        <v>0.25136612021857924</v>
      </c>
      <c r="L58">
        <f t="shared" si="4"/>
        <v>520654.89617486339</v>
      </c>
    </row>
    <row r="59" spans="1:12" x14ac:dyDescent="0.25">
      <c r="A59">
        <v>58</v>
      </c>
      <c r="B59">
        <v>1491826</v>
      </c>
      <c r="C59">
        <v>0</v>
      </c>
      <c r="D59">
        <f t="shared" si="0"/>
        <v>1491826</v>
      </c>
      <c r="E59" s="4">
        <v>45017</v>
      </c>
      <c r="F59" s="4">
        <v>45383</v>
      </c>
      <c r="G59">
        <v>20000</v>
      </c>
      <c r="H59">
        <f t="shared" si="1"/>
        <v>1491826</v>
      </c>
      <c r="I59">
        <f t="shared" si="2"/>
        <v>366</v>
      </c>
      <c r="J59">
        <f>IF(E59&gt;Fec_Corte,I59,IF(I59&lt;=30,0.5*I59,MAX(0,F59-MAX(Fec_Corte,E59))))</f>
        <v>92</v>
      </c>
      <c r="K59">
        <f t="shared" si="3"/>
        <v>0.25136612021857924</v>
      </c>
      <c r="L59">
        <f t="shared" si="4"/>
        <v>369967.19125683059</v>
      </c>
    </row>
    <row r="60" spans="1:12" x14ac:dyDescent="0.25">
      <c r="A60">
        <v>59</v>
      </c>
      <c r="B60">
        <v>1160000</v>
      </c>
      <c r="C60">
        <v>0</v>
      </c>
      <c r="D60">
        <f t="shared" si="0"/>
        <v>1160000</v>
      </c>
      <c r="E60" s="4">
        <v>45017</v>
      </c>
      <c r="F60" s="4">
        <v>45383</v>
      </c>
      <c r="G60">
        <v>20000</v>
      </c>
      <c r="H60">
        <f t="shared" si="1"/>
        <v>1160000</v>
      </c>
      <c r="I60">
        <f t="shared" si="2"/>
        <v>366</v>
      </c>
      <c r="J60">
        <f>IF(E60&gt;Fec_Corte,I60,IF(I60&lt;=30,0.5*I60,MAX(0,F60-MAX(Fec_Corte,E60))))</f>
        <v>92</v>
      </c>
      <c r="K60">
        <f t="shared" si="3"/>
        <v>0.25136612021857924</v>
      </c>
      <c r="L60">
        <f t="shared" si="4"/>
        <v>286557.37704918033</v>
      </c>
    </row>
    <row r="61" spans="1:12" x14ac:dyDescent="0.25">
      <c r="A61">
        <v>60</v>
      </c>
      <c r="B61">
        <v>5490075</v>
      </c>
      <c r="C61">
        <v>0</v>
      </c>
      <c r="D61">
        <f t="shared" si="0"/>
        <v>5490075</v>
      </c>
      <c r="E61" s="4">
        <v>45017</v>
      </c>
      <c r="F61" s="4">
        <v>45383</v>
      </c>
      <c r="G61">
        <v>20000</v>
      </c>
      <c r="H61">
        <f t="shared" si="1"/>
        <v>5490075</v>
      </c>
      <c r="I61">
        <f t="shared" si="2"/>
        <v>366</v>
      </c>
      <c r="J61">
        <f>IF(E61&gt;Fec_Corte,I61,IF(I61&lt;=30,0.5*I61,MAX(0,F61-MAX(Fec_Corte,E61))))</f>
        <v>92</v>
      </c>
      <c r="K61">
        <f t="shared" si="3"/>
        <v>0.25136612021857924</v>
      </c>
      <c r="L61">
        <f t="shared" si="4"/>
        <v>1374991.5300546449</v>
      </c>
    </row>
    <row r="62" spans="1:12" x14ac:dyDescent="0.25">
      <c r="A62">
        <v>61</v>
      </c>
      <c r="B62">
        <v>4181118</v>
      </c>
      <c r="C62">
        <v>0</v>
      </c>
      <c r="D62">
        <f t="shared" si="0"/>
        <v>4181118</v>
      </c>
      <c r="E62" s="4">
        <v>45017</v>
      </c>
      <c r="F62" s="4">
        <v>45383</v>
      </c>
      <c r="G62">
        <v>20000</v>
      </c>
      <c r="H62">
        <f t="shared" si="1"/>
        <v>4181118</v>
      </c>
      <c r="I62">
        <f t="shared" si="2"/>
        <v>366</v>
      </c>
      <c r="J62">
        <f>IF(E62&gt;Fec_Corte,I62,IF(I62&lt;=30,0.5*I62,MAX(0,F62-MAX(Fec_Corte,E62))))</f>
        <v>92</v>
      </c>
      <c r="K62">
        <f t="shared" si="3"/>
        <v>0.25136612021857924</v>
      </c>
      <c r="L62">
        <f t="shared" si="4"/>
        <v>1045964.087431694</v>
      </c>
    </row>
    <row r="63" spans="1:12" x14ac:dyDescent="0.25">
      <c r="A63">
        <v>62</v>
      </c>
      <c r="B63">
        <v>3303154</v>
      </c>
      <c r="C63">
        <v>0</v>
      </c>
      <c r="D63">
        <f t="shared" si="0"/>
        <v>3303154</v>
      </c>
      <c r="E63" s="4">
        <v>45019</v>
      </c>
      <c r="F63" s="4">
        <v>45385</v>
      </c>
      <c r="G63">
        <v>20000</v>
      </c>
      <c r="H63">
        <f t="shared" si="1"/>
        <v>3303154</v>
      </c>
      <c r="I63">
        <f t="shared" si="2"/>
        <v>366</v>
      </c>
      <c r="J63">
        <f>IF(E63&gt;Fec_Corte,I63,IF(I63&lt;=30,0.5*I63,MAX(0,F63-MAX(Fec_Corte,E63))))</f>
        <v>94</v>
      </c>
      <c r="K63">
        <f t="shared" si="3"/>
        <v>0.25683060109289618</v>
      </c>
      <c r="L63">
        <f t="shared" si="4"/>
        <v>843214.41530054645</v>
      </c>
    </row>
    <row r="64" spans="1:12" x14ac:dyDescent="0.25">
      <c r="A64">
        <v>63</v>
      </c>
      <c r="B64">
        <v>1346359</v>
      </c>
      <c r="C64">
        <v>0</v>
      </c>
      <c r="D64">
        <f t="shared" si="0"/>
        <v>1346359</v>
      </c>
      <c r="E64" s="4">
        <v>45020</v>
      </c>
      <c r="F64" s="4">
        <v>45386</v>
      </c>
      <c r="G64">
        <v>20000</v>
      </c>
      <c r="H64">
        <f t="shared" si="1"/>
        <v>1346359</v>
      </c>
      <c r="I64">
        <f t="shared" si="2"/>
        <v>366</v>
      </c>
      <c r="J64">
        <f>IF(E64&gt;Fec_Corte,I64,IF(I64&lt;=30,0.5*I64,MAX(0,F64-MAX(Fec_Corte,E64))))</f>
        <v>95</v>
      </c>
      <c r="K64">
        <f t="shared" si="3"/>
        <v>0.25956284153005466</v>
      </c>
      <c r="L64">
        <f t="shared" si="4"/>
        <v>344273.51092896174</v>
      </c>
    </row>
    <row r="65" spans="1:12" x14ac:dyDescent="0.25">
      <c r="A65">
        <v>64</v>
      </c>
      <c r="B65">
        <v>1732890</v>
      </c>
      <c r="C65">
        <v>0</v>
      </c>
      <c r="D65">
        <f t="shared" si="0"/>
        <v>1732890</v>
      </c>
      <c r="E65" s="4">
        <v>45021</v>
      </c>
      <c r="F65" s="4">
        <v>45387</v>
      </c>
      <c r="G65">
        <v>20000</v>
      </c>
      <c r="H65">
        <f t="shared" si="1"/>
        <v>1732890</v>
      </c>
      <c r="I65">
        <f t="shared" si="2"/>
        <v>366</v>
      </c>
      <c r="J65">
        <f>IF(E65&gt;Fec_Corte,I65,IF(I65&lt;=30,0.5*I65,MAX(0,F65-MAX(Fec_Corte,E65))))</f>
        <v>96</v>
      </c>
      <c r="K65">
        <f t="shared" si="3"/>
        <v>0.26229508196721313</v>
      </c>
      <c r="L65">
        <f t="shared" si="4"/>
        <v>449282.62295081967</v>
      </c>
    </row>
    <row r="66" spans="1:12" x14ac:dyDescent="0.25">
      <c r="A66">
        <v>65</v>
      </c>
      <c r="B66">
        <v>1429432</v>
      </c>
      <c r="C66">
        <v>0</v>
      </c>
      <c r="D66">
        <f t="shared" si="0"/>
        <v>1429432</v>
      </c>
      <c r="E66" s="4">
        <v>45022</v>
      </c>
      <c r="F66" s="4">
        <v>45388</v>
      </c>
      <c r="G66">
        <v>20000</v>
      </c>
      <c r="H66">
        <f t="shared" si="1"/>
        <v>1429432</v>
      </c>
      <c r="I66">
        <f t="shared" si="2"/>
        <v>366</v>
      </c>
      <c r="J66">
        <f>IF(E66&gt;Fec_Corte,I66,IF(I66&lt;=30,0.5*I66,MAX(0,F66-MAX(Fec_Corte,E66))))</f>
        <v>97</v>
      </c>
      <c r="K66">
        <f t="shared" si="3"/>
        <v>0.2650273224043716</v>
      </c>
      <c r="L66">
        <f t="shared" si="4"/>
        <v>373537.98907103826</v>
      </c>
    </row>
    <row r="67" spans="1:12" x14ac:dyDescent="0.25">
      <c r="A67">
        <v>66</v>
      </c>
      <c r="B67">
        <v>3978097</v>
      </c>
      <c r="C67">
        <v>0</v>
      </c>
      <c r="D67">
        <f t="shared" si="0"/>
        <v>3978097</v>
      </c>
      <c r="E67" s="4">
        <v>45022</v>
      </c>
      <c r="F67" s="4">
        <v>45388</v>
      </c>
      <c r="G67">
        <v>20000</v>
      </c>
      <c r="H67">
        <f t="shared" si="1"/>
        <v>3978097</v>
      </c>
      <c r="I67">
        <f t="shared" si="2"/>
        <v>366</v>
      </c>
      <c r="J67">
        <f>IF(E67&gt;Fec_Corte,I67,IF(I67&lt;=30,0.5*I67,MAX(0,F67-MAX(Fec_Corte,E67))))</f>
        <v>97</v>
      </c>
      <c r="K67">
        <f t="shared" si="3"/>
        <v>0.2650273224043716</v>
      </c>
      <c r="L67">
        <f t="shared" si="4"/>
        <v>1049003.8497267761</v>
      </c>
    </row>
    <row r="68" spans="1:12" x14ac:dyDescent="0.25">
      <c r="A68">
        <v>67</v>
      </c>
      <c r="B68">
        <v>2921956</v>
      </c>
      <c r="C68">
        <v>0</v>
      </c>
      <c r="D68">
        <f t="shared" si="0"/>
        <v>2921956</v>
      </c>
      <c r="E68" s="4">
        <v>45022</v>
      </c>
      <c r="F68" s="4">
        <v>45388</v>
      </c>
      <c r="G68">
        <v>20000</v>
      </c>
      <c r="H68">
        <f t="shared" si="1"/>
        <v>2921956</v>
      </c>
      <c r="I68">
        <f t="shared" si="2"/>
        <v>366</v>
      </c>
      <c r="J68">
        <f>IF(E68&gt;Fec_Corte,I68,IF(I68&lt;=30,0.5*I68,MAX(0,F68-MAX(Fec_Corte,E68))))</f>
        <v>97</v>
      </c>
      <c r="K68">
        <f t="shared" si="3"/>
        <v>0.2650273224043716</v>
      </c>
      <c r="L68">
        <f t="shared" si="4"/>
        <v>769097.62841530063</v>
      </c>
    </row>
    <row r="69" spans="1:12" x14ac:dyDescent="0.25">
      <c r="A69">
        <v>68</v>
      </c>
      <c r="B69">
        <v>2101329</v>
      </c>
      <c r="C69">
        <v>0</v>
      </c>
      <c r="D69">
        <f t="shared" ref="D69:D132" si="5">B69+C69</f>
        <v>2101329</v>
      </c>
      <c r="E69" s="4">
        <v>45023</v>
      </c>
      <c r="F69" s="4">
        <v>45389</v>
      </c>
      <c r="G69">
        <v>20000</v>
      </c>
      <c r="H69">
        <f t="shared" ref="H69:H132" si="6">MAX(B69,D69)</f>
        <v>2101329</v>
      </c>
      <c r="I69">
        <f t="shared" ref="I69:I132" si="7">F69-E69</f>
        <v>366</v>
      </c>
      <c r="J69">
        <f>IF(E69&gt;Fec_Corte,I69,IF(I69&lt;=30,0.5*I69,MAX(0,F69-MAX(Fec_Corte,E69))))</f>
        <v>98</v>
      </c>
      <c r="K69">
        <f t="shared" ref="K69:K132" si="8">J69/I69</f>
        <v>0.26775956284153007</v>
      </c>
      <c r="L69">
        <f t="shared" ref="L69:L132" si="9">(H69-G69)*K69</f>
        <v>557295.74316939898</v>
      </c>
    </row>
    <row r="70" spans="1:12" x14ac:dyDescent="0.25">
      <c r="A70">
        <v>69</v>
      </c>
      <c r="B70">
        <v>2062119</v>
      </c>
      <c r="C70">
        <v>0</v>
      </c>
      <c r="D70">
        <f t="shared" si="5"/>
        <v>2062119</v>
      </c>
      <c r="E70" s="4">
        <v>45024</v>
      </c>
      <c r="F70" s="4">
        <v>45390</v>
      </c>
      <c r="G70">
        <v>20000</v>
      </c>
      <c r="H70">
        <f t="shared" si="6"/>
        <v>2062119</v>
      </c>
      <c r="I70">
        <f t="shared" si="7"/>
        <v>366</v>
      </c>
      <c r="J70">
        <f>IF(E70&gt;Fec_Corte,I70,IF(I70&lt;=30,0.5*I70,MAX(0,F70-MAX(Fec_Corte,E70))))</f>
        <v>99</v>
      </c>
      <c r="K70">
        <f t="shared" si="8"/>
        <v>0.27049180327868855</v>
      </c>
      <c r="L70">
        <f t="shared" si="9"/>
        <v>552376.4508196722</v>
      </c>
    </row>
    <row r="71" spans="1:12" x14ac:dyDescent="0.25">
      <c r="A71">
        <v>70</v>
      </c>
      <c r="B71">
        <v>2073521</v>
      </c>
      <c r="C71">
        <v>0</v>
      </c>
      <c r="D71">
        <f t="shared" si="5"/>
        <v>2073521</v>
      </c>
      <c r="E71" s="4">
        <v>45025</v>
      </c>
      <c r="F71" s="4">
        <v>45391</v>
      </c>
      <c r="G71">
        <v>20000</v>
      </c>
      <c r="H71">
        <f t="shared" si="6"/>
        <v>2073521</v>
      </c>
      <c r="I71">
        <f t="shared" si="7"/>
        <v>366</v>
      </c>
      <c r="J71">
        <f>IF(E71&gt;Fec_Corte,I71,IF(I71&lt;=30,0.5*I71,MAX(0,F71-MAX(Fec_Corte,E71))))</f>
        <v>100</v>
      </c>
      <c r="K71">
        <f t="shared" si="8"/>
        <v>0.27322404371584702</v>
      </c>
      <c r="L71">
        <f t="shared" si="9"/>
        <v>561071.31147540989</v>
      </c>
    </row>
    <row r="72" spans="1:12" x14ac:dyDescent="0.25">
      <c r="A72">
        <v>71</v>
      </c>
      <c r="B72">
        <v>2757835</v>
      </c>
      <c r="C72">
        <v>0</v>
      </c>
      <c r="D72">
        <f t="shared" si="5"/>
        <v>2757835</v>
      </c>
      <c r="E72" s="4">
        <v>45047</v>
      </c>
      <c r="F72" s="4">
        <v>45413</v>
      </c>
      <c r="G72">
        <v>20000</v>
      </c>
      <c r="H72">
        <f t="shared" si="6"/>
        <v>2757835</v>
      </c>
      <c r="I72">
        <f t="shared" si="7"/>
        <v>366</v>
      </c>
      <c r="J72">
        <f>IF(E72&gt;Fec_Corte,I72,IF(I72&lt;=30,0.5*I72,MAX(0,F72-MAX(Fec_Corte,E72))))</f>
        <v>122</v>
      </c>
      <c r="K72">
        <f t="shared" si="8"/>
        <v>0.33333333333333331</v>
      </c>
      <c r="L72">
        <f t="shared" si="9"/>
        <v>912611.66666666663</v>
      </c>
    </row>
    <row r="73" spans="1:12" x14ac:dyDescent="0.25">
      <c r="A73">
        <v>72</v>
      </c>
      <c r="B73">
        <v>3481302</v>
      </c>
      <c r="C73">
        <v>0</v>
      </c>
      <c r="D73">
        <f t="shared" si="5"/>
        <v>3481302</v>
      </c>
      <c r="E73" s="4">
        <v>45048</v>
      </c>
      <c r="F73" s="4">
        <v>45414</v>
      </c>
      <c r="G73">
        <v>20000</v>
      </c>
      <c r="H73">
        <f t="shared" si="6"/>
        <v>3481302</v>
      </c>
      <c r="I73">
        <f t="shared" si="7"/>
        <v>366</v>
      </c>
      <c r="J73">
        <f>IF(E73&gt;Fec_Corte,I73,IF(I73&lt;=30,0.5*I73,MAX(0,F73-MAX(Fec_Corte,E73))))</f>
        <v>123</v>
      </c>
      <c r="K73">
        <f t="shared" si="8"/>
        <v>0.33606557377049179</v>
      </c>
      <c r="L73">
        <f t="shared" si="9"/>
        <v>1163224.4426229508</v>
      </c>
    </row>
    <row r="74" spans="1:12" x14ac:dyDescent="0.25">
      <c r="A74">
        <v>73</v>
      </c>
      <c r="B74">
        <v>2671892</v>
      </c>
      <c r="C74">
        <v>0</v>
      </c>
      <c r="D74">
        <f t="shared" si="5"/>
        <v>2671892</v>
      </c>
      <c r="E74" s="4">
        <v>45048</v>
      </c>
      <c r="F74" s="4">
        <v>45414</v>
      </c>
      <c r="G74">
        <v>20000</v>
      </c>
      <c r="H74">
        <f t="shared" si="6"/>
        <v>2671892</v>
      </c>
      <c r="I74">
        <f t="shared" si="7"/>
        <v>366</v>
      </c>
      <c r="J74">
        <f>IF(E74&gt;Fec_Corte,I74,IF(I74&lt;=30,0.5*I74,MAX(0,F74-MAX(Fec_Corte,E74))))</f>
        <v>123</v>
      </c>
      <c r="K74">
        <f t="shared" si="8"/>
        <v>0.33606557377049179</v>
      </c>
      <c r="L74">
        <f t="shared" si="9"/>
        <v>891209.60655737703</v>
      </c>
    </row>
    <row r="75" spans="1:12" x14ac:dyDescent="0.25">
      <c r="A75">
        <v>74</v>
      </c>
      <c r="B75">
        <v>2237756</v>
      </c>
      <c r="C75">
        <v>0</v>
      </c>
      <c r="D75">
        <f t="shared" si="5"/>
        <v>2237756</v>
      </c>
      <c r="E75" s="4">
        <v>45048</v>
      </c>
      <c r="F75" s="4">
        <v>45414</v>
      </c>
      <c r="G75">
        <v>20000</v>
      </c>
      <c r="H75">
        <f t="shared" si="6"/>
        <v>2237756</v>
      </c>
      <c r="I75">
        <f t="shared" si="7"/>
        <v>366</v>
      </c>
      <c r="J75">
        <f>IF(E75&gt;Fec_Corte,I75,IF(I75&lt;=30,0.5*I75,MAX(0,F75-MAX(Fec_Corte,E75))))</f>
        <v>123</v>
      </c>
      <c r="K75">
        <f t="shared" si="8"/>
        <v>0.33606557377049179</v>
      </c>
      <c r="L75">
        <f t="shared" si="9"/>
        <v>745311.44262295077</v>
      </c>
    </row>
    <row r="76" spans="1:12" x14ac:dyDescent="0.25">
      <c r="A76">
        <v>75</v>
      </c>
      <c r="B76">
        <v>1139968</v>
      </c>
      <c r="C76">
        <v>0</v>
      </c>
      <c r="D76">
        <f t="shared" si="5"/>
        <v>1139968</v>
      </c>
      <c r="E76" s="4">
        <v>45049</v>
      </c>
      <c r="F76" s="4">
        <v>45415</v>
      </c>
      <c r="G76">
        <v>20000</v>
      </c>
      <c r="H76">
        <f t="shared" si="6"/>
        <v>1139968</v>
      </c>
      <c r="I76">
        <f t="shared" si="7"/>
        <v>366</v>
      </c>
      <c r="J76">
        <f>IF(E76&gt;Fec_Corte,I76,IF(I76&lt;=30,0.5*I76,MAX(0,F76-MAX(Fec_Corte,E76))))</f>
        <v>124</v>
      </c>
      <c r="K76">
        <f t="shared" si="8"/>
        <v>0.33879781420765026</v>
      </c>
      <c r="L76">
        <f t="shared" si="9"/>
        <v>379442.71038251364</v>
      </c>
    </row>
    <row r="77" spans="1:12" x14ac:dyDescent="0.25">
      <c r="A77">
        <v>76</v>
      </c>
      <c r="B77">
        <v>958560</v>
      </c>
      <c r="C77">
        <v>0</v>
      </c>
      <c r="D77">
        <f t="shared" si="5"/>
        <v>958560</v>
      </c>
      <c r="E77" s="4">
        <v>45049</v>
      </c>
      <c r="F77" s="4">
        <v>45415</v>
      </c>
      <c r="G77">
        <v>20000</v>
      </c>
      <c r="H77">
        <f t="shared" si="6"/>
        <v>958560</v>
      </c>
      <c r="I77">
        <f t="shared" si="7"/>
        <v>366</v>
      </c>
      <c r="J77">
        <f>IF(E77&gt;Fec_Corte,I77,IF(I77&lt;=30,0.5*I77,MAX(0,F77-MAX(Fec_Corte,E77))))</f>
        <v>124</v>
      </c>
      <c r="K77">
        <f t="shared" si="8"/>
        <v>0.33879781420765026</v>
      </c>
      <c r="L77">
        <f t="shared" si="9"/>
        <v>317982.07650273223</v>
      </c>
    </row>
    <row r="78" spans="1:12" x14ac:dyDescent="0.25">
      <c r="A78">
        <v>77</v>
      </c>
      <c r="B78">
        <v>6301612</v>
      </c>
      <c r="C78">
        <v>0</v>
      </c>
      <c r="D78">
        <f t="shared" si="5"/>
        <v>6301612</v>
      </c>
      <c r="E78" s="4">
        <v>45049</v>
      </c>
      <c r="F78" s="4">
        <v>45415</v>
      </c>
      <c r="G78">
        <v>20000</v>
      </c>
      <c r="H78">
        <f t="shared" si="6"/>
        <v>6301612</v>
      </c>
      <c r="I78">
        <f t="shared" si="7"/>
        <v>366</v>
      </c>
      <c r="J78">
        <f>IF(E78&gt;Fec_Corte,I78,IF(I78&lt;=30,0.5*I78,MAX(0,F78-MAX(Fec_Corte,E78))))</f>
        <v>124</v>
      </c>
      <c r="K78">
        <f t="shared" si="8"/>
        <v>0.33879781420765026</v>
      </c>
      <c r="L78">
        <f t="shared" si="9"/>
        <v>2128196.4153005462</v>
      </c>
    </row>
    <row r="79" spans="1:12" x14ac:dyDescent="0.25">
      <c r="A79">
        <v>78</v>
      </c>
      <c r="B79">
        <v>928646</v>
      </c>
      <c r="C79">
        <v>0</v>
      </c>
      <c r="D79">
        <f t="shared" si="5"/>
        <v>928646</v>
      </c>
      <c r="E79" s="4">
        <v>45049</v>
      </c>
      <c r="F79" s="4">
        <v>45415</v>
      </c>
      <c r="G79">
        <v>20000</v>
      </c>
      <c r="H79">
        <f t="shared" si="6"/>
        <v>928646</v>
      </c>
      <c r="I79">
        <f t="shared" si="7"/>
        <v>366</v>
      </c>
      <c r="J79">
        <f>IF(E79&gt;Fec_Corte,I79,IF(I79&lt;=30,0.5*I79,MAX(0,F79-MAX(Fec_Corte,E79))))</f>
        <v>124</v>
      </c>
      <c r="K79">
        <f t="shared" si="8"/>
        <v>0.33879781420765026</v>
      </c>
      <c r="L79">
        <f t="shared" si="9"/>
        <v>307847.27868852456</v>
      </c>
    </row>
    <row r="80" spans="1:12" x14ac:dyDescent="0.25">
      <c r="A80">
        <v>79</v>
      </c>
      <c r="B80">
        <v>2501278</v>
      </c>
      <c r="C80">
        <v>0</v>
      </c>
      <c r="D80">
        <f t="shared" si="5"/>
        <v>2501278</v>
      </c>
      <c r="E80" s="4">
        <v>45051</v>
      </c>
      <c r="F80" s="4">
        <v>45417</v>
      </c>
      <c r="G80">
        <v>20000</v>
      </c>
      <c r="H80">
        <f t="shared" si="6"/>
        <v>2501278</v>
      </c>
      <c r="I80">
        <f t="shared" si="7"/>
        <v>366</v>
      </c>
      <c r="J80">
        <f>IF(E80&gt;Fec_Corte,I80,IF(I80&lt;=30,0.5*I80,MAX(0,F80-MAX(Fec_Corte,E80))))</f>
        <v>126</v>
      </c>
      <c r="K80">
        <f t="shared" si="8"/>
        <v>0.34426229508196721</v>
      </c>
      <c r="L80">
        <f t="shared" si="9"/>
        <v>854210.4590163934</v>
      </c>
    </row>
    <row r="81" spans="1:12" x14ac:dyDescent="0.25">
      <c r="A81">
        <v>80</v>
      </c>
      <c r="B81">
        <v>2539095</v>
      </c>
      <c r="C81">
        <v>0</v>
      </c>
      <c r="D81">
        <f t="shared" si="5"/>
        <v>2539095</v>
      </c>
      <c r="E81" s="4">
        <v>45051</v>
      </c>
      <c r="F81" s="4">
        <v>45417</v>
      </c>
      <c r="G81">
        <v>20000</v>
      </c>
      <c r="H81">
        <f t="shared" si="6"/>
        <v>2539095</v>
      </c>
      <c r="I81">
        <f t="shared" si="7"/>
        <v>366</v>
      </c>
      <c r="J81">
        <f>IF(E81&gt;Fec_Corte,I81,IF(I81&lt;=30,0.5*I81,MAX(0,F81-MAX(Fec_Corte,E81))))</f>
        <v>126</v>
      </c>
      <c r="K81">
        <f t="shared" si="8"/>
        <v>0.34426229508196721</v>
      </c>
      <c r="L81">
        <f t="shared" si="9"/>
        <v>867229.42622950813</v>
      </c>
    </row>
    <row r="82" spans="1:12" x14ac:dyDescent="0.25">
      <c r="A82">
        <v>82</v>
      </c>
      <c r="B82">
        <v>2445889</v>
      </c>
      <c r="C82">
        <v>0</v>
      </c>
      <c r="D82">
        <f t="shared" si="5"/>
        <v>2445889</v>
      </c>
      <c r="E82" s="4">
        <v>45051</v>
      </c>
      <c r="F82" s="4">
        <v>45417</v>
      </c>
      <c r="G82">
        <v>20000</v>
      </c>
      <c r="H82">
        <f t="shared" si="6"/>
        <v>2445889</v>
      </c>
      <c r="I82">
        <f t="shared" si="7"/>
        <v>366</v>
      </c>
      <c r="J82">
        <f>IF(E82&gt;Fec_Corte,I82,IF(I82&lt;=30,0.5*I82,MAX(0,F82-MAX(Fec_Corte,E82))))</f>
        <v>126</v>
      </c>
      <c r="K82">
        <f t="shared" si="8"/>
        <v>0.34426229508196721</v>
      </c>
      <c r="L82">
        <f t="shared" si="9"/>
        <v>835142.11475409835</v>
      </c>
    </row>
    <row r="83" spans="1:12" x14ac:dyDescent="0.25">
      <c r="A83">
        <v>83</v>
      </c>
      <c r="B83">
        <v>2495467</v>
      </c>
      <c r="C83">
        <v>0</v>
      </c>
      <c r="D83">
        <f t="shared" si="5"/>
        <v>2495467</v>
      </c>
      <c r="E83" s="4">
        <v>45051</v>
      </c>
      <c r="F83" s="4">
        <v>45417</v>
      </c>
      <c r="G83">
        <v>20000</v>
      </c>
      <c r="H83">
        <f t="shared" si="6"/>
        <v>2495467</v>
      </c>
      <c r="I83">
        <f t="shared" si="7"/>
        <v>366</v>
      </c>
      <c r="J83">
        <f>IF(E83&gt;Fec_Corte,I83,IF(I83&lt;=30,0.5*I83,MAX(0,F83-MAX(Fec_Corte,E83))))</f>
        <v>126</v>
      </c>
      <c r="K83">
        <f t="shared" si="8"/>
        <v>0.34426229508196721</v>
      </c>
      <c r="L83">
        <f t="shared" si="9"/>
        <v>852209.95081967209</v>
      </c>
    </row>
    <row r="84" spans="1:12" x14ac:dyDescent="0.25">
      <c r="A84">
        <v>84</v>
      </c>
      <c r="B84">
        <v>2026373</v>
      </c>
      <c r="C84">
        <v>0</v>
      </c>
      <c r="D84">
        <f t="shared" si="5"/>
        <v>2026373</v>
      </c>
      <c r="E84" s="4">
        <v>45051</v>
      </c>
      <c r="F84" s="4">
        <v>45417</v>
      </c>
      <c r="G84">
        <v>20000</v>
      </c>
      <c r="H84">
        <f t="shared" si="6"/>
        <v>2026373</v>
      </c>
      <c r="I84">
        <f t="shared" si="7"/>
        <v>366</v>
      </c>
      <c r="J84">
        <f>IF(E84&gt;Fec_Corte,I84,IF(I84&lt;=30,0.5*I84,MAX(0,F84-MAX(Fec_Corte,E84))))</f>
        <v>126</v>
      </c>
      <c r="K84">
        <f t="shared" si="8"/>
        <v>0.34426229508196721</v>
      </c>
      <c r="L84">
        <f t="shared" si="9"/>
        <v>690718.57377049176</v>
      </c>
    </row>
    <row r="85" spans="1:12" x14ac:dyDescent="0.25">
      <c r="A85">
        <v>85</v>
      </c>
      <c r="B85">
        <v>2745232</v>
      </c>
      <c r="C85">
        <v>0</v>
      </c>
      <c r="D85">
        <f t="shared" si="5"/>
        <v>2745232</v>
      </c>
      <c r="E85" s="4">
        <v>45051</v>
      </c>
      <c r="F85" s="4">
        <v>45417</v>
      </c>
      <c r="G85">
        <v>20000</v>
      </c>
      <c r="H85">
        <f t="shared" si="6"/>
        <v>2745232</v>
      </c>
      <c r="I85">
        <f t="shared" si="7"/>
        <v>366</v>
      </c>
      <c r="J85">
        <f>IF(E85&gt;Fec_Corte,I85,IF(I85&lt;=30,0.5*I85,MAX(0,F85-MAX(Fec_Corte,E85))))</f>
        <v>126</v>
      </c>
      <c r="K85">
        <f t="shared" si="8"/>
        <v>0.34426229508196721</v>
      </c>
      <c r="L85">
        <f t="shared" si="9"/>
        <v>938194.62295081967</v>
      </c>
    </row>
    <row r="86" spans="1:12" x14ac:dyDescent="0.25">
      <c r="A86">
        <v>86</v>
      </c>
      <c r="B86">
        <v>1225864</v>
      </c>
      <c r="C86">
        <v>0</v>
      </c>
      <c r="D86">
        <f t="shared" si="5"/>
        <v>1225864</v>
      </c>
      <c r="E86" s="4">
        <v>45051</v>
      </c>
      <c r="F86" s="4">
        <v>45417</v>
      </c>
      <c r="G86">
        <v>20000</v>
      </c>
      <c r="H86">
        <f t="shared" si="6"/>
        <v>1225864</v>
      </c>
      <c r="I86">
        <f t="shared" si="7"/>
        <v>366</v>
      </c>
      <c r="J86">
        <f>IF(E86&gt;Fec_Corte,I86,IF(I86&lt;=30,0.5*I86,MAX(0,F86-MAX(Fec_Corte,E86))))</f>
        <v>126</v>
      </c>
      <c r="K86">
        <f t="shared" si="8"/>
        <v>0.34426229508196721</v>
      </c>
      <c r="L86">
        <f t="shared" si="9"/>
        <v>415133.50819672132</v>
      </c>
    </row>
    <row r="87" spans="1:12" x14ac:dyDescent="0.25">
      <c r="A87">
        <v>87</v>
      </c>
      <c r="B87">
        <v>1907189</v>
      </c>
      <c r="C87">
        <v>0</v>
      </c>
      <c r="D87">
        <f t="shared" si="5"/>
        <v>1907189</v>
      </c>
      <c r="E87" s="4">
        <v>45052</v>
      </c>
      <c r="F87" s="4">
        <v>45418</v>
      </c>
      <c r="G87">
        <v>20000</v>
      </c>
      <c r="H87">
        <f t="shared" si="6"/>
        <v>1907189</v>
      </c>
      <c r="I87">
        <f t="shared" si="7"/>
        <v>366</v>
      </c>
      <c r="J87">
        <f>IF(E87&gt;Fec_Corte,I87,IF(I87&lt;=30,0.5*I87,MAX(0,F87-MAX(Fec_Corte,E87))))</f>
        <v>127</v>
      </c>
      <c r="K87">
        <f t="shared" si="8"/>
        <v>0.34699453551912568</v>
      </c>
      <c r="L87">
        <f t="shared" si="9"/>
        <v>654844.2704918033</v>
      </c>
    </row>
    <row r="88" spans="1:12" x14ac:dyDescent="0.25">
      <c r="A88">
        <v>88</v>
      </c>
      <c r="B88">
        <v>2336247</v>
      </c>
      <c r="C88">
        <v>0</v>
      </c>
      <c r="D88">
        <f t="shared" si="5"/>
        <v>2336247</v>
      </c>
      <c r="E88" s="4">
        <v>45052</v>
      </c>
      <c r="F88" s="4">
        <v>45418</v>
      </c>
      <c r="G88">
        <v>20000</v>
      </c>
      <c r="H88">
        <f t="shared" si="6"/>
        <v>2336247</v>
      </c>
      <c r="I88">
        <f t="shared" si="7"/>
        <v>366</v>
      </c>
      <c r="J88">
        <f>IF(E88&gt;Fec_Corte,I88,IF(I88&lt;=30,0.5*I88,MAX(0,F88-MAX(Fec_Corte,E88))))</f>
        <v>127</v>
      </c>
      <c r="K88">
        <f t="shared" si="8"/>
        <v>0.34699453551912568</v>
      </c>
      <c r="L88">
        <f t="shared" si="9"/>
        <v>803725.05191256828</v>
      </c>
    </row>
    <row r="89" spans="1:12" x14ac:dyDescent="0.25">
      <c r="A89">
        <v>89</v>
      </c>
      <c r="B89">
        <v>1576294</v>
      </c>
      <c r="C89">
        <v>0</v>
      </c>
      <c r="D89">
        <f t="shared" si="5"/>
        <v>1576294</v>
      </c>
      <c r="E89" s="4">
        <v>45052</v>
      </c>
      <c r="F89" s="4">
        <v>45418</v>
      </c>
      <c r="G89">
        <v>20000</v>
      </c>
      <c r="H89">
        <f t="shared" si="6"/>
        <v>1576294</v>
      </c>
      <c r="I89">
        <f t="shared" si="7"/>
        <v>366</v>
      </c>
      <c r="J89">
        <f>IF(E89&gt;Fec_Corte,I89,IF(I89&lt;=30,0.5*I89,MAX(0,F89-MAX(Fec_Corte,E89))))</f>
        <v>127</v>
      </c>
      <c r="K89">
        <f t="shared" si="8"/>
        <v>0.34699453551912568</v>
      </c>
      <c r="L89">
        <f t="shared" si="9"/>
        <v>540025.51366120216</v>
      </c>
    </row>
    <row r="90" spans="1:12" x14ac:dyDescent="0.25">
      <c r="A90">
        <v>90</v>
      </c>
      <c r="B90">
        <v>3853962</v>
      </c>
      <c r="C90">
        <v>0</v>
      </c>
      <c r="D90">
        <f t="shared" si="5"/>
        <v>3853962</v>
      </c>
      <c r="E90" s="4">
        <v>45078</v>
      </c>
      <c r="F90" s="4">
        <v>45444</v>
      </c>
      <c r="G90">
        <v>20000</v>
      </c>
      <c r="H90">
        <f t="shared" si="6"/>
        <v>3853962</v>
      </c>
      <c r="I90">
        <f t="shared" si="7"/>
        <v>366</v>
      </c>
      <c r="J90">
        <f>IF(E90&gt;Fec_Corte,I90,IF(I90&lt;=30,0.5*I90,MAX(0,F90-MAX(Fec_Corte,E90))))</f>
        <v>153</v>
      </c>
      <c r="K90">
        <f t="shared" si="8"/>
        <v>0.41803278688524592</v>
      </c>
      <c r="L90">
        <f t="shared" si="9"/>
        <v>1602721.8196721312</v>
      </c>
    </row>
    <row r="91" spans="1:12" x14ac:dyDescent="0.25">
      <c r="A91">
        <v>91</v>
      </c>
      <c r="B91">
        <v>2826658</v>
      </c>
      <c r="C91">
        <v>0</v>
      </c>
      <c r="D91">
        <f t="shared" si="5"/>
        <v>2826658</v>
      </c>
      <c r="E91" s="4">
        <v>45078</v>
      </c>
      <c r="F91" s="4">
        <v>45444</v>
      </c>
      <c r="G91">
        <v>20000</v>
      </c>
      <c r="H91">
        <f t="shared" si="6"/>
        <v>2826658</v>
      </c>
      <c r="I91">
        <f t="shared" si="7"/>
        <v>366</v>
      </c>
      <c r="J91">
        <f>IF(E91&gt;Fec_Corte,I91,IF(I91&lt;=30,0.5*I91,MAX(0,F91-MAX(Fec_Corte,E91))))</f>
        <v>153</v>
      </c>
      <c r="K91">
        <f t="shared" si="8"/>
        <v>0.41803278688524592</v>
      </c>
      <c r="L91">
        <f t="shared" si="9"/>
        <v>1173275.0655737706</v>
      </c>
    </row>
    <row r="92" spans="1:12" x14ac:dyDescent="0.25">
      <c r="A92">
        <v>92</v>
      </c>
      <c r="B92">
        <v>1604002</v>
      </c>
      <c r="C92">
        <v>0</v>
      </c>
      <c r="D92">
        <f t="shared" si="5"/>
        <v>1604002</v>
      </c>
      <c r="E92" s="4">
        <v>45078</v>
      </c>
      <c r="F92" s="4">
        <v>45444</v>
      </c>
      <c r="G92">
        <v>20000</v>
      </c>
      <c r="H92">
        <f t="shared" si="6"/>
        <v>1604002</v>
      </c>
      <c r="I92">
        <f t="shared" si="7"/>
        <v>366</v>
      </c>
      <c r="J92">
        <f>IF(E92&gt;Fec_Corte,I92,IF(I92&lt;=30,0.5*I92,MAX(0,F92-MAX(Fec_Corte,E92))))</f>
        <v>153</v>
      </c>
      <c r="K92">
        <f t="shared" si="8"/>
        <v>0.41803278688524592</v>
      </c>
      <c r="L92">
        <f t="shared" si="9"/>
        <v>662164.7704918033</v>
      </c>
    </row>
    <row r="93" spans="1:12" x14ac:dyDescent="0.25">
      <c r="A93">
        <v>93</v>
      </c>
      <c r="B93">
        <v>2593474</v>
      </c>
      <c r="C93">
        <v>0</v>
      </c>
      <c r="D93">
        <f t="shared" si="5"/>
        <v>2593474</v>
      </c>
      <c r="E93" s="4">
        <v>45078</v>
      </c>
      <c r="F93" s="4">
        <v>45444</v>
      </c>
      <c r="G93">
        <v>20000</v>
      </c>
      <c r="H93">
        <f t="shared" si="6"/>
        <v>2593474</v>
      </c>
      <c r="I93">
        <f t="shared" si="7"/>
        <v>366</v>
      </c>
      <c r="J93">
        <f>IF(E93&gt;Fec_Corte,I93,IF(I93&lt;=30,0.5*I93,MAX(0,F93-MAX(Fec_Corte,E93))))</f>
        <v>153</v>
      </c>
      <c r="K93">
        <f t="shared" si="8"/>
        <v>0.41803278688524592</v>
      </c>
      <c r="L93">
        <f t="shared" si="9"/>
        <v>1075796.5081967213</v>
      </c>
    </row>
    <row r="94" spans="1:12" x14ac:dyDescent="0.25">
      <c r="A94">
        <v>94</v>
      </c>
      <c r="B94">
        <v>6355162</v>
      </c>
      <c r="C94">
        <v>0</v>
      </c>
      <c r="D94">
        <f t="shared" si="5"/>
        <v>6355162</v>
      </c>
      <c r="E94" s="4">
        <v>45078</v>
      </c>
      <c r="F94" s="4">
        <v>45444</v>
      </c>
      <c r="G94">
        <v>20000</v>
      </c>
      <c r="H94">
        <f t="shared" si="6"/>
        <v>6355162</v>
      </c>
      <c r="I94">
        <f t="shared" si="7"/>
        <v>366</v>
      </c>
      <c r="J94">
        <f>IF(E94&gt;Fec_Corte,I94,IF(I94&lt;=30,0.5*I94,MAX(0,F94-MAX(Fec_Corte,E94))))</f>
        <v>153</v>
      </c>
      <c r="K94">
        <f t="shared" si="8"/>
        <v>0.41803278688524592</v>
      </c>
      <c r="L94">
        <f t="shared" si="9"/>
        <v>2648305.4262295081</v>
      </c>
    </row>
    <row r="95" spans="1:12" x14ac:dyDescent="0.25">
      <c r="A95">
        <v>95</v>
      </c>
      <c r="B95">
        <v>3331791</v>
      </c>
      <c r="C95">
        <v>0</v>
      </c>
      <c r="D95">
        <f t="shared" si="5"/>
        <v>3331791</v>
      </c>
      <c r="E95" s="4">
        <v>45078</v>
      </c>
      <c r="F95" s="4">
        <v>45444</v>
      </c>
      <c r="G95">
        <v>20000</v>
      </c>
      <c r="H95">
        <f t="shared" si="6"/>
        <v>3331791</v>
      </c>
      <c r="I95">
        <f t="shared" si="7"/>
        <v>366</v>
      </c>
      <c r="J95">
        <f>IF(E95&gt;Fec_Corte,I95,IF(I95&lt;=30,0.5*I95,MAX(0,F95-MAX(Fec_Corte,E95))))</f>
        <v>153</v>
      </c>
      <c r="K95">
        <f t="shared" si="8"/>
        <v>0.41803278688524592</v>
      </c>
      <c r="L95">
        <f t="shared" si="9"/>
        <v>1384437.2213114754</v>
      </c>
    </row>
    <row r="96" spans="1:12" x14ac:dyDescent="0.25">
      <c r="A96">
        <v>96</v>
      </c>
      <c r="B96">
        <v>3015004</v>
      </c>
      <c r="C96">
        <v>0</v>
      </c>
      <c r="D96">
        <f t="shared" si="5"/>
        <v>3015004</v>
      </c>
      <c r="E96" s="4">
        <v>45079</v>
      </c>
      <c r="F96" s="4">
        <v>45445</v>
      </c>
      <c r="G96">
        <v>20000</v>
      </c>
      <c r="H96">
        <f t="shared" si="6"/>
        <v>3015004</v>
      </c>
      <c r="I96">
        <f t="shared" si="7"/>
        <v>366</v>
      </c>
      <c r="J96">
        <f>IF(E96&gt;Fec_Corte,I96,IF(I96&lt;=30,0.5*I96,MAX(0,F96-MAX(Fec_Corte,E96))))</f>
        <v>154</v>
      </c>
      <c r="K96">
        <f t="shared" si="8"/>
        <v>0.42076502732240439</v>
      </c>
      <c r="L96">
        <f t="shared" si="9"/>
        <v>1260192.9398907104</v>
      </c>
    </row>
    <row r="97" spans="1:12" x14ac:dyDescent="0.25">
      <c r="A97">
        <v>97</v>
      </c>
      <c r="B97">
        <v>5293054</v>
      </c>
      <c r="C97">
        <v>0</v>
      </c>
      <c r="D97">
        <f t="shared" si="5"/>
        <v>5293054</v>
      </c>
      <c r="E97" s="4">
        <v>45079</v>
      </c>
      <c r="F97" s="4">
        <v>45445</v>
      </c>
      <c r="G97">
        <v>20000</v>
      </c>
      <c r="H97">
        <f t="shared" si="6"/>
        <v>5293054</v>
      </c>
      <c r="I97">
        <f t="shared" si="7"/>
        <v>366</v>
      </c>
      <c r="J97">
        <f>IF(E97&gt;Fec_Corte,I97,IF(I97&lt;=30,0.5*I97,MAX(0,F97-MAX(Fec_Corte,E97))))</f>
        <v>154</v>
      </c>
      <c r="K97">
        <f t="shared" si="8"/>
        <v>0.42076502732240439</v>
      </c>
      <c r="L97">
        <f t="shared" si="9"/>
        <v>2218716.7103825137</v>
      </c>
    </row>
    <row r="98" spans="1:12" x14ac:dyDescent="0.25">
      <c r="A98">
        <v>98</v>
      </c>
      <c r="B98">
        <v>3031943</v>
      </c>
      <c r="C98">
        <v>0</v>
      </c>
      <c r="D98">
        <f t="shared" si="5"/>
        <v>3031943</v>
      </c>
      <c r="E98" s="4">
        <v>45080</v>
      </c>
      <c r="F98" s="4">
        <v>45446</v>
      </c>
      <c r="G98">
        <v>20000</v>
      </c>
      <c r="H98">
        <f t="shared" si="6"/>
        <v>3031943</v>
      </c>
      <c r="I98">
        <f t="shared" si="7"/>
        <v>366</v>
      </c>
      <c r="J98">
        <f>IF(E98&gt;Fec_Corte,I98,IF(I98&lt;=30,0.5*I98,MAX(0,F98-MAX(Fec_Corte,E98))))</f>
        <v>155</v>
      </c>
      <c r="K98">
        <f t="shared" si="8"/>
        <v>0.42349726775956287</v>
      </c>
      <c r="L98">
        <f t="shared" si="9"/>
        <v>1275549.6311475411</v>
      </c>
    </row>
    <row r="99" spans="1:12" x14ac:dyDescent="0.25">
      <c r="A99">
        <v>99</v>
      </c>
      <c r="B99">
        <v>2510140</v>
      </c>
      <c r="C99">
        <v>0</v>
      </c>
      <c r="D99">
        <f t="shared" si="5"/>
        <v>2510140</v>
      </c>
      <c r="E99" s="4">
        <v>45080</v>
      </c>
      <c r="F99" s="4">
        <v>45446</v>
      </c>
      <c r="G99">
        <v>20000</v>
      </c>
      <c r="H99">
        <f t="shared" si="6"/>
        <v>2510140</v>
      </c>
      <c r="I99">
        <f t="shared" si="7"/>
        <v>366</v>
      </c>
      <c r="J99">
        <f>IF(E99&gt;Fec_Corte,I99,IF(I99&lt;=30,0.5*I99,MAX(0,F99-MAX(Fec_Corte,E99))))</f>
        <v>155</v>
      </c>
      <c r="K99">
        <f t="shared" si="8"/>
        <v>0.42349726775956287</v>
      </c>
      <c r="L99">
        <f t="shared" si="9"/>
        <v>1054567.486338798</v>
      </c>
    </row>
    <row r="100" spans="1:12" x14ac:dyDescent="0.25">
      <c r="A100">
        <v>100</v>
      </c>
      <c r="B100">
        <v>3227583</v>
      </c>
      <c r="C100">
        <v>0</v>
      </c>
      <c r="D100">
        <f t="shared" si="5"/>
        <v>3227583</v>
      </c>
      <c r="E100" s="4">
        <v>45082</v>
      </c>
      <c r="F100" s="4">
        <v>45448</v>
      </c>
      <c r="G100">
        <v>20000</v>
      </c>
      <c r="H100">
        <f t="shared" si="6"/>
        <v>3227583</v>
      </c>
      <c r="I100">
        <f t="shared" si="7"/>
        <v>366</v>
      </c>
      <c r="J100">
        <f>IF(E100&gt;Fec_Corte,I100,IF(I100&lt;=30,0.5*I100,MAX(0,F100-MAX(Fec_Corte,E100))))</f>
        <v>157</v>
      </c>
      <c r="K100">
        <f t="shared" si="8"/>
        <v>0.42896174863387976</v>
      </c>
      <c r="L100">
        <f t="shared" si="9"/>
        <v>1375930.4125683059</v>
      </c>
    </row>
    <row r="101" spans="1:12" x14ac:dyDescent="0.25">
      <c r="A101">
        <v>101</v>
      </c>
      <c r="B101">
        <v>2271853</v>
      </c>
      <c r="C101">
        <v>0</v>
      </c>
      <c r="D101">
        <f t="shared" si="5"/>
        <v>2271853</v>
      </c>
      <c r="E101" s="4">
        <v>45082</v>
      </c>
      <c r="F101" s="4">
        <v>45448</v>
      </c>
      <c r="G101">
        <v>20000</v>
      </c>
      <c r="H101">
        <f t="shared" si="6"/>
        <v>2271853</v>
      </c>
      <c r="I101">
        <f t="shared" si="7"/>
        <v>366</v>
      </c>
      <c r="J101">
        <f>IF(E101&gt;Fec_Corte,I101,IF(I101&lt;=30,0.5*I101,MAX(0,F101-MAX(Fec_Corte,E101))))</f>
        <v>157</v>
      </c>
      <c r="K101">
        <f t="shared" si="8"/>
        <v>0.42896174863387976</v>
      </c>
      <c r="L101">
        <f t="shared" si="9"/>
        <v>965958.80054644798</v>
      </c>
    </row>
    <row r="102" spans="1:12" x14ac:dyDescent="0.25">
      <c r="A102">
        <v>102</v>
      </c>
      <c r="B102">
        <v>2784540</v>
      </c>
      <c r="C102">
        <v>0</v>
      </c>
      <c r="D102">
        <f t="shared" si="5"/>
        <v>2784540</v>
      </c>
      <c r="E102" s="4">
        <v>45083</v>
      </c>
      <c r="F102" s="4">
        <v>45449</v>
      </c>
      <c r="G102">
        <v>20000</v>
      </c>
      <c r="H102">
        <f t="shared" si="6"/>
        <v>2784540</v>
      </c>
      <c r="I102">
        <f t="shared" si="7"/>
        <v>366</v>
      </c>
      <c r="J102">
        <f>IF(E102&gt;Fec_Corte,I102,IF(I102&lt;=30,0.5*I102,MAX(0,F102-MAX(Fec_Corte,E102))))</f>
        <v>158</v>
      </c>
      <c r="K102">
        <f t="shared" si="8"/>
        <v>0.43169398907103823</v>
      </c>
      <c r="L102">
        <f t="shared" si="9"/>
        <v>1193435.300546448</v>
      </c>
    </row>
    <row r="103" spans="1:12" x14ac:dyDescent="0.25">
      <c r="A103">
        <v>103</v>
      </c>
      <c r="B103">
        <v>1839854</v>
      </c>
      <c r="C103">
        <v>0</v>
      </c>
      <c r="D103">
        <f t="shared" si="5"/>
        <v>1839854</v>
      </c>
      <c r="E103" s="4">
        <v>45083</v>
      </c>
      <c r="F103" s="4">
        <v>45449</v>
      </c>
      <c r="G103">
        <v>20000</v>
      </c>
      <c r="H103">
        <f t="shared" si="6"/>
        <v>1839854</v>
      </c>
      <c r="I103">
        <f t="shared" si="7"/>
        <v>366</v>
      </c>
      <c r="J103">
        <f>IF(E103&gt;Fec_Corte,I103,IF(I103&lt;=30,0.5*I103,MAX(0,F103-MAX(Fec_Corte,E103))))</f>
        <v>158</v>
      </c>
      <c r="K103">
        <f t="shared" si="8"/>
        <v>0.43169398907103823</v>
      </c>
      <c r="L103">
        <f t="shared" si="9"/>
        <v>785620.03278688516</v>
      </c>
    </row>
    <row r="104" spans="1:12" x14ac:dyDescent="0.25">
      <c r="A104">
        <v>104</v>
      </c>
      <c r="B104">
        <v>1444718</v>
      </c>
      <c r="C104">
        <v>0</v>
      </c>
      <c r="D104">
        <f t="shared" si="5"/>
        <v>1444718</v>
      </c>
      <c r="E104" s="4">
        <v>45083</v>
      </c>
      <c r="F104" s="4">
        <v>45449</v>
      </c>
      <c r="G104">
        <v>20000</v>
      </c>
      <c r="H104">
        <f t="shared" si="6"/>
        <v>1444718</v>
      </c>
      <c r="I104">
        <f t="shared" si="7"/>
        <v>366</v>
      </c>
      <c r="J104">
        <f>IF(E104&gt;Fec_Corte,I104,IF(I104&lt;=30,0.5*I104,MAX(0,F104-MAX(Fec_Corte,E104))))</f>
        <v>158</v>
      </c>
      <c r="K104">
        <f t="shared" si="8"/>
        <v>0.43169398907103823</v>
      </c>
      <c r="L104">
        <f t="shared" si="9"/>
        <v>615042.19672131143</v>
      </c>
    </row>
    <row r="105" spans="1:12" x14ac:dyDescent="0.25">
      <c r="A105">
        <v>105</v>
      </c>
      <c r="B105">
        <v>4824642</v>
      </c>
      <c r="C105">
        <v>0</v>
      </c>
      <c r="D105">
        <f t="shared" si="5"/>
        <v>4824642</v>
      </c>
      <c r="E105" s="4">
        <v>45084</v>
      </c>
      <c r="F105" s="4">
        <v>45450</v>
      </c>
      <c r="G105">
        <v>20000</v>
      </c>
      <c r="H105">
        <f t="shared" si="6"/>
        <v>4824642</v>
      </c>
      <c r="I105">
        <f t="shared" si="7"/>
        <v>366</v>
      </c>
      <c r="J105">
        <f>IF(E105&gt;Fec_Corte,I105,IF(I105&lt;=30,0.5*I105,MAX(0,F105-MAX(Fec_Corte,E105))))</f>
        <v>159</v>
      </c>
      <c r="K105">
        <f t="shared" si="8"/>
        <v>0.4344262295081967</v>
      </c>
      <c r="L105">
        <f t="shared" si="9"/>
        <v>2087262.5081967213</v>
      </c>
    </row>
    <row r="106" spans="1:12" x14ac:dyDescent="0.25">
      <c r="A106">
        <v>106</v>
      </c>
      <c r="B106">
        <v>5493025</v>
      </c>
      <c r="C106">
        <v>0</v>
      </c>
      <c r="D106">
        <f t="shared" si="5"/>
        <v>5493025</v>
      </c>
      <c r="E106" s="4">
        <v>45084</v>
      </c>
      <c r="F106" s="4">
        <v>45450</v>
      </c>
      <c r="G106">
        <v>20000</v>
      </c>
      <c r="H106">
        <f t="shared" si="6"/>
        <v>5493025</v>
      </c>
      <c r="I106">
        <f t="shared" si="7"/>
        <v>366</v>
      </c>
      <c r="J106">
        <f>IF(E106&gt;Fec_Corte,I106,IF(I106&lt;=30,0.5*I106,MAX(0,F106-MAX(Fec_Corte,E106))))</f>
        <v>159</v>
      </c>
      <c r="K106">
        <f t="shared" si="8"/>
        <v>0.4344262295081967</v>
      </c>
      <c r="L106">
        <f t="shared" si="9"/>
        <v>2377625.6147540985</v>
      </c>
    </row>
    <row r="107" spans="1:12" x14ac:dyDescent="0.25">
      <c r="A107">
        <v>107</v>
      </c>
      <c r="B107">
        <v>4189266</v>
      </c>
      <c r="C107">
        <v>0</v>
      </c>
      <c r="D107">
        <f t="shared" si="5"/>
        <v>4189266</v>
      </c>
      <c r="E107" s="4">
        <v>45084</v>
      </c>
      <c r="F107" s="4">
        <v>45450</v>
      </c>
      <c r="G107">
        <v>20000</v>
      </c>
      <c r="H107">
        <f t="shared" si="6"/>
        <v>4189266</v>
      </c>
      <c r="I107">
        <f t="shared" si="7"/>
        <v>366</v>
      </c>
      <c r="J107">
        <f>IF(E107&gt;Fec_Corte,I107,IF(I107&lt;=30,0.5*I107,MAX(0,F107-MAX(Fec_Corte,E107))))</f>
        <v>159</v>
      </c>
      <c r="K107">
        <f t="shared" si="8"/>
        <v>0.4344262295081967</v>
      </c>
      <c r="L107">
        <f t="shared" si="9"/>
        <v>1811238.5081967213</v>
      </c>
    </row>
    <row r="108" spans="1:12" x14ac:dyDescent="0.25">
      <c r="A108">
        <v>108</v>
      </c>
      <c r="B108">
        <v>5977157</v>
      </c>
      <c r="C108">
        <v>0</v>
      </c>
      <c r="D108">
        <f t="shared" si="5"/>
        <v>5977157</v>
      </c>
      <c r="E108" s="4">
        <v>45084</v>
      </c>
      <c r="F108" s="4">
        <v>45450</v>
      </c>
      <c r="G108">
        <v>20000</v>
      </c>
      <c r="H108">
        <f t="shared" si="6"/>
        <v>5977157</v>
      </c>
      <c r="I108">
        <f t="shared" si="7"/>
        <v>366</v>
      </c>
      <c r="J108">
        <f>IF(E108&gt;Fec_Corte,I108,IF(I108&lt;=30,0.5*I108,MAX(0,F108-MAX(Fec_Corte,E108))))</f>
        <v>159</v>
      </c>
      <c r="K108">
        <f t="shared" si="8"/>
        <v>0.4344262295081967</v>
      </c>
      <c r="L108">
        <f t="shared" si="9"/>
        <v>2587945.2540983604</v>
      </c>
    </row>
    <row r="109" spans="1:12" x14ac:dyDescent="0.25">
      <c r="A109">
        <v>109</v>
      </c>
      <c r="B109">
        <v>1773053</v>
      </c>
      <c r="C109">
        <v>0</v>
      </c>
      <c r="D109">
        <f t="shared" si="5"/>
        <v>1773053</v>
      </c>
      <c r="E109" s="4">
        <v>45085</v>
      </c>
      <c r="F109" s="4">
        <v>45451</v>
      </c>
      <c r="G109">
        <v>20000</v>
      </c>
      <c r="H109">
        <f t="shared" si="6"/>
        <v>1773053</v>
      </c>
      <c r="I109">
        <f t="shared" si="7"/>
        <v>366</v>
      </c>
      <c r="J109">
        <f>IF(E109&gt;Fec_Corte,I109,IF(I109&lt;=30,0.5*I109,MAX(0,F109-MAX(Fec_Corte,E109))))</f>
        <v>160</v>
      </c>
      <c r="K109">
        <f t="shared" si="8"/>
        <v>0.43715846994535518</v>
      </c>
      <c r="L109">
        <f t="shared" si="9"/>
        <v>766361.96721311472</v>
      </c>
    </row>
    <row r="110" spans="1:12" x14ac:dyDescent="0.25">
      <c r="A110">
        <v>110</v>
      </c>
      <c r="B110">
        <v>4668742</v>
      </c>
      <c r="C110">
        <v>0</v>
      </c>
      <c r="D110">
        <f t="shared" si="5"/>
        <v>4668742</v>
      </c>
      <c r="E110" s="4">
        <v>45086</v>
      </c>
      <c r="F110" s="4">
        <v>45452</v>
      </c>
      <c r="G110">
        <v>20000</v>
      </c>
      <c r="H110">
        <f t="shared" si="6"/>
        <v>4668742</v>
      </c>
      <c r="I110">
        <f t="shared" si="7"/>
        <v>366</v>
      </c>
      <c r="J110">
        <f>IF(E110&gt;Fec_Corte,I110,IF(I110&lt;=30,0.5*I110,MAX(0,F110-MAX(Fec_Corte,E110))))</f>
        <v>161</v>
      </c>
      <c r="K110">
        <f t="shared" si="8"/>
        <v>0.43989071038251365</v>
      </c>
      <c r="L110">
        <f t="shared" si="9"/>
        <v>2044938.4207650272</v>
      </c>
    </row>
    <row r="111" spans="1:12" x14ac:dyDescent="0.25">
      <c r="A111">
        <v>111</v>
      </c>
      <c r="B111">
        <v>3192587</v>
      </c>
      <c r="C111">
        <v>0</v>
      </c>
      <c r="D111">
        <f t="shared" si="5"/>
        <v>3192587</v>
      </c>
      <c r="E111" s="4">
        <v>45086</v>
      </c>
      <c r="F111" s="4">
        <v>45452</v>
      </c>
      <c r="G111">
        <v>20000</v>
      </c>
      <c r="H111">
        <f t="shared" si="6"/>
        <v>3192587</v>
      </c>
      <c r="I111">
        <f t="shared" si="7"/>
        <v>366</v>
      </c>
      <c r="J111">
        <f>IF(E111&gt;Fec_Corte,I111,IF(I111&lt;=30,0.5*I111,MAX(0,F111-MAX(Fec_Corte,E111))))</f>
        <v>161</v>
      </c>
      <c r="K111">
        <f t="shared" si="8"/>
        <v>0.43989071038251365</v>
      </c>
      <c r="L111">
        <f t="shared" si="9"/>
        <v>1395591.5491803279</v>
      </c>
    </row>
    <row r="112" spans="1:12" x14ac:dyDescent="0.25">
      <c r="A112">
        <v>113</v>
      </c>
      <c r="B112">
        <v>4049938</v>
      </c>
      <c r="C112">
        <v>36000</v>
      </c>
      <c r="D112">
        <f t="shared" si="5"/>
        <v>4085938</v>
      </c>
      <c r="E112" s="4">
        <v>45086</v>
      </c>
      <c r="F112" s="4">
        <v>45452</v>
      </c>
      <c r="G112">
        <v>20000</v>
      </c>
      <c r="H112">
        <f t="shared" si="6"/>
        <v>4085938</v>
      </c>
      <c r="I112">
        <f t="shared" si="7"/>
        <v>366</v>
      </c>
      <c r="J112">
        <f>IF(E112&gt;Fec_Corte,I112,IF(I112&lt;=30,0.5*I112,MAX(0,F112-MAX(Fec_Corte,E112))))</f>
        <v>161</v>
      </c>
      <c r="K112">
        <f t="shared" si="8"/>
        <v>0.43989071038251365</v>
      </c>
      <c r="L112">
        <f t="shared" si="9"/>
        <v>1788568.3551912569</v>
      </c>
    </row>
    <row r="113" spans="1:12" x14ac:dyDescent="0.25">
      <c r="A113">
        <v>115</v>
      </c>
      <c r="B113">
        <v>3635926</v>
      </c>
      <c r="C113">
        <v>36000</v>
      </c>
      <c r="D113">
        <f t="shared" si="5"/>
        <v>3671926</v>
      </c>
      <c r="E113" s="4">
        <v>45086</v>
      </c>
      <c r="F113" s="4">
        <v>45452</v>
      </c>
      <c r="G113">
        <v>20000</v>
      </c>
      <c r="H113">
        <f t="shared" si="6"/>
        <v>3671926</v>
      </c>
      <c r="I113">
        <f t="shared" si="7"/>
        <v>366</v>
      </c>
      <c r="J113">
        <f>IF(E113&gt;Fec_Corte,I113,IF(I113&lt;=30,0.5*I113,MAX(0,F113-MAX(Fec_Corte,E113))))</f>
        <v>161</v>
      </c>
      <c r="K113">
        <f t="shared" si="8"/>
        <v>0.43989071038251365</v>
      </c>
      <c r="L113">
        <f t="shared" si="9"/>
        <v>1606448.3224043716</v>
      </c>
    </row>
    <row r="114" spans="1:12" x14ac:dyDescent="0.25">
      <c r="A114">
        <v>116</v>
      </c>
      <c r="B114">
        <v>3938112</v>
      </c>
      <c r="C114">
        <v>36000</v>
      </c>
      <c r="D114">
        <f t="shared" si="5"/>
        <v>3974112</v>
      </c>
      <c r="E114" s="4">
        <v>45108</v>
      </c>
      <c r="F114" s="4">
        <v>45474</v>
      </c>
      <c r="G114">
        <v>20000</v>
      </c>
      <c r="H114">
        <f t="shared" si="6"/>
        <v>3974112</v>
      </c>
      <c r="I114">
        <f t="shared" si="7"/>
        <v>366</v>
      </c>
      <c r="J114">
        <f>IF(E114&gt;Fec_Corte,I114,IF(I114&lt;=30,0.5*I114,MAX(0,F114-MAX(Fec_Corte,E114))))</f>
        <v>183</v>
      </c>
      <c r="K114">
        <f t="shared" si="8"/>
        <v>0.5</v>
      </c>
      <c r="L114">
        <f t="shared" si="9"/>
        <v>1977056</v>
      </c>
    </row>
    <row r="115" spans="1:12" x14ac:dyDescent="0.25">
      <c r="A115">
        <v>117</v>
      </c>
      <c r="B115">
        <v>2192631</v>
      </c>
      <c r="C115">
        <v>36000</v>
      </c>
      <c r="D115">
        <f t="shared" si="5"/>
        <v>2228631</v>
      </c>
      <c r="E115" s="4">
        <v>45108</v>
      </c>
      <c r="F115" s="4">
        <v>45474</v>
      </c>
      <c r="G115">
        <v>20000</v>
      </c>
      <c r="H115">
        <f t="shared" si="6"/>
        <v>2228631</v>
      </c>
      <c r="I115">
        <f t="shared" si="7"/>
        <v>366</v>
      </c>
      <c r="J115">
        <f>IF(E115&gt;Fec_Corte,I115,IF(I115&lt;=30,0.5*I115,MAX(0,F115-MAX(Fec_Corte,E115))))</f>
        <v>183</v>
      </c>
      <c r="K115">
        <f t="shared" si="8"/>
        <v>0.5</v>
      </c>
      <c r="L115">
        <f t="shared" si="9"/>
        <v>1104315.5</v>
      </c>
    </row>
    <row r="116" spans="1:12" x14ac:dyDescent="0.25">
      <c r="A116">
        <v>118</v>
      </c>
      <c r="B116">
        <v>3692639</v>
      </c>
      <c r="C116">
        <v>36000</v>
      </c>
      <c r="D116">
        <f t="shared" si="5"/>
        <v>3728639</v>
      </c>
      <c r="E116" s="4">
        <v>45109</v>
      </c>
      <c r="F116" s="4">
        <v>45475</v>
      </c>
      <c r="G116">
        <v>20000</v>
      </c>
      <c r="H116">
        <f t="shared" si="6"/>
        <v>3728639</v>
      </c>
      <c r="I116">
        <f t="shared" si="7"/>
        <v>366</v>
      </c>
      <c r="J116">
        <f>IF(E116&gt;Fec_Corte,I116,IF(I116&lt;=30,0.5*I116,MAX(0,F116-MAX(Fec_Corte,E116))))</f>
        <v>184</v>
      </c>
      <c r="K116">
        <f t="shared" si="8"/>
        <v>0.50273224043715847</v>
      </c>
      <c r="L116">
        <f t="shared" si="9"/>
        <v>1864452.3934426229</v>
      </c>
    </row>
    <row r="117" spans="1:12" x14ac:dyDescent="0.25">
      <c r="A117">
        <v>119</v>
      </c>
      <c r="B117">
        <v>1641249</v>
      </c>
      <c r="C117">
        <v>36000</v>
      </c>
      <c r="D117">
        <f t="shared" si="5"/>
        <v>1677249</v>
      </c>
      <c r="E117" s="4">
        <v>45110</v>
      </c>
      <c r="F117" s="4">
        <v>45476</v>
      </c>
      <c r="G117">
        <v>20000</v>
      </c>
      <c r="H117">
        <f t="shared" si="6"/>
        <v>1677249</v>
      </c>
      <c r="I117">
        <f t="shared" si="7"/>
        <v>366</v>
      </c>
      <c r="J117">
        <f>IF(E117&gt;Fec_Corte,I117,IF(I117&lt;=30,0.5*I117,MAX(0,F117-MAX(Fec_Corte,E117))))</f>
        <v>185</v>
      </c>
      <c r="K117">
        <f t="shared" si="8"/>
        <v>0.50546448087431695</v>
      </c>
      <c r="L117">
        <f t="shared" si="9"/>
        <v>837680.50546448084</v>
      </c>
    </row>
    <row r="118" spans="1:12" x14ac:dyDescent="0.25">
      <c r="A118">
        <v>120</v>
      </c>
      <c r="B118">
        <v>1620699</v>
      </c>
      <c r="C118">
        <v>36000</v>
      </c>
      <c r="D118">
        <f t="shared" si="5"/>
        <v>1656699</v>
      </c>
      <c r="E118" s="4">
        <v>45111</v>
      </c>
      <c r="F118" s="4">
        <v>45477</v>
      </c>
      <c r="G118">
        <v>20000</v>
      </c>
      <c r="H118">
        <f t="shared" si="6"/>
        <v>1656699</v>
      </c>
      <c r="I118">
        <f t="shared" si="7"/>
        <v>366</v>
      </c>
      <c r="J118">
        <f>IF(E118&gt;Fec_Corte,I118,IF(I118&lt;=30,0.5*I118,MAX(0,F118-MAX(Fec_Corte,E118))))</f>
        <v>186</v>
      </c>
      <c r="K118">
        <f t="shared" si="8"/>
        <v>0.50819672131147542</v>
      </c>
      <c r="L118">
        <f t="shared" si="9"/>
        <v>831765.06557377055</v>
      </c>
    </row>
    <row r="119" spans="1:12" x14ac:dyDescent="0.25">
      <c r="A119">
        <v>121</v>
      </c>
      <c r="B119">
        <v>3010484</v>
      </c>
      <c r="C119">
        <v>36000</v>
      </c>
      <c r="D119">
        <f t="shared" si="5"/>
        <v>3046484</v>
      </c>
      <c r="E119" s="4">
        <v>45113</v>
      </c>
      <c r="F119" s="4">
        <v>45479</v>
      </c>
      <c r="G119">
        <v>20000</v>
      </c>
      <c r="H119">
        <f t="shared" si="6"/>
        <v>3046484</v>
      </c>
      <c r="I119">
        <f t="shared" si="7"/>
        <v>366</v>
      </c>
      <c r="J119">
        <f>IF(E119&gt;Fec_Corte,I119,IF(I119&lt;=30,0.5*I119,MAX(0,F119-MAX(Fec_Corte,E119))))</f>
        <v>188</v>
      </c>
      <c r="K119">
        <f t="shared" si="8"/>
        <v>0.51366120218579236</v>
      </c>
      <c r="L119">
        <f t="shared" si="9"/>
        <v>1554587.4098360657</v>
      </c>
    </row>
    <row r="120" spans="1:12" x14ac:dyDescent="0.25">
      <c r="A120">
        <v>123</v>
      </c>
      <c r="B120">
        <v>2269622</v>
      </c>
      <c r="C120">
        <v>36000</v>
      </c>
      <c r="D120">
        <f t="shared" si="5"/>
        <v>2305622</v>
      </c>
      <c r="E120" s="4">
        <v>45113</v>
      </c>
      <c r="F120" s="4">
        <v>45479</v>
      </c>
      <c r="G120">
        <v>20000</v>
      </c>
      <c r="H120">
        <f t="shared" si="6"/>
        <v>2305622</v>
      </c>
      <c r="I120">
        <f t="shared" si="7"/>
        <v>366</v>
      </c>
      <c r="J120">
        <f>IF(E120&gt;Fec_Corte,I120,IF(I120&lt;=30,0.5*I120,MAX(0,F120-MAX(Fec_Corte,E120))))</f>
        <v>188</v>
      </c>
      <c r="K120">
        <f t="shared" si="8"/>
        <v>0.51366120218579236</v>
      </c>
      <c r="L120">
        <f t="shared" si="9"/>
        <v>1174035.3442622952</v>
      </c>
    </row>
    <row r="121" spans="1:12" x14ac:dyDescent="0.25">
      <c r="A121">
        <v>124</v>
      </c>
      <c r="B121">
        <v>3946800</v>
      </c>
      <c r="C121">
        <v>36000</v>
      </c>
      <c r="D121">
        <f t="shared" si="5"/>
        <v>3982800</v>
      </c>
      <c r="E121" s="4">
        <v>45113</v>
      </c>
      <c r="F121" s="4">
        <v>45479</v>
      </c>
      <c r="G121">
        <v>20000</v>
      </c>
      <c r="H121">
        <f t="shared" si="6"/>
        <v>3982800</v>
      </c>
      <c r="I121">
        <f t="shared" si="7"/>
        <v>366</v>
      </c>
      <c r="J121">
        <f>IF(E121&gt;Fec_Corte,I121,IF(I121&lt;=30,0.5*I121,MAX(0,F121-MAX(Fec_Corte,E121))))</f>
        <v>188</v>
      </c>
      <c r="K121">
        <f t="shared" si="8"/>
        <v>0.51366120218579236</v>
      </c>
      <c r="L121">
        <f t="shared" si="9"/>
        <v>2035536.6120218579</v>
      </c>
    </row>
    <row r="122" spans="1:12" x14ac:dyDescent="0.25">
      <c r="A122">
        <v>125</v>
      </c>
      <c r="B122">
        <v>1279231</v>
      </c>
      <c r="C122">
        <v>36000</v>
      </c>
      <c r="D122">
        <f t="shared" si="5"/>
        <v>1315231</v>
      </c>
      <c r="E122" s="4">
        <v>45113</v>
      </c>
      <c r="F122" s="4">
        <v>45479</v>
      </c>
      <c r="G122">
        <v>20000</v>
      </c>
      <c r="H122">
        <f t="shared" si="6"/>
        <v>1315231</v>
      </c>
      <c r="I122">
        <f t="shared" si="7"/>
        <v>366</v>
      </c>
      <c r="J122">
        <f>IF(E122&gt;Fec_Corte,I122,IF(I122&lt;=30,0.5*I122,MAX(0,F122-MAX(Fec_Corte,E122))))</f>
        <v>188</v>
      </c>
      <c r="K122">
        <f t="shared" si="8"/>
        <v>0.51366120218579236</v>
      </c>
      <c r="L122">
        <f t="shared" si="9"/>
        <v>665309.91256830608</v>
      </c>
    </row>
    <row r="123" spans="1:12" x14ac:dyDescent="0.25">
      <c r="A123">
        <v>126</v>
      </c>
      <c r="B123">
        <v>3860269</v>
      </c>
      <c r="C123">
        <v>36000</v>
      </c>
      <c r="D123">
        <f t="shared" si="5"/>
        <v>3896269</v>
      </c>
      <c r="E123" s="4">
        <v>45114</v>
      </c>
      <c r="F123" s="4">
        <v>45480</v>
      </c>
      <c r="G123">
        <v>20000</v>
      </c>
      <c r="H123">
        <f t="shared" si="6"/>
        <v>3896269</v>
      </c>
      <c r="I123">
        <f t="shared" si="7"/>
        <v>366</v>
      </c>
      <c r="J123">
        <f>IF(E123&gt;Fec_Corte,I123,IF(I123&lt;=30,0.5*I123,MAX(0,F123-MAX(Fec_Corte,E123))))</f>
        <v>189</v>
      </c>
      <c r="K123">
        <f t="shared" si="8"/>
        <v>0.51639344262295084</v>
      </c>
      <c r="L123">
        <f t="shared" si="9"/>
        <v>2001679.8934426231</v>
      </c>
    </row>
    <row r="124" spans="1:12" x14ac:dyDescent="0.25">
      <c r="A124">
        <v>127</v>
      </c>
      <c r="B124">
        <v>3293773</v>
      </c>
      <c r="C124">
        <v>36000</v>
      </c>
      <c r="D124">
        <f t="shared" si="5"/>
        <v>3329773</v>
      </c>
      <c r="E124" s="4">
        <v>45114</v>
      </c>
      <c r="F124" s="4">
        <v>45480</v>
      </c>
      <c r="G124">
        <v>20000</v>
      </c>
      <c r="H124">
        <f t="shared" si="6"/>
        <v>3329773</v>
      </c>
      <c r="I124">
        <f t="shared" si="7"/>
        <v>366</v>
      </c>
      <c r="J124">
        <f>IF(E124&gt;Fec_Corte,I124,IF(I124&lt;=30,0.5*I124,MAX(0,F124-MAX(Fec_Corte,E124))))</f>
        <v>189</v>
      </c>
      <c r="K124">
        <f t="shared" si="8"/>
        <v>0.51639344262295084</v>
      </c>
      <c r="L124">
        <f t="shared" si="9"/>
        <v>1709145.0737704919</v>
      </c>
    </row>
    <row r="125" spans="1:12" x14ac:dyDescent="0.25">
      <c r="A125">
        <v>128</v>
      </c>
      <c r="B125">
        <v>2150786</v>
      </c>
      <c r="C125">
        <v>36000</v>
      </c>
      <c r="D125">
        <f t="shared" si="5"/>
        <v>2186786</v>
      </c>
      <c r="E125" s="4">
        <v>45114</v>
      </c>
      <c r="F125" s="4">
        <v>45480</v>
      </c>
      <c r="G125">
        <v>20000</v>
      </c>
      <c r="H125">
        <f t="shared" si="6"/>
        <v>2186786</v>
      </c>
      <c r="I125">
        <f t="shared" si="7"/>
        <v>366</v>
      </c>
      <c r="J125">
        <f>IF(E125&gt;Fec_Corte,I125,IF(I125&lt;=30,0.5*I125,MAX(0,F125-MAX(Fec_Corte,E125))))</f>
        <v>189</v>
      </c>
      <c r="K125">
        <f t="shared" si="8"/>
        <v>0.51639344262295084</v>
      </c>
      <c r="L125">
        <f t="shared" si="9"/>
        <v>1118914.0819672132</v>
      </c>
    </row>
    <row r="126" spans="1:12" x14ac:dyDescent="0.25">
      <c r="A126">
        <v>129</v>
      </c>
      <c r="B126">
        <v>3282240</v>
      </c>
      <c r="C126">
        <v>36000</v>
      </c>
      <c r="D126">
        <f t="shared" si="5"/>
        <v>3318240</v>
      </c>
      <c r="E126" s="4">
        <v>45115</v>
      </c>
      <c r="F126" s="4">
        <v>45481</v>
      </c>
      <c r="G126">
        <v>20000</v>
      </c>
      <c r="H126">
        <f t="shared" si="6"/>
        <v>3318240</v>
      </c>
      <c r="I126">
        <f t="shared" si="7"/>
        <v>366</v>
      </c>
      <c r="J126">
        <f>IF(E126&gt;Fec_Corte,I126,IF(I126&lt;=30,0.5*I126,MAX(0,F126-MAX(Fec_Corte,E126))))</f>
        <v>190</v>
      </c>
      <c r="K126">
        <f t="shared" si="8"/>
        <v>0.51912568306010931</v>
      </c>
      <c r="L126">
        <f t="shared" si="9"/>
        <v>1712201.0928961749</v>
      </c>
    </row>
    <row r="127" spans="1:12" x14ac:dyDescent="0.25">
      <c r="A127">
        <v>130</v>
      </c>
      <c r="B127">
        <v>3936623</v>
      </c>
      <c r="C127">
        <v>36000</v>
      </c>
      <c r="D127">
        <f t="shared" si="5"/>
        <v>3972623</v>
      </c>
      <c r="E127" s="4">
        <v>45115</v>
      </c>
      <c r="F127" s="4">
        <v>45481</v>
      </c>
      <c r="G127">
        <v>20000</v>
      </c>
      <c r="H127">
        <f t="shared" si="6"/>
        <v>3972623</v>
      </c>
      <c r="I127">
        <f t="shared" si="7"/>
        <v>366</v>
      </c>
      <c r="J127">
        <f>IF(E127&gt;Fec_Corte,I127,IF(I127&lt;=30,0.5*I127,MAX(0,F127-MAX(Fec_Corte,E127))))</f>
        <v>190</v>
      </c>
      <c r="K127">
        <f t="shared" si="8"/>
        <v>0.51912568306010931</v>
      </c>
      <c r="L127">
        <f t="shared" si="9"/>
        <v>2051908.1147540985</v>
      </c>
    </row>
    <row r="128" spans="1:12" x14ac:dyDescent="0.25">
      <c r="A128">
        <v>131</v>
      </c>
      <c r="B128">
        <v>3637612</v>
      </c>
      <c r="C128">
        <v>36000</v>
      </c>
      <c r="D128">
        <f t="shared" si="5"/>
        <v>3673612</v>
      </c>
      <c r="E128" s="4">
        <v>45116</v>
      </c>
      <c r="F128" s="4">
        <v>45482</v>
      </c>
      <c r="G128">
        <v>20000</v>
      </c>
      <c r="H128">
        <f t="shared" si="6"/>
        <v>3673612</v>
      </c>
      <c r="I128">
        <f t="shared" si="7"/>
        <v>366</v>
      </c>
      <c r="J128">
        <f>IF(E128&gt;Fec_Corte,I128,IF(I128&lt;=30,0.5*I128,MAX(0,F128-MAX(Fec_Corte,E128))))</f>
        <v>191</v>
      </c>
      <c r="K128">
        <f t="shared" si="8"/>
        <v>0.52185792349726778</v>
      </c>
      <c r="L128">
        <f t="shared" si="9"/>
        <v>1906666.3715846995</v>
      </c>
    </row>
    <row r="129" spans="1:12" x14ac:dyDescent="0.25">
      <c r="A129">
        <v>132</v>
      </c>
      <c r="B129">
        <v>1610512</v>
      </c>
      <c r="C129">
        <v>36000</v>
      </c>
      <c r="D129">
        <f t="shared" si="5"/>
        <v>1646512</v>
      </c>
      <c r="E129" s="4">
        <v>45139</v>
      </c>
      <c r="F129" s="4">
        <v>45505</v>
      </c>
      <c r="G129">
        <v>20000</v>
      </c>
      <c r="H129">
        <f t="shared" si="6"/>
        <v>1646512</v>
      </c>
      <c r="I129">
        <f t="shared" si="7"/>
        <v>366</v>
      </c>
      <c r="J129">
        <f>IF(E129&gt;Fec_Corte,I129,IF(I129&lt;=30,0.5*I129,MAX(0,F129-MAX(Fec_Corte,E129))))</f>
        <v>214</v>
      </c>
      <c r="K129">
        <f t="shared" si="8"/>
        <v>0.58469945355191255</v>
      </c>
      <c r="L129">
        <f t="shared" si="9"/>
        <v>951020.67759562843</v>
      </c>
    </row>
    <row r="130" spans="1:12" x14ac:dyDescent="0.25">
      <c r="A130">
        <v>133</v>
      </c>
      <c r="B130">
        <v>4316912</v>
      </c>
      <c r="C130">
        <v>36000</v>
      </c>
      <c r="D130">
        <f t="shared" si="5"/>
        <v>4352912</v>
      </c>
      <c r="E130" s="4">
        <v>45139</v>
      </c>
      <c r="F130" s="4">
        <v>45505</v>
      </c>
      <c r="G130">
        <v>20000</v>
      </c>
      <c r="H130">
        <f t="shared" si="6"/>
        <v>4352912</v>
      </c>
      <c r="I130">
        <f t="shared" si="7"/>
        <v>366</v>
      </c>
      <c r="J130">
        <f>IF(E130&gt;Fec_Corte,I130,IF(I130&lt;=30,0.5*I130,MAX(0,F130-MAX(Fec_Corte,E130))))</f>
        <v>214</v>
      </c>
      <c r="K130">
        <f t="shared" si="8"/>
        <v>0.58469945355191255</v>
      </c>
      <c r="L130">
        <f t="shared" si="9"/>
        <v>2533451.2786885244</v>
      </c>
    </row>
    <row r="131" spans="1:12" x14ac:dyDescent="0.25">
      <c r="A131">
        <v>134</v>
      </c>
      <c r="B131">
        <v>2691641</v>
      </c>
      <c r="C131">
        <v>36000</v>
      </c>
      <c r="D131">
        <f t="shared" si="5"/>
        <v>2727641</v>
      </c>
      <c r="E131" s="4">
        <v>45139</v>
      </c>
      <c r="F131" s="4">
        <v>45505</v>
      </c>
      <c r="G131">
        <v>20000</v>
      </c>
      <c r="H131">
        <f t="shared" si="6"/>
        <v>2727641</v>
      </c>
      <c r="I131">
        <f t="shared" si="7"/>
        <v>366</v>
      </c>
      <c r="J131">
        <f>IF(E131&gt;Fec_Corte,I131,IF(I131&lt;=30,0.5*I131,MAX(0,F131-MAX(Fec_Corte,E131))))</f>
        <v>214</v>
      </c>
      <c r="K131">
        <f t="shared" si="8"/>
        <v>0.58469945355191255</v>
      </c>
      <c r="L131">
        <f t="shared" si="9"/>
        <v>1583156.2131147541</v>
      </c>
    </row>
    <row r="132" spans="1:12" x14ac:dyDescent="0.25">
      <c r="A132">
        <v>135</v>
      </c>
      <c r="B132">
        <v>4347182</v>
      </c>
      <c r="C132">
        <v>36000</v>
      </c>
      <c r="D132">
        <f t="shared" si="5"/>
        <v>4383182</v>
      </c>
      <c r="E132" s="4">
        <v>45139</v>
      </c>
      <c r="F132" s="4">
        <v>45505</v>
      </c>
      <c r="G132">
        <v>20000</v>
      </c>
      <c r="H132">
        <f t="shared" si="6"/>
        <v>4383182</v>
      </c>
      <c r="I132">
        <f t="shared" si="7"/>
        <v>366</v>
      </c>
      <c r="J132">
        <f>IF(E132&gt;Fec_Corte,I132,IF(I132&lt;=30,0.5*I132,MAX(0,F132-MAX(Fec_Corte,E132))))</f>
        <v>214</v>
      </c>
      <c r="K132">
        <f t="shared" si="8"/>
        <v>0.58469945355191255</v>
      </c>
      <c r="L132">
        <f t="shared" si="9"/>
        <v>2551150.1311475411</v>
      </c>
    </row>
    <row r="133" spans="1:12" x14ac:dyDescent="0.25">
      <c r="A133">
        <v>136</v>
      </c>
      <c r="B133">
        <v>2168216</v>
      </c>
      <c r="C133">
        <v>36000</v>
      </c>
      <c r="D133">
        <f t="shared" ref="D133:D196" si="10">B133+C133</f>
        <v>2204216</v>
      </c>
      <c r="E133" s="4">
        <v>45139</v>
      </c>
      <c r="F133" s="4">
        <v>45505</v>
      </c>
      <c r="G133">
        <v>20000</v>
      </c>
      <c r="H133">
        <f t="shared" ref="H133:H196" si="11">MAX(B133,D133)</f>
        <v>2204216</v>
      </c>
      <c r="I133">
        <f t="shared" ref="I133:I196" si="12">F133-E133</f>
        <v>366</v>
      </c>
      <c r="J133">
        <f>IF(E133&gt;Fec_Corte,I133,IF(I133&lt;=30,0.5*I133,MAX(0,F133-MAX(Fec_Corte,E133))))</f>
        <v>214</v>
      </c>
      <c r="K133">
        <f t="shared" ref="K133:K196" si="13">J133/I133</f>
        <v>0.58469945355191255</v>
      </c>
      <c r="L133">
        <f t="shared" ref="L133:L196" si="14">(H133-G133)*K133</f>
        <v>1277109.9016393442</v>
      </c>
    </row>
    <row r="134" spans="1:12" x14ac:dyDescent="0.25">
      <c r="A134">
        <v>137</v>
      </c>
      <c r="B134">
        <v>2464825</v>
      </c>
      <c r="C134">
        <v>36000</v>
      </c>
      <c r="D134">
        <f t="shared" si="10"/>
        <v>2500825</v>
      </c>
      <c r="E134" s="4">
        <v>45140</v>
      </c>
      <c r="F134" s="4">
        <v>45506</v>
      </c>
      <c r="G134">
        <v>20000</v>
      </c>
      <c r="H134">
        <f t="shared" si="11"/>
        <v>2500825</v>
      </c>
      <c r="I134">
        <f t="shared" si="12"/>
        <v>366</v>
      </c>
      <c r="J134">
        <f>IF(E134&gt;Fec_Corte,I134,IF(I134&lt;=30,0.5*I134,MAX(0,F134-MAX(Fec_Corte,E134))))</f>
        <v>215</v>
      </c>
      <c r="K134">
        <f t="shared" si="13"/>
        <v>0.58743169398907102</v>
      </c>
      <c r="L134">
        <f t="shared" si="14"/>
        <v>1457315.2322404371</v>
      </c>
    </row>
    <row r="135" spans="1:12" x14ac:dyDescent="0.25">
      <c r="A135">
        <v>138</v>
      </c>
      <c r="B135">
        <v>1916441</v>
      </c>
      <c r="C135">
        <v>36000</v>
      </c>
      <c r="D135">
        <f t="shared" si="10"/>
        <v>1952441</v>
      </c>
      <c r="E135" s="4">
        <v>45140</v>
      </c>
      <c r="F135" s="4">
        <v>45506</v>
      </c>
      <c r="G135">
        <v>20000</v>
      </c>
      <c r="H135">
        <f t="shared" si="11"/>
        <v>1952441</v>
      </c>
      <c r="I135">
        <f t="shared" si="12"/>
        <v>366</v>
      </c>
      <c r="J135">
        <f>IF(E135&gt;Fec_Corte,I135,IF(I135&lt;=30,0.5*I135,MAX(0,F135-MAX(Fec_Corte,E135))))</f>
        <v>215</v>
      </c>
      <c r="K135">
        <f t="shared" si="13"/>
        <v>0.58743169398907102</v>
      </c>
      <c r="L135">
        <f t="shared" si="14"/>
        <v>1135177.0901639345</v>
      </c>
    </row>
    <row r="136" spans="1:12" x14ac:dyDescent="0.25">
      <c r="A136">
        <v>139</v>
      </c>
      <c r="B136">
        <v>808439</v>
      </c>
      <c r="C136">
        <v>36000</v>
      </c>
      <c r="D136">
        <f t="shared" si="10"/>
        <v>844439</v>
      </c>
      <c r="E136" s="4">
        <v>45140</v>
      </c>
      <c r="F136" s="4">
        <v>45506</v>
      </c>
      <c r="G136">
        <v>20000</v>
      </c>
      <c r="H136">
        <f t="shared" si="11"/>
        <v>844439</v>
      </c>
      <c r="I136">
        <f t="shared" si="12"/>
        <v>366</v>
      </c>
      <c r="J136">
        <f>IF(E136&gt;Fec_Corte,I136,IF(I136&lt;=30,0.5*I136,MAX(0,F136-MAX(Fec_Corte,E136))))</f>
        <v>215</v>
      </c>
      <c r="K136">
        <f t="shared" si="13"/>
        <v>0.58743169398907102</v>
      </c>
      <c r="L136">
        <f t="shared" si="14"/>
        <v>484301.59836065571</v>
      </c>
    </row>
    <row r="137" spans="1:12" x14ac:dyDescent="0.25">
      <c r="A137">
        <v>140</v>
      </c>
      <c r="B137">
        <v>5582404</v>
      </c>
      <c r="C137">
        <v>36000</v>
      </c>
      <c r="D137">
        <f t="shared" si="10"/>
        <v>5618404</v>
      </c>
      <c r="E137" s="4">
        <v>45140</v>
      </c>
      <c r="F137" s="4">
        <v>45506</v>
      </c>
      <c r="G137">
        <v>20000</v>
      </c>
      <c r="H137">
        <f t="shared" si="11"/>
        <v>5618404</v>
      </c>
      <c r="I137">
        <f t="shared" si="12"/>
        <v>366</v>
      </c>
      <c r="J137">
        <f>IF(E137&gt;Fec_Corte,I137,IF(I137&lt;=30,0.5*I137,MAX(0,F137-MAX(Fec_Corte,E137))))</f>
        <v>215</v>
      </c>
      <c r="K137">
        <f t="shared" si="13"/>
        <v>0.58743169398907102</v>
      </c>
      <c r="L137">
        <f t="shared" si="14"/>
        <v>3288679.9453551914</v>
      </c>
    </row>
    <row r="138" spans="1:12" x14ac:dyDescent="0.25">
      <c r="A138">
        <v>141</v>
      </c>
      <c r="B138">
        <v>5266091</v>
      </c>
      <c r="C138">
        <v>36000</v>
      </c>
      <c r="D138">
        <f t="shared" si="10"/>
        <v>5302091</v>
      </c>
      <c r="E138" s="4">
        <v>45140</v>
      </c>
      <c r="F138" s="4">
        <v>45506</v>
      </c>
      <c r="G138">
        <v>20000</v>
      </c>
      <c r="H138">
        <f t="shared" si="11"/>
        <v>5302091</v>
      </c>
      <c r="I138">
        <f t="shared" si="12"/>
        <v>366</v>
      </c>
      <c r="J138">
        <f>IF(E138&gt;Fec_Corte,I138,IF(I138&lt;=30,0.5*I138,MAX(0,F138-MAX(Fec_Corte,E138))))</f>
        <v>215</v>
      </c>
      <c r="K138">
        <f t="shared" si="13"/>
        <v>0.58743169398907102</v>
      </c>
      <c r="L138">
        <f t="shared" si="14"/>
        <v>3102867.6639344264</v>
      </c>
    </row>
    <row r="139" spans="1:12" x14ac:dyDescent="0.25">
      <c r="A139">
        <v>142</v>
      </c>
      <c r="B139">
        <v>3893004</v>
      </c>
      <c r="C139">
        <v>36000</v>
      </c>
      <c r="D139">
        <f t="shared" si="10"/>
        <v>3929004</v>
      </c>
      <c r="E139" s="4">
        <v>45140</v>
      </c>
      <c r="F139" s="4">
        <v>45506</v>
      </c>
      <c r="G139">
        <v>20000</v>
      </c>
      <c r="H139">
        <f t="shared" si="11"/>
        <v>3929004</v>
      </c>
      <c r="I139">
        <f t="shared" si="12"/>
        <v>366</v>
      </c>
      <c r="J139">
        <f>IF(E139&gt;Fec_Corte,I139,IF(I139&lt;=30,0.5*I139,MAX(0,F139-MAX(Fec_Corte,E139))))</f>
        <v>215</v>
      </c>
      <c r="K139">
        <f t="shared" si="13"/>
        <v>0.58743169398907102</v>
      </c>
      <c r="L139">
        <f t="shared" si="14"/>
        <v>2296272.8415300548</v>
      </c>
    </row>
    <row r="140" spans="1:12" x14ac:dyDescent="0.25">
      <c r="A140">
        <v>143</v>
      </c>
      <c r="B140">
        <v>11631612</v>
      </c>
      <c r="C140">
        <v>36000</v>
      </c>
      <c r="D140">
        <f t="shared" si="10"/>
        <v>11667612</v>
      </c>
      <c r="E140" s="4">
        <v>45141</v>
      </c>
      <c r="F140" s="4">
        <v>45507</v>
      </c>
      <c r="G140">
        <v>20000</v>
      </c>
      <c r="H140">
        <f t="shared" si="11"/>
        <v>11667612</v>
      </c>
      <c r="I140">
        <f t="shared" si="12"/>
        <v>366</v>
      </c>
      <c r="J140">
        <f>IF(E140&gt;Fec_Corte,I140,IF(I140&lt;=30,0.5*I140,MAX(0,F140-MAX(Fec_Corte,E140))))</f>
        <v>216</v>
      </c>
      <c r="K140">
        <f t="shared" si="13"/>
        <v>0.5901639344262295</v>
      </c>
      <c r="L140">
        <f t="shared" si="14"/>
        <v>6874000.5245901635</v>
      </c>
    </row>
    <row r="141" spans="1:12" x14ac:dyDescent="0.25">
      <c r="A141">
        <v>144</v>
      </c>
      <c r="B141">
        <v>1953315</v>
      </c>
      <c r="C141">
        <v>36000</v>
      </c>
      <c r="D141">
        <f t="shared" si="10"/>
        <v>1989315</v>
      </c>
      <c r="E141" s="4">
        <v>45141</v>
      </c>
      <c r="F141" s="4">
        <v>45507</v>
      </c>
      <c r="G141">
        <v>20000</v>
      </c>
      <c r="H141">
        <f t="shared" si="11"/>
        <v>1989315</v>
      </c>
      <c r="I141">
        <f t="shared" si="12"/>
        <v>366</v>
      </c>
      <c r="J141">
        <f>IF(E141&gt;Fec_Corte,I141,IF(I141&lt;=30,0.5*I141,MAX(0,F141-MAX(Fec_Corte,E141))))</f>
        <v>216</v>
      </c>
      <c r="K141">
        <f t="shared" si="13"/>
        <v>0.5901639344262295</v>
      </c>
      <c r="L141">
        <f t="shared" si="14"/>
        <v>1162218.6885245901</v>
      </c>
    </row>
    <row r="142" spans="1:12" x14ac:dyDescent="0.25">
      <c r="A142">
        <v>145</v>
      </c>
      <c r="B142">
        <v>6243534</v>
      </c>
      <c r="C142">
        <v>36000</v>
      </c>
      <c r="D142">
        <f t="shared" si="10"/>
        <v>6279534</v>
      </c>
      <c r="E142" s="4">
        <v>45142</v>
      </c>
      <c r="F142" s="4">
        <v>45508</v>
      </c>
      <c r="G142">
        <v>20000</v>
      </c>
      <c r="H142">
        <f t="shared" si="11"/>
        <v>6279534</v>
      </c>
      <c r="I142">
        <f t="shared" si="12"/>
        <v>366</v>
      </c>
      <c r="J142">
        <f>IF(E142&gt;Fec_Corte,I142,IF(I142&lt;=30,0.5*I142,MAX(0,F142-MAX(Fec_Corte,E142))))</f>
        <v>217</v>
      </c>
      <c r="K142">
        <f t="shared" si="13"/>
        <v>0.59289617486338797</v>
      </c>
      <c r="L142">
        <f t="shared" si="14"/>
        <v>3711253.7650273223</v>
      </c>
    </row>
    <row r="143" spans="1:12" x14ac:dyDescent="0.25">
      <c r="A143">
        <v>146</v>
      </c>
      <c r="B143">
        <v>2985484</v>
      </c>
      <c r="C143">
        <v>36000</v>
      </c>
      <c r="D143">
        <f t="shared" si="10"/>
        <v>3021484</v>
      </c>
      <c r="E143" s="4">
        <v>45142</v>
      </c>
      <c r="F143" s="4">
        <v>45508</v>
      </c>
      <c r="G143">
        <v>20000</v>
      </c>
      <c r="H143">
        <f t="shared" si="11"/>
        <v>3021484</v>
      </c>
      <c r="I143">
        <f t="shared" si="12"/>
        <v>366</v>
      </c>
      <c r="J143">
        <f>IF(E143&gt;Fec_Corte,I143,IF(I143&lt;=30,0.5*I143,MAX(0,F143-MAX(Fec_Corte,E143))))</f>
        <v>217</v>
      </c>
      <c r="K143">
        <f t="shared" si="13"/>
        <v>0.59289617486338797</v>
      </c>
      <c r="L143">
        <f t="shared" si="14"/>
        <v>1779568.3825136612</v>
      </c>
    </row>
    <row r="144" spans="1:12" x14ac:dyDescent="0.25">
      <c r="A144">
        <v>147</v>
      </c>
      <c r="B144">
        <v>2280244</v>
      </c>
      <c r="C144">
        <v>36000</v>
      </c>
      <c r="D144">
        <f t="shared" si="10"/>
        <v>2316244</v>
      </c>
      <c r="E144" s="4">
        <v>45142</v>
      </c>
      <c r="F144" s="4">
        <v>45508</v>
      </c>
      <c r="G144">
        <v>20000</v>
      </c>
      <c r="H144">
        <f t="shared" si="11"/>
        <v>2316244</v>
      </c>
      <c r="I144">
        <f t="shared" si="12"/>
        <v>366</v>
      </c>
      <c r="J144">
        <f>IF(E144&gt;Fec_Corte,I144,IF(I144&lt;=30,0.5*I144,MAX(0,F144-MAX(Fec_Corte,E144))))</f>
        <v>217</v>
      </c>
      <c r="K144">
        <f t="shared" si="13"/>
        <v>0.59289617486338797</v>
      </c>
      <c r="L144">
        <f t="shared" si="14"/>
        <v>1361434.2841530053</v>
      </c>
    </row>
    <row r="145" spans="1:12" x14ac:dyDescent="0.25">
      <c r="A145">
        <v>148</v>
      </c>
      <c r="B145">
        <v>1739657</v>
      </c>
      <c r="C145">
        <v>36000</v>
      </c>
      <c r="D145">
        <f t="shared" si="10"/>
        <v>1775657</v>
      </c>
      <c r="E145" s="4">
        <v>45143</v>
      </c>
      <c r="F145" s="4">
        <v>45509</v>
      </c>
      <c r="G145">
        <v>20000</v>
      </c>
      <c r="H145">
        <f t="shared" si="11"/>
        <v>1775657</v>
      </c>
      <c r="I145">
        <f t="shared" si="12"/>
        <v>366</v>
      </c>
      <c r="J145">
        <f>IF(E145&gt;Fec_Corte,I145,IF(I145&lt;=30,0.5*I145,MAX(0,F145-MAX(Fec_Corte,E145))))</f>
        <v>218</v>
      </c>
      <c r="K145">
        <f t="shared" si="13"/>
        <v>0.59562841530054644</v>
      </c>
      <c r="L145">
        <f t="shared" si="14"/>
        <v>1045719.1967213114</v>
      </c>
    </row>
    <row r="146" spans="1:12" x14ac:dyDescent="0.25">
      <c r="A146">
        <v>149</v>
      </c>
      <c r="B146">
        <v>4833372</v>
      </c>
      <c r="C146">
        <v>36000</v>
      </c>
      <c r="D146">
        <f t="shared" si="10"/>
        <v>4869372</v>
      </c>
      <c r="E146" s="4">
        <v>45143</v>
      </c>
      <c r="F146" s="4">
        <v>45509</v>
      </c>
      <c r="G146">
        <v>20000</v>
      </c>
      <c r="H146">
        <f t="shared" si="11"/>
        <v>4869372</v>
      </c>
      <c r="I146">
        <f t="shared" si="12"/>
        <v>366</v>
      </c>
      <c r="J146">
        <f>IF(E146&gt;Fec_Corte,I146,IF(I146&lt;=30,0.5*I146,MAX(0,F146-MAX(Fec_Corte,E146))))</f>
        <v>218</v>
      </c>
      <c r="K146">
        <f t="shared" si="13"/>
        <v>0.59562841530054644</v>
      </c>
      <c r="L146">
        <f t="shared" si="14"/>
        <v>2888423.7595628416</v>
      </c>
    </row>
    <row r="147" spans="1:12" x14ac:dyDescent="0.25">
      <c r="A147">
        <v>150</v>
      </c>
      <c r="B147">
        <v>3420978</v>
      </c>
      <c r="C147">
        <v>36000</v>
      </c>
      <c r="D147">
        <f t="shared" si="10"/>
        <v>3456978</v>
      </c>
      <c r="E147" s="4">
        <v>45143</v>
      </c>
      <c r="F147" s="4">
        <v>45509</v>
      </c>
      <c r="G147">
        <v>20000</v>
      </c>
      <c r="H147">
        <f t="shared" si="11"/>
        <v>3456978</v>
      </c>
      <c r="I147">
        <f t="shared" si="12"/>
        <v>366</v>
      </c>
      <c r="J147">
        <f>IF(E147&gt;Fec_Corte,I147,IF(I147&lt;=30,0.5*I147,MAX(0,F147-MAX(Fec_Corte,E147))))</f>
        <v>218</v>
      </c>
      <c r="K147">
        <f t="shared" si="13"/>
        <v>0.59562841530054644</v>
      </c>
      <c r="L147">
        <f t="shared" si="14"/>
        <v>2047161.7595628416</v>
      </c>
    </row>
    <row r="148" spans="1:12" x14ac:dyDescent="0.25">
      <c r="A148">
        <v>152</v>
      </c>
      <c r="B148">
        <v>3021601</v>
      </c>
      <c r="C148">
        <v>36000</v>
      </c>
      <c r="D148">
        <f t="shared" si="10"/>
        <v>3057601</v>
      </c>
      <c r="E148" s="4">
        <v>45143</v>
      </c>
      <c r="F148" s="4">
        <v>45509</v>
      </c>
      <c r="G148">
        <v>20000</v>
      </c>
      <c r="H148">
        <f t="shared" si="11"/>
        <v>3057601</v>
      </c>
      <c r="I148">
        <f t="shared" si="12"/>
        <v>366</v>
      </c>
      <c r="J148">
        <f>IF(E148&gt;Fec_Corte,I148,IF(I148&lt;=30,0.5*I148,MAX(0,F148-MAX(Fec_Corte,E148))))</f>
        <v>218</v>
      </c>
      <c r="K148">
        <f t="shared" si="13"/>
        <v>0.59562841530054644</v>
      </c>
      <c r="L148">
        <f t="shared" si="14"/>
        <v>1809281.4699453551</v>
      </c>
    </row>
    <row r="149" spans="1:12" x14ac:dyDescent="0.25">
      <c r="A149">
        <v>153</v>
      </c>
      <c r="B149">
        <v>7769022</v>
      </c>
      <c r="C149">
        <v>36000</v>
      </c>
      <c r="D149">
        <f t="shared" si="10"/>
        <v>7805022</v>
      </c>
      <c r="E149" s="4">
        <v>45143</v>
      </c>
      <c r="F149" s="4">
        <v>45509</v>
      </c>
      <c r="G149">
        <v>20000</v>
      </c>
      <c r="H149">
        <f t="shared" si="11"/>
        <v>7805022</v>
      </c>
      <c r="I149">
        <f t="shared" si="12"/>
        <v>366</v>
      </c>
      <c r="J149">
        <f>IF(E149&gt;Fec_Corte,I149,IF(I149&lt;=30,0.5*I149,MAX(0,F149-MAX(Fec_Corte,E149))))</f>
        <v>218</v>
      </c>
      <c r="K149">
        <f t="shared" si="13"/>
        <v>0.59562841530054644</v>
      </c>
      <c r="L149">
        <f t="shared" si="14"/>
        <v>4636980.3169398904</v>
      </c>
    </row>
    <row r="150" spans="1:12" x14ac:dyDescent="0.25">
      <c r="A150">
        <v>154</v>
      </c>
      <c r="B150">
        <v>3001212</v>
      </c>
      <c r="C150">
        <v>36000</v>
      </c>
      <c r="D150">
        <f t="shared" si="10"/>
        <v>3037212</v>
      </c>
      <c r="E150" s="4">
        <v>45144</v>
      </c>
      <c r="F150" s="4">
        <v>45510</v>
      </c>
      <c r="G150">
        <v>20000</v>
      </c>
      <c r="H150">
        <f t="shared" si="11"/>
        <v>3037212</v>
      </c>
      <c r="I150">
        <f t="shared" si="12"/>
        <v>366</v>
      </c>
      <c r="J150">
        <f>IF(E150&gt;Fec_Corte,I150,IF(I150&lt;=30,0.5*I150,MAX(0,F150-MAX(Fec_Corte,E150))))</f>
        <v>219</v>
      </c>
      <c r="K150">
        <f t="shared" si="13"/>
        <v>0.59836065573770492</v>
      </c>
      <c r="L150">
        <f t="shared" si="14"/>
        <v>1805380.9508196721</v>
      </c>
    </row>
    <row r="151" spans="1:12" x14ac:dyDescent="0.25">
      <c r="A151">
        <v>155</v>
      </c>
      <c r="B151">
        <v>2556022</v>
      </c>
      <c r="C151">
        <v>36000</v>
      </c>
      <c r="D151">
        <f t="shared" si="10"/>
        <v>2592022</v>
      </c>
      <c r="E151" s="4">
        <v>45144</v>
      </c>
      <c r="F151" s="4">
        <v>45510</v>
      </c>
      <c r="G151">
        <v>20000</v>
      </c>
      <c r="H151">
        <f t="shared" si="11"/>
        <v>2592022</v>
      </c>
      <c r="I151">
        <f t="shared" si="12"/>
        <v>366</v>
      </c>
      <c r="J151">
        <f>IF(E151&gt;Fec_Corte,I151,IF(I151&lt;=30,0.5*I151,MAX(0,F151-MAX(Fec_Corte,E151))))</f>
        <v>219</v>
      </c>
      <c r="K151">
        <f t="shared" si="13"/>
        <v>0.59836065573770492</v>
      </c>
      <c r="L151">
        <f t="shared" si="14"/>
        <v>1538996.7704918033</v>
      </c>
    </row>
    <row r="152" spans="1:12" x14ac:dyDescent="0.25">
      <c r="A152">
        <v>156</v>
      </c>
      <c r="B152">
        <v>1658516</v>
      </c>
      <c r="C152">
        <v>36000</v>
      </c>
      <c r="D152">
        <f t="shared" si="10"/>
        <v>1694516</v>
      </c>
      <c r="E152" s="4">
        <v>45144</v>
      </c>
      <c r="F152" s="4">
        <v>45510</v>
      </c>
      <c r="G152">
        <v>20000</v>
      </c>
      <c r="H152">
        <f t="shared" si="11"/>
        <v>1694516</v>
      </c>
      <c r="I152">
        <f t="shared" si="12"/>
        <v>366</v>
      </c>
      <c r="J152">
        <f>IF(E152&gt;Fec_Corte,I152,IF(I152&lt;=30,0.5*I152,MAX(0,F152-MAX(Fec_Corte,E152))))</f>
        <v>219</v>
      </c>
      <c r="K152">
        <f t="shared" si="13"/>
        <v>0.59836065573770492</v>
      </c>
      <c r="L152">
        <f t="shared" si="14"/>
        <v>1001964.4918032787</v>
      </c>
    </row>
    <row r="153" spans="1:12" x14ac:dyDescent="0.25">
      <c r="A153">
        <v>157</v>
      </c>
      <c r="B153">
        <v>2797039</v>
      </c>
      <c r="C153">
        <v>36000</v>
      </c>
      <c r="D153">
        <f t="shared" si="10"/>
        <v>2833039</v>
      </c>
      <c r="E153" s="4">
        <v>45144</v>
      </c>
      <c r="F153" s="4">
        <v>45510</v>
      </c>
      <c r="G153">
        <v>20000</v>
      </c>
      <c r="H153">
        <f t="shared" si="11"/>
        <v>2833039</v>
      </c>
      <c r="I153">
        <f t="shared" si="12"/>
        <v>366</v>
      </c>
      <c r="J153">
        <f>IF(E153&gt;Fec_Corte,I153,IF(I153&lt;=30,0.5*I153,MAX(0,F153-MAX(Fec_Corte,E153))))</f>
        <v>219</v>
      </c>
      <c r="K153">
        <f t="shared" si="13"/>
        <v>0.59836065573770492</v>
      </c>
      <c r="L153">
        <f t="shared" si="14"/>
        <v>1683211.8606557378</v>
      </c>
    </row>
    <row r="154" spans="1:12" x14ac:dyDescent="0.25">
      <c r="A154">
        <v>158</v>
      </c>
      <c r="B154">
        <v>2702001</v>
      </c>
      <c r="C154">
        <v>36000</v>
      </c>
      <c r="D154">
        <f t="shared" si="10"/>
        <v>2738001</v>
      </c>
      <c r="E154" s="4">
        <v>45146</v>
      </c>
      <c r="F154" s="4">
        <v>45512</v>
      </c>
      <c r="G154">
        <v>20000</v>
      </c>
      <c r="H154">
        <f t="shared" si="11"/>
        <v>2738001</v>
      </c>
      <c r="I154">
        <f t="shared" si="12"/>
        <v>366</v>
      </c>
      <c r="J154">
        <f>IF(E154&gt;Fec_Corte,I154,IF(I154&lt;=30,0.5*I154,MAX(0,F154-MAX(Fec_Corte,E154))))</f>
        <v>221</v>
      </c>
      <c r="K154">
        <f t="shared" si="13"/>
        <v>0.60382513661202186</v>
      </c>
      <c r="L154">
        <f t="shared" si="14"/>
        <v>1641197.3251366119</v>
      </c>
    </row>
    <row r="155" spans="1:12" x14ac:dyDescent="0.25">
      <c r="A155">
        <v>159</v>
      </c>
      <c r="B155">
        <v>2395945</v>
      </c>
      <c r="C155">
        <v>36000</v>
      </c>
      <c r="D155">
        <f t="shared" si="10"/>
        <v>2431945</v>
      </c>
      <c r="E155" s="4">
        <v>45147</v>
      </c>
      <c r="F155" s="4">
        <v>45513</v>
      </c>
      <c r="G155">
        <v>20000</v>
      </c>
      <c r="H155">
        <f t="shared" si="11"/>
        <v>2431945</v>
      </c>
      <c r="I155">
        <f t="shared" si="12"/>
        <v>366</v>
      </c>
      <c r="J155">
        <f>IF(E155&gt;Fec_Corte,I155,IF(I155&lt;=30,0.5*I155,MAX(0,F155-MAX(Fec_Corte,E155))))</f>
        <v>222</v>
      </c>
      <c r="K155">
        <f t="shared" si="13"/>
        <v>0.60655737704918034</v>
      </c>
      <c r="L155">
        <f t="shared" si="14"/>
        <v>1462983.0327868853</v>
      </c>
    </row>
    <row r="156" spans="1:12" x14ac:dyDescent="0.25">
      <c r="A156">
        <v>160</v>
      </c>
      <c r="B156">
        <v>2608974</v>
      </c>
      <c r="C156">
        <v>36000</v>
      </c>
      <c r="D156">
        <f t="shared" si="10"/>
        <v>2644974</v>
      </c>
      <c r="E156" s="4">
        <v>45147</v>
      </c>
      <c r="F156" s="4">
        <v>45513</v>
      </c>
      <c r="G156">
        <v>20000</v>
      </c>
      <c r="H156">
        <f t="shared" si="11"/>
        <v>2644974</v>
      </c>
      <c r="I156">
        <f t="shared" si="12"/>
        <v>366</v>
      </c>
      <c r="J156">
        <f>IF(E156&gt;Fec_Corte,I156,IF(I156&lt;=30,0.5*I156,MAX(0,F156-MAX(Fec_Corte,E156))))</f>
        <v>222</v>
      </c>
      <c r="K156">
        <f t="shared" si="13"/>
        <v>0.60655737704918034</v>
      </c>
      <c r="L156">
        <f t="shared" si="14"/>
        <v>1592197.3442622952</v>
      </c>
    </row>
    <row r="157" spans="1:12" x14ac:dyDescent="0.25">
      <c r="A157">
        <v>161</v>
      </c>
      <c r="B157">
        <v>3210411</v>
      </c>
      <c r="C157">
        <v>36000</v>
      </c>
      <c r="D157">
        <f t="shared" si="10"/>
        <v>3246411</v>
      </c>
      <c r="E157" s="4">
        <v>45147</v>
      </c>
      <c r="F157" s="4">
        <v>45513</v>
      </c>
      <c r="G157">
        <v>20000</v>
      </c>
      <c r="H157">
        <f t="shared" si="11"/>
        <v>3246411</v>
      </c>
      <c r="I157">
        <f t="shared" si="12"/>
        <v>366</v>
      </c>
      <c r="J157">
        <f>IF(E157&gt;Fec_Corte,I157,IF(I157&lt;=30,0.5*I157,MAX(0,F157-MAX(Fec_Corte,E157))))</f>
        <v>222</v>
      </c>
      <c r="K157">
        <f t="shared" si="13"/>
        <v>0.60655737704918034</v>
      </c>
      <c r="L157">
        <f t="shared" si="14"/>
        <v>1957003.3934426231</v>
      </c>
    </row>
    <row r="158" spans="1:12" x14ac:dyDescent="0.25">
      <c r="A158">
        <v>162</v>
      </c>
      <c r="B158">
        <v>2668002</v>
      </c>
      <c r="C158">
        <v>36000</v>
      </c>
      <c r="D158">
        <f t="shared" si="10"/>
        <v>2704002</v>
      </c>
      <c r="E158" s="4">
        <v>45147</v>
      </c>
      <c r="F158" s="4">
        <v>45513</v>
      </c>
      <c r="G158">
        <v>20000</v>
      </c>
      <c r="H158">
        <f t="shared" si="11"/>
        <v>2704002</v>
      </c>
      <c r="I158">
        <f t="shared" si="12"/>
        <v>366</v>
      </c>
      <c r="J158">
        <f>IF(E158&gt;Fec_Corte,I158,IF(I158&lt;=30,0.5*I158,MAX(0,F158-MAX(Fec_Corte,E158))))</f>
        <v>222</v>
      </c>
      <c r="K158">
        <f t="shared" si="13"/>
        <v>0.60655737704918034</v>
      </c>
      <c r="L158">
        <f t="shared" si="14"/>
        <v>1628001.2131147541</v>
      </c>
    </row>
    <row r="159" spans="1:12" x14ac:dyDescent="0.25">
      <c r="A159">
        <v>163</v>
      </c>
      <c r="B159">
        <v>8645095</v>
      </c>
      <c r="C159">
        <v>36000</v>
      </c>
      <c r="D159">
        <f t="shared" si="10"/>
        <v>8681095</v>
      </c>
      <c r="E159" s="4">
        <v>45170</v>
      </c>
      <c r="F159" s="4">
        <v>45536</v>
      </c>
      <c r="G159">
        <v>20000</v>
      </c>
      <c r="H159">
        <f t="shared" si="11"/>
        <v>8681095</v>
      </c>
      <c r="I159">
        <f t="shared" si="12"/>
        <v>366</v>
      </c>
      <c r="J159">
        <f>IF(E159&gt;Fec_Corte,I159,IF(I159&lt;=30,0.5*I159,MAX(0,F159-MAX(Fec_Corte,E159))))</f>
        <v>245</v>
      </c>
      <c r="K159">
        <f t="shared" si="13"/>
        <v>0.6693989071038251</v>
      </c>
      <c r="L159">
        <f t="shared" si="14"/>
        <v>5797727.5273224041</v>
      </c>
    </row>
    <row r="160" spans="1:12" x14ac:dyDescent="0.25">
      <c r="A160">
        <v>164</v>
      </c>
      <c r="B160">
        <v>9420063</v>
      </c>
      <c r="C160">
        <v>36000</v>
      </c>
      <c r="D160">
        <f t="shared" si="10"/>
        <v>9456063</v>
      </c>
      <c r="E160" s="4">
        <v>45170</v>
      </c>
      <c r="F160" s="4">
        <v>45536</v>
      </c>
      <c r="G160">
        <v>20000</v>
      </c>
      <c r="H160">
        <f t="shared" si="11"/>
        <v>9456063</v>
      </c>
      <c r="I160">
        <f t="shared" si="12"/>
        <v>366</v>
      </c>
      <c r="J160">
        <f>IF(E160&gt;Fec_Corte,I160,IF(I160&lt;=30,0.5*I160,MAX(0,F160-MAX(Fec_Corte,E160))))</f>
        <v>245</v>
      </c>
      <c r="K160">
        <f t="shared" si="13"/>
        <v>0.6693989071038251</v>
      </c>
      <c r="L160">
        <f t="shared" si="14"/>
        <v>6316490.2595628416</v>
      </c>
    </row>
    <row r="161" spans="1:12" x14ac:dyDescent="0.25">
      <c r="A161">
        <v>165</v>
      </c>
      <c r="B161">
        <v>2794636</v>
      </c>
      <c r="C161">
        <v>36000</v>
      </c>
      <c r="D161">
        <f t="shared" si="10"/>
        <v>2830636</v>
      </c>
      <c r="E161" s="4">
        <v>45170</v>
      </c>
      <c r="F161" s="4">
        <v>45536</v>
      </c>
      <c r="G161">
        <v>20000</v>
      </c>
      <c r="H161">
        <f t="shared" si="11"/>
        <v>2830636</v>
      </c>
      <c r="I161">
        <f t="shared" si="12"/>
        <v>366</v>
      </c>
      <c r="J161">
        <f>IF(E161&gt;Fec_Corte,I161,IF(I161&lt;=30,0.5*I161,MAX(0,F161-MAX(Fec_Corte,E161))))</f>
        <v>245</v>
      </c>
      <c r="K161">
        <f t="shared" si="13"/>
        <v>0.6693989071038251</v>
      </c>
      <c r="L161">
        <f t="shared" si="14"/>
        <v>1881436.6666666665</v>
      </c>
    </row>
    <row r="162" spans="1:12" x14ac:dyDescent="0.25">
      <c r="A162">
        <v>166</v>
      </c>
      <c r="B162">
        <v>2165121</v>
      </c>
      <c r="C162">
        <v>36000</v>
      </c>
      <c r="D162">
        <f t="shared" si="10"/>
        <v>2201121</v>
      </c>
      <c r="E162" s="4">
        <v>45171</v>
      </c>
      <c r="F162" s="4">
        <v>45537</v>
      </c>
      <c r="G162">
        <v>20000</v>
      </c>
      <c r="H162">
        <f t="shared" si="11"/>
        <v>2201121</v>
      </c>
      <c r="I162">
        <f t="shared" si="12"/>
        <v>366</v>
      </c>
      <c r="J162">
        <f>IF(E162&gt;Fec_Corte,I162,IF(I162&lt;=30,0.5*I162,MAX(0,F162-MAX(Fec_Corte,E162))))</f>
        <v>246</v>
      </c>
      <c r="K162">
        <f t="shared" si="13"/>
        <v>0.67213114754098358</v>
      </c>
      <c r="L162">
        <f t="shared" si="14"/>
        <v>1465999.3606557376</v>
      </c>
    </row>
    <row r="163" spans="1:12" x14ac:dyDescent="0.25">
      <c r="A163">
        <v>167</v>
      </c>
      <c r="B163">
        <v>2203583</v>
      </c>
      <c r="C163">
        <v>36000</v>
      </c>
      <c r="D163">
        <f t="shared" si="10"/>
        <v>2239583</v>
      </c>
      <c r="E163" s="4">
        <v>45171</v>
      </c>
      <c r="F163" s="4">
        <v>45537</v>
      </c>
      <c r="G163">
        <v>20000</v>
      </c>
      <c r="H163">
        <f t="shared" si="11"/>
        <v>2239583</v>
      </c>
      <c r="I163">
        <f t="shared" si="12"/>
        <v>366</v>
      </c>
      <c r="J163">
        <f>IF(E163&gt;Fec_Corte,I163,IF(I163&lt;=30,0.5*I163,MAX(0,F163-MAX(Fec_Corte,E163))))</f>
        <v>246</v>
      </c>
      <c r="K163">
        <f t="shared" si="13"/>
        <v>0.67213114754098358</v>
      </c>
      <c r="L163">
        <f t="shared" si="14"/>
        <v>1491850.8688524589</v>
      </c>
    </row>
    <row r="164" spans="1:12" x14ac:dyDescent="0.25">
      <c r="A164">
        <v>168</v>
      </c>
      <c r="B164">
        <v>2178640</v>
      </c>
      <c r="C164">
        <v>36000</v>
      </c>
      <c r="D164">
        <f t="shared" si="10"/>
        <v>2214640</v>
      </c>
      <c r="E164" s="4">
        <v>45174</v>
      </c>
      <c r="F164" s="4">
        <v>45540</v>
      </c>
      <c r="G164">
        <v>20000</v>
      </c>
      <c r="H164">
        <f t="shared" si="11"/>
        <v>2214640</v>
      </c>
      <c r="I164">
        <f t="shared" si="12"/>
        <v>366</v>
      </c>
      <c r="J164">
        <f>IF(E164&gt;Fec_Corte,I164,IF(I164&lt;=30,0.5*I164,MAX(0,F164-MAX(Fec_Corte,E164))))</f>
        <v>249</v>
      </c>
      <c r="K164">
        <f t="shared" si="13"/>
        <v>0.68032786885245899</v>
      </c>
      <c r="L164">
        <f t="shared" si="14"/>
        <v>1493074.7540983607</v>
      </c>
    </row>
    <row r="165" spans="1:12" x14ac:dyDescent="0.25">
      <c r="A165">
        <v>169</v>
      </c>
      <c r="B165">
        <v>8357771</v>
      </c>
      <c r="C165">
        <v>36000</v>
      </c>
      <c r="D165">
        <f t="shared" si="10"/>
        <v>8393771</v>
      </c>
      <c r="E165" s="4">
        <v>45174</v>
      </c>
      <c r="F165" s="4">
        <v>45540</v>
      </c>
      <c r="G165">
        <v>20000</v>
      </c>
      <c r="H165">
        <f t="shared" si="11"/>
        <v>8393771</v>
      </c>
      <c r="I165">
        <f t="shared" si="12"/>
        <v>366</v>
      </c>
      <c r="J165">
        <f>IF(E165&gt;Fec_Corte,I165,IF(I165&lt;=30,0.5*I165,MAX(0,F165-MAX(Fec_Corte,E165))))</f>
        <v>249</v>
      </c>
      <c r="K165">
        <f t="shared" si="13"/>
        <v>0.68032786885245899</v>
      </c>
      <c r="L165">
        <f t="shared" si="14"/>
        <v>5696909.7786885248</v>
      </c>
    </row>
    <row r="166" spans="1:12" x14ac:dyDescent="0.25">
      <c r="A166">
        <v>170</v>
      </c>
      <c r="B166">
        <v>1886402</v>
      </c>
      <c r="C166">
        <v>36000</v>
      </c>
      <c r="D166">
        <f t="shared" si="10"/>
        <v>1922402</v>
      </c>
      <c r="E166" s="4">
        <v>45175</v>
      </c>
      <c r="F166" s="4">
        <v>45541</v>
      </c>
      <c r="G166">
        <v>20000</v>
      </c>
      <c r="H166">
        <f t="shared" si="11"/>
        <v>1922402</v>
      </c>
      <c r="I166">
        <f t="shared" si="12"/>
        <v>366</v>
      </c>
      <c r="J166">
        <f>IF(E166&gt;Fec_Corte,I166,IF(I166&lt;=30,0.5*I166,MAX(0,F166-MAX(Fec_Corte,E166))))</f>
        <v>250</v>
      </c>
      <c r="K166">
        <f t="shared" si="13"/>
        <v>0.68306010928961747</v>
      </c>
      <c r="L166">
        <f t="shared" si="14"/>
        <v>1299454.9180327868</v>
      </c>
    </row>
    <row r="167" spans="1:12" x14ac:dyDescent="0.25">
      <c r="A167">
        <v>171</v>
      </c>
      <c r="B167">
        <v>2075268</v>
      </c>
      <c r="C167">
        <v>36000</v>
      </c>
      <c r="D167">
        <f t="shared" si="10"/>
        <v>2111268</v>
      </c>
      <c r="E167" s="4">
        <v>45175</v>
      </c>
      <c r="F167" s="4">
        <v>45541</v>
      </c>
      <c r="G167">
        <v>20000</v>
      </c>
      <c r="H167">
        <f t="shared" si="11"/>
        <v>2111268</v>
      </c>
      <c r="I167">
        <f t="shared" si="12"/>
        <v>366</v>
      </c>
      <c r="J167">
        <f>IF(E167&gt;Fec_Corte,I167,IF(I167&lt;=30,0.5*I167,MAX(0,F167-MAX(Fec_Corte,E167))))</f>
        <v>250</v>
      </c>
      <c r="K167">
        <f t="shared" si="13"/>
        <v>0.68306010928961747</v>
      </c>
      <c r="L167">
        <f t="shared" si="14"/>
        <v>1428461.7486338797</v>
      </c>
    </row>
    <row r="168" spans="1:12" x14ac:dyDescent="0.25">
      <c r="A168">
        <v>172</v>
      </c>
      <c r="B168">
        <v>3247039</v>
      </c>
      <c r="C168">
        <v>36000</v>
      </c>
      <c r="D168">
        <f t="shared" si="10"/>
        <v>3283039</v>
      </c>
      <c r="E168" s="4">
        <v>45175</v>
      </c>
      <c r="F168" s="4">
        <v>45541</v>
      </c>
      <c r="G168">
        <v>20000</v>
      </c>
      <c r="H168">
        <f t="shared" si="11"/>
        <v>3283039</v>
      </c>
      <c r="I168">
        <f t="shared" si="12"/>
        <v>366</v>
      </c>
      <c r="J168">
        <f>IF(E168&gt;Fec_Corte,I168,IF(I168&lt;=30,0.5*I168,MAX(0,F168-MAX(Fec_Corte,E168))))</f>
        <v>250</v>
      </c>
      <c r="K168">
        <f t="shared" si="13"/>
        <v>0.68306010928961747</v>
      </c>
      <c r="L168">
        <f t="shared" si="14"/>
        <v>2228851.7759562843</v>
      </c>
    </row>
    <row r="169" spans="1:12" x14ac:dyDescent="0.25">
      <c r="A169">
        <v>173</v>
      </c>
      <c r="B169">
        <v>2455932</v>
      </c>
      <c r="C169">
        <v>36000</v>
      </c>
      <c r="D169">
        <f t="shared" si="10"/>
        <v>2491932</v>
      </c>
      <c r="E169" s="4">
        <v>45175</v>
      </c>
      <c r="F169" s="4">
        <v>45541</v>
      </c>
      <c r="G169">
        <v>20000</v>
      </c>
      <c r="H169">
        <f t="shared" si="11"/>
        <v>2491932</v>
      </c>
      <c r="I169">
        <f t="shared" si="12"/>
        <v>366</v>
      </c>
      <c r="J169">
        <f>IF(E169&gt;Fec_Corte,I169,IF(I169&lt;=30,0.5*I169,MAX(0,F169-MAX(Fec_Corte,E169))))</f>
        <v>250</v>
      </c>
      <c r="K169">
        <f t="shared" si="13"/>
        <v>0.68306010928961747</v>
      </c>
      <c r="L169">
        <f t="shared" si="14"/>
        <v>1688478.1420765028</v>
      </c>
    </row>
    <row r="170" spans="1:12" x14ac:dyDescent="0.25">
      <c r="A170">
        <v>174</v>
      </c>
      <c r="B170">
        <v>6269612</v>
      </c>
      <c r="C170">
        <v>36000</v>
      </c>
      <c r="D170">
        <f t="shared" si="10"/>
        <v>6305612</v>
      </c>
      <c r="E170" s="4">
        <v>45176</v>
      </c>
      <c r="F170" s="4">
        <v>45542</v>
      </c>
      <c r="G170">
        <v>20000</v>
      </c>
      <c r="H170">
        <f t="shared" si="11"/>
        <v>6305612</v>
      </c>
      <c r="I170">
        <f t="shared" si="12"/>
        <v>366</v>
      </c>
      <c r="J170">
        <f>IF(E170&gt;Fec_Corte,I170,IF(I170&lt;=30,0.5*I170,MAX(0,F170-MAX(Fec_Corte,E170))))</f>
        <v>251</v>
      </c>
      <c r="K170">
        <f t="shared" si="13"/>
        <v>0.68579234972677594</v>
      </c>
      <c r="L170">
        <f t="shared" si="14"/>
        <v>4310624.6229508193</v>
      </c>
    </row>
    <row r="171" spans="1:12" x14ac:dyDescent="0.25">
      <c r="A171">
        <v>175</v>
      </c>
      <c r="B171">
        <v>2100490</v>
      </c>
      <c r="C171">
        <v>25000</v>
      </c>
      <c r="D171">
        <f t="shared" si="10"/>
        <v>2125490</v>
      </c>
      <c r="E171" s="4">
        <v>45176</v>
      </c>
      <c r="F171" s="4">
        <v>45542</v>
      </c>
      <c r="G171">
        <v>20000</v>
      </c>
      <c r="H171">
        <f t="shared" si="11"/>
        <v>2125490</v>
      </c>
      <c r="I171">
        <f t="shared" si="12"/>
        <v>366</v>
      </c>
      <c r="J171">
        <f>IF(E171&gt;Fec_Corte,I171,IF(I171&lt;=30,0.5*I171,MAX(0,F171-MAX(Fec_Corte,E171))))</f>
        <v>251</v>
      </c>
      <c r="K171">
        <f t="shared" si="13"/>
        <v>0.68579234972677594</v>
      </c>
      <c r="L171">
        <f t="shared" si="14"/>
        <v>1443928.9344262294</v>
      </c>
    </row>
    <row r="172" spans="1:12" x14ac:dyDescent="0.25">
      <c r="A172">
        <v>176</v>
      </c>
      <c r="B172">
        <v>6226806</v>
      </c>
      <c r="C172">
        <v>25000</v>
      </c>
      <c r="D172">
        <f t="shared" si="10"/>
        <v>6251806</v>
      </c>
      <c r="E172" s="4">
        <v>45176</v>
      </c>
      <c r="F172" s="4">
        <v>45542</v>
      </c>
      <c r="G172">
        <v>20000</v>
      </c>
      <c r="H172">
        <f t="shared" si="11"/>
        <v>6251806</v>
      </c>
      <c r="I172">
        <f t="shared" si="12"/>
        <v>366</v>
      </c>
      <c r="J172">
        <f>IF(E172&gt;Fec_Corte,I172,IF(I172&lt;=30,0.5*I172,MAX(0,F172-MAX(Fec_Corte,E172))))</f>
        <v>251</v>
      </c>
      <c r="K172">
        <f t="shared" si="13"/>
        <v>0.68579234972677594</v>
      </c>
      <c r="L172">
        <f t="shared" si="14"/>
        <v>4273724.8797814203</v>
      </c>
    </row>
    <row r="173" spans="1:12" x14ac:dyDescent="0.25">
      <c r="A173">
        <v>177</v>
      </c>
      <c r="B173">
        <v>3928984</v>
      </c>
      <c r="C173">
        <v>25000</v>
      </c>
      <c r="D173">
        <f t="shared" si="10"/>
        <v>3953984</v>
      </c>
      <c r="E173" s="4">
        <v>45177</v>
      </c>
      <c r="F173" s="4">
        <v>45543</v>
      </c>
      <c r="G173">
        <v>20000</v>
      </c>
      <c r="H173">
        <f t="shared" si="11"/>
        <v>3953984</v>
      </c>
      <c r="I173">
        <f t="shared" si="12"/>
        <v>366</v>
      </c>
      <c r="J173">
        <f>IF(E173&gt;Fec_Corte,I173,IF(I173&lt;=30,0.5*I173,MAX(0,F173-MAX(Fec_Corte,E173))))</f>
        <v>252</v>
      </c>
      <c r="K173">
        <f t="shared" si="13"/>
        <v>0.68852459016393441</v>
      </c>
      <c r="L173">
        <f t="shared" si="14"/>
        <v>2708644.7213114752</v>
      </c>
    </row>
    <row r="174" spans="1:12" x14ac:dyDescent="0.25">
      <c r="A174">
        <v>178</v>
      </c>
      <c r="B174">
        <v>2400689</v>
      </c>
      <c r="C174">
        <v>25000</v>
      </c>
      <c r="D174">
        <f t="shared" si="10"/>
        <v>2425689</v>
      </c>
      <c r="E174" s="4">
        <v>45301</v>
      </c>
      <c r="F174" s="4">
        <v>45667</v>
      </c>
      <c r="G174">
        <v>20000</v>
      </c>
      <c r="H174">
        <f t="shared" si="11"/>
        <v>2425689</v>
      </c>
      <c r="I174">
        <f t="shared" si="12"/>
        <v>366</v>
      </c>
      <c r="J174">
        <f>IF(E174&gt;Fec_Corte,I174,IF(I174&lt;=30,0.5*I174,MAX(0,F174-MAX(Fec_Corte,E174))))</f>
        <v>366</v>
      </c>
      <c r="K174">
        <f t="shared" si="13"/>
        <v>1</v>
      </c>
      <c r="L174">
        <f t="shared" si="14"/>
        <v>2405689</v>
      </c>
    </row>
    <row r="175" spans="1:12" x14ac:dyDescent="0.25">
      <c r="A175">
        <v>179</v>
      </c>
      <c r="B175">
        <v>2726544</v>
      </c>
      <c r="C175">
        <v>25000</v>
      </c>
      <c r="D175">
        <f t="shared" si="10"/>
        <v>2751544</v>
      </c>
      <c r="E175" s="4">
        <v>45301</v>
      </c>
      <c r="F175" s="4">
        <v>45667</v>
      </c>
      <c r="G175">
        <v>20000</v>
      </c>
      <c r="H175">
        <f t="shared" si="11"/>
        <v>2751544</v>
      </c>
      <c r="I175">
        <f t="shared" si="12"/>
        <v>366</v>
      </c>
      <c r="J175">
        <f>IF(E175&gt;Fec_Corte,I175,IF(I175&lt;=30,0.5*I175,MAX(0,F175-MAX(Fec_Corte,E175))))</f>
        <v>366</v>
      </c>
      <c r="K175">
        <f t="shared" si="13"/>
        <v>1</v>
      </c>
      <c r="L175">
        <f t="shared" si="14"/>
        <v>2731544</v>
      </c>
    </row>
    <row r="176" spans="1:12" x14ac:dyDescent="0.25">
      <c r="A176">
        <v>180</v>
      </c>
      <c r="B176">
        <v>1359315</v>
      </c>
      <c r="C176">
        <v>25000</v>
      </c>
      <c r="D176">
        <f t="shared" si="10"/>
        <v>1384315</v>
      </c>
      <c r="E176" s="4">
        <v>45301</v>
      </c>
      <c r="F176" s="4">
        <v>45667</v>
      </c>
      <c r="G176">
        <v>20000</v>
      </c>
      <c r="H176">
        <f t="shared" si="11"/>
        <v>1384315</v>
      </c>
      <c r="I176">
        <f t="shared" si="12"/>
        <v>366</v>
      </c>
      <c r="J176">
        <f>IF(E176&gt;Fec_Corte,I176,IF(I176&lt;=30,0.5*I176,MAX(0,F176-MAX(Fec_Corte,E176))))</f>
        <v>366</v>
      </c>
      <c r="K176">
        <f t="shared" si="13"/>
        <v>1</v>
      </c>
      <c r="L176">
        <f t="shared" si="14"/>
        <v>1364315</v>
      </c>
    </row>
    <row r="177" spans="1:12" x14ac:dyDescent="0.25">
      <c r="A177">
        <v>181</v>
      </c>
      <c r="B177">
        <v>2854927</v>
      </c>
      <c r="C177">
        <v>25000</v>
      </c>
      <c r="D177">
        <f t="shared" si="10"/>
        <v>2879927</v>
      </c>
      <c r="E177" s="4">
        <v>45302</v>
      </c>
      <c r="F177" s="4">
        <v>45668</v>
      </c>
      <c r="G177">
        <v>20000</v>
      </c>
      <c r="H177">
        <f t="shared" si="11"/>
        <v>2879927</v>
      </c>
      <c r="I177">
        <f t="shared" si="12"/>
        <v>366</v>
      </c>
      <c r="J177">
        <f>IF(E177&gt;Fec_Corte,I177,IF(I177&lt;=30,0.5*I177,MAX(0,F177-MAX(Fec_Corte,E177))))</f>
        <v>366</v>
      </c>
      <c r="K177">
        <f t="shared" si="13"/>
        <v>1</v>
      </c>
      <c r="L177">
        <f t="shared" si="14"/>
        <v>2859927</v>
      </c>
    </row>
    <row r="178" spans="1:12" x14ac:dyDescent="0.25">
      <c r="A178">
        <v>182</v>
      </c>
      <c r="B178">
        <v>3433065</v>
      </c>
      <c r="C178">
        <v>25000</v>
      </c>
      <c r="D178">
        <f t="shared" si="10"/>
        <v>3458065</v>
      </c>
      <c r="E178" s="4">
        <v>45302</v>
      </c>
      <c r="F178" s="4">
        <v>45668</v>
      </c>
      <c r="G178">
        <v>20000</v>
      </c>
      <c r="H178">
        <f t="shared" si="11"/>
        <v>3458065</v>
      </c>
      <c r="I178">
        <f t="shared" si="12"/>
        <v>366</v>
      </c>
      <c r="J178">
        <f>IF(E178&gt;Fec_Corte,I178,IF(I178&lt;=30,0.5*I178,MAX(0,F178-MAX(Fec_Corte,E178))))</f>
        <v>366</v>
      </c>
      <c r="K178">
        <f t="shared" si="13"/>
        <v>1</v>
      </c>
      <c r="L178">
        <f t="shared" si="14"/>
        <v>3438065</v>
      </c>
    </row>
    <row r="179" spans="1:12" x14ac:dyDescent="0.25">
      <c r="A179">
        <v>183</v>
      </c>
      <c r="B179">
        <v>1448976</v>
      </c>
      <c r="C179">
        <v>25000</v>
      </c>
      <c r="D179">
        <f t="shared" si="10"/>
        <v>1473976</v>
      </c>
      <c r="E179" s="4">
        <v>45302</v>
      </c>
      <c r="F179" s="4">
        <v>45668</v>
      </c>
      <c r="G179">
        <v>20000</v>
      </c>
      <c r="H179">
        <f t="shared" si="11"/>
        <v>1473976</v>
      </c>
      <c r="I179">
        <f t="shared" si="12"/>
        <v>366</v>
      </c>
      <c r="J179">
        <f>IF(E179&gt;Fec_Corte,I179,IF(I179&lt;=30,0.5*I179,MAX(0,F179-MAX(Fec_Corte,E179))))</f>
        <v>366</v>
      </c>
      <c r="K179">
        <f t="shared" si="13"/>
        <v>1</v>
      </c>
      <c r="L179">
        <f t="shared" si="14"/>
        <v>1453976</v>
      </c>
    </row>
    <row r="180" spans="1:12" x14ac:dyDescent="0.25">
      <c r="A180">
        <v>184</v>
      </c>
      <c r="B180">
        <v>2123959</v>
      </c>
      <c r="C180">
        <v>25000</v>
      </c>
      <c r="D180">
        <f t="shared" si="10"/>
        <v>2148959</v>
      </c>
      <c r="E180" s="4">
        <v>45303</v>
      </c>
      <c r="F180" s="4">
        <v>45669</v>
      </c>
      <c r="G180">
        <v>20000</v>
      </c>
      <c r="H180">
        <f t="shared" si="11"/>
        <v>2148959</v>
      </c>
      <c r="I180">
        <f t="shared" si="12"/>
        <v>366</v>
      </c>
      <c r="J180">
        <f>IF(E180&gt;Fec_Corte,I180,IF(I180&lt;=30,0.5*I180,MAX(0,F180-MAX(Fec_Corte,E180))))</f>
        <v>366</v>
      </c>
      <c r="K180">
        <f t="shared" si="13"/>
        <v>1</v>
      </c>
      <c r="L180">
        <f t="shared" si="14"/>
        <v>2128959</v>
      </c>
    </row>
    <row r="181" spans="1:12" x14ac:dyDescent="0.25">
      <c r="A181">
        <v>185</v>
      </c>
      <c r="B181">
        <v>3151650</v>
      </c>
      <c r="C181">
        <v>25000</v>
      </c>
      <c r="D181">
        <f t="shared" si="10"/>
        <v>3176650</v>
      </c>
      <c r="E181" s="4">
        <v>45303</v>
      </c>
      <c r="F181" s="4">
        <v>45669</v>
      </c>
      <c r="G181">
        <v>20000</v>
      </c>
      <c r="H181">
        <f t="shared" si="11"/>
        <v>3176650</v>
      </c>
      <c r="I181">
        <f t="shared" si="12"/>
        <v>366</v>
      </c>
      <c r="J181">
        <f>IF(E181&gt;Fec_Corte,I181,IF(I181&lt;=30,0.5*I181,MAX(0,F181-MAX(Fec_Corte,E181))))</f>
        <v>366</v>
      </c>
      <c r="K181">
        <f t="shared" si="13"/>
        <v>1</v>
      </c>
      <c r="L181">
        <f t="shared" si="14"/>
        <v>3156650</v>
      </c>
    </row>
    <row r="182" spans="1:12" x14ac:dyDescent="0.25">
      <c r="A182">
        <v>186</v>
      </c>
      <c r="B182">
        <v>2484362</v>
      </c>
      <c r="C182">
        <v>25000</v>
      </c>
      <c r="D182">
        <f t="shared" si="10"/>
        <v>2509362</v>
      </c>
      <c r="E182" s="4">
        <v>45303</v>
      </c>
      <c r="F182" s="4">
        <v>45669</v>
      </c>
      <c r="G182">
        <v>20000</v>
      </c>
      <c r="H182">
        <f t="shared" si="11"/>
        <v>2509362</v>
      </c>
      <c r="I182">
        <f t="shared" si="12"/>
        <v>366</v>
      </c>
      <c r="J182">
        <f>IF(E182&gt;Fec_Corte,I182,IF(I182&lt;=30,0.5*I182,MAX(0,F182-MAX(Fec_Corte,E182))))</f>
        <v>366</v>
      </c>
      <c r="K182">
        <f t="shared" si="13"/>
        <v>1</v>
      </c>
      <c r="L182">
        <f t="shared" si="14"/>
        <v>2489362</v>
      </c>
    </row>
    <row r="183" spans="1:12" x14ac:dyDescent="0.25">
      <c r="A183">
        <v>187</v>
      </c>
      <c r="B183">
        <v>2324675</v>
      </c>
      <c r="C183">
        <v>25000</v>
      </c>
      <c r="D183">
        <f t="shared" si="10"/>
        <v>2349675</v>
      </c>
      <c r="E183" s="4">
        <v>45303</v>
      </c>
      <c r="F183" s="4">
        <v>45669</v>
      </c>
      <c r="G183">
        <v>20000</v>
      </c>
      <c r="H183">
        <f t="shared" si="11"/>
        <v>2349675</v>
      </c>
      <c r="I183">
        <f t="shared" si="12"/>
        <v>366</v>
      </c>
      <c r="J183">
        <f>IF(E183&gt;Fec_Corte,I183,IF(I183&lt;=30,0.5*I183,MAX(0,F183-MAX(Fec_Corte,E183))))</f>
        <v>366</v>
      </c>
      <c r="K183">
        <f t="shared" si="13"/>
        <v>1</v>
      </c>
      <c r="L183">
        <f t="shared" si="14"/>
        <v>2329675</v>
      </c>
    </row>
    <row r="184" spans="1:12" x14ac:dyDescent="0.25">
      <c r="A184">
        <v>188</v>
      </c>
      <c r="B184">
        <v>2557338</v>
      </c>
      <c r="C184">
        <v>25000</v>
      </c>
      <c r="D184">
        <f t="shared" si="10"/>
        <v>2582338</v>
      </c>
      <c r="E184" s="4">
        <v>45304</v>
      </c>
      <c r="F184" s="4">
        <v>45670</v>
      </c>
      <c r="G184">
        <v>20000</v>
      </c>
      <c r="H184">
        <f t="shared" si="11"/>
        <v>2582338</v>
      </c>
      <c r="I184">
        <f t="shared" si="12"/>
        <v>366</v>
      </c>
      <c r="J184">
        <f>IF(E184&gt;Fec_Corte,I184,IF(I184&lt;=30,0.5*I184,MAX(0,F184-MAX(Fec_Corte,E184))))</f>
        <v>366</v>
      </c>
      <c r="K184">
        <f t="shared" si="13"/>
        <v>1</v>
      </c>
      <c r="L184">
        <f t="shared" si="14"/>
        <v>2562338</v>
      </c>
    </row>
    <row r="185" spans="1:12" x14ac:dyDescent="0.25">
      <c r="A185">
        <v>189</v>
      </c>
      <c r="B185">
        <v>2582454</v>
      </c>
      <c r="C185">
        <v>25000</v>
      </c>
      <c r="D185">
        <f t="shared" si="10"/>
        <v>2607454</v>
      </c>
      <c r="E185" s="4">
        <v>45305</v>
      </c>
      <c r="F185" s="4">
        <v>45671</v>
      </c>
      <c r="G185">
        <v>20000</v>
      </c>
      <c r="H185">
        <f t="shared" si="11"/>
        <v>2607454</v>
      </c>
      <c r="I185">
        <f t="shared" si="12"/>
        <v>366</v>
      </c>
      <c r="J185">
        <f>IF(E185&gt;Fec_Corte,I185,IF(I185&lt;=30,0.5*I185,MAX(0,F185-MAX(Fec_Corte,E185))))</f>
        <v>366</v>
      </c>
      <c r="K185">
        <f t="shared" si="13"/>
        <v>1</v>
      </c>
      <c r="L185">
        <f t="shared" si="14"/>
        <v>2587454</v>
      </c>
    </row>
    <row r="186" spans="1:12" x14ac:dyDescent="0.25">
      <c r="A186">
        <v>190</v>
      </c>
      <c r="B186">
        <v>2074813</v>
      </c>
      <c r="C186">
        <v>25000</v>
      </c>
      <c r="D186">
        <f t="shared" si="10"/>
        <v>2099813</v>
      </c>
      <c r="E186" s="4">
        <v>45306</v>
      </c>
      <c r="F186" s="4">
        <v>45672</v>
      </c>
      <c r="G186">
        <v>20000</v>
      </c>
      <c r="H186">
        <f t="shared" si="11"/>
        <v>2099813</v>
      </c>
      <c r="I186">
        <f t="shared" si="12"/>
        <v>366</v>
      </c>
      <c r="J186">
        <f>IF(E186&gt;Fec_Corte,I186,IF(I186&lt;=30,0.5*I186,MAX(0,F186-MAX(Fec_Corte,E186))))</f>
        <v>366</v>
      </c>
      <c r="K186">
        <f t="shared" si="13"/>
        <v>1</v>
      </c>
      <c r="L186">
        <f t="shared" si="14"/>
        <v>2079813</v>
      </c>
    </row>
    <row r="187" spans="1:12" x14ac:dyDescent="0.25">
      <c r="A187">
        <v>191</v>
      </c>
      <c r="B187">
        <v>3306844</v>
      </c>
      <c r="C187">
        <v>25000</v>
      </c>
      <c r="D187">
        <f t="shared" si="10"/>
        <v>3331844</v>
      </c>
      <c r="E187" s="4">
        <v>45306</v>
      </c>
      <c r="F187" s="4">
        <v>45672</v>
      </c>
      <c r="G187">
        <v>20000</v>
      </c>
      <c r="H187">
        <f t="shared" si="11"/>
        <v>3331844</v>
      </c>
      <c r="I187">
        <f t="shared" si="12"/>
        <v>366</v>
      </c>
      <c r="J187">
        <f>IF(E187&gt;Fec_Corte,I187,IF(I187&lt;=30,0.5*I187,MAX(0,F187-MAX(Fec_Corte,E187))))</f>
        <v>366</v>
      </c>
      <c r="K187">
        <f t="shared" si="13"/>
        <v>1</v>
      </c>
      <c r="L187">
        <f t="shared" si="14"/>
        <v>3311844</v>
      </c>
    </row>
    <row r="188" spans="1:12" x14ac:dyDescent="0.25">
      <c r="A188">
        <v>192</v>
      </c>
      <c r="B188">
        <v>2933587</v>
      </c>
      <c r="C188">
        <v>25000</v>
      </c>
      <c r="D188">
        <f t="shared" si="10"/>
        <v>2958587</v>
      </c>
      <c r="E188" s="4">
        <v>45306</v>
      </c>
      <c r="F188" s="4">
        <v>45672</v>
      </c>
      <c r="G188">
        <v>20000</v>
      </c>
      <c r="H188">
        <f t="shared" si="11"/>
        <v>2958587</v>
      </c>
      <c r="I188">
        <f t="shared" si="12"/>
        <v>366</v>
      </c>
      <c r="J188">
        <f>IF(E188&gt;Fec_Corte,I188,IF(I188&lt;=30,0.5*I188,MAX(0,F188-MAX(Fec_Corte,E188))))</f>
        <v>366</v>
      </c>
      <c r="K188">
        <f t="shared" si="13"/>
        <v>1</v>
      </c>
      <c r="L188">
        <f t="shared" si="14"/>
        <v>2938587</v>
      </c>
    </row>
    <row r="189" spans="1:12" x14ac:dyDescent="0.25">
      <c r="A189">
        <v>193</v>
      </c>
      <c r="B189">
        <v>1566310</v>
      </c>
      <c r="C189">
        <v>25000</v>
      </c>
      <c r="D189">
        <f t="shared" si="10"/>
        <v>1591310</v>
      </c>
      <c r="E189" s="4">
        <v>45306</v>
      </c>
      <c r="F189" s="4">
        <v>45672</v>
      </c>
      <c r="G189">
        <v>20000</v>
      </c>
      <c r="H189">
        <f t="shared" si="11"/>
        <v>1591310</v>
      </c>
      <c r="I189">
        <f t="shared" si="12"/>
        <v>366</v>
      </c>
      <c r="J189">
        <f>IF(E189&gt;Fec_Corte,I189,IF(I189&lt;=30,0.5*I189,MAX(0,F189-MAX(Fec_Corte,E189))))</f>
        <v>366</v>
      </c>
      <c r="K189">
        <f t="shared" si="13"/>
        <v>1</v>
      </c>
      <c r="L189">
        <f t="shared" si="14"/>
        <v>1571310</v>
      </c>
    </row>
    <row r="190" spans="1:12" x14ac:dyDescent="0.25">
      <c r="A190">
        <v>194</v>
      </c>
      <c r="B190">
        <v>4181489</v>
      </c>
      <c r="C190">
        <v>25000</v>
      </c>
      <c r="D190">
        <f t="shared" si="10"/>
        <v>4206489</v>
      </c>
      <c r="E190" s="4">
        <v>45307</v>
      </c>
      <c r="F190" s="4">
        <v>45673</v>
      </c>
      <c r="G190">
        <v>20000</v>
      </c>
      <c r="H190">
        <f t="shared" si="11"/>
        <v>4206489</v>
      </c>
      <c r="I190">
        <f t="shared" si="12"/>
        <v>366</v>
      </c>
      <c r="J190">
        <f>IF(E190&gt;Fec_Corte,I190,IF(I190&lt;=30,0.5*I190,MAX(0,F190-MAX(Fec_Corte,E190))))</f>
        <v>366</v>
      </c>
      <c r="K190">
        <f t="shared" si="13"/>
        <v>1</v>
      </c>
      <c r="L190">
        <f t="shared" si="14"/>
        <v>4186489</v>
      </c>
    </row>
    <row r="191" spans="1:12" x14ac:dyDescent="0.25">
      <c r="A191">
        <v>195</v>
      </c>
      <c r="B191">
        <v>2734620</v>
      </c>
      <c r="C191">
        <v>25000</v>
      </c>
      <c r="D191">
        <f t="shared" si="10"/>
        <v>2759620</v>
      </c>
      <c r="E191" s="4">
        <v>45308</v>
      </c>
      <c r="F191" s="4">
        <v>45674</v>
      </c>
      <c r="G191">
        <v>20000</v>
      </c>
      <c r="H191">
        <f t="shared" si="11"/>
        <v>2759620</v>
      </c>
      <c r="I191">
        <f t="shared" si="12"/>
        <v>366</v>
      </c>
      <c r="J191">
        <f>IF(E191&gt;Fec_Corte,I191,IF(I191&lt;=30,0.5*I191,MAX(0,F191-MAX(Fec_Corte,E191))))</f>
        <v>366</v>
      </c>
      <c r="K191">
        <f t="shared" si="13"/>
        <v>1</v>
      </c>
      <c r="L191">
        <f t="shared" si="14"/>
        <v>2739620</v>
      </c>
    </row>
    <row r="192" spans="1:12" x14ac:dyDescent="0.25">
      <c r="A192">
        <v>196</v>
      </c>
      <c r="B192">
        <v>1842782</v>
      </c>
      <c r="C192">
        <v>25000</v>
      </c>
      <c r="D192">
        <f t="shared" si="10"/>
        <v>1867782</v>
      </c>
      <c r="E192" s="4">
        <v>45308</v>
      </c>
      <c r="F192" s="4">
        <v>45674</v>
      </c>
      <c r="G192">
        <v>20000</v>
      </c>
      <c r="H192">
        <f t="shared" si="11"/>
        <v>1867782</v>
      </c>
      <c r="I192">
        <f t="shared" si="12"/>
        <v>366</v>
      </c>
      <c r="J192">
        <f>IF(E192&gt;Fec_Corte,I192,IF(I192&lt;=30,0.5*I192,MAX(0,F192-MAX(Fec_Corte,E192))))</f>
        <v>366</v>
      </c>
      <c r="K192">
        <f t="shared" si="13"/>
        <v>1</v>
      </c>
      <c r="L192">
        <f t="shared" si="14"/>
        <v>1847782</v>
      </c>
    </row>
    <row r="193" spans="1:12" x14ac:dyDescent="0.25">
      <c r="A193">
        <v>197</v>
      </c>
      <c r="B193">
        <v>2276119</v>
      </c>
      <c r="C193">
        <v>25000</v>
      </c>
      <c r="D193">
        <f t="shared" si="10"/>
        <v>2301119</v>
      </c>
      <c r="E193" s="4">
        <v>45308</v>
      </c>
      <c r="F193" s="4">
        <v>45674</v>
      </c>
      <c r="G193">
        <v>20000</v>
      </c>
      <c r="H193">
        <f t="shared" si="11"/>
        <v>2301119</v>
      </c>
      <c r="I193">
        <f t="shared" si="12"/>
        <v>366</v>
      </c>
      <c r="J193">
        <f>IF(E193&gt;Fec_Corte,I193,IF(I193&lt;=30,0.5*I193,MAX(0,F193-MAX(Fec_Corte,E193))))</f>
        <v>366</v>
      </c>
      <c r="K193">
        <f t="shared" si="13"/>
        <v>1</v>
      </c>
      <c r="L193">
        <f t="shared" si="14"/>
        <v>2281119</v>
      </c>
    </row>
    <row r="194" spans="1:12" x14ac:dyDescent="0.25">
      <c r="A194">
        <v>198</v>
      </c>
      <c r="B194">
        <v>2976956</v>
      </c>
      <c r="C194">
        <v>25000</v>
      </c>
      <c r="D194">
        <f t="shared" si="10"/>
        <v>3001956</v>
      </c>
      <c r="E194" s="4">
        <v>45309</v>
      </c>
      <c r="F194" s="4">
        <v>45675</v>
      </c>
      <c r="G194">
        <v>20000</v>
      </c>
      <c r="H194">
        <f t="shared" si="11"/>
        <v>3001956</v>
      </c>
      <c r="I194">
        <f t="shared" si="12"/>
        <v>366</v>
      </c>
      <c r="J194">
        <f>IF(E194&gt;Fec_Corte,I194,IF(I194&lt;=30,0.5*I194,MAX(0,F194-MAX(Fec_Corte,E194))))</f>
        <v>366</v>
      </c>
      <c r="K194">
        <f t="shared" si="13"/>
        <v>1</v>
      </c>
      <c r="L194">
        <f t="shared" si="14"/>
        <v>2981956</v>
      </c>
    </row>
    <row r="195" spans="1:12" x14ac:dyDescent="0.25">
      <c r="A195">
        <v>199</v>
      </c>
      <c r="B195">
        <v>2103405</v>
      </c>
      <c r="C195">
        <v>25000</v>
      </c>
      <c r="D195">
        <f t="shared" si="10"/>
        <v>2128405</v>
      </c>
      <c r="E195" s="4">
        <v>45309</v>
      </c>
      <c r="F195" s="4">
        <v>45675</v>
      </c>
      <c r="G195">
        <v>20000</v>
      </c>
      <c r="H195">
        <f t="shared" si="11"/>
        <v>2128405</v>
      </c>
      <c r="I195">
        <f t="shared" si="12"/>
        <v>366</v>
      </c>
      <c r="J195">
        <f>IF(E195&gt;Fec_Corte,I195,IF(I195&lt;=30,0.5*I195,MAX(0,F195-MAX(Fec_Corte,E195))))</f>
        <v>366</v>
      </c>
      <c r="K195">
        <f t="shared" si="13"/>
        <v>1</v>
      </c>
      <c r="L195">
        <f t="shared" si="14"/>
        <v>2108405</v>
      </c>
    </row>
    <row r="196" spans="1:12" x14ac:dyDescent="0.25">
      <c r="A196">
        <v>200</v>
      </c>
      <c r="B196">
        <v>1456305</v>
      </c>
      <c r="C196">
        <v>25000</v>
      </c>
      <c r="D196">
        <f t="shared" si="10"/>
        <v>1481305</v>
      </c>
      <c r="E196" s="4">
        <v>45309</v>
      </c>
      <c r="F196" s="4">
        <v>45675</v>
      </c>
      <c r="G196">
        <v>20000</v>
      </c>
      <c r="H196">
        <f t="shared" si="11"/>
        <v>1481305</v>
      </c>
      <c r="I196">
        <f t="shared" si="12"/>
        <v>366</v>
      </c>
      <c r="J196">
        <f>IF(E196&gt;Fec_Corte,I196,IF(I196&lt;=30,0.5*I196,MAX(0,F196-MAX(Fec_Corte,E196))))</f>
        <v>366</v>
      </c>
      <c r="K196">
        <f t="shared" si="13"/>
        <v>1</v>
      </c>
      <c r="L196">
        <f t="shared" si="14"/>
        <v>1461305</v>
      </c>
    </row>
    <row r="197" spans="1:12" x14ac:dyDescent="0.25">
      <c r="A197">
        <v>201</v>
      </c>
      <c r="B197">
        <v>1109475</v>
      </c>
      <c r="C197">
        <v>25000</v>
      </c>
      <c r="D197">
        <f t="shared" ref="D197:D260" si="15">B197+C197</f>
        <v>1134475</v>
      </c>
      <c r="E197" s="4">
        <v>45309</v>
      </c>
      <c r="F197" s="4">
        <v>45675</v>
      </c>
      <c r="G197">
        <v>20000</v>
      </c>
      <c r="H197">
        <f t="shared" ref="H197:H260" si="16">MAX(B197,D197)</f>
        <v>1134475</v>
      </c>
      <c r="I197">
        <f t="shared" ref="I197:I260" si="17">F197-E197</f>
        <v>366</v>
      </c>
      <c r="J197">
        <f>IF(E197&gt;Fec_Corte,I197,IF(I197&lt;=30,0.5*I197,MAX(0,F197-MAX(Fec_Corte,E197))))</f>
        <v>366</v>
      </c>
      <c r="K197">
        <f t="shared" ref="K197:K260" si="18">J197/I197</f>
        <v>1</v>
      </c>
      <c r="L197">
        <f t="shared" ref="L197:L260" si="19">(H197-G197)*K197</f>
        <v>1114475</v>
      </c>
    </row>
    <row r="198" spans="1:12" x14ac:dyDescent="0.25">
      <c r="A198">
        <v>202</v>
      </c>
      <c r="B198">
        <v>1915208</v>
      </c>
      <c r="C198">
        <v>25000</v>
      </c>
      <c r="D198">
        <f t="shared" si="15"/>
        <v>1940208</v>
      </c>
      <c r="E198" s="4">
        <v>45309</v>
      </c>
      <c r="F198" s="4">
        <v>45675</v>
      </c>
      <c r="G198">
        <v>20000</v>
      </c>
      <c r="H198">
        <f t="shared" si="16"/>
        <v>1940208</v>
      </c>
      <c r="I198">
        <f t="shared" si="17"/>
        <v>366</v>
      </c>
      <c r="J198">
        <f>IF(E198&gt;Fec_Corte,I198,IF(I198&lt;=30,0.5*I198,MAX(0,F198-MAX(Fec_Corte,E198))))</f>
        <v>366</v>
      </c>
      <c r="K198">
        <f t="shared" si="18"/>
        <v>1</v>
      </c>
      <c r="L198">
        <f t="shared" si="19"/>
        <v>1920208</v>
      </c>
    </row>
    <row r="199" spans="1:12" x14ac:dyDescent="0.25">
      <c r="A199">
        <v>203</v>
      </c>
      <c r="B199">
        <v>6542289</v>
      </c>
      <c r="C199">
        <v>25000</v>
      </c>
      <c r="D199">
        <f t="shared" si="15"/>
        <v>6567289</v>
      </c>
      <c r="E199" s="4">
        <v>45310</v>
      </c>
      <c r="F199" s="4">
        <v>45676</v>
      </c>
      <c r="G199">
        <v>20000</v>
      </c>
      <c r="H199">
        <f t="shared" si="16"/>
        <v>6567289</v>
      </c>
      <c r="I199">
        <f t="shared" si="17"/>
        <v>366</v>
      </c>
      <c r="J199">
        <f>IF(E199&gt;Fec_Corte,I199,IF(I199&lt;=30,0.5*I199,MAX(0,F199-MAX(Fec_Corte,E199))))</f>
        <v>366</v>
      </c>
      <c r="K199">
        <f t="shared" si="18"/>
        <v>1</v>
      </c>
      <c r="L199">
        <f t="shared" si="19"/>
        <v>6547289</v>
      </c>
    </row>
    <row r="200" spans="1:12" x14ac:dyDescent="0.25">
      <c r="A200">
        <v>204</v>
      </c>
      <c r="B200">
        <v>2970498</v>
      </c>
      <c r="C200">
        <v>25000</v>
      </c>
      <c r="D200">
        <f t="shared" si="15"/>
        <v>2995498</v>
      </c>
      <c r="E200" s="4">
        <v>45311</v>
      </c>
      <c r="F200" s="4">
        <v>45677</v>
      </c>
      <c r="G200">
        <v>20000</v>
      </c>
      <c r="H200">
        <f t="shared" si="16"/>
        <v>2995498</v>
      </c>
      <c r="I200">
        <f t="shared" si="17"/>
        <v>366</v>
      </c>
      <c r="J200">
        <f>IF(E200&gt;Fec_Corte,I200,IF(I200&lt;=30,0.5*I200,MAX(0,F200-MAX(Fec_Corte,E200))))</f>
        <v>366</v>
      </c>
      <c r="K200">
        <f t="shared" si="18"/>
        <v>1</v>
      </c>
      <c r="L200">
        <f t="shared" si="19"/>
        <v>2975498</v>
      </c>
    </row>
    <row r="201" spans="1:12" x14ac:dyDescent="0.25">
      <c r="A201">
        <v>205</v>
      </c>
      <c r="B201">
        <v>1890572</v>
      </c>
      <c r="C201">
        <v>25000</v>
      </c>
      <c r="D201">
        <f t="shared" si="15"/>
        <v>1915572</v>
      </c>
      <c r="E201" s="4">
        <v>45312</v>
      </c>
      <c r="F201" s="4">
        <v>45678</v>
      </c>
      <c r="G201">
        <v>20000</v>
      </c>
      <c r="H201">
        <f t="shared" si="16"/>
        <v>1915572</v>
      </c>
      <c r="I201">
        <f t="shared" si="17"/>
        <v>366</v>
      </c>
      <c r="J201">
        <f>IF(E201&gt;Fec_Corte,I201,IF(I201&lt;=30,0.5*I201,MAX(0,F201-MAX(Fec_Corte,E201))))</f>
        <v>366</v>
      </c>
      <c r="K201">
        <f t="shared" si="18"/>
        <v>1</v>
      </c>
      <c r="L201">
        <f t="shared" si="19"/>
        <v>1895572</v>
      </c>
    </row>
    <row r="202" spans="1:12" x14ac:dyDescent="0.25">
      <c r="A202">
        <v>206</v>
      </c>
      <c r="B202">
        <v>2912551</v>
      </c>
      <c r="C202">
        <v>25000</v>
      </c>
      <c r="D202">
        <f t="shared" si="15"/>
        <v>2937551</v>
      </c>
      <c r="E202" s="4">
        <v>45312</v>
      </c>
      <c r="F202" s="4">
        <v>45678</v>
      </c>
      <c r="G202">
        <v>20000</v>
      </c>
      <c r="H202">
        <f t="shared" si="16"/>
        <v>2937551</v>
      </c>
      <c r="I202">
        <f t="shared" si="17"/>
        <v>366</v>
      </c>
      <c r="J202">
        <f>IF(E202&gt;Fec_Corte,I202,IF(I202&lt;=30,0.5*I202,MAX(0,F202-MAX(Fec_Corte,E202))))</f>
        <v>366</v>
      </c>
      <c r="K202">
        <f t="shared" si="18"/>
        <v>1</v>
      </c>
      <c r="L202">
        <f t="shared" si="19"/>
        <v>2917551</v>
      </c>
    </row>
    <row r="203" spans="1:12" x14ac:dyDescent="0.25">
      <c r="A203">
        <v>207</v>
      </c>
      <c r="B203">
        <v>1613816</v>
      </c>
      <c r="C203">
        <v>25000</v>
      </c>
      <c r="D203">
        <f t="shared" si="15"/>
        <v>1638816</v>
      </c>
      <c r="E203" s="4">
        <v>45312</v>
      </c>
      <c r="F203" s="4">
        <v>45678</v>
      </c>
      <c r="G203">
        <v>20000</v>
      </c>
      <c r="H203">
        <f t="shared" si="16"/>
        <v>1638816</v>
      </c>
      <c r="I203">
        <f t="shared" si="17"/>
        <v>366</v>
      </c>
      <c r="J203">
        <f>IF(E203&gt;Fec_Corte,I203,IF(I203&lt;=30,0.5*I203,MAX(0,F203-MAX(Fec_Corte,E203))))</f>
        <v>366</v>
      </c>
      <c r="K203">
        <f t="shared" si="18"/>
        <v>1</v>
      </c>
      <c r="L203">
        <f t="shared" si="19"/>
        <v>1618816</v>
      </c>
    </row>
    <row r="204" spans="1:12" x14ac:dyDescent="0.25">
      <c r="A204">
        <v>208</v>
      </c>
      <c r="B204">
        <v>3048919</v>
      </c>
      <c r="C204">
        <v>25000</v>
      </c>
      <c r="D204">
        <f t="shared" si="15"/>
        <v>3073919</v>
      </c>
      <c r="E204" s="4">
        <v>45312</v>
      </c>
      <c r="F204" s="4">
        <v>45678</v>
      </c>
      <c r="G204">
        <v>20000</v>
      </c>
      <c r="H204">
        <f t="shared" si="16"/>
        <v>3073919</v>
      </c>
      <c r="I204">
        <f t="shared" si="17"/>
        <v>366</v>
      </c>
      <c r="J204">
        <f>IF(E204&gt;Fec_Corte,I204,IF(I204&lt;=30,0.5*I204,MAX(0,F204-MAX(Fec_Corte,E204))))</f>
        <v>366</v>
      </c>
      <c r="K204">
        <f t="shared" si="18"/>
        <v>1</v>
      </c>
      <c r="L204">
        <f t="shared" si="19"/>
        <v>3053919</v>
      </c>
    </row>
    <row r="205" spans="1:12" x14ac:dyDescent="0.25">
      <c r="A205">
        <v>209</v>
      </c>
      <c r="B205">
        <v>2398398</v>
      </c>
      <c r="C205">
        <v>25000</v>
      </c>
      <c r="D205">
        <f t="shared" si="15"/>
        <v>2423398</v>
      </c>
      <c r="E205" s="4">
        <v>45313</v>
      </c>
      <c r="F205" s="4">
        <v>45679</v>
      </c>
      <c r="G205">
        <v>20000</v>
      </c>
      <c r="H205">
        <f t="shared" si="16"/>
        <v>2423398</v>
      </c>
      <c r="I205">
        <f t="shared" si="17"/>
        <v>366</v>
      </c>
      <c r="J205">
        <f>IF(E205&gt;Fec_Corte,I205,IF(I205&lt;=30,0.5*I205,MAX(0,F205-MAX(Fec_Corte,E205))))</f>
        <v>366</v>
      </c>
      <c r="K205">
        <f t="shared" si="18"/>
        <v>1</v>
      </c>
      <c r="L205">
        <f t="shared" si="19"/>
        <v>2403398</v>
      </c>
    </row>
    <row r="206" spans="1:12" x14ac:dyDescent="0.25">
      <c r="A206">
        <v>210</v>
      </c>
      <c r="B206">
        <v>6300677</v>
      </c>
      <c r="C206">
        <v>25000</v>
      </c>
      <c r="D206">
        <f t="shared" si="15"/>
        <v>6325677</v>
      </c>
      <c r="E206" s="4">
        <v>45314</v>
      </c>
      <c r="F206" s="4">
        <v>45680</v>
      </c>
      <c r="G206">
        <v>20000</v>
      </c>
      <c r="H206">
        <f t="shared" si="16"/>
        <v>6325677</v>
      </c>
      <c r="I206">
        <f t="shared" si="17"/>
        <v>366</v>
      </c>
      <c r="J206">
        <f>IF(E206&gt;Fec_Corte,I206,IF(I206&lt;=30,0.5*I206,MAX(0,F206-MAX(Fec_Corte,E206))))</f>
        <v>366</v>
      </c>
      <c r="K206">
        <f t="shared" si="18"/>
        <v>1</v>
      </c>
      <c r="L206">
        <f t="shared" si="19"/>
        <v>6305677</v>
      </c>
    </row>
    <row r="207" spans="1:12" x14ac:dyDescent="0.25">
      <c r="A207">
        <v>211</v>
      </c>
      <c r="B207">
        <v>7056468</v>
      </c>
      <c r="C207">
        <v>25000</v>
      </c>
      <c r="D207">
        <f t="shared" si="15"/>
        <v>7081468</v>
      </c>
      <c r="E207" s="4">
        <v>45314</v>
      </c>
      <c r="F207" s="4">
        <v>45680</v>
      </c>
      <c r="G207">
        <v>20000</v>
      </c>
      <c r="H207">
        <f t="shared" si="16"/>
        <v>7081468</v>
      </c>
      <c r="I207">
        <f t="shared" si="17"/>
        <v>366</v>
      </c>
      <c r="J207">
        <f>IF(E207&gt;Fec_Corte,I207,IF(I207&lt;=30,0.5*I207,MAX(0,F207-MAX(Fec_Corte,E207))))</f>
        <v>366</v>
      </c>
      <c r="K207">
        <f t="shared" si="18"/>
        <v>1</v>
      </c>
      <c r="L207">
        <f t="shared" si="19"/>
        <v>7061468</v>
      </c>
    </row>
    <row r="208" spans="1:12" x14ac:dyDescent="0.25">
      <c r="A208">
        <v>212</v>
      </c>
      <c r="B208">
        <v>2493750</v>
      </c>
      <c r="C208">
        <v>25000</v>
      </c>
      <c r="D208">
        <f t="shared" si="15"/>
        <v>2518750</v>
      </c>
      <c r="E208" s="4">
        <v>45315</v>
      </c>
      <c r="F208" s="4">
        <v>45681</v>
      </c>
      <c r="G208">
        <v>20000</v>
      </c>
      <c r="H208">
        <f t="shared" si="16"/>
        <v>2518750</v>
      </c>
      <c r="I208">
        <f t="shared" si="17"/>
        <v>366</v>
      </c>
      <c r="J208">
        <f>IF(E208&gt;Fec_Corte,I208,IF(I208&lt;=30,0.5*I208,MAX(0,F208-MAX(Fec_Corte,E208))))</f>
        <v>366</v>
      </c>
      <c r="K208">
        <f t="shared" si="18"/>
        <v>1</v>
      </c>
      <c r="L208">
        <f t="shared" si="19"/>
        <v>2498750</v>
      </c>
    </row>
    <row r="209" spans="1:12" x14ac:dyDescent="0.25">
      <c r="A209">
        <v>213</v>
      </c>
      <c r="B209">
        <v>1646924</v>
      </c>
      <c r="C209">
        <v>25000</v>
      </c>
      <c r="D209">
        <f t="shared" si="15"/>
        <v>1671924</v>
      </c>
      <c r="E209" s="4">
        <v>45315</v>
      </c>
      <c r="F209" s="4">
        <v>45681</v>
      </c>
      <c r="G209">
        <v>20000</v>
      </c>
      <c r="H209">
        <f t="shared" si="16"/>
        <v>1671924</v>
      </c>
      <c r="I209">
        <f t="shared" si="17"/>
        <v>366</v>
      </c>
      <c r="J209">
        <f>IF(E209&gt;Fec_Corte,I209,IF(I209&lt;=30,0.5*I209,MAX(0,F209-MAX(Fec_Corte,E209))))</f>
        <v>366</v>
      </c>
      <c r="K209">
        <f t="shared" si="18"/>
        <v>1</v>
      </c>
      <c r="L209">
        <f t="shared" si="19"/>
        <v>1651924</v>
      </c>
    </row>
    <row r="210" spans="1:12" x14ac:dyDescent="0.25">
      <c r="A210">
        <v>214</v>
      </c>
      <c r="B210">
        <v>2584553</v>
      </c>
      <c r="C210">
        <v>25000</v>
      </c>
      <c r="D210">
        <f t="shared" si="15"/>
        <v>2609553</v>
      </c>
      <c r="E210" s="4">
        <v>45315</v>
      </c>
      <c r="F210" s="4">
        <v>45681</v>
      </c>
      <c r="G210">
        <v>20000</v>
      </c>
      <c r="H210">
        <f t="shared" si="16"/>
        <v>2609553</v>
      </c>
      <c r="I210">
        <f t="shared" si="17"/>
        <v>366</v>
      </c>
      <c r="J210">
        <f>IF(E210&gt;Fec_Corte,I210,IF(I210&lt;=30,0.5*I210,MAX(0,F210-MAX(Fec_Corte,E210))))</f>
        <v>366</v>
      </c>
      <c r="K210">
        <f t="shared" si="18"/>
        <v>1</v>
      </c>
      <c r="L210">
        <f t="shared" si="19"/>
        <v>2589553</v>
      </c>
    </row>
    <row r="211" spans="1:12" x14ac:dyDescent="0.25">
      <c r="A211">
        <v>215</v>
      </c>
      <c r="B211">
        <v>2703376</v>
      </c>
      <c r="C211">
        <v>25000</v>
      </c>
      <c r="D211">
        <f t="shared" si="15"/>
        <v>2728376</v>
      </c>
      <c r="E211" s="4">
        <v>45316</v>
      </c>
      <c r="F211" s="4">
        <v>45682</v>
      </c>
      <c r="G211">
        <v>20000</v>
      </c>
      <c r="H211">
        <f t="shared" si="16"/>
        <v>2728376</v>
      </c>
      <c r="I211">
        <f t="shared" si="17"/>
        <v>366</v>
      </c>
      <c r="J211">
        <f>IF(E211&gt;Fec_Corte,I211,IF(I211&lt;=30,0.5*I211,MAX(0,F211-MAX(Fec_Corte,E211))))</f>
        <v>366</v>
      </c>
      <c r="K211">
        <f t="shared" si="18"/>
        <v>1</v>
      </c>
      <c r="L211">
        <f t="shared" si="19"/>
        <v>2708376</v>
      </c>
    </row>
    <row r="212" spans="1:12" x14ac:dyDescent="0.25">
      <c r="A212">
        <v>216</v>
      </c>
      <c r="B212">
        <v>1975220</v>
      </c>
      <c r="C212">
        <v>25000</v>
      </c>
      <c r="D212">
        <f t="shared" si="15"/>
        <v>2000220</v>
      </c>
      <c r="E212" s="4">
        <v>45316</v>
      </c>
      <c r="F212" s="4">
        <v>45682</v>
      </c>
      <c r="G212">
        <v>20000</v>
      </c>
      <c r="H212">
        <f t="shared" si="16"/>
        <v>2000220</v>
      </c>
      <c r="I212">
        <f t="shared" si="17"/>
        <v>366</v>
      </c>
      <c r="J212">
        <f>IF(E212&gt;Fec_Corte,I212,IF(I212&lt;=30,0.5*I212,MAX(0,F212-MAX(Fec_Corte,E212))))</f>
        <v>366</v>
      </c>
      <c r="K212">
        <f t="shared" si="18"/>
        <v>1</v>
      </c>
      <c r="L212">
        <f t="shared" si="19"/>
        <v>1980220</v>
      </c>
    </row>
    <row r="213" spans="1:12" x14ac:dyDescent="0.25">
      <c r="A213">
        <v>217</v>
      </c>
      <c r="B213">
        <v>1661170</v>
      </c>
      <c r="C213">
        <v>25000</v>
      </c>
      <c r="D213">
        <f t="shared" si="15"/>
        <v>1686170</v>
      </c>
      <c r="E213" s="4">
        <v>45316</v>
      </c>
      <c r="F213" s="4">
        <v>45682</v>
      </c>
      <c r="G213">
        <v>20000</v>
      </c>
      <c r="H213">
        <f t="shared" si="16"/>
        <v>1686170</v>
      </c>
      <c r="I213">
        <f t="shared" si="17"/>
        <v>366</v>
      </c>
      <c r="J213">
        <f>IF(E213&gt;Fec_Corte,I213,IF(I213&lt;=30,0.5*I213,MAX(0,F213-MAX(Fec_Corte,E213))))</f>
        <v>366</v>
      </c>
      <c r="K213">
        <f t="shared" si="18"/>
        <v>1</v>
      </c>
      <c r="L213">
        <f t="shared" si="19"/>
        <v>1666170</v>
      </c>
    </row>
    <row r="214" spans="1:12" x14ac:dyDescent="0.25">
      <c r="A214">
        <v>218</v>
      </c>
      <c r="B214">
        <v>3438826</v>
      </c>
      <c r="C214">
        <v>25000</v>
      </c>
      <c r="D214">
        <f t="shared" si="15"/>
        <v>3463826</v>
      </c>
      <c r="E214" s="4">
        <v>45316</v>
      </c>
      <c r="F214" s="4">
        <v>45682</v>
      </c>
      <c r="G214">
        <v>20000</v>
      </c>
      <c r="H214">
        <f t="shared" si="16"/>
        <v>3463826</v>
      </c>
      <c r="I214">
        <f t="shared" si="17"/>
        <v>366</v>
      </c>
      <c r="J214">
        <f>IF(E214&gt;Fec_Corte,I214,IF(I214&lt;=30,0.5*I214,MAX(0,F214-MAX(Fec_Corte,E214))))</f>
        <v>366</v>
      </c>
      <c r="K214">
        <f t="shared" si="18"/>
        <v>1</v>
      </c>
      <c r="L214">
        <f t="shared" si="19"/>
        <v>3443826</v>
      </c>
    </row>
    <row r="215" spans="1:12" x14ac:dyDescent="0.25">
      <c r="A215">
        <v>219</v>
      </c>
      <c r="B215">
        <v>2322470</v>
      </c>
      <c r="C215">
        <v>25000</v>
      </c>
      <c r="D215">
        <f t="shared" si="15"/>
        <v>2347470</v>
      </c>
      <c r="E215" s="4">
        <v>45316</v>
      </c>
      <c r="F215" s="4">
        <v>45682</v>
      </c>
      <c r="G215">
        <v>20000</v>
      </c>
      <c r="H215">
        <f t="shared" si="16"/>
        <v>2347470</v>
      </c>
      <c r="I215">
        <f t="shared" si="17"/>
        <v>366</v>
      </c>
      <c r="J215">
        <f>IF(E215&gt;Fec_Corte,I215,IF(I215&lt;=30,0.5*I215,MAX(0,F215-MAX(Fec_Corte,E215))))</f>
        <v>366</v>
      </c>
      <c r="K215">
        <f t="shared" si="18"/>
        <v>1</v>
      </c>
      <c r="L215">
        <f t="shared" si="19"/>
        <v>2327470</v>
      </c>
    </row>
    <row r="216" spans="1:12" x14ac:dyDescent="0.25">
      <c r="A216">
        <v>220</v>
      </c>
      <c r="B216">
        <v>5752676</v>
      </c>
      <c r="C216">
        <v>25000</v>
      </c>
      <c r="D216">
        <f t="shared" si="15"/>
        <v>5777676</v>
      </c>
      <c r="E216" s="4">
        <v>45316</v>
      </c>
      <c r="F216" s="4">
        <v>45682</v>
      </c>
      <c r="G216">
        <v>20000</v>
      </c>
      <c r="H216">
        <f t="shared" si="16"/>
        <v>5777676</v>
      </c>
      <c r="I216">
        <f t="shared" si="17"/>
        <v>366</v>
      </c>
      <c r="J216">
        <f>IF(E216&gt;Fec_Corte,I216,IF(I216&lt;=30,0.5*I216,MAX(0,F216-MAX(Fec_Corte,E216))))</f>
        <v>366</v>
      </c>
      <c r="K216">
        <f t="shared" si="18"/>
        <v>1</v>
      </c>
      <c r="L216">
        <f t="shared" si="19"/>
        <v>5757676</v>
      </c>
    </row>
    <row r="217" spans="1:12" x14ac:dyDescent="0.25">
      <c r="A217">
        <v>221</v>
      </c>
      <c r="B217">
        <v>1005720</v>
      </c>
      <c r="C217">
        <v>25000</v>
      </c>
      <c r="D217">
        <f t="shared" si="15"/>
        <v>1030720</v>
      </c>
      <c r="E217" s="4">
        <v>45317</v>
      </c>
      <c r="F217" s="4">
        <v>45683</v>
      </c>
      <c r="G217">
        <v>20000</v>
      </c>
      <c r="H217">
        <f t="shared" si="16"/>
        <v>1030720</v>
      </c>
      <c r="I217">
        <f t="shared" si="17"/>
        <v>366</v>
      </c>
      <c r="J217">
        <f>IF(E217&gt;Fec_Corte,I217,IF(I217&lt;=30,0.5*I217,MAX(0,F217-MAX(Fec_Corte,E217))))</f>
        <v>366</v>
      </c>
      <c r="K217">
        <f t="shared" si="18"/>
        <v>1</v>
      </c>
      <c r="L217">
        <f t="shared" si="19"/>
        <v>1010720</v>
      </c>
    </row>
    <row r="218" spans="1:12" x14ac:dyDescent="0.25">
      <c r="A218">
        <v>222</v>
      </c>
      <c r="B218">
        <v>1860584</v>
      </c>
      <c r="C218">
        <v>25000</v>
      </c>
      <c r="D218">
        <f t="shared" si="15"/>
        <v>1885584</v>
      </c>
      <c r="E218" s="4">
        <v>45317</v>
      </c>
      <c r="F218" s="4">
        <v>45683</v>
      </c>
      <c r="G218">
        <v>20000</v>
      </c>
      <c r="H218">
        <f t="shared" si="16"/>
        <v>1885584</v>
      </c>
      <c r="I218">
        <f t="shared" si="17"/>
        <v>366</v>
      </c>
      <c r="J218">
        <f>IF(E218&gt;Fec_Corte,I218,IF(I218&lt;=30,0.5*I218,MAX(0,F218-MAX(Fec_Corte,E218))))</f>
        <v>366</v>
      </c>
      <c r="K218">
        <f t="shared" si="18"/>
        <v>1</v>
      </c>
      <c r="L218">
        <f t="shared" si="19"/>
        <v>1865584</v>
      </c>
    </row>
    <row r="219" spans="1:12" x14ac:dyDescent="0.25">
      <c r="A219">
        <v>223</v>
      </c>
      <c r="B219">
        <v>2644690</v>
      </c>
      <c r="C219">
        <v>25000</v>
      </c>
      <c r="D219">
        <f t="shared" si="15"/>
        <v>2669690</v>
      </c>
      <c r="E219" s="4">
        <v>45317</v>
      </c>
      <c r="F219" s="4">
        <v>45683</v>
      </c>
      <c r="G219">
        <v>20000</v>
      </c>
      <c r="H219">
        <f t="shared" si="16"/>
        <v>2669690</v>
      </c>
      <c r="I219">
        <f t="shared" si="17"/>
        <v>366</v>
      </c>
      <c r="J219">
        <f>IF(E219&gt;Fec_Corte,I219,IF(I219&lt;=30,0.5*I219,MAX(0,F219-MAX(Fec_Corte,E219))))</f>
        <v>366</v>
      </c>
      <c r="K219">
        <f t="shared" si="18"/>
        <v>1</v>
      </c>
      <c r="L219">
        <f t="shared" si="19"/>
        <v>2649690</v>
      </c>
    </row>
    <row r="220" spans="1:12" x14ac:dyDescent="0.25">
      <c r="A220">
        <v>224</v>
      </c>
      <c r="B220">
        <v>2064139</v>
      </c>
      <c r="C220">
        <v>25000</v>
      </c>
      <c r="D220">
        <f t="shared" si="15"/>
        <v>2089139</v>
      </c>
      <c r="E220" s="4">
        <v>45317</v>
      </c>
      <c r="F220" s="4">
        <v>45683</v>
      </c>
      <c r="G220">
        <v>20000</v>
      </c>
      <c r="H220">
        <f t="shared" si="16"/>
        <v>2089139</v>
      </c>
      <c r="I220">
        <f t="shared" si="17"/>
        <v>366</v>
      </c>
      <c r="J220">
        <f>IF(E220&gt;Fec_Corte,I220,IF(I220&lt;=30,0.5*I220,MAX(0,F220-MAX(Fec_Corte,E220))))</f>
        <v>366</v>
      </c>
      <c r="K220">
        <f t="shared" si="18"/>
        <v>1</v>
      </c>
      <c r="L220">
        <f t="shared" si="19"/>
        <v>2069139</v>
      </c>
    </row>
    <row r="221" spans="1:12" x14ac:dyDescent="0.25">
      <c r="A221">
        <v>225</v>
      </c>
      <c r="B221">
        <v>3332583</v>
      </c>
      <c r="C221">
        <v>25000</v>
      </c>
      <c r="D221">
        <f t="shared" si="15"/>
        <v>3357583</v>
      </c>
      <c r="E221" s="4">
        <v>45317</v>
      </c>
      <c r="F221" s="4">
        <v>45683</v>
      </c>
      <c r="G221">
        <v>20000</v>
      </c>
      <c r="H221">
        <f t="shared" si="16"/>
        <v>3357583</v>
      </c>
      <c r="I221">
        <f t="shared" si="17"/>
        <v>366</v>
      </c>
      <c r="J221">
        <f>IF(E221&gt;Fec_Corte,I221,IF(I221&lt;=30,0.5*I221,MAX(0,F221-MAX(Fec_Corte,E221))))</f>
        <v>366</v>
      </c>
      <c r="K221">
        <f t="shared" si="18"/>
        <v>1</v>
      </c>
      <c r="L221">
        <f t="shared" si="19"/>
        <v>3337583</v>
      </c>
    </row>
    <row r="222" spans="1:12" x14ac:dyDescent="0.25">
      <c r="A222">
        <v>226</v>
      </c>
      <c r="B222">
        <v>1832147</v>
      </c>
      <c r="C222">
        <v>25000</v>
      </c>
      <c r="D222">
        <f t="shared" si="15"/>
        <v>1857147</v>
      </c>
      <c r="E222" s="4">
        <v>45317</v>
      </c>
      <c r="F222" s="4">
        <v>45683</v>
      </c>
      <c r="G222">
        <v>20000</v>
      </c>
      <c r="H222">
        <f t="shared" si="16"/>
        <v>1857147</v>
      </c>
      <c r="I222">
        <f t="shared" si="17"/>
        <v>366</v>
      </c>
      <c r="J222">
        <f>IF(E222&gt;Fec_Corte,I222,IF(I222&lt;=30,0.5*I222,MAX(0,F222-MAX(Fec_Corte,E222))))</f>
        <v>366</v>
      </c>
      <c r="K222">
        <f t="shared" si="18"/>
        <v>1</v>
      </c>
      <c r="L222">
        <f t="shared" si="19"/>
        <v>1837147</v>
      </c>
    </row>
    <row r="223" spans="1:12" x14ac:dyDescent="0.25">
      <c r="A223">
        <v>227</v>
      </c>
      <c r="B223">
        <v>2239781</v>
      </c>
      <c r="C223">
        <v>25000</v>
      </c>
      <c r="D223">
        <f t="shared" si="15"/>
        <v>2264781</v>
      </c>
      <c r="E223" s="4">
        <v>45317</v>
      </c>
      <c r="F223" s="4">
        <v>45683</v>
      </c>
      <c r="G223">
        <v>20000</v>
      </c>
      <c r="H223">
        <f t="shared" si="16"/>
        <v>2264781</v>
      </c>
      <c r="I223">
        <f t="shared" si="17"/>
        <v>366</v>
      </c>
      <c r="J223">
        <f>IF(E223&gt;Fec_Corte,I223,IF(I223&lt;=30,0.5*I223,MAX(0,F223-MAX(Fec_Corte,E223))))</f>
        <v>366</v>
      </c>
      <c r="K223">
        <f t="shared" si="18"/>
        <v>1</v>
      </c>
      <c r="L223">
        <f t="shared" si="19"/>
        <v>2244781</v>
      </c>
    </row>
    <row r="224" spans="1:12" x14ac:dyDescent="0.25">
      <c r="A224">
        <v>228</v>
      </c>
      <c r="B224">
        <v>2119699</v>
      </c>
      <c r="C224">
        <v>25000</v>
      </c>
      <c r="D224">
        <f t="shared" si="15"/>
        <v>2144699</v>
      </c>
      <c r="E224" s="4">
        <v>45317</v>
      </c>
      <c r="F224" s="4">
        <v>45683</v>
      </c>
      <c r="G224">
        <v>20000</v>
      </c>
      <c r="H224">
        <f t="shared" si="16"/>
        <v>2144699</v>
      </c>
      <c r="I224">
        <f t="shared" si="17"/>
        <v>366</v>
      </c>
      <c r="J224">
        <f>IF(E224&gt;Fec_Corte,I224,IF(I224&lt;=30,0.5*I224,MAX(0,F224-MAX(Fec_Corte,E224))))</f>
        <v>366</v>
      </c>
      <c r="K224">
        <f t="shared" si="18"/>
        <v>1</v>
      </c>
      <c r="L224">
        <f t="shared" si="19"/>
        <v>2124699</v>
      </c>
    </row>
    <row r="225" spans="1:12" x14ac:dyDescent="0.25">
      <c r="A225">
        <v>229</v>
      </c>
      <c r="B225">
        <v>1606935</v>
      </c>
      <c r="C225">
        <v>25000</v>
      </c>
      <c r="D225">
        <f t="shared" si="15"/>
        <v>1631935</v>
      </c>
      <c r="E225" s="4">
        <v>45318</v>
      </c>
      <c r="F225" s="4">
        <v>45684</v>
      </c>
      <c r="G225">
        <v>20000</v>
      </c>
      <c r="H225">
        <f t="shared" si="16"/>
        <v>1631935</v>
      </c>
      <c r="I225">
        <f t="shared" si="17"/>
        <v>366</v>
      </c>
      <c r="J225">
        <f>IF(E225&gt;Fec_Corte,I225,IF(I225&lt;=30,0.5*I225,MAX(0,F225-MAX(Fec_Corte,E225))))</f>
        <v>366</v>
      </c>
      <c r="K225">
        <f t="shared" si="18"/>
        <v>1</v>
      </c>
      <c r="L225">
        <f t="shared" si="19"/>
        <v>1611935</v>
      </c>
    </row>
    <row r="226" spans="1:12" x14ac:dyDescent="0.25">
      <c r="A226">
        <v>230</v>
      </c>
      <c r="B226">
        <v>2084030</v>
      </c>
      <c r="C226">
        <v>25000</v>
      </c>
      <c r="D226">
        <f t="shared" si="15"/>
        <v>2109030</v>
      </c>
      <c r="E226" s="4">
        <v>45318</v>
      </c>
      <c r="F226" s="4">
        <v>45684</v>
      </c>
      <c r="G226">
        <v>20000</v>
      </c>
      <c r="H226">
        <f t="shared" si="16"/>
        <v>2109030</v>
      </c>
      <c r="I226">
        <f t="shared" si="17"/>
        <v>366</v>
      </c>
      <c r="J226">
        <f>IF(E226&gt;Fec_Corte,I226,IF(I226&lt;=30,0.5*I226,MAX(0,F226-MAX(Fec_Corte,E226))))</f>
        <v>366</v>
      </c>
      <c r="K226">
        <f t="shared" si="18"/>
        <v>1</v>
      </c>
      <c r="L226">
        <f t="shared" si="19"/>
        <v>2089030</v>
      </c>
    </row>
    <row r="227" spans="1:12" x14ac:dyDescent="0.25">
      <c r="A227">
        <v>231</v>
      </c>
      <c r="B227">
        <v>2175263</v>
      </c>
      <c r="C227">
        <v>25000</v>
      </c>
      <c r="D227">
        <f t="shared" si="15"/>
        <v>2200263</v>
      </c>
      <c r="E227" s="4">
        <v>45318</v>
      </c>
      <c r="F227" s="4">
        <v>45684</v>
      </c>
      <c r="G227">
        <v>20000</v>
      </c>
      <c r="H227">
        <f t="shared" si="16"/>
        <v>2200263</v>
      </c>
      <c r="I227">
        <f t="shared" si="17"/>
        <v>366</v>
      </c>
      <c r="J227">
        <f>IF(E227&gt;Fec_Corte,I227,IF(I227&lt;=30,0.5*I227,MAX(0,F227-MAX(Fec_Corte,E227))))</f>
        <v>366</v>
      </c>
      <c r="K227">
        <f t="shared" si="18"/>
        <v>1</v>
      </c>
      <c r="L227">
        <f t="shared" si="19"/>
        <v>2180263</v>
      </c>
    </row>
    <row r="228" spans="1:12" x14ac:dyDescent="0.25">
      <c r="A228">
        <v>232</v>
      </c>
      <c r="B228">
        <v>2047255</v>
      </c>
      <c r="C228">
        <v>25000</v>
      </c>
      <c r="D228">
        <f t="shared" si="15"/>
        <v>2072255</v>
      </c>
      <c r="E228" s="4">
        <v>45320</v>
      </c>
      <c r="F228" s="4">
        <v>45686</v>
      </c>
      <c r="G228">
        <v>20000</v>
      </c>
      <c r="H228">
        <f t="shared" si="16"/>
        <v>2072255</v>
      </c>
      <c r="I228">
        <f t="shared" si="17"/>
        <v>366</v>
      </c>
      <c r="J228">
        <f>IF(E228&gt;Fec_Corte,I228,IF(I228&lt;=30,0.5*I228,MAX(0,F228-MAX(Fec_Corte,E228))))</f>
        <v>366</v>
      </c>
      <c r="K228">
        <f t="shared" si="18"/>
        <v>1</v>
      </c>
      <c r="L228">
        <f t="shared" si="19"/>
        <v>2052255</v>
      </c>
    </row>
    <row r="229" spans="1:12" x14ac:dyDescent="0.25">
      <c r="A229">
        <v>233</v>
      </c>
      <c r="B229">
        <v>3930767</v>
      </c>
      <c r="C229">
        <v>25000</v>
      </c>
      <c r="D229">
        <f t="shared" si="15"/>
        <v>3955767</v>
      </c>
      <c r="E229" s="4">
        <v>45320</v>
      </c>
      <c r="F229" s="4">
        <v>45686</v>
      </c>
      <c r="G229">
        <v>20000</v>
      </c>
      <c r="H229">
        <f t="shared" si="16"/>
        <v>3955767</v>
      </c>
      <c r="I229">
        <f t="shared" si="17"/>
        <v>366</v>
      </c>
      <c r="J229">
        <f>IF(E229&gt;Fec_Corte,I229,IF(I229&lt;=30,0.5*I229,MAX(0,F229-MAX(Fec_Corte,E229))))</f>
        <v>366</v>
      </c>
      <c r="K229">
        <f t="shared" si="18"/>
        <v>1</v>
      </c>
      <c r="L229">
        <f t="shared" si="19"/>
        <v>3935767</v>
      </c>
    </row>
    <row r="230" spans="1:12" x14ac:dyDescent="0.25">
      <c r="A230">
        <v>234</v>
      </c>
      <c r="B230">
        <v>6516707</v>
      </c>
      <c r="C230">
        <v>25000</v>
      </c>
      <c r="D230">
        <f t="shared" si="15"/>
        <v>6541707</v>
      </c>
      <c r="E230" s="4">
        <v>45321</v>
      </c>
      <c r="F230" s="4">
        <v>45687</v>
      </c>
      <c r="G230">
        <v>20000</v>
      </c>
      <c r="H230">
        <f t="shared" si="16"/>
        <v>6541707</v>
      </c>
      <c r="I230">
        <f t="shared" si="17"/>
        <v>366</v>
      </c>
      <c r="J230">
        <f>IF(E230&gt;Fec_Corte,I230,IF(I230&lt;=30,0.5*I230,MAX(0,F230-MAX(Fec_Corte,E230))))</f>
        <v>366</v>
      </c>
      <c r="K230">
        <f t="shared" si="18"/>
        <v>1</v>
      </c>
      <c r="L230">
        <f t="shared" si="19"/>
        <v>6521707</v>
      </c>
    </row>
    <row r="231" spans="1:12" x14ac:dyDescent="0.25">
      <c r="A231">
        <v>235</v>
      </c>
      <c r="B231">
        <v>2986679</v>
      </c>
      <c r="C231">
        <v>25000</v>
      </c>
      <c r="D231">
        <f t="shared" si="15"/>
        <v>3011679</v>
      </c>
      <c r="E231" s="4">
        <v>45321</v>
      </c>
      <c r="F231" s="4">
        <v>45687</v>
      </c>
      <c r="G231">
        <v>20000</v>
      </c>
      <c r="H231">
        <f t="shared" si="16"/>
        <v>3011679</v>
      </c>
      <c r="I231">
        <f t="shared" si="17"/>
        <v>366</v>
      </c>
      <c r="J231">
        <f>IF(E231&gt;Fec_Corte,I231,IF(I231&lt;=30,0.5*I231,MAX(0,F231-MAX(Fec_Corte,E231))))</f>
        <v>366</v>
      </c>
      <c r="K231">
        <f t="shared" si="18"/>
        <v>1</v>
      </c>
      <c r="L231">
        <f t="shared" si="19"/>
        <v>2991679</v>
      </c>
    </row>
    <row r="232" spans="1:12" x14ac:dyDescent="0.25">
      <c r="A232">
        <v>236</v>
      </c>
      <c r="B232">
        <v>5934998</v>
      </c>
      <c r="C232">
        <v>25000</v>
      </c>
      <c r="D232">
        <f t="shared" si="15"/>
        <v>5959998</v>
      </c>
      <c r="E232" s="4">
        <v>45321</v>
      </c>
      <c r="F232" s="4">
        <v>45687</v>
      </c>
      <c r="G232">
        <v>20000</v>
      </c>
      <c r="H232">
        <f t="shared" si="16"/>
        <v>5959998</v>
      </c>
      <c r="I232">
        <f t="shared" si="17"/>
        <v>366</v>
      </c>
      <c r="J232">
        <f>IF(E232&gt;Fec_Corte,I232,IF(I232&lt;=30,0.5*I232,MAX(0,F232-MAX(Fec_Corte,E232))))</f>
        <v>366</v>
      </c>
      <c r="K232">
        <f t="shared" si="18"/>
        <v>1</v>
      </c>
      <c r="L232">
        <f t="shared" si="19"/>
        <v>5939998</v>
      </c>
    </row>
    <row r="233" spans="1:12" x14ac:dyDescent="0.25">
      <c r="A233">
        <v>237</v>
      </c>
      <c r="B233">
        <v>2251132</v>
      </c>
      <c r="C233">
        <v>25000</v>
      </c>
      <c r="D233">
        <f t="shared" si="15"/>
        <v>2276132</v>
      </c>
      <c r="E233" s="4">
        <v>45321</v>
      </c>
      <c r="F233" s="4">
        <v>45687</v>
      </c>
      <c r="G233">
        <v>20000</v>
      </c>
      <c r="H233">
        <f t="shared" si="16"/>
        <v>2276132</v>
      </c>
      <c r="I233">
        <f t="shared" si="17"/>
        <v>366</v>
      </c>
      <c r="J233">
        <f>IF(E233&gt;Fec_Corte,I233,IF(I233&lt;=30,0.5*I233,MAX(0,F233-MAX(Fec_Corte,E233))))</f>
        <v>366</v>
      </c>
      <c r="K233">
        <f t="shared" si="18"/>
        <v>1</v>
      </c>
      <c r="L233">
        <f t="shared" si="19"/>
        <v>2256132</v>
      </c>
    </row>
    <row r="234" spans="1:12" x14ac:dyDescent="0.25">
      <c r="A234">
        <v>238</v>
      </c>
      <c r="B234">
        <v>4185180</v>
      </c>
      <c r="C234">
        <v>25000</v>
      </c>
      <c r="D234">
        <f t="shared" si="15"/>
        <v>4210180</v>
      </c>
      <c r="E234" s="4">
        <v>45321</v>
      </c>
      <c r="F234" s="4">
        <v>45687</v>
      </c>
      <c r="G234">
        <v>20000</v>
      </c>
      <c r="H234">
        <f t="shared" si="16"/>
        <v>4210180</v>
      </c>
      <c r="I234">
        <f t="shared" si="17"/>
        <v>366</v>
      </c>
      <c r="J234">
        <f>IF(E234&gt;Fec_Corte,I234,IF(I234&lt;=30,0.5*I234,MAX(0,F234-MAX(Fec_Corte,E234))))</f>
        <v>366</v>
      </c>
      <c r="K234">
        <f t="shared" si="18"/>
        <v>1</v>
      </c>
      <c r="L234">
        <f t="shared" si="19"/>
        <v>4190180</v>
      </c>
    </row>
    <row r="235" spans="1:12" x14ac:dyDescent="0.25">
      <c r="A235">
        <v>239</v>
      </c>
      <c r="B235">
        <v>3271137</v>
      </c>
      <c r="C235">
        <v>25000</v>
      </c>
      <c r="D235">
        <f t="shared" si="15"/>
        <v>3296137</v>
      </c>
      <c r="E235" s="4">
        <v>45321</v>
      </c>
      <c r="F235" s="4">
        <v>45687</v>
      </c>
      <c r="G235">
        <v>20000</v>
      </c>
      <c r="H235">
        <f t="shared" si="16"/>
        <v>3296137</v>
      </c>
      <c r="I235">
        <f t="shared" si="17"/>
        <v>366</v>
      </c>
      <c r="J235">
        <f>IF(E235&gt;Fec_Corte,I235,IF(I235&lt;=30,0.5*I235,MAX(0,F235-MAX(Fec_Corte,E235))))</f>
        <v>366</v>
      </c>
      <c r="K235">
        <f t="shared" si="18"/>
        <v>1</v>
      </c>
      <c r="L235">
        <f t="shared" si="19"/>
        <v>3276137</v>
      </c>
    </row>
    <row r="236" spans="1:12" x14ac:dyDescent="0.25">
      <c r="A236">
        <v>240</v>
      </c>
      <c r="B236">
        <v>2534089</v>
      </c>
      <c r="C236">
        <v>25000</v>
      </c>
      <c r="D236">
        <f t="shared" si="15"/>
        <v>2559089</v>
      </c>
      <c r="E236" s="4">
        <v>44957</v>
      </c>
      <c r="F236" s="4">
        <v>45322</v>
      </c>
      <c r="G236">
        <v>20000</v>
      </c>
      <c r="H236">
        <f t="shared" si="16"/>
        <v>2559089</v>
      </c>
      <c r="I236">
        <f t="shared" si="17"/>
        <v>365</v>
      </c>
      <c r="J236">
        <f>IF(E236&gt;Fec_Corte,I236,IF(I236&lt;=30,0.5*I236,MAX(0,F236-MAX(Fec_Corte,E236))))</f>
        <v>31</v>
      </c>
      <c r="K236">
        <f t="shared" si="18"/>
        <v>8.4931506849315067E-2</v>
      </c>
      <c r="L236">
        <f t="shared" si="19"/>
        <v>215648.65479452055</v>
      </c>
    </row>
    <row r="237" spans="1:12" x14ac:dyDescent="0.25">
      <c r="A237">
        <v>241</v>
      </c>
      <c r="B237">
        <v>4109901</v>
      </c>
      <c r="C237">
        <v>25000</v>
      </c>
      <c r="D237">
        <f t="shared" si="15"/>
        <v>4134901</v>
      </c>
      <c r="E237" s="4">
        <v>44957</v>
      </c>
      <c r="F237" s="4">
        <v>45322</v>
      </c>
      <c r="G237">
        <v>20000</v>
      </c>
      <c r="H237">
        <f t="shared" si="16"/>
        <v>4134901</v>
      </c>
      <c r="I237">
        <f t="shared" si="17"/>
        <v>365</v>
      </c>
      <c r="J237">
        <f>IF(E237&gt;Fec_Corte,I237,IF(I237&lt;=30,0.5*I237,MAX(0,F237-MAX(Fec_Corte,E237))))</f>
        <v>31</v>
      </c>
      <c r="K237">
        <f t="shared" si="18"/>
        <v>8.4931506849315067E-2</v>
      </c>
      <c r="L237">
        <f t="shared" si="19"/>
        <v>349484.7424657534</v>
      </c>
    </row>
    <row r="238" spans="1:12" x14ac:dyDescent="0.25">
      <c r="A238">
        <v>242</v>
      </c>
      <c r="B238">
        <v>2162763</v>
      </c>
      <c r="C238">
        <v>25000</v>
      </c>
      <c r="D238">
        <f t="shared" si="15"/>
        <v>2187763</v>
      </c>
      <c r="E238" s="4">
        <v>44957</v>
      </c>
      <c r="F238" s="4">
        <v>45322</v>
      </c>
      <c r="G238">
        <v>20000</v>
      </c>
      <c r="H238">
        <f t="shared" si="16"/>
        <v>2187763</v>
      </c>
      <c r="I238">
        <f t="shared" si="17"/>
        <v>365</v>
      </c>
      <c r="J238">
        <f>IF(E238&gt;Fec_Corte,I238,IF(I238&lt;=30,0.5*I238,MAX(0,F238-MAX(Fec_Corte,E238))))</f>
        <v>31</v>
      </c>
      <c r="K238">
        <f t="shared" si="18"/>
        <v>8.4931506849315067E-2</v>
      </c>
      <c r="L238">
        <f t="shared" si="19"/>
        <v>184111.37808219178</v>
      </c>
    </row>
    <row r="239" spans="1:12" x14ac:dyDescent="0.25">
      <c r="A239">
        <v>243</v>
      </c>
      <c r="B239">
        <v>2136069</v>
      </c>
      <c r="C239">
        <v>25000</v>
      </c>
      <c r="D239">
        <f t="shared" si="15"/>
        <v>2161069</v>
      </c>
      <c r="E239" s="4">
        <v>44957</v>
      </c>
      <c r="F239" s="4">
        <v>45322</v>
      </c>
      <c r="G239">
        <v>20000</v>
      </c>
      <c r="H239">
        <f t="shared" si="16"/>
        <v>2161069</v>
      </c>
      <c r="I239">
        <f t="shared" si="17"/>
        <v>365</v>
      </c>
      <c r="J239">
        <f>IF(E239&gt;Fec_Corte,I239,IF(I239&lt;=30,0.5*I239,MAX(0,F239-MAX(Fec_Corte,E239))))</f>
        <v>31</v>
      </c>
      <c r="K239">
        <f t="shared" si="18"/>
        <v>8.4931506849315067E-2</v>
      </c>
      <c r="L239">
        <f t="shared" si="19"/>
        <v>181844.21643835615</v>
      </c>
    </row>
    <row r="240" spans="1:12" x14ac:dyDescent="0.25">
      <c r="A240">
        <v>244</v>
      </c>
      <c r="B240">
        <v>3226874</v>
      </c>
      <c r="C240">
        <v>25000</v>
      </c>
      <c r="D240">
        <f t="shared" si="15"/>
        <v>3251874</v>
      </c>
      <c r="E240" s="4">
        <v>45322</v>
      </c>
      <c r="F240" s="4">
        <v>45688</v>
      </c>
      <c r="G240">
        <v>20000</v>
      </c>
      <c r="H240">
        <f t="shared" si="16"/>
        <v>3251874</v>
      </c>
      <c r="I240">
        <f t="shared" si="17"/>
        <v>366</v>
      </c>
      <c r="J240">
        <f>IF(E240&gt;Fec_Corte,I240,IF(I240&lt;=30,0.5*I240,MAX(0,F240-MAX(Fec_Corte,E240))))</f>
        <v>366</v>
      </c>
      <c r="K240">
        <f t="shared" si="18"/>
        <v>1</v>
      </c>
      <c r="L240">
        <f t="shared" si="19"/>
        <v>3231874</v>
      </c>
    </row>
    <row r="241" spans="1:12" x14ac:dyDescent="0.25">
      <c r="A241">
        <v>245</v>
      </c>
      <c r="B241">
        <v>4404340</v>
      </c>
      <c r="C241">
        <v>25000</v>
      </c>
      <c r="D241">
        <f t="shared" si="15"/>
        <v>4429340</v>
      </c>
      <c r="E241" s="4">
        <v>45322</v>
      </c>
      <c r="F241" s="4">
        <v>45688</v>
      </c>
      <c r="G241">
        <v>20000</v>
      </c>
      <c r="H241">
        <f t="shared" si="16"/>
        <v>4429340</v>
      </c>
      <c r="I241">
        <f t="shared" si="17"/>
        <v>366</v>
      </c>
      <c r="J241">
        <f>IF(E241&gt;Fec_Corte,I241,IF(I241&lt;=30,0.5*I241,MAX(0,F241-MAX(Fec_Corte,E241))))</f>
        <v>366</v>
      </c>
      <c r="K241">
        <f t="shared" si="18"/>
        <v>1</v>
      </c>
      <c r="L241">
        <f t="shared" si="19"/>
        <v>4409340</v>
      </c>
    </row>
    <row r="242" spans="1:12" x14ac:dyDescent="0.25">
      <c r="A242">
        <v>246</v>
      </c>
      <c r="B242">
        <v>2606535</v>
      </c>
      <c r="C242">
        <v>25000</v>
      </c>
      <c r="D242">
        <f t="shared" si="15"/>
        <v>2631535</v>
      </c>
      <c r="E242" s="4">
        <v>45322</v>
      </c>
      <c r="F242" s="4">
        <v>45688</v>
      </c>
      <c r="G242">
        <v>20000</v>
      </c>
      <c r="H242">
        <f t="shared" si="16"/>
        <v>2631535</v>
      </c>
      <c r="I242">
        <f t="shared" si="17"/>
        <v>366</v>
      </c>
      <c r="J242">
        <f>IF(E242&gt;Fec_Corte,I242,IF(I242&lt;=30,0.5*I242,MAX(0,F242-MAX(Fec_Corte,E242))))</f>
        <v>366</v>
      </c>
      <c r="K242">
        <f t="shared" si="18"/>
        <v>1</v>
      </c>
      <c r="L242">
        <f t="shared" si="19"/>
        <v>2611535</v>
      </c>
    </row>
    <row r="243" spans="1:12" x14ac:dyDescent="0.25">
      <c r="A243">
        <v>247</v>
      </c>
      <c r="B243">
        <v>1166002</v>
      </c>
      <c r="C243">
        <v>25000</v>
      </c>
      <c r="D243">
        <f t="shared" si="15"/>
        <v>1191002</v>
      </c>
      <c r="E243" s="4">
        <v>45200</v>
      </c>
      <c r="F243" s="4">
        <v>45566</v>
      </c>
      <c r="G243">
        <v>20000</v>
      </c>
      <c r="H243">
        <f t="shared" si="16"/>
        <v>1191002</v>
      </c>
      <c r="I243">
        <f t="shared" si="17"/>
        <v>366</v>
      </c>
      <c r="J243">
        <f>IF(E243&gt;Fec_Corte,I243,IF(I243&lt;=30,0.5*I243,MAX(0,F243-MAX(Fec_Corte,E243))))</f>
        <v>275</v>
      </c>
      <c r="K243">
        <f t="shared" si="18"/>
        <v>0.75136612021857918</v>
      </c>
      <c r="L243">
        <f t="shared" si="19"/>
        <v>879851.2295081967</v>
      </c>
    </row>
    <row r="244" spans="1:12" x14ac:dyDescent="0.25">
      <c r="A244">
        <v>248</v>
      </c>
      <c r="B244">
        <v>2921168</v>
      </c>
      <c r="C244">
        <v>25000</v>
      </c>
      <c r="D244">
        <f t="shared" si="15"/>
        <v>2946168</v>
      </c>
      <c r="E244" s="4">
        <v>45200</v>
      </c>
      <c r="F244" s="4">
        <v>45566</v>
      </c>
      <c r="G244">
        <v>20000</v>
      </c>
      <c r="H244">
        <f t="shared" si="16"/>
        <v>2946168</v>
      </c>
      <c r="I244">
        <f t="shared" si="17"/>
        <v>366</v>
      </c>
      <c r="J244">
        <f>IF(E244&gt;Fec_Corte,I244,IF(I244&lt;=30,0.5*I244,MAX(0,F244-MAX(Fec_Corte,E244))))</f>
        <v>275</v>
      </c>
      <c r="K244">
        <f t="shared" si="18"/>
        <v>0.75136612021857918</v>
      </c>
      <c r="L244">
        <f t="shared" si="19"/>
        <v>2198623.4972677594</v>
      </c>
    </row>
    <row r="245" spans="1:12" x14ac:dyDescent="0.25">
      <c r="A245">
        <v>249</v>
      </c>
      <c r="B245">
        <v>1161287</v>
      </c>
      <c r="C245">
        <v>25000</v>
      </c>
      <c r="D245">
        <f t="shared" si="15"/>
        <v>1186287</v>
      </c>
      <c r="E245" s="4">
        <v>45200</v>
      </c>
      <c r="F245" s="4">
        <v>45566</v>
      </c>
      <c r="G245">
        <v>20000</v>
      </c>
      <c r="H245">
        <f t="shared" si="16"/>
        <v>1186287</v>
      </c>
      <c r="I245">
        <f t="shared" si="17"/>
        <v>366</v>
      </c>
      <c r="J245">
        <f>IF(E245&gt;Fec_Corte,I245,IF(I245&lt;=30,0.5*I245,MAX(0,F245-MAX(Fec_Corte,E245))))</f>
        <v>275</v>
      </c>
      <c r="K245">
        <f t="shared" si="18"/>
        <v>0.75136612021857918</v>
      </c>
      <c r="L245">
        <f t="shared" si="19"/>
        <v>876308.538251366</v>
      </c>
    </row>
    <row r="246" spans="1:12" x14ac:dyDescent="0.25">
      <c r="A246">
        <v>250</v>
      </c>
      <c r="B246">
        <v>1273742</v>
      </c>
      <c r="C246">
        <v>25000</v>
      </c>
      <c r="D246">
        <f t="shared" si="15"/>
        <v>1298742</v>
      </c>
      <c r="E246" s="4">
        <v>45202</v>
      </c>
      <c r="F246" s="4">
        <v>45568</v>
      </c>
      <c r="G246">
        <v>20000</v>
      </c>
      <c r="H246">
        <f t="shared" si="16"/>
        <v>1298742</v>
      </c>
      <c r="I246">
        <f t="shared" si="17"/>
        <v>366</v>
      </c>
      <c r="J246">
        <f>IF(E246&gt;Fec_Corte,I246,IF(I246&lt;=30,0.5*I246,MAX(0,F246-MAX(Fec_Corte,E246))))</f>
        <v>277</v>
      </c>
      <c r="K246">
        <f t="shared" si="18"/>
        <v>0.75683060109289613</v>
      </c>
      <c r="L246">
        <f t="shared" si="19"/>
        <v>967791.07650273223</v>
      </c>
    </row>
    <row r="247" spans="1:12" x14ac:dyDescent="0.25">
      <c r="A247">
        <v>251</v>
      </c>
      <c r="B247">
        <v>3765369</v>
      </c>
      <c r="C247">
        <v>25000</v>
      </c>
      <c r="D247">
        <f t="shared" si="15"/>
        <v>3790369</v>
      </c>
      <c r="E247" s="4">
        <v>45202</v>
      </c>
      <c r="F247" s="4">
        <v>45568</v>
      </c>
      <c r="G247">
        <v>20000</v>
      </c>
      <c r="H247">
        <f t="shared" si="16"/>
        <v>3790369</v>
      </c>
      <c r="I247">
        <f t="shared" si="17"/>
        <v>366</v>
      </c>
      <c r="J247">
        <f>IF(E247&gt;Fec_Corte,I247,IF(I247&lt;=30,0.5*I247,MAX(0,F247-MAX(Fec_Corte,E247))))</f>
        <v>277</v>
      </c>
      <c r="K247">
        <f t="shared" si="18"/>
        <v>0.75683060109289613</v>
      </c>
      <c r="L247">
        <f t="shared" si="19"/>
        <v>2853530.6366120218</v>
      </c>
    </row>
    <row r="248" spans="1:12" x14ac:dyDescent="0.25">
      <c r="A248">
        <v>252</v>
      </c>
      <c r="B248">
        <v>1979453</v>
      </c>
      <c r="C248">
        <v>25000</v>
      </c>
      <c r="D248">
        <f t="shared" si="15"/>
        <v>2004453</v>
      </c>
      <c r="E248" s="4">
        <v>45202</v>
      </c>
      <c r="F248" s="4">
        <v>45568</v>
      </c>
      <c r="G248">
        <v>20000</v>
      </c>
      <c r="H248">
        <f t="shared" si="16"/>
        <v>2004453</v>
      </c>
      <c r="I248">
        <f t="shared" si="17"/>
        <v>366</v>
      </c>
      <c r="J248">
        <f>IF(E248&gt;Fec_Corte,I248,IF(I248&lt;=30,0.5*I248,MAX(0,F248-MAX(Fec_Corte,E248))))</f>
        <v>277</v>
      </c>
      <c r="K248">
        <f t="shared" si="18"/>
        <v>0.75683060109289613</v>
      </c>
      <c r="L248">
        <f t="shared" si="19"/>
        <v>1501894.756830601</v>
      </c>
    </row>
    <row r="249" spans="1:12" x14ac:dyDescent="0.25">
      <c r="A249">
        <v>253</v>
      </c>
      <c r="B249">
        <v>4625829</v>
      </c>
      <c r="C249">
        <v>25000</v>
      </c>
      <c r="D249">
        <f t="shared" si="15"/>
        <v>4650829</v>
      </c>
      <c r="E249" s="4">
        <v>45203</v>
      </c>
      <c r="F249" s="4">
        <v>45569</v>
      </c>
      <c r="G249">
        <v>20000</v>
      </c>
      <c r="H249">
        <f t="shared" si="16"/>
        <v>4650829</v>
      </c>
      <c r="I249">
        <f t="shared" si="17"/>
        <v>366</v>
      </c>
      <c r="J249">
        <f>IF(E249&gt;Fec_Corte,I249,IF(I249&lt;=30,0.5*I249,MAX(0,F249-MAX(Fec_Corte,E249))))</f>
        <v>278</v>
      </c>
      <c r="K249">
        <f t="shared" si="18"/>
        <v>0.7595628415300546</v>
      </c>
      <c r="L249">
        <f t="shared" si="19"/>
        <v>3517405.6338797812</v>
      </c>
    </row>
    <row r="250" spans="1:12" x14ac:dyDescent="0.25">
      <c r="A250">
        <v>254</v>
      </c>
      <c r="B250">
        <v>3932437</v>
      </c>
      <c r="C250">
        <v>25000</v>
      </c>
      <c r="D250">
        <f t="shared" si="15"/>
        <v>3957437</v>
      </c>
      <c r="E250" s="4">
        <v>45203</v>
      </c>
      <c r="F250" s="4">
        <v>45569</v>
      </c>
      <c r="G250">
        <v>20000</v>
      </c>
      <c r="H250">
        <f t="shared" si="16"/>
        <v>3957437</v>
      </c>
      <c r="I250">
        <f t="shared" si="17"/>
        <v>366</v>
      </c>
      <c r="J250">
        <f>IF(E250&gt;Fec_Corte,I250,IF(I250&lt;=30,0.5*I250,MAX(0,F250-MAX(Fec_Corte,E250))))</f>
        <v>278</v>
      </c>
      <c r="K250">
        <f t="shared" si="18"/>
        <v>0.7595628415300546</v>
      </c>
      <c r="L250">
        <f t="shared" si="19"/>
        <v>2990730.8360655736</v>
      </c>
    </row>
    <row r="251" spans="1:12" x14ac:dyDescent="0.25">
      <c r="A251">
        <v>255</v>
      </c>
      <c r="B251">
        <v>2948163</v>
      </c>
      <c r="C251">
        <v>25000</v>
      </c>
      <c r="D251">
        <f t="shared" si="15"/>
        <v>2973163</v>
      </c>
      <c r="E251" s="4">
        <v>45203</v>
      </c>
      <c r="F251" s="4">
        <v>45569</v>
      </c>
      <c r="G251">
        <v>20000</v>
      </c>
      <c r="H251">
        <f t="shared" si="16"/>
        <v>2973163</v>
      </c>
      <c r="I251">
        <f t="shared" si="17"/>
        <v>366</v>
      </c>
      <c r="J251">
        <f>IF(E251&gt;Fec_Corte,I251,IF(I251&lt;=30,0.5*I251,MAX(0,F251-MAX(Fec_Corte,E251))))</f>
        <v>278</v>
      </c>
      <c r="K251">
        <f t="shared" si="18"/>
        <v>0.7595628415300546</v>
      </c>
      <c r="L251">
        <f t="shared" si="19"/>
        <v>2243112.8797814208</v>
      </c>
    </row>
    <row r="252" spans="1:12" x14ac:dyDescent="0.25">
      <c r="A252">
        <v>256</v>
      </c>
      <c r="B252">
        <v>1313877</v>
      </c>
      <c r="C252">
        <v>25000</v>
      </c>
      <c r="D252">
        <f t="shared" si="15"/>
        <v>1338877</v>
      </c>
      <c r="E252" s="4">
        <v>45203</v>
      </c>
      <c r="F252" s="4">
        <v>45569</v>
      </c>
      <c r="G252">
        <v>20000</v>
      </c>
      <c r="H252">
        <f t="shared" si="16"/>
        <v>1338877</v>
      </c>
      <c r="I252">
        <f t="shared" si="17"/>
        <v>366</v>
      </c>
      <c r="J252">
        <f>IF(E252&gt;Fec_Corte,I252,IF(I252&lt;=30,0.5*I252,MAX(0,F252-MAX(Fec_Corte,E252))))</f>
        <v>278</v>
      </c>
      <c r="K252">
        <f t="shared" si="18"/>
        <v>0.7595628415300546</v>
      </c>
      <c r="L252">
        <f t="shared" si="19"/>
        <v>1001769.9617486338</v>
      </c>
    </row>
    <row r="253" spans="1:12" x14ac:dyDescent="0.25">
      <c r="A253">
        <v>257</v>
      </c>
      <c r="B253">
        <v>4038159</v>
      </c>
      <c r="C253">
        <v>25000</v>
      </c>
      <c r="D253">
        <f t="shared" si="15"/>
        <v>4063159</v>
      </c>
      <c r="E253" s="4">
        <v>45203</v>
      </c>
      <c r="F253" s="4">
        <v>45569</v>
      </c>
      <c r="G253">
        <v>20000</v>
      </c>
      <c r="H253">
        <f t="shared" si="16"/>
        <v>4063159</v>
      </c>
      <c r="I253">
        <f t="shared" si="17"/>
        <v>366</v>
      </c>
      <c r="J253">
        <f>IF(E253&gt;Fec_Corte,I253,IF(I253&lt;=30,0.5*I253,MAX(0,F253-MAX(Fec_Corte,E253))))</f>
        <v>278</v>
      </c>
      <c r="K253">
        <f t="shared" si="18"/>
        <v>0.7595628415300546</v>
      </c>
      <c r="L253">
        <f t="shared" si="19"/>
        <v>3071033.3387978142</v>
      </c>
    </row>
    <row r="254" spans="1:12" x14ac:dyDescent="0.25">
      <c r="A254">
        <v>258</v>
      </c>
      <c r="B254">
        <v>2370310</v>
      </c>
      <c r="C254">
        <v>25000</v>
      </c>
      <c r="D254">
        <f t="shared" si="15"/>
        <v>2395310</v>
      </c>
      <c r="E254" s="4">
        <v>45203</v>
      </c>
      <c r="F254" s="4">
        <v>45569</v>
      </c>
      <c r="G254">
        <v>20000</v>
      </c>
      <c r="H254">
        <f t="shared" si="16"/>
        <v>2395310</v>
      </c>
      <c r="I254">
        <f t="shared" si="17"/>
        <v>366</v>
      </c>
      <c r="J254">
        <f>IF(E254&gt;Fec_Corte,I254,IF(I254&lt;=30,0.5*I254,MAX(0,F254-MAX(Fec_Corte,E254))))</f>
        <v>278</v>
      </c>
      <c r="K254">
        <f t="shared" si="18"/>
        <v>0.7595628415300546</v>
      </c>
      <c r="L254">
        <f t="shared" si="19"/>
        <v>1804197.2131147541</v>
      </c>
    </row>
    <row r="255" spans="1:12" x14ac:dyDescent="0.25">
      <c r="A255">
        <v>259</v>
      </c>
      <c r="B255">
        <v>3298092</v>
      </c>
      <c r="C255">
        <v>25000</v>
      </c>
      <c r="D255">
        <f t="shared" si="15"/>
        <v>3323092</v>
      </c>
      <c r="E255" s="4">
        <v>45204</v>
      </c>
      <c r="F255" s="4">
        <v>45570</v>
      </c>
      <c r="G255">
        <v>20000</v>
      </c>
      <c r="H255">
        <f t="shared" si="16"/>
        <v>3323092</v>
      </c>
      <c r="I255">
        <f t="shared" si="17"/>
        <v>366</v>
      </c>
      <c r="J255">
        <f>IF(E255&gt;Fec_Corte,I255,IF(I255&lt;=30,0.5*I255,MAX(0,F255-MAX(Fec_Corte,E255))))</f>
        <v>279</v>
      </c>
      <c r="K255">
        <f t="shared" si="18"/>
        <v>0.76229508196721307</v>
      </c>
      <c r="L255">
        <f t="shared" si="19"/>
        <v>2517930.7868852457</v>
      </c>
    </row>
    <row r="256" spans="1:12" x14ac:dyDescent="0.25">
      <c r="A256">
        <v>260</v>
      </c>
      <c r="B256">
        <v>5291267</v>
      </c>
      <c r="C256">
        <v>25000</v>
      </c>
      <c r="D256">
        <f t="shared" si="15"/>
        <v>5316267</v>
      </c>
      <c r="E256" s="4">
        <v>45204</v>
      </c>
      <c r="F256" s="4">
        <v>45570</v>
      </c>
      <c r="G256">
        <v>20000</v>
      </c>
      <c r="H256">
        <f t="shared" si="16"/>
        <v>5316267</v>
      </c>
      <c r="I256">
        <f t="shared" si="17"/>
        <v>366</v>
      </c>
      <c r="J256">
        <f>IF(E256&gt;Fec_Corte,I256,IF(I256&lt;=30,0.5*I256,MAX(0,F256-MAX(Fec_Corte,E256))))</f>
        <v>279</v>
      </c>
      <c r="K256">
        <f t="shared" si="18"/>
        <v>0.76229508196721307</v>
      </c>
      <c r="L256">
        <f t="shared" si="19"/>
        <v>4037318.2868852457</v>
      </c>
    </row>
    <row r="257" spans="1:12" x14ac:dyDescent="0.25">
      <c r="A257">
        <v>261</v>
      </c>
      <c r="B257">
        <v>2102788</v>
      </c>
      <c r="C257">
        <v>25000</v>
      </c>
      <c r="D257">
        <f t="shared" si="15"/>
        <v>2127788</v>
      </c>
      <c r="E257" s="4">
        <v>45204</v>
      </c>
      <c r="F257" s="4">
        <v>45570</v>
      </c>
      <c r="G257">
        <v>20000</v>
      </c>
      <c r="H257">
        <f t="shared" si="16"/>
        <v>2127788</v>
      </c>
      <c r="I257">
        <f t="shared" si="17"/>
        <v>366</v>
      </c>
      <c r="J257">
        <f>IF(E257&gt;Fec_Corte,I257,IF(I257&lt;=30,0.5*I257,MAX(0,F257-MAX(Fec_Corte,E257))))</f>
        <v>279</v>
      </c>
      <c r="K257">
        <f t="shared" si="18"/>
        <v>0.76229508196721307</v>
      </c>
      <c r="L257">
        <f t="shared" si="19"/>
        <v>1606756.4262295081</v>
      </c>
    </row>
    <row r="258" spans="1:12" x14ac:dyDescent="0.25">
      <c r="A258">
        <v>262</v>
      </c>
      <c r="B258">
        <v>1822193</v>
      </c>
      <c r="C258">
        <v>0</v>
      </c>
      <c r="D258">
        <f t="shared" si="15"/>
        <v>1822193</v>
      </c>
      <c r="E258" s="4">
        <v>45206</v>
      </c>
      <c r="F258" s="4">
        <v>45572</v>
      </c>
      <c r="G258">
        <v>20000</v>
      </c>
      <c r="H258">
        <f t="shared" si="16"/>
        <v>1822193</v>
      </c>
      <c r="I258">
        <f t="shared" si="17"/>
        <v>366</v>
      </c>
      <c r="J258">
        <f>IF(E258&gt;Fec_Corte,I258,IF(I258&lt;=30,0.5*I258,MAX(0,F258-MAX(Fec_Corte,E258))))</f>
        <v>281</v>
      </c>
      <c r="K258">
        <f t="shared" si="18"/>
        <v>0.76775956284153002</v>
      </c>
      <c r="L258">
        <f t="shared" si="19"/>
        <v>1383650.9098360655</v>
      </c>
    </row>
    <row r="259" spans="1:12" x14ac:dyDescent="0.25">
      <c r="A259">
        <v>263</v>
      </c>
      <c r="B259">
        <v>3183660</v>
      </c>
      <c r="C259">
        <v>0</v>
      </c>
      <c r="D259">
        <f t="shared" si="15"/>
        <v>3183660</v>
      </c>
      <c r="E259" s="4">
        <v>45206</v>
      </c>
      <c r="F259" s="4">
        <v>45572</v>
      </c>
      <c r="G259">
        <v>20000</v>
      </c>
      <c r="H259">
        <f t="shared" si="16"/>
        <v>3183660</v>
      </c>
      <c r="I259">
        <f t="shared" si="17"/>
        <v>366</v>
      </c>
      <c r="J259">
        <f>IF(E259&gt;Fec_Corte,I259,IF(I259&lt;=30,0.5*I259,MAX(0,F259-MAX(Fec_Corte,E259))))</f>
        <v>281</v>
      </c>
      <c r="K259">
        <f t="shared" si="18"/>
        <v>0.76775956284153002</v>
      </c>
      <c r="L259">
        <f t="shared" si="19"/>
        <v>2428930.218579235</v>
      </c>
    </row>
    <row r="260" spans="1:12" x14ac:dyDescent="0.25">
      <c r="A260">
        <v>264</v>
      </c>
      <c r="B260">
        <v>1643342</v>
      </c>
      <c r="C260">
        <v>0</v>
      </c>
      <c r="D260">
        <f t="shared" si="15"/>
        <v>1643342</v>
      </c>
      <c r="E260" s="4">
        <v>45206</v>
      </c>
      <c r="F260" s="4">
        <v>45572</v>
      </c>
      <c r="G260">
        <v>20000</v>
      </c>
      <c r="H260">
        <f t="shared" si="16"/>
        <v>1643342</v>
      </c>
      <c r="I260">
        <f t="shared" si="17"/>
        <v>366</v>
      </c>
      <c r="J260">
        <f>IF(E260&gt;Fec_Corte,I260,IF(I260&lt;=30,0.5*I260,MAX(0,F260-MAX(Fec_Corte,E260))))</f>
        <v>281</v>
      </c>
      <c r="K260">
        <f t="shared" si="18"/>
        <v>0.76775956284153002</v>
      </c>
      <c r="L260">
        <f t="shared" si="19"/>
        <v>1246336.3442622949</v>
      </c>
    </row>
    <row r="261" spans="1:12" x14ac:dyDescent="0.25">
      <c r="A261">
        <v>265</v>
      </c>
      <c r="B261">
        <v>2519904</v>
      </c>
      <c r="C261">
        <v>0</v>
      </c>
      <c r="D261">
        <f t="shared" ref="D261:D324" si="20">B261+C261</f>
        <v>2519904</v>
      </c>
      <c r="E261" s="4">
        <v>45206</v>
      </c>
      <c r="F261" s="4">
        <v>45572</v>
      </c>
      <c r="G261">
        <v>20000</v>
      </c>
      <c r="H261">
        <f t="shared" ref="H261:H324" si="21">MAX(B261,D261)</f>
        <v>2519904</v>
      </c>
      <c r="I261">
        <f t="shared" ref="I261:I324" si="22">F261-E261</f>
        <v>366</v>
      </c>
      <c r="J261">
        <f>IF(E261&gt;Fec_Corte,I261,IF(I261&lt;=30,0.5*I261,MAX(0,F261-MAX(Fec_Corte,E261))))</f>
        <v>281</v>
      </c>
      <c r="K261">
        <f t="shared" ref="K261:K324" si="23">J261/I261</f>
        <v>0.76775956284153002</v>
      </c>
      <c r="L261">
        <f t="shared" ref="L261:L324" si="24">(H261-G261)*K261</f>
        <v>1919325.2021857921</v>
      </c>
    </row>
    <row r="262" spans="1:12" x14ac:dyDescent="0.25">
      <c r="A262">
        <v>266</v>
      </c>
      <c r="B262">
        <v>2359147</v>
      </c>
      <c r="C262">
        <v>0</v>
      </c>
      <c r="D262">
        <f t="shared" si="20"/>
        <v>2359147</v>
      </c>
      <c r="E262" s="4">
        <v>45206</v>
      </c>
      <c r="F262" s="4">
        <v>45572</v>
      </c>
      <c r="G262">
        <v>20000</v>
      </c>
      <c r="H262">
        <f t="shared" si="21"/>
        <v>2359147</v>
      </c>
      <c r="I262">
        <f t="shared" si="22"/>
        <v>366</v>
      </c>
      <c r="J262">
        <f>IF(E262&gt;Fec_Corte,I262,IF(I262&lt;=30,0.5*I262,MAX(0,F262-MAX(Fec_Corte,E262))))</f>
        <v>281</v>
      </c>
      <c r="K262">
        <f t="shared" si="23"/>
        <v>0.76775956284153002</v>
      </c>
      <c r="L262">
        <f t="shared" si="24"/>
        <v>1795902.4781420764</v>
      </c>
    </row>
    <row r="263" spans="1:12" x14ac:dyDescent="0.25">
      <c r="A263">
        <v>267</v>
      </c>
      <c r="B263">
        <v>3633312</v>
      </c>
      <c r="C263">
        <v>0</v>
      </c>
      <c r="D263">
        <f t="shared" si="20"/>
        <v>3633312</v>
      </c>
      <c r="E263" s="4">
        <v>45206</v>
      </c>
      <c r="F263" s="4">
        <v>45572</v>
      </c>
      <c r="G263">
        <v>20000</v>
      </c>
      <c r="H263">
        <f t="shared" si="21"/>
        <v>3633312</v>
      </c>
      <c r="I263">
        <f t="shared" si="22"/>
        <v>366</v>
      </c>
      <c r="J263">
        <f>IF(E263&gt;Fec_Corte,I263,IF(I263&lt;=30,0.5*I263,MAX(0,F263-MAX(Fec_Corte,E263))))</f>
        <v>281</v>
      </c>
      <c r="K263">
        <f t="shared" si="23"/>
        <v>0.76775956284153002</v>
      </c>
      <c r="L263">
        <f t="shared" si="24"/>
        <v>2774154.8415300543</v>
      </c>
    </row>
    <row r="264" spans="1:12" x14ac:dyDescent="0.25">
      <c r="A264">
        <v>268</v>
      </c>
      <c r="B264">
        <v>2430431</v>
      </c>
      <c r="C264">
        <v>0</v>
      </c>
      <c r="D264">
        <f t="shared" si="20"/>
        <v>2430431</v>
      </c>
      <c r="E264" s="4">
        <v>45207</v>
      </c>
      <c r="F264" s="4">
        <v>45573</v>
      </c>
      <c r="G264">
        <v>20000</v>
      </c>
      <c r="H264">
        <f t="shared" si="21"/>
        <v>2430431</v>
      </c>
      <c r="I264">
        <f t="shared" si="22"/>
        <v>366</v>
      </c>
      <c r="J264">
        <f>IF(E264&gt;Fec_Corte,I264,IF(I264&lt;=30,0.5*I264,MAX(0,F264-MAX(Fec_Corte,E264))))</f>
        <v>282</v>
      </c>
      <c r="K264">
        <f t="shared" si="23"/>
        <v>0.77049180327868849</v>
      </c>
      <c r="L264">
        <f t="shared" si="24"/>
        <v>1857217.3278688523</v>
      </c>
    </row>
    <row r="265" spans="1:12" x14ac:dyDescent="0.25">
      <c r="A265">
        <v>269</v>
      </c>
      <c r="B265">
        <v>3278264</v>
      </c>
      <c r="C265">
        <v>0</v>
      </c>
      <c r="D265">
        <f t="shared" si="20"/>
        <v>3278264</v>
      </c>
      <c r="E265" s="4">
        <v>45208</v>
      </c>
      <c r="F265" s="4">
        <v>45574</v>
      </c>
      <c r="G265">
        <v>20000</v>
      </c>
      <c r="H265">
        <f t="shared" si="21"/>
        <v>3278264</v>
      </c>
      <c r="I265">
        <f t="shared" si="22"/>
        <v>366</v>
      </c>
      <c r="J265">
        <f>IF(E265&gt;Fec_Corte,I265,IF(I265&lt;=30,0.5*I265,MAX(0,F265-MAX(Fec_Corte,E265))))</f>
        <v>283</v>
      </c>
      <c r="K265">
        <f t="shared" si="23"/>
        <v>0.77322404371584696</v>
      </c>
      <c r="L265">
        <f t="shared" si="24"/>
        <v>2519368.0655737706</v>
      </c>
    </row>
    <row r="266" spans="1:12" x14ac:dyDescent="0.25">
      <c r="A266">
        <v>270</v>
      </c>
      <c r="B266">
        <v>3197746</v>
      </c>
      <c r="C266">
        <v>0</v>
      </c>
      <c r="D266">
        <f t="shared" si="20"/>
        <v>3197746</v>
      </c>
      <c r="E266" s="4">
        <v>45231</v>
      </c>
      <c r="F266" s="4">
        <v>45597</v>
      </c>
      <c r="G266">
        <v>20000</v>
      </c>
      <c r="H266">
        <f t="shared" si="21"/>
        <v>3197746</v>
      </c>
      <c r="I266">
        <f t="shared" si="22"/>
        <v>366</v>
      </c>
      <c r="J266">
        <f>IF(E266&gt;Fec_Corte,I266,IF(I266&lt;=30,0.5*I266,MAX(0,F266-MAX(Fec_Corte,E266))))</f>
        <v>306</v>
      </c>
      <c r="K266">
        <f t="shared" si="23"/>
        <v>0.83606557377049184</v>
      </c>
      <c r="L266">
        <f t="shared" si="24"/>
        <v>2656804.0327868853</v>
      </c>
    </row>
    <row r="267" spans="1:12" x14ac:dyDescent="0.25">
      <c r="A267">
        <v>271</v>
      </c>
      <c r="B267">
        <v>3186081</v>
      </c>
      <c r="C267">
        <v>0</v>
      </c>
      <c r="D267">
        <f t="shared" si="20"/>
        <v>3186081</v>
      </c>
      <c r="E267" s="4">
        <v>45231</v>
      </c>
      <c r="F267" s="4">
        <v>45597</v>
      </c>
      <c r="G267">
        <v>20000</v>
      </c>
      <c r="H267">
        <f t="shared" si="21"/>
        <v>3186081</v>
      </c>
      <c r="I267">
        <f t="shared" si="22"/>
        <v>366</v>
      </c>
      <c r="J267">
        <f>IF(E267&gt;Fec_Corte,I267,IF(I267&lt;=30,0.5*I267,MAX(0,F267-MAX(Fec_Corte,E267))))</f>
        <v>306</v>
      </c>
      <c r="K267">
        <f t="shared" si="23"/>
        <v>0.83606557377049184</v>
      </c>
      <c r="L267">
        <f t="shared" si="24"/>
        <v>2647051.3278688528</v>
      </c>
    </row>
    <row r="268" spans="1:12" x14ac:dyDescent="0.25">
      <c r="A268">
        <v>272</v>
      </c>
      <c r="B268">
        <v>1781425</v>
      </c>
      <c r="C268">
        <v>0</v>
      </c>
      <c r="D268">
        <f t="shared" si="20"/>
        <v>1781425</v>
      </c>
      <c r="E268" s="4">
        <v>45232</v>
      </c>
      <c r="F268" s="4">
        <v>45598</v>
      </c>
      <c r="G268">
        <v>20000</v>
      </c>
      <c r="H268">
        <f t="shared" si="21"/>
        <v>1781425</v>
      </c>
      <c r="I268">
        <f t="shared" si="22"/>
        <v>366</v>
      </c>
      <c r="J268">
        <f>IF(E268&gt;Fec_Corte,I268,IF(I268&lt;=30,0.5*I268,MAX(0,F268-MAX(Fec_Corte,E268))))</f>
        <v>307</v>
      </c>
      <c r="K268">
        <f t="shared" si="23"/>
        <v>0.83879781420765032</v>
      </c>
      <c r="L268">
        <f t="shared" si="24"/>
        <v>1477479.4398907104</v>
      </c>
    </row>
    <row r="269" spans="1:12" x14ac:dyDescent="0.25">
      <c r="A269">
        <v>273</v>
      </c>
      <c r="B269">
        <v>2463876</v>
      </c>
      <c r="C269">
        <v>0</v>
      </c>
      <c r="D269">
        <f t="shared" si="20"/>
        <v>2463876</v>
      </c>
      <c r="E269" s="4">
        <v>45232</v>
      </c>
      <c r="F269" s="4">
        <v>45598</v>
      </c>
      <c r="G269">
        <v>20000</v>
      </c>
      <c r="H269">
        <f t="shared" si="21"/>
        <v>2463876</v>
      </c>
      <c r="I269">
        <f t="shared" si="22"/>
        <v>366</v>
      </c>
      <c r="J269">
        <f>IF(E269&gt;Fec_Corte,I269,IF(I269&lt;=30,0.5*I269,MAX(0,F269-MAX(Fec_Corte,E269))))</f>
        <v>307</v>
      </c>
      <c r="K269">
        <f t="shared" si="23"/>
        <v>0.83879781420765032</v>
      </c>
      <c r="L269">
        <f t="shared" si="24"/>
        <v>2049917.8469945355</v>
      </c>
    </row>
    <row r="270" spans="1:12" x14ac:dyDescent="0.25">
      <c r="A270">
        <v>274</v>
      </c>
      <c r="B270">
        <v>3193367</v>
      </c>
      <c r="C270">
        <v>0</v>
      </c>
      <c r="D270">
        <f t="shared" si="20"/>
        <v>3193367</v>
      </c>
      <c r="E270" s="4">
        <v>45232</v>
      </c>
      <c r="F270" s="4">
        <v>45598</v>
      </c>
      <c r="G270">
        <v>20000</v>
      </c>
      <c r="H270">
        <f t="shared" si="21"/>
        <v>3193367</v>
      </c>
      <c r="I270">
        <f t="shared" si="22"/>
        <v>366</v>
      </c>
      <c r="J270">
        <f>IF(E270&gt;Fec_Corte,I270,IF(I270&lt;=30,0.5*I270,MAX(0,F270-MAX(Fec_Corte,E270))))</f>
        <v>307</v>
      </c>
      <c r="K270">
        <f t="shared" si="23"/>
        <v>0.83879781420765032</v>
      </c>
      <c r="L270">
        <f t="shared" si="24"/>
        <v>2661813.3032786888</v>
      </c>
    </row>
    <row r="271" spans="1:12" x14ac:dyDescent="0.25">
      <c r="A271">
        <v>275</v>
      </c>
      <c r="B271">
        <v>2082189</v>
      </c>
      <c r="C271">
        <v>0</v>
      </c>
      <c r="D271">
        <f t="shared" si="20"/>
        <v>2082189</v>
      </c>
      <c r="E271" s="4">
        <v>45232</v>
      </c>
      <c r="F271" s="4">
        <v>45598</v>
      </c>
      <c r="G271">
        <v>20000</v>
      </c>
      <c r="H271">
        <f t="shared" si="21"/>
        <v>2082189</v>
      </c>
      <c r="I271">
        <f t="shared" si="22"/>
        <v>366</v>
      </c>
      <c r="J271">
        <f>IF(E271&gt;Fec_Corte,I271,IF(I271&lt;=30,0.5*I271,MAX(0,F271-MAX(Fec_Corte,E271))))</f>
        <v>307</v>
      </c>
      <c r="K271">
        <f t="shared" si="23"/>
        <v>0.83879781420765032</v>
      </c>
      <c r="L271">
        <f t="shared" si="24"/>
        <v>1729759.6256830601</v>
      </c>
    </row>
    <row r="272" spans="1:12" x14ac:dyDescent="0.25">
      <c r="A272">
        <v>276</v>
      </c>
      <c r="B272">
        <v>4026076</v>
      </c>
      <c r="C272">
        <v>0</v>
      </c>
      <c r="D272">
        <f t="shared" si="20"/>
        <v>4026076</v>
      </c>
      <c r="E272" s="4">
        <v>45232</v>
      </c>
      <c r="F272" s="4">
        <v>45598</v>
      </c>
      <c r="G272">
        <v>20000</v>
      </c>
      <c r="H272">
        <f t="shared" si="21"/>
        <v>4026076</v>
      </c>
      <c r="I272">
        <f t="shared" si="22"/>
        <v>366</v>
      </c>
      <c r="J272">
        <f>IF(E272&gt;Fec_Corte,I272,IF(I272&lt;=30,0.5*I272,MAX(0,F272-MAX(Fec_Corte,E272))))</f>
        <v>307</v>
      </c>
      <c r="K272">
        <f t="shared" si="23"/>
        <v>0.83879781420765032</v>
      </c>
      <c r="L272">
        <f t="shared" si="24"/>
        <v>3360287.7923497269</v>
      </c>
    </row>
    <row r="273" spans="1:12" x14ac:dyDescent="0.25">
      <c r="A273">
        <v>277</v>
      </c>
      <c r="B273">
        <v>2810916</v>
      </c>
      <c r="C273">
        <v>0</v>
      </c>
      <c r="D273">
        <f t="shared" si="20"/>
        <v>2810916</v>
      </c>
      <c r="E273" s="4">
        <v>45233</v>
      </c>
      <c r="F273" s="4">
        <v>45599</v>
      </c>
      <c r="G273">
        <v>20000</v>
      </c>
      <c r="H273">
        <f t="shared" si="21"/>
        <v>2810916</v>
      </c>
      <c r="I273">
        <f t="shared" si="22"/>
        <v>366</v>
      </c>
      <c r="J273">
        <f>IF(E273&gt;Fec_Corte,I273,IF(I273&lt;=30,0.5*I273,MAX(0,F273-MAX(Fec_Corte,E273))))</f>
        <v>308</v>
      </c>
      <c r="K273">
        <f t="shared" si="23"/>
        <v>0.84153005464480879</v>
      </c>
      <c r="L273">
        <f t="shared" si="24"/>
        <v>2348639.6939890711</v>
      </c>
    </row>
    <row r="274" spans="1:12" x14ac:dyDescent="0.25">
      <c r="A274">
        <v>278</v>
      </c>
      <c r="B274">
        <v>1882050</v>
      </c>
      <c r="C274">
        <v>0</v>
      </c>
      <c r="D274">
        <f t="shared" si="20"/>
        <v>1882050</v>
      </c>
      <c r="E274" s="4">
        <v>45233</v>
      </c>
      <c r="F274" s="4">
        <v>45599</v>
      </c>
      <c r="G274">
        <v>20000</v>
      </c>
      <c r="H274">
        <f t="shared" si="21"/>
        <v>1882050</v>
      </c>
      <c r="I274">
        <f t="shared" si="22"/>
        <v>366</v>
      </c>
      <c r="J274">
        <f>IF(E274&gt;Fec_Corte,I274,IF(I274&lt;=30,0.5*I274,MAX(0,F274-MAX(Fec_Corte,E274))))</f>
        <v>308</v>
      </c>
      <c r="K274">
        <f t="shared" si="23"/>
        <v>0.84153005464480879</v>
      </c>
      <c r="L274">
        <f t="shared" si="24"/>
        <v>1566971.0382513662</v>
      </c>
    </row>
    <row r="275" spans="1:12" x14ac:dyDescent="0.25">
      <c r="A275">
        <v>279</v>
      </c>
      <c r="B275">
        <v>2391153</v>
      </c>
      <c r="C275">
        <v>0</v>
      </c>
      <c r="D275">
        <f t="shared" si="20"/>
        <v>2391153</v>
      </c>
      <c r="E275" s="4">
        <v>45233</v>
      </c>
      <c r="F275" s="4">
        <v>45599</v>
      </c>
      <c r="G275">
        <v>20000</v>
      </c>
      <c r="H275">
        <f t="shared" si="21"/>
        <v>2391153</v>
      </c>
      <c r="I275">
        <f t="shared" si="22"/>
        <v>366</v>
      </c>
      <c r="J275">
        <f>IF(E275&gt;Fec_Corte,I275,IF(I275&lt;=30,0.5*I275,MAX(0,F275-MAX(Fec_Corte,E275))))</f>
        <v>308</v>
      </c>
      <c r="K275">
        <f t="shared" si="23"/>
        <v>0.84153005464480879</v>
      </c>
      <c r="L275">
        <f t="shared" si="24"/>
        <v>1995396.5136612023</v>
      </c>
    </row>
    <row r="276" spans="1:12" x14ac:dyDescent="0.25">
      <c r="A276">
        <v>280</v>
      </c>
      <c r="B276">
        <v>1721047</v>
      </c>
      <c r="C276">
        <v>0</v>
      </c>
      <c r="D276">
        <f t="shared" si="20"/>
        <v>1721047</v>
      </c>
      <c r="E276" s="4">
        <v>45233</v>
      </c>
      <c r="F276" s="4">
        <v>45599</v>
      </c>
      <c r="G276">
        <v>20000</v>
      </c>
      <c r="H276">
        <f t="shared" si="21"/>
        <v>1721047</v>
      </c>
      <c r="I276">
        <f t="shared" si="22"/>
        <v>366</v>
      </c>
      <c r="J276">
        <f>IF(E276&gt;Fec_Corte,I276,IF(I276&lt;=30,0.5*I276,MAX(0,F276-MAX(Fec_Corte,E276))))</f>
        <v>308</v>
      </c>
      <c r="K276">
        <f t="shared" si="23"/>
        <v>0.84153005464480879</v>
      </c>
      <c r="L276">
        <f t="shared" si="24"/>
        <v>1431482.1748633881</v>
      </c>
    </row>
    <row r="277" spans="1:12" x14ac:dyDescent="0.25">
      <c r="A277">
        <v>281</v>
      </c>
      <c r="B277">
        <v>1365604</v>
      </c>
      <c r="C277">
        <v>0</v>
      </c>
      <c r="D277">
        <f t="shared" si="20"/>
        <v>1365604</v>
      </c>
      <c r="E277" s="4">
        <v>45233</v>
      </c>
      <c r="F277" s="4">
        <v>45599</v>
      </c>
      <c r="G277">
        <v>20000</v>
      </c>
      <c r="H277">
        <f t="shared" si="21"/>
        <v>1365604</v>
      </c>
      <c r="I277">
        <f t="shared" si="22"/>
        <v>366</v>
      </c>
      <c r="J277">
        <f>IF(E277&gt;Fec_Corte,I277,IF(I277&lt;=30,0.5*I277,MAX(0,F277-MAX(Fec_Corte,E277))))</f>
        <v>308</v>
      </c>
      <c r="K277">
        <f t="shared" si="23"/>
        <v>0.84153005464480879</v>
      </c>
      <c r="L277">
        <f t="shared" si="24"/>
        <v>1132366.2076502733</v>
      </c>
    </row>
    <row r="278" spans="1:12" x14ac:dyDescent="0.25">
      <c r="A278">
        <v>282</v>
      </c>
      <c r="B278">
        <v>4843289</v>
      </c>
      <c r="C278">
        <v>0</v>
      </c>
      <c r="D278">
        <f t="shared" si="20"/>
        <v>4843289</v>
      </c>
      <c r="E278" s="4">
        <v>45234</v>
      </c>
      <c r="F278" s="4">
        <v>45600</v>
      </c>
      <c r="G278">
        <v>20000</v>
      </c>
      <c r="H278">
        <f t="shared" si="21"/>
        <v>4843289</v>
      </c>
      <c r="I278">
        <f t="shared" si="22"/>
        <v>366</v>
      </c>
      <c r="J278">
        <f>IF(E278&gt;Fec_Corte,I278,IF(I278&lt;=30,0.5*I278,MAX(0,F278-MAX(Fec_Corte,E278))))</f>
        <v>309</v>
      </c>
      <c r="K278">
        <f t="shared" si="23"/>
        <v>0.84426229508196726</v>
      </c>
      <c r="L278">
        <f t="shared" si="24"/>
        <v>4072121.0409836066</v>
      </c>
    </row>
    <row r="279" spans="1:12" x14ac:dyDescent="0.25">
      <c r="A279">
        <v>283</v>
      </c>
      <c r="B279">
        <v>2860752</v>
      </c>
      <c r="C279">
        <v>0</v>
      </c>
      <c r="D279">
        <f t="shared" si="20"/>
        <v>2860752</v>
      </c>
      <c r="E279" s="4">
        <v>45234</v>
      </c>
      <c r="F279" s="4">
        <v>45600</v>
      </c>
      <c r="G279">
        <v>20000</v>
      </c>
      <c r="H279">
        <f t="shared" si="21"/>
        <v>2860752</v>
      </c>
      <c r="I279">
        <f t="shared" si="22"/>
        <v>366</v>
      </c>
      <c r="J279">
        <f>IF(E279&gt;Fec_Corte,I279,IF(I279&lt;=30,0.5*I279,MAX(0,F279-MAX(Fec_Corte,E279))))</f>
        <v>309</v>
      </c>
      <c r="K279">
        <f t="shared" si="23"/>
        <v>0.84426229508196726</v>
      </c>
      <c r="L279">
        <f t="shared" si="24"/>
        <v>2398339.8032786888</v>
      </c>
    </row>
    <row r="280" spans="1:12" x14ac:dyDescent="0.25">
      <c r="A280">
        <v>284</v>
      </c>
      <c r="B280">
        <v>2487500</v>
      </c>
      <c r="C280">
        <v>0</v>
      </c>
      <c r="D280">
        <f t="shared" si="20"/>
        <v>2487500</v>
      </c>
      <c r="E280" s="4">
        <v>45234</v>
      </c>
      <c r="F280" s="4">
        <v>45600</v>
      </c>
      <c r="G280">
        <v>20000</v>
      </c>
      <c r="H280">
        <f t="shared" si="21"/>
        <v>2487500</v>
      </c>
      <c r="I280">
        <f t="shared" si="22"/>
        <v>366</v>
      </c>
      <c r="J280">
        <f>IF(E280&gt;Fec_Corte,I280,IF(I280&lt;=30,0.5*I280,MAX(0,F280-MAX(Fec_Corte,E280))))</f>
        <v>309</v>
      </c>
      <c r="K280">
        <f t="shared" si="23"/>
        <v>0.84426229508196726</v>
      </c>
      <c r="L280">
        <f t="shared" si="24"/>
        <v>2083217.2131147543</v>
      </c>
    </row>
    <row r="281" spans="1:12" x14ac:dyDescent="0.25">
      <c r="A281">
        <v>285</v>
      </c>
      <c r="B281">
        <v>2811284</v>
      </c>
      <c r="C281">
        <v>0</v>
      </c>
      <c r="D281">
        <f t="shared" si="20"/>
        <v>2811284</v>
      </c>
      <c r="E281" s="4">
        <v>45235</v>
      </c>
      <c r="F281" s="4">
        <v>45601</v>
      </c>
      <c r="G281">
        <v>20000</v>
      </c>
      <c r="H281">
        <f t="shared" si="21"/>
        <v>2811284</v>
      </c>
      <c r="I281">
        <f t="shared" si="22"/>
        <v>366</v>
      </c>
      <c r="J281">
        <f>IF(E281&gt;Fec_Corte,I281,IF(I281&lt;=30,0.5*I281,MAX(0,F281-MAX(Fec_Corte,E281))))</f>
        <v>310</v>
      </c>
      <c r="K281">
        <f t="shared" si="23"/>
        <v>0.84699453551912574</v>
      </c>
      <c r="L281">
        <f t="shared" si="24"/>
        <v>2364202.2950819675</v>
      </c>
    </row>
    <row r="282" spans="1:12" x14ac:dyDescent="0.25">
      <c r="A282">
        <v>286</v>
      </c>
      <c r="B282">
        <v>2264298</v>
      </c>
      <c r="C282">
        <v>0</v>
      </c>
      <c r="D282">
        <f t="shared" si="20"/>
        <v>2264298</v>
      </c>
      <c r="E282" s="4">
        <v>45235</v>
      </c>
      <c r="F282" s="4">
        <v>45601</v>
      </c>
      <c r="G282">
        <v>20000</v>
      </c>
      <c r="H282">
        <f t="shared" si="21"/>
        <v>2264298</v>
      </c>
      <c r="I282">
        <f t="shared" si="22"/>
        <v>366</v>
      </c>
      <c r="J282">
        <f>IF(E282&gt;Fec_Corte,I282,IF(I282&lt;=30,0.5*I282,MAX(0,F282-MAX(Fec_Corte,E282))))</f>
        <v>310</v>
      </c>
      <c r="K282">
        <f t="shared" si="23"/>
        <v>0.84699453551912574</v>
      </c>
      <c r="L282">
        <f t="shared" si="24"/>
        <v>1900908.1420765028</v>
      </c>
    </row>
    <row r="283" spans="1:12" x14ac:dyDescent="0.25">
      <c r="A283">
        <v>287</v>
      </c>
      <c r="B283">
        <v>1271313</v>
      </c>
      <c r="C283">
        <v>0</v>
      </c>
      <c r="D283">
        <f t="shared" si="20"/>
        <v>1271313</v>
      </c>
      <c r="E283" s="4">
        <v>45236</v>
      </c>
      <c r="F283" s="4">
        <v>45602</v>
      </c>
      <c r="G283">
        <v>20000</v>
      </c>
      <c r="H283">
        <f t="shared" si="21"/>
        <v>1271313</v>
      </c>
      <c r="I283">
        <f t="shared" si="22"/>
        <v>366</v>
      </c>
      <c r="J283">
        <f>IF(E283&gt;Fec_Corte,I283,IF(I283&lt;=30,0.5*I283,MAX(0,F283-MAX(Fec_Corte,E283))))</f>
        <v>311</v>
      </c>
      <c r="K283">
        <f t="shared" si="23"/>
        <v>0.84972677595628421</v>
      </c>
      <c r="L283">
        <f t="shared" si="24"/>
        <v>1063274.1612021858</v>
      </c>
    </row>
    <row r="284" spans="1:12" x14ac:dyDescent="0.25">
      <c r="A284">
        <v>288</v>
      </c>
      <c r="B284">
        <v>2258190</v>
      </c>
      <c r="C284">
        <v>0</v>
      </c>
      <c r="D284">
        <f t="shared" si="20"/>
        <v>2258190</v>
      </c>
      <c r="E284" s="4">
        <v>45237</v>
      </c>
      <c r="F284" s="4">
        <v>45603</v>
      </c>
      <c r="G284">
        <v>20000</v>
      </c>
      <c r="H284">
        <f t="shared" si="21"/>
        <v>2258190</v>
      </c>
      <c r="I284">
        <f t="shared" si="22"/>
        <v>366</v>
      </c>
      <c r="J284">
        <f>IF(E284&gt;Fec_Corte,I284,IF(I284&lt;=30,0.5*I284,MAX(0,F284-MAX(Fec_Corte,E284))))</f>
        <v>312</v>
      </c>
      <c r="K284">
        <f t="shared" si="23"/>
        <v>0.85245901639344257</v>
      </c>
      <c r="L284">
        <f t="shared" si="24"/>
        <v>1907965.2459016393</v>
      </c>
    </row>
    <row r="285" spans="1:12" x14ac:dyDescent="0.25">
      <c r="A285">
        <v>289</v>
      </c>
      <c r="B285">
        <v>3592965</v>
      </c>
      <c r="C285">
        <v>0</v>
      </c>
      <c r="D285">
        <f t="shared" si="20"/>
        <v>3592965</v>
      </c>
      <c r="E285" s="4">
        <v>45238</v>
      </c>
      <c r="F285" s="4">
        <v>45604</v>
      </c>
      <c r="G285">
        <v>20000</v>
      </c>
      <c r="H285">
        <f t="shared" si="21"/>
        <v>3592965</v>
      </c>
      <c r="I285">
        <f t="shared" si="22"/>
        <v>366</v>
      </c>
      <c r="J285">
        <f>IF(E285&gt;Fec_Corte,I285,IF(I285&lt;=30,0.5*I285,MAX(0,F285-MAX(Fec_Corte,E285))))</f>
        <v>313</v>
      </c>
      <c r="K285">
        <f t="shared" si="23"/>
        <v>0.85519125683060104</v>
      </c>
      <c r="L285">
        <f t="shared" si="24"/>
        <v>3055568.4289617483</v>
      </c>
    </row>
    <row r="286" spans="1:12" x14ac:dyDescent="0.25">
      <c r="A286">
        <v>290</v>
      </c>
      <c r="B286">
        <v>4209146</v>
      </c>
      <c r="C286">
        <v>0</v>
      </c>
      <c r="D286">
        <f t="shared" si="20"/>
        <v>4209146</v>
      </c>
      <c r="E286" s="4">
        <v>45238</v>
      </c>
      <c r="F286" s="4">
        <v>45604</v>
      </c>
      <c r="G286">
        <v>20000</v>
      </c>
      <c r="H286">
        <f t="shared" si="21"/>
        <v>4209146</v>
      </c>
      <c r="I286">
        <f t="shared" si="22"/>
        <v>366</v>
      </c>
      <c r="J286">
        <f>IF(E286&gt;Fec_Corte,I286,IF(I286&lt;=30,0.5*I286,MAX(0,F286-MAX(Fec_Corte,E286))))</f>
        <v>313</v>
      </c>
      <c r="K286">
        <f t="shared" si="23"/>
        <v>0.85519125683060104</v>
      </c>
      <c r="L286">
        <f t="shared" si="24"/>
        <v>3582521.0327868848</v>
      </c>
    </row>
    <row r="287" spans="1:12" x14ac:dyDescent="0.25">
      <c r="A287">
        <v>291</v>
      </c>
      <c r="B287">
        <v>2904563</v>
      </c>
      <c r="C287">
        <v>0</v>
      </c>
      <c r="D287">
        <f t="shared" si="20"/>
        <v>2904563</v>
      </c>
      <c r="E287" s="4">
        <v>45238</v>
      </c>
      <c r="F287" s="4">
        <v>45604</v>
      </c>
      <c r="G287">
        <v>20000</v>
      </c>
      <c r="H287">
        <f t="shared" si="21"/>
        <v>2904563</v>
      </c>
      <c r="I287">
        <f t="shared" si="22"/>
        <v>366</v>
      </c>
      <c r="J287">
        <f>IF(E287&gt;Fec_Corte,I287,IF(I287&lt;=30,0.5*I287,MAX(0,F287-MAX(Fec_Corte,E287))))</f>
        <v>313</v>
      </c>
      <c r="K287">
        <f t="shared" si="23"/>
        <v>0.85519125683060104</v>
      </c>
      <c r="L287">
        <f t="shared" si="24"/>
        <v>2466853.0573770492</v>
      </c>
    </row>
    <row r="288" spans="1:12" x14ac:dyDescent="0.25">
      <c r="A288">
        <v>292</v>
      </c>
      <c r="B288">
        <v>1610333</v>
      </c>
      <c r="C288">
        <v>0</v>
      </c>
      <c r="D288">
        <f t="shared" si="20"/>
        <v>1610333</v>
      </c>
      <c r="E288" s="4">
        <v>45238</v>
      </c>
      <c r="F288" s="4">
        <v>45604</v>
      </c>
      <c r="G288">
        <v>20000</v>
      </c>
      <c r="H288">
        <f t="shared" si="21"/>
        <v>1610333</v>
      </c>
      <c r="I288">
        <f t="shared" si="22"/>
        <v>366</v>
      </c>
      <c r="J288">
        <f>IF(E288&gt;Fec_Corte,I288,IF(I288&lt;=30,0.5*I288,MAX(0,F288-MAX(Fec_Corte,E288))))</f>
        <v>313</v>
      </c>
      <c r="K288">
        <f t="shared" si="23"/>
        <v>0.85519125683060104</v>
      </c>
      <c r="L288">
        <f t="shared" si="24"/>
        <v>1360038.8770491802</v>
      </c>
    </row>
    <row r="289" spans="1:12" x14ac:dyDescent="0.25">
      <c r="A289">
        <v>293</v>
      </c>
      <c r="B289">
        <v>2155735</v>
      </c>
      <c r="C289">
        <v>0</v>
      </c>
      <c r="D289">
        <f t="shared" si="20"/>
        <v>2155735</v>
      </c>
      <c r="E289" s="4">
        <v>45239</v>
      </c>
      <c r="F289" s="4">
        <v>45605</v>
      </c>
      <c r="G289">
        <v>20000</v>
      </c>
      <c r="H289">
        <f t="shared" si="21"/>
        <v>2155735</v>
      </c>
      <c r="I289">
        <f t="shared" si="22"/>
        <v>366</v>
      </c>
      <c r="J289">
        <f>IF(E289&gt;Fec_Corte,I289,IF(I289&lt;=30,0.5*I289,MAX(0,F289-MAX(Fec_Corte,E289))))</f>
        <v>314</v>
      </c>
      <c r="K289">
        <f t="shared" si="23"/>
        <v>0.85792349726775952</v>
      </c>
      <c r="L289">
        <f t="shared" si="24"/>
        <v>1832297.2404371584</v>
      </c>
    </row>
    <row r="290" spans="1:12" x14ac:dyDescent="0.25">
      <c r="A290">
        <v>294</v>
      </c>
      <c r="B290">
        <v>1375547</v>
      </c>
      <c r="C290">
        <v>0</v>
      </c>
      <c r="D290">
        <f t="shared" si="20"/>
        <v>1375547</v>
      </c>
      <c r="E290" s="4">
        <v>45239</v>
      </c>
      <c r="F290" s="4">
        <v>45605</v>
      </c>
      <c r="G290">
        <v>20000</v>
      </c>
      <c r="H290">
        <f t="shared" si="21"/>
        <v>1375547</v>
      </c>
      <c r="I290">
        <f t="shared" si="22"/>
        <v>366</v>
      </c>
      <c r="J290">
        <f>IF(E290&gt;Fec_Corte,I290,IF(I290&lt;=30,0.5*I290,MAX(0,F290-MAX(Fec_Corte,E290))))</f>
        <v>314</v>
      </c>
      <c r="K290">
        <f t="shared" si="23"/>
        <v>0.85792349726775952</v>
      </c>
      <c r="L290">
        <f t="shared" si="24"/>
        <v>1162955.6229508196</v>
      </c>
    </row>
    <row r="291" spans="1:12" x14ac:dyDescent="0.25">
      <c r="A291">
        <v>295</v>
      </c>
      <c r="B291">
        <v>5084928</v>
      </c>
      <c r="C291">
        <v>0</v>
      </c>
      <c r="D291">
        <f t="shared" si="20"/>
        <v>5084928</v>
      </c>
      <c r="E291" s="4">
        <v>45239</v>
      </c>
      <c r="F291" s="4">
        <v>45605</v>
      </c>
      <c r="G291">
        <v>20000</v>
      </c>
      <c r="H291">
        <f t="shared" si="21"/>
        <v>5084928</v>
      </c>
      <c r="I291">
        <f t="shared" si="22"/>
        <v>366</v>
      </c>
      <c r="J291">
        <f>IF(E291&gt;Fec_Corte,I291,IF(I291&lt;=30,0.5*I291,MAX(0,F291-MAX(Fec_Corte,E291))))</f>
        <v>314</v>
      </c>
      <c r="K291">
        <f t="shared" si="23"/>
        <v>0.85792349726775952</v>
      </c>
      <c r="L291">
        <f t="shared" si="24"/>
        <v>4345320.743169399</v>
      </c>
    </row>
    <row r="292" spans="1:12" x14ac:dyDescent="0.25">
      <c r="A292">
        <v>296</v>
      </c>
      <c r="B292">
        <v>4532129</v>
      </c>
      <c r="C292">
        <v>0</v>
      </c>
      <c r="D292">
        <f t="shared" si="20"/>
        <v>4532129</v>
      </c>
      <c r="E292" s="4">
        <v>45239</v>
      </c>
      <c r="F292" s="4">
        <v>45605</v>
      </c>
      <c r="G292">
        <v>20000</v>
      </c>
      <c r="H292">
        <f t="shared" si="21"/>
        <v>4532129</v>
      </c>
      <c r="I292">
        <f t="shared" si="22"/>
        <v>366</v>
      </c>
      <c r="J292">
        <f>IF(E292&gt;Fec_Corte,I292,IF(I292&lt;=30,0.5*I292,MAX(0,F292-MAX(Fec_Corte,E292))))</f>
        <v>314</v>
      </c>
      <c r="K292">
        <f t="shared" si="23"/>
        <v>0.85792349726775952</v>
      </c>
      <c r="L292">
        <f t="shared" si="24"/>
        <v>3871061.4918032787</v>
      </c>
    </row>
    <row r="293" spans="1:12" x14ac:dyDescent="0.25">
      <c r="A293">
        <v>297</v>
      </c>
      <c r="B293">
        <v>2081648</v>
      </c>
      <c r="C293">
        <v>0</v>
      </c>
      <c r="D293">
        <f t="shared" si="20"/>
        <v>2081648</v>
      </c>
      <c r="E293" s="4">
        <v>45239</v>
      </c>
      <c r="F293" s="4">
        <v>45605</v>
      </c>
      <c r="G293">
        <v>20000</v>
      </c>
      <c r="H293">
        <f t="shared" si="21"/>
        <v>2081648</v>
      </c>
      <c r="I293">
        <f t="shared" si="22"/>
        <v>366</v>
      </c>
      <c r="J293">
        <f>IF(E293&gt;Fec_Corte,I293,IF(I293&lt;=30,0.5*I293,MAX(0,F293-MAX(Fec_Corte,E293))))</f>
        <v>314</v>
      </c>
      <c r="K293">
        <f t="shared" si="23"/>
        <v>0.85792349726775952</v>
      </c>
      <c r="L293">
        <f t="shared" si="24"/>
        <v>1768736.262295082</v>
      </c>
    </row>
    <row r="294" spans="1:12" x14ac:dyDescent="0.25">
      <c r="A294">
        <v>298</v>
      </c>
      <c r="B294">
        <v>2954915</v>
      </c>
      <c r="C294">
        <v>0</v>
      </c>
      <c r="D294">
        <f t="shared" si="20"/>
        <v>2954915</v>
      </c>
      <c r="E294" s="4">
        <v>45239</v>
      </c>
      <c r="F294" s="4">
        <v>45605</v>
      </c>
      <c r="G294">
        <v>20000</v>
      </c>
      <c r="H294">
        <f t="shared" si="21"/>
        <v>2954915</v>
      </c>
      <c r="I294">
        <f t="shared" si="22"/>
        <v>366</v>
      </c>
      <c r="J294">
        <f>IF(E294&gt;Fec_Corte,I294,IF(I294&lt;=30,0.5*I294,MAX(0,F294-MAX(Fec_Corte,E294))))</f>
        <v>314</v>
      </c>
      <c r="K294">
        <f t="shared" si="23"/>
        <v>0.85792349726775952</v>
      </c>
      <c r="L294">
        <f t="shared" si="24"/>
        <v>2517932.5409836066</v>
      </c>
    </row>
    <row r="295" spans="1:12" x14ac:dyDescent="0.25">
      <c r="A295">
        <v>299</v>
      </c>
      <c r="B295">
        <v>1905671</v>
      </c>
      <c r="C295">
        <v>0</v>
      </c>
      <c r="D295">
        <f t="shared" si="20"/>
        <v>1905671</v>
      </c>
      <c r="E295" s="4">
        <v>45261</v>
      </c>
      <c r="F295" s="4">
        <v>45627</v>
      </c>
      <c r="G295">
        <v>20000</v>
      </c>
      <c r="H295">
        <f t="shared" si="21"/>
        <v>1905671</v>
      </c>
      <c r="I295">
        <f t="shared" si="22"/>
        <v>366</v>
      </c>
      <c r="J295">
        <f>IF(E295&gt;Fec_Corte,I295,IF(I295&lt;=30,0.5*I295,MAX(0,F295-MAX(Fec_Corte,E295))))</f>
        <v>336</v>
      </c>
      <c r="K295">
        <f t="shared" si="23"/>
        <v>0.91803278688524592</v>
      </c>
      <c r="L295">
        <f t="shared" si="24"/>
        <v>1731107.8032786886</v>
      </c>
    </row>
    <row r="296" spans="1:12" x14ac:dyDescent="0.25">
      <c r="A296">
        <v>300</v>
      </c>
      <c r="B296">
        <v>2464400</v>
      </c>
      <c r="C296">
        <v>0</v>
      </c>
      <c r="D296">
        <f t="shared" si="20"/>
        <v>2464400</v>
      </c>
      <c r="E296" s="4">
        <v>45261</v>
      </c>
      <c r="F296" s="4">
        <v>45627</v>
      </c>
      <c r="G296">
        <v>20000</v>
      </c>
      <c r="H296">
        <f t="shared" si="21"/>
        <v>2464400</v>
      </c>
      <c r="I296">
        <f t="shared" si="22"/>
        <v>366</v>
      </c>
      <c r="J296">
        <f>IF(E296&gt;Fec_Corte,I296,IF(I296&lt;=30,0.5*I296,MAX(0,F296-MAX(Fec_Corte,E296))))</f>
        <v>336</v>
      </c>
      <c r="K296">
        <f t="shared" si="23"/>
        <v>0.91803278688524592</v>
      </c>
      <c r="L296">
        <f t="shared" si="24"/>
        <v>2244039.3442622949</v>
      </c>
    </row>
    <row r="297" spans="1:12" x14ac:dyDescent="0.25">
      <c r="A297">
        <v>301</v>
      </c>
      <c r="B297">
        <v>1273294</v>
      </c>
      <c r="C297">
        <v>0</v>
      </c>
      <c r="D297">
        <f t="shared" si="20"/>
        <v>1273294</v>
      </c>
      <c r="E297" s="4">
        <v>45261</v>
      </c>
      <c r="F297" s="4">
        <v>45627</v>
      </c>
      <c r="G297">
        <v>20000</v>
      </c>
      <c r="H297">
        <f t="shared" si="21"/>
        <v>1273294</v>
      </c>
      <c r="I297">
        <f t="shared" si="22"/>
        <v>366</v>
      </c>
      <c r="J297">
        <f>IF(E297&gt;Fec_Corte,I297,IF(I297&lt;=30,0.5*I297,MAX(0,F297-MAX(Fec_Corte,E297))))</f>
        <v>336</v>
      </c>
      <c r="K297">
        <f t="shared" si="23"/>
        <v>0.91803278688524592</v>
      </c>
      <c r="L297">
        <f t="shared" si="24"/>
        <v>1150564.9836065574</v>
      </c>
    </row>
    <row r="298" spans="1:12" x14ac:dyDescent="0.25">
      <c r="A298">
        <v>302</v>
      </c>
      <c r="B298">
        <v>2025439</v>
      </c>
      <c r="C298">
        <v>0</v>
      </c>
      <c r="D298">
        <f t="shared" si="20"/>
        <v>2025439</v>
      </c>
      <c r="E298" s="4">
        <v>45261</v>
      </c>
      <c r="F298" s="4">
        <v>45627</v>
      </c>
      <c r="G298">
        <v>20000</v>
      </c>
      <c r="H298">
        <f t="shared" si="21"/>
        <v>2025439</v>
      </c>
      <c r="I298">
        <f t="shared" si="22"/>
        <v>366</v>
      </c>
      <c r="J298">
        <f>IF(E298&gt;Fec_Corte,I298,IF(I298&lt;=30,0.5*I298,MAX(0,F298-MAX(Fec_Corte,E298))))</f>
        <v>336</v>
      </c>
      <c r="K298">
        <f t="shared" si="23"/>
        <v>0.91803278688524592</v>
      </c>
      <c r="L298">
        <f t="shared" si="24"/>
        <v>1841058.7540983607</v>
      </c>
    </row>
    <row r="299" spans="1:12" x14ac:dyDescent="0.25">
      <c r="A299">
        <v>303</v>
      </c>
      <c r="B299">
        <v>1142565</v>
      </c>
      <c r="C299">
        <v>0</v>
      </c>
      <c r="D299">
        <f t="shared" si="20"/>
        <v>1142565</v>
      </c>
      <c r="E299" s="4">
        <v>45261</v>
      </c>
      <c r="F299" s="4">
        <v>45627</v>
      </c>
      <c r="G299">
        <v>20000</v>
      </c>
      <c r="H299">
        <f t="shared" si="21"/>
        <v>1142565</v>
      </c>
      <c r="I299">
        <f t="shared" si="22"/>
        <v>366</v>
      </c>
      <c r="J299">
        <f>IF(E299&gt;Fec_Corte,I299,IF(I299&lt;=30,0.5*I299,MAX(0,F299-MAX(Fec_Corte,E299))))</f>
        <v>336</v>
      </c>
      <c r="K299">
        <f t="shared" si="23"/>
        <v>0.91803278688524592</v>
      </c>
      <c r="L299">
        <f t="shared" si="24"/>
        <v>1030551.475409836</v>
      </c>
    </row>
    <row r="300" spans="1:12" x14ac:dyDescent="0.25">
      <c r="A300">
        <v>304</v>
      </c>
      <c r="B300">
        <v>3404350</v>
      </c>
      <c r="C300">
        <v>0</v>
      </c>
      <c r="D300">
        <f t="shared" si="20"/>
        <v>3404350</v>
      </c>
      <c r="E300" s="4">
        <v>45261</v>
      </c>
      <c r="F300" s="4">
        <v>45627</v>
      </c>
      <c r="G300">
        <v>20000</v>
      </c>
      <c r="H300">
        <f t="shared" si="21"/>
        <v>3404350</v>
      </c>
      <c r="I300">
        <f t="shared" si="22"/>
        <v>366</v>
      </c>
      <c r="J300">
        <f>IF(E300&gt;Fec_Corte,I300,IF(I300&lt;=30,0.5*I300,MAX(0,F300-MAX(Fec_Corte,E300))))</f>
        <v>336</v>
      </c>
      <c r="K300">
        <f t="shared" si="23"/>
        <v>0.91803278688524592</v>
      </c>
      <c r="L300">
        <f t="shared" si="24"/>
        <v>3106944.2622950822</v>
      </c>
    </row>
    <row r="301" spans="1:12" x14ac:dyDescent="0.25">
      <c r="A301">
        <v>305</v>
      </c>
      <c r="B301">
        <v>6017378</v>
      </c>
      <c r="C301">
        <v>0</v>
      </c>
      <c r="D301">
        <f t="shared" si="20"/>
        <v>6017378</v>
      </c>
      <c r="E301" s="4">
        <v>45262</v>
      </c>
      <c r="F301" s="4">
        <v>45628</v>
      </c>
      <c r="G301">
        <v>20000</v>
      </c>
      <c r="H301">
        <f t="shared" si="21"/>
        <v>6017378</v>
      </c>
      <c r="I301">
        <f t="shared" si="22"/>
        <v>366</v>
      </c>
      <c r="J301">
        <f>IF(E301&gt;Fec_Corte,I301,IF(I301&lt;=30,0.5*I301,MAX(0,F301-MAX(Fec_Corte,E301))))</f>
        <v>337</v>
      </c>
      <c r="K301">
        <f t="shared" si="23"/>
        <v>0.92076502732240439</v>
      </c>
      <c r="L301">
        <f t="shared" si="24"/>
        <v>5522175.9180327868</v>
      </c>
    </row>
    <row r="302" spans="1:12" x14ac:dyDescent="0.25">
      <c r="A302">
        <v>306</v>
      </c>
      <c r="B302">
        <v>807612</v>
      </c>
      <c r="C302">
        <v>0</v>
      </c>
      <c r="D302">
        <f t="shared" si="20"/>
        <v>807612</v>
      </c>
      <c r="E302" s="4">
        <v>45262</v>
      </c>
      <c r="F302" s="4">
        <v>45628</v>
      </c>
      <c r="G302">
        <v>20000</v>
      </c>
      <c r="H302">
        <f t="shared" si="21"/>
        <v>807612</v>
      </c>
      <c r="I302">
        <f t="shared" si="22"/>
        <v>366</v>
      </c>
      <c r="J302">
        <f>IF(E302&gt;Fec_Corte,I302,IF(I302&lt;=30,0.5*I302,MAX(0,F302-MAX(Fec_Corte,E302))))</f>
        <v>337</v>
      </c>
      <c r="K302">
        <f t="shared" si="23"/>
        <v>0.92076502732240439</v>
      </c>
      <c r="L302">
        <f t="shared" si="24"/>
        <v>725205.58469945355</v>
      </c>
    </row>
    <row r="303" spans="1:12" x14ac:dyDescent="0.25">
      <c r="A303">
        <v>307</v>
      </c>
      <c r="B303">
        <v>6741445</v>
      </c>
      <c r="C303">
        <v>0</v>
      </c>
      <c r="D303">
        <f t="shared" si="20"/>
        <v>6741445</v>
      </c>
      <c r="E303" s="4">
        <v>45262</v>
      </c>
      <c r="F303" s="4">
        <v>45628</v>
      </c>
      <c r="G303">
        <v>20000</v>
      </c>
      <c r="H303">
        <f t="shared" si="21"/>
        <v>6741445</v>
      </c>
      <c r="I303">
        <f t="shared" si="22"/>
        <v>366</v>
      </c>
      <c r="J303">
        <f>IF(E303&gt;Fec_Corte,I303,IF(I303&lt;=30,0.5*I303,MAX(0,F303-MAX(Fec_Corte,E303))))</f>
        <v>337</v>
      </c>
      <c r="K303">
        <f t="shared" si="23"/>
        <v>0.92076502732240439</v>
      </c>
      <c r="L303">
        <f t="shared" si="24"/>
        <v>6188871.4890710386</v>
      </c>
    </row>
    <row r="304" spans="1:12" x14ac:dyDescent="0.25">
      <c r="A304">
        <v>308</v>
      </c>
      <c r="B304">
        <v>3528025</v>
      </c>
      <c r="C304">
        <v>0</v>
      </c>
      <c r="D304">
        <f t="shared" si="20"/>
        <v>3528025</v>
      </c>
      <c r="E304" s="4">
        <v>45262</v>
      </c>
      <c r="F304" s="4">
        <v>45628</v>
      </c>
      <c r="G304">
        <v>20000</v>
      </c>
      <c r="H304">
        <f t="shared" si="21"/>
        <v>3528025</v>
      </c>
      <c r="I304">
        <f t="shared" si="22"/>
        <v>366</v>
      </c>
      <c r="J304">
        <f>IF(E304&gt;Fec_Corte,I304,IF(I304&lt;=30,0.5*I304,MAX(0,F304-MAX(Fec_Corte,E304))))</f>
        <v>337</v>
      </c>
      <c r="K304">
        <f t="shared" si="23"/>
        <v>0.92076502732240439</v>
      </c>
      <c r="L304">
        <f t="shared" si="24"/>
        <v>3230066.7349726777</v>
      </c>
    </row>
    <row r="305" spans="1:12" x14ac:dyDescent="0.25">
      <c r="A305">
        <v>309</v>
      </c>
      <c r="B305">
        <v>2209090</v>
      </c>
      <c r="C305">
        <v>0</v>
      </c>
      <c r="D305">
        <f t="shared" si="20"/>
        <v>2209090</v>
      </c>
      <c r="E305" s="4">
        <v>45263</v>
      </c>
      <c r="F305" s="4">
        <v>45629</v>
      </c>
      <c r="G305">
        <v>20000</v>
      </c>
      <c r="H305">
        <f t="shared" si="21"/>
        <v>2209090</v>
      </c>
      <c r="I305">
        <f t="shared" si="22"/>
        <v>366</v>
      </c>
      <c r="J305">
        <f>IF(E305&gt;Fec_Corte,I305,IF(I305&lt;=30,0.5*I305,MAX(0,F305-MAX(Fec_Corte,E305))))</f>
        <v>338</v>
      </c>
      <c r="K305">
        <f t="shared" si="23"/>
        <v>0.92349726775956287</v>
      </c>
      <c r="L305">
        <f t="shared" si="24"/>
        <v>2021618.6338797815</v>
      </c>
    </row>
    <row r="306" spans="1:12" x14ac:dyDescent="0.25">
      <c r="A306">
        <v>310</v>
      </c>
      <c r="B306">
        <v>1416532</v>
      </c>
      <c r="C306">
        <v>0</v>
      </c>
      <c r="D306">
        <f t="shared" si="20"/>
        <v>1416532</v>
      </c>
      <c r="E306" s="4">
        <v>45263</v>
      </c>
      <c r="F306" s="4">
        <v>45629</v>
      </c>
      <c r="G306">
        <v>20000</v>
      </c>
      <c r="H306">
        <f t="shared" si="21"/>
        <v>1416532</v>
      </c>
      <c r="I306">
        <f t="shared" si="22"/>
        <v>366</v>
      </c>
      <c r="J306">
        <f>IF(E306&gt;Fec_Corte,I306,IF(I306&lt;=30,0.5*I306,MAX(0,F306-MAX(Fec_Corte,E306))))</f>
        <v>338</v>
      </c>
      <c r="K306">
        <f t="shared" si="23"/>
        <v>0.92349726775956287</v>
      </c>
      <c r="L306">
        <f t="shared" si="24"/>
        <v>1289693.486338798</v>
      </c>
    </row>
    <row r="307" spans="1:12" x14ac:dyDescent="0.25">
      <c r="A307">
        <v>311</v>
      </c>
      <c r="B307">
        <v>1544638</v>
      </c>
      <c r="C307">
        <v>0</v>
      </c>
      <c r="D307">
        <f t="shared" si="20"/>
        <v>1544638</v>
      </c>
      <c r="E307" s="4">
        <v>45264</v>
      </c>
      <c r="F307" s="4">
        <v>45630</v>
      </c>
      <c r="G307">
        <v>20000</v>
      </c>
      <c r="H307">
        <f t="shared" si="21"/>
        <v>1544638</v>
      </c>
      <c r="I307">
        <f t="shared" si="22"/>
        <v>366</v>
      </c>
      <c r="J307">
        <f>IF(E307&gt;Fec_Corte,I307,IF(I307&lt;=30,0.5*I307,MAX(0,F307-MAX(Fec_Corte,E307))))</f>
        <v>339</v>
      </c>
      <c r="K307">
        <f t="shared" si="23"/>
        <v>0.92622950819672134</v>
      </c>
      <c r="L307">
        <f t="shared" si="24"/>
        <v>1412164.7049180327</v>
      </c>
    </row>
    <row r="308" spans="1:12" x14ac:dyDescent="0.25">
      <c r="A308">
        <v>312</v>
      </c>
      <c r="B308">
        <v>3075382</v>
      </c>
      <c r="C308">
        <v>0</v>
      </c>
      <c r="D308">
        <f t="shared" si="20"/>
        <v>3075382</v>
      </c>
      <c r="E308" s="4">
        <v>45265</v>
      </c>
      <c r="F308" s="4">
        <v>45631</v>
      </c>
      <c r="G308">
        <v>20000</v>
      </c>
      <c r="H308">
        <f t="shared" si="21"/>
        <v>3075382</v>
      </c>
      <c r="I308">
        <f t="shared" si="22"/>
        <v>366</v>
      </c>
      <c r="J308">
        <f>IF(E308&gt;Fec_Corte,I308,IF(I308&lt;=30,0.5*I308,MAX(0,F308-MAX(Fec_Corte,E308))))</f>
        <v>340</v>
      </c>
      <c r="K308">
        <f t="shared" si="23"/>
        <v>0.92896174863387981</v>
      </c>
      <c r="L308">
        <f t="shared" si="24"/>
        <v>2838333.0054644812</v>
      </c>
    </row>
    <row r="309" spans="1:12" x14ac:dyDescent="0.25">
      <c r="A309">
        <v>313</v>
      </c>
      <c r="B309">
        <v>5539047</v>
      </c>
      <c r="C309">
        <v>0</v>
      </c>
      <c r="D309">
        <f t="shared" si="20"/>
        <v>5539047</v>
      </c>
      <c r="E309" s="4">
        <v>45266</v>
      </c>
      <c r="F309" s="4">
        <v>45632</v>
      </c>
      <c r="G309">
        <v>20000</v>
      </c>
      <c r="H309">
        <f t="shared" si="21"/>
        <v>5539047</v>
      </c>
      <c r="I309">
        <f t="shared" si="22"/>
        <v>366</v>
      </c>
      <c r="J309">
        <f>IF(E309&gt;Fec_Corte,I309,IF(I309&lt;=30,0.5*I309,MAX(0,F309-MAX(Fec_Corte,E309))))</f>
        <v>341</v>
      </c>
      <c r="K309">
        <f t="shared" si="23"/>
        <v>0.93169398907103829</v>
      </c>
      <c r="L309">
        <f t="shared" si="24"/>
        <v>5142062.9153005462</v>
      </c>
    </row>
    <row r="310" spans="1:12" x14ac:dyDescent="0.25">
      <c r="A310">
        <v>314</v>
      </c>
      <c r="B310">
        <v>1757133</v>
      </c>
      <c r="C310">
        <v>0</v>
      </c>
      <c r="D310">
        <f t="shared" si="20"/>
        <v>1757133</v>
      </c>
      <c r="E310" s="4">
        <v>45266</v>
      </c>
      <c r="F310" s="4">
        <v>45632</v>
      </c>
      <c r="G310">
        <v>20000</v>
      </c>
      <c r="H310">
        <f t="shared" si="21"/>
        <v>1757133</v>
      </c>
      <c r="I310">
        <f t="shared" si="22"/>
        <v>366</v>
      </c>
      <c r="J310">
        <f>IF(E310&gt;Fec_Corte,I310,IF(I310&lt;=30,0.5*I310,MAX(0,F310-MAX(Fec_Corte,E310))))</f>
        <v>341</v>
      </c>
      <c r="K310">
        <f t="shared" si="23"/>
        <v>0.93169398907103829</v>
      </c>
      <c r="L310">
        <f t="shared" si="24"/>
        <v>1618476.3743169399</v>
      </c>
    </row>
    <row r="311" spans="1:12" x14ac:dyDescent="0.25">
      <c r="A311">
        <v>315</v>
      </c>
      <c r="B311">
        <v>3500865</v>
      </c>
      <c r="C311">
        <v>0</v>
      </c>
      <c r="D311">
        <f t="shared" si="20"/>
        <v>3500865</v>
      </c>
      <c r="E311" s="4">
        <v>45266</v>
      </c>
      <c r="F311" s="4">
        <v>45632</v>
      </c>
      <c r="G311">
        <v>20000</v>
      </c>
      <c r="H311">
        <f t="shared" si="21"/>
        <v>3500865</v>
      </c>
      <c r="I311">
        <f t="shared" si="22"/>
        <v>366</v>
      </c>
      <c r="J311">
        <f>IF(E311&gt;Fec_Corte,I311,IF(I311&lt;=30,0.5*I311,MAX(0,F311-MAX(Fec_Corte,E311))))</f>
        <v>341</v>
      </c>
      <c r="K311">
        <f t="shared" si="23"/>
        <v>0.93169398907103829</v>
      </c>
      <c r="L311">
        <f t="shared" si="24"/>
        <v>3243100.9972677599</v>
      </c>
    </row>
    <row r="312" spans="1:12" x14ac:dyDescent="0.25">
      <c r="A312">
        <v>316</v>
      </c>
      <c r="B312">
        <v>3827011</v>
      </c>
      <c r="C312">
        <v>0</v>
      </c>
      <c r="D312">
        <f t="shared" si="20"/>
        <v>3827011</v>
      </c>
      <c r="E312" s="4">
        <v>45267</v>
      </c>
      <c r="F312" s="4">
        <v>45633</v>
      </c>
      <c r="G312">
        <v>20000</v>
      </c>
      <c r="H312">
        <f t="shared" si="21"/>
        <v>3827011</v>
      </c>
      <c r="I312">
        <f t="shared" si="22"/>
        <v>366</v>
      </c>
      <c r="J312">
        <f>IF(E312&gt;Fec_Corte,I312,IF(I312&lt;=30,0.5*I312,MAX(0,F312-MAX(Fec_Corte,E312))))</f>
        <v>342</v>
      </c>
      <c r="K312">
        <f t="shared" si="23"/>
        <v>0.93442622950819676</v>
      </c>
      <c r="L312">
        <f t="shared" si="24"/>
        <v>3557370.9344262294</v>
      </c>
    </row>
    <row r="313" spans="1:12" x14ac:dyDescent="0.25">
      <c r="A313">
        <v>317</v>
      </c>
      <c r="B313">
        <v>3828579</v>
      </c>
      <c r="C313">
        <v>0</v>
      </c>
      <c r="D313">
        <f t="shared" si="20"/>
        <v>3828579</v>
      </c>
      <c r="E313" s="4">
        <v>45267</v>
      </c>
      <c r="F313" s="4">
        <v>45633</v>
      </c>
      <c r="G313">
        <v>20000</v>
      </c>
      <c r="H313">
        <f t="shared" si="21"/>
        <v>3828579</v>
      </c>
      <c r="I313">
        <f t="shared" si="22"/>
        <v>366</v>
      </c>
      <c r="J313">
        <f>IF(E313&gt;Fec_Corte,I313,IF(I313&lt;=30,0.5*I313,MAX(0,F313-MAX(Fec_Corte,E313))))</f>
        <v>342</v>
      </c>
      <c r="K313">
        <f t="shared" si="23"/>
        <v>0.93442622950819676</v>
      </c>
      <c r="L313">
        <f t="shared" si="24"/>
        <v>3558836.1147540985</v>
      </c>
    </row>
    <row r="314" spans="1:12" x14ac:dyDescent="0.25">
      <c r="A314">
        <v>318</v>
      </c>
      <c r="B314">
        <v>1098414</v>
      </c>
      <c r="C314">
        <v>0</v>
      </c>
      <c r="D314">
        <f t="shared" si="20"/>
        <v>1098414</v>
      </c>
      <c r="E314" s="4">
        <v>45267</v>
      </c>
      <c r="F314" s="4">
        <v>45633</v>
      </c>
      <c r="G314">
        <v>20000</v>
      </c>
      <c r="H314">
        <f t="shared" si="21"/>
        <v>1098414</v>
      </c>
      <c r="I314">
        <f t="shared" si="22"/>
        <v>366</v>
      </c>
      <c r="J314">
        <f>IF(E314&gt;Fec_Corte,I314,IF(I314&lt;=30,0.5*I314,MAX(0,F314-MAX(Fec_Corte,E314))))</f>
        <v>342</v>
      </c>
      <c r="K314">
        <f t="shared" si="23"/>
        <v>0.93442622950819676</v>
      </c>
      <c r="L314">
        <f t="shared" si="24"/>
        <v>1007698.3278688525</v>
      </c>
    </row>
    <row r="315" spans="1:12" x14ac:dyDescent="0.25">
      <c r="A315">
        <v>319</v>
      </c>
      <c r="B315">
        <v>5687281</v>
      </c>
      <c r="C315">
        <v>0</v>
      </c>
      <c r="D315">
        <f t="shared" si="20"/>
        <v>5687281</v>
      </c>
      <c r="E315" s="4">
        <v>45267</v>
      </c>
      <c r="F315" s="4">
        <v>45633</v>
      </c>
      <c r="G315">
        <v>20000</v>
      </c>
      <c r="H315">
        <f t="shared" si="21"/>
        <v>5687281</v>
      </c>
      <c r="I315">
        <f t="shared" si="22"/>
        <v>366</v>
      </c>
      <c r="J315">
        <f>IF(E315&gt;Fec_Corte,I315,IF(I315&lt;=30,0.5*I315,MAX(0,F315-MAX(Fec_Corte,E315))))</f>
        <v>342</v>
      </c>
      <c r="K315">
        <f t="shared" si="23"/>
        <v>0.93442622950819676</v>
      </c>
      <c r="L315">
        <f t="shared" si="24"/>
        <v>5295656.0163934426</v>
      </c>
    </row>
    <row r="316" spans="1:12" x14ac:dyDescent="0.25">
      <c r="A316">
        <v>320</v>
      </c>
      <c r="B316">
        <v>1264373</v>
      </c>
      <c r="C316">
        <v>0</v>
      </c>
      <c r="D316">
        <f t="shared" si="20"/>
        <v>1264373</v>
      </c>
      <c r="E316" s="4">
        <v>45269</v>
      </c>
      <c r="F316" s="4">
        <v>45635</v>
      </c>
      <c r="G316">
        <v>20000</v>
      </c>
      <c r="H316">
        <f t="shared" si="21"/>
        <v>1264373</v>
      </c>
      <c r="I316">
        <f t="shared" si="22"/>
        <v>366</v>
      </c>
      <c r="J316">
        <f>IF(E316&gt;Fec_Corte,I316,IF(I316&lt;=30,0.5*I316,MAX(0,F316-MAX(Fec_Corte,E316))))</f>
        <v>344</v>
      </c>
      <c r="K316">
        <f t="shared" si="23"/>
        <v>0.93989071038251371</v>
      </c>
      <c r="L316">
        <f t="shared" si="24"/>
        <v>1169574.6229508198</v>
      </c>
    </row>
    <row r="317" spans="1:12" x14ac:dyDescent="0.25">
      <c r="A317">
        <v>321</v>
      </c>
      <c r="B317">
        <v>3035434</v>
      </c>
      <c r="C317">
        <v>0</v>
      </c>
      <c r="D317">
        <f t="shared" si="20"/>
        <v>3035434</v>
      </c>
      <c r="E317" s="4">
        <v>45269</v>
      </c>
      <c r="F317" s="4">
        <v>45635</v>
      </c>
      <c r="G317">
        <v>20000</v>
      </c>
      <c r="H317">
        <f t="shared" si="21"/>
        <v>3035434</v>
      </c>
      <c r="I317">
        <f t="shared" si="22"/>
        <v>366</v>
      </c>
      <c r="J317">
        <f>IF(E317&gt;Fec_Corte,I317,IF(I317&lt;=30,0.5*I317,MAX(0,F317-MAX(Fec_Corte,E317))))</f>
        <v>344</v>
      </c>
      <c r="K317">
        <f t="shared" si="23"/>
        <v>0.93989071038251371</v>
      </c>
      <c r="L317">
        <f t="shared" si="24"/>
        <v>2834178.4043715848</v>
      </c>
    </row>
    <row r="318" spans="1:12" x14ac:dyDescent="0.25">
      <c r="A318">
        <v>322</v>
      </c>
      <c r="B318">
        <v>5977213</v>
      </c>
      <c r="C318">
        <v>0</v>
      </c>
      <c r="D318">
        <f t="shared" si="20"/>
        <v>5977213</v>
      </c>
      <c r="E318" s="4">
        <v>45269</v>
      </c>
      <c r="F318" s="4">
        <v>45635</v>
      </c>
      <c r="G318">
        <v>20000</v>
      </c>
      <c r="H318">
        <f t="shared" si="21"/>
        <v>5977213</v>
      </c>
      <c r="I318">
        <f t="shared" si="22"/>
        <v>366</v>
      </c>
      <c r="J318">
        <f>IF(E318&gt;Fec_Corte,I318,IF(I318&lt;=30,0.5*I318,MAX(0,F318-MAX(Fec_Corte,E318))))</f>
        <v>344</v>
      </c>
      <c r="K318">
        <f t="shared" si="23"/>
        <v>0.93989071038251371</v>
      </c>
      <c r="L318">
        <f t="shared" si="24"/>
        <v>5599129.1584699452</v>
      </c>
    </row>
    <row r="319" spans="1:12" x14ac:dyDescent="0.25">
      <c r="A319">
        <v>323</v>
      </c>
      <c r="B319">
        <v>2902880</v>
      </c>
      <c r="C319">
        <v>0</v>
      </c>
      <c r="D319">
        <f t="shared" si="20"/>
        <v>2902880</v>
      </c>
      <c r="E319" s="4">
        <v>45269</v>
      </c>
      <c r="F319" s="4">
        <v>45635</v>
      </c>
      <c r="G319">
        <v>20000</v>
      </c>
      <c r="H319">
        <f t="shared" si="21"/>
        <v>2902880</v>
      </c>
      <c r="I319">
        <f t="shared" si="22"/>
        <v>366</v>
      </c>
      <c r="J319">
        <f>IF(E319&gt;Fec_Corte,I319,IF(I319&lt;=30,0.5*I319,MAX(0,F319-MAX(Fec_Corte,E319))))</f>
        <v>344</v>
      </c>
      <c r="K319">
        <f t="shared" si="23"/>
        <v>0.93989071038251371</v>
      </c>
      <c r="L319">
        <f t="shared" si="24"/>
        <v>2709592.1311475411</v>
      </c>
    </row>
    <row r="320" spans="1:12" x14ac:dyDescent="0.25">
      <c r="A320">
        <v>324</v>
      </c>
      <c r="B320">
        <v>1368683</v>
      </c>
      <c r="C320">
        <v>25000</v>
      </c>
      <c r="D320">
        <f t="shared" si="20"/>
        <v>1393683</v>
      </c>
      <c r="E320" s="4">
        <v>44967</v>
      </c>
      <c r="F320" s="4">
        <v>45332</v>
      </c>
      <c r="G320">
        <v>20000</v>
      </c>
      <c r="H320">
        <f t="shared" si="21"/>
        <v>1393683</v>
      </c>
      <c r="I320">
        <f t="shared" si="22"/>
        <v>365</v>
      </c>
      <c r="J320">
        <f>IF(E320&gt;Fec_Corte,I320,IF(I320&lt;=30,0.5*I320,MAX(0,F320-MAX(Fec_Corte,E320))))</f>
        <v>41</v>
      </c>
      <c r="K320">
        <f t="shared" si="23"/>
        <v>0.11232876712328767</v>
      </c>
      <c r="L320">
        <f t="shared" si="24"/>
        <v>154304.11780821916</v>
      </c>
    </row>
    <row r="321" spans="1:12" x14ac:dyDescent="0.25">
      <c r="A321">
        <v>325</v>
      </c>
      <c r="B321">
        <v>1745827</v>
      </c>
      <c r="C321">
        <v>25000</v>
      </c>
      <c r="D321">
        <f t="shared" si="20"/>
        <v>1770827</v>
      </c>
      <c r="E321" s="4">
        <v>44967</v>
      </c>
      <c r="F321" s="4">
        <v>45332</v>
      </c>
      <c r="G321">
        <v>20000</v>
      </c>
      <c r="H321">
        <f t="shared" si="21"/>
        <v>1770827</v>
      </c>
      <c r="I321">
        <f t="shared" si="22"/>
        <v>365</v>
      </c>
      <c r="J321">
        <f>IF(E321&gt;Fec_Corte,I321,IF(I321&lt;=30,0.5*I321,MAX(0,F321-MAX(Fec_Corte,E321))))</f>
        <v>41</v>
      </c>
      <c r="K321">
        <f t="shared" si="23"/>
        <v>0.11232876712328767</v>
      </c>
      <c r="L321">
        <f t="shared" si="24"/>
        <v>196668.23835616437</v>
      </c>
    </row>
    <row r="322" spans="1:12" x14ac:dyDescent="0.25">
      <c r="A322">
        <v>326</v>
      </c>
      <c r="B322">
        <v>1839995</v>
      </c>
      <c r="C322">
        <v>25000</v>
      </c>
      <c r="D322">
        <f t="shared" si="20"/>
        <v>1864995</v>
      </c>
      <c r="E322" s="4">
        <v>44967</v>
      </c>
      <c r="F322" s="4">
        <v>45332</v>
      </c>
      <c r="G322">
        <v>20000</v>
      </c>
      <c r="H322">
        <f t="shared" si="21"/>
        <v>1864995</v>
      </c>
      <c r="I322">
        <f t="shared" si="22"/>
        <v>365</v>
      </c>
      <c r="J322">
        <f>IF(E322&gt;Fec_Corte,I322,IF(I322&lt;=30,0.5*I322,MAX(0,F322-MAX(Fec_Corte,E322))))</f>
        <v>41</v>
      </c>
      <c r="K322">
        <f t="shared" si="23"/>
        <v>0.11232876712328767</v>
      </c>
      <c r="L322">
        <f t="shared" si="24"/>
        <v>207246.01369863012</v>
      </c>
    </row>
    <row r="323" spans="1:12" x14ac:dyDescent="0.25">
      <c r="A323">
        <v>327</v>
      </c>
      <c r="B323">
        <v>2086258</v>
      </c>
      <c r="C323">
        <v>25000</v>
      </c>
      <c r="D323">
        <f t="shared" si="20"/>
        <v>2111258</v>
      </c>
      <c r="E323" s="4">
        <v>44968</v>
      </c>
      <c r="F323" s="4">
        <v>45333</v>
      </c>
      <c r="G323">
        <v>20000</v>
      </c>
      <c r="H323">
        <f t="shared" si="21"/>
        <v>2111258</v>
      </c>
      <c r="I323">
        <f t="shared" si="22"/>
        <v>365</v>
      </c>
      <c r="J323">
        <f>IF(E323&gt;Fec_Corte,I323,IF(I323&lt;=30,0.5*I323,MAX(0,F323-MAX(Fec_Corte,E323))))</f>
        <v>42</v>
      </c>
      <c r="K323">
        <f t="shared" si="23"/>
        <v>0.11506849315068493</v>
      </c>
      <c r="L323">
        <f t="shared" si="24"/>
        <v>240637.90684931507</v>
      </c>
    </row>
    <row r="324" spans="1:12" x14ac:dyDescent="0.25">
      <c r="A324">
        <v>328</v>
      </c>
      <c r="B324">
        <v>1155818</v>
      </c>
      <c r="C324">
        <v>25000</v>
      </c>
      <c r="D324">
        <f t="shared" si="20"/>
        <v>1180818</v>
      </c>
      <c r="E324" s="4">
        <v>44969</v>
      </c>
      <c r="F324" s="4">
        <v>45334</v>
      </c>
      <c r="G324">
        <v>20000</v>
      </c>
      <c r="H324">
        <f t="shared" si="21"/>
        <v>1180818</v>
      </c>
      <c r="I324">
        <f t="shared" si="22"/>
        <v>365</v>
      </c>
      <c r="J324">
        <f>IF(E324&gt;Fec_Corte,I324,IF(I324&lt;=30,0.5*I324,MAX(0,F324-MAX(Fec_Corte,E324))))</f>
        <v>43</v>
      </c>
      <c r="K324">
        <f t="shared" si="23"/>
        <v>0.11780821917808219</v>
      </c>
      <c r="L324">
        <f t="shared" si="24"/>
        <v>136753.90136986302</v>
      </c>
    </row>
    <row r="325" spans="1:12" x14ac:dyDescent="0.25">
      <c r="A325">
        <v>329</v>
      </c>
      <c r="B325">
        <v>4403298</v>
      </c>
      <c r="C325">
        <v>25000</v>
      </c>
      <c r="D325">
        <f t="shared" ref="D325:D388" si="25">B325+C325</f>
        <v>4428298</v>
      </c>
      <c r="E325" s="4">
        <v>44970</v>
      </c>
      <c r="F325" s="4">
        <v>45335</v>
      </c>
      <c r="G325">
        <v>20000</v>
      </c>
      <c r="H325">
        <f t="shared" ref="H325:H388" si="26">MAX(B325,D325)</f>
        <v>4428298</v>
      </c>
      <c r="I325">
        <f t="shared" ref="I325:I388" si="27">F325-E325</f>
        <v>365</v>
      </c>
      <c r="J325">
        <f>IF(E325&gt;Fec_Corte,I325,IF(I325&lt;=30,0.5*I325,MAX(0,F325-MAX(Fec_Corte,E325))))</f>
        <v>44</v>
      </c>
      <c r="K325">
        <f t="shared" ref="K325:K388" si="28">J325/I325</f>
        <v>0.12054794520547946</v>
      </c>
      <c r="L325">
        <f t="shared" ref="L325:L388" si="29">(H325-G325)*K325</f>
        <v>531411.26575342473</v>
      </c>
    </row>
    <row r="326" spans="1:12" x14ac:dyDescent="0.25">
      <c r="A326">
        <v>330</v>
      </c>
      <c r="B326">
        <v>1238341</v>
      </c>
      <c r="C326">
        <v>25000</v>
      </c>
      <c r="D326">
        <f t="shared" si="25"/>
        <v>1263341</v>
      </c>
      <c r="E326" s="4">
        <v>44971</v>
      </c>
      <c r="F326" s="4">
        <v>45336</v>
      </c>
      <c r="G326">
        <v>20000</v>
      </c>
      <c r="H326">
        <f t="shared" si="26"/>
        <v>1263341</v>
      </c>
      <c r="I326">
        <f t="shared" si="27"/>
        <v>365</v>
      </c>
      <c r="J326">
        <f>IF(E326&gt;Fec_Corte,I326,IF(I326&lt;=30,0.5*I326,MAX(0,F326-MAX(Fec_Corte,E326))))</f>
        <v>45</v>
      </c>
      <c r="K326">
        <f t="shared" si="28"/>
        <v>0.12328767123287671</v>
      </c>
      <c r="L326">
        <f t="shared" si="29"/>
        <v>153288.61643835617</v>
      </c>
    </row>
    <row r="327" spans="1:12" x14ac:dyDescent="0.25">
      <c r="A327">
        <v>331</v>
      </c>
      <c r="B327">
        <v>5188366</v>
      </c>
      <c r="C327">
        <v>25000</v>
      </c>
      <c r="D327">
        <f t="shared" si="25"/>
        <v>5213366</v>
      </c>
      <c r="E327" s="4">
        <v>44971</v>
      </c>
      <c r="F327" s="4">
        <v>45336</v>
      </c>
      <c r="G327">
        <v>20000</v>
      </c>
      <c r="H327">
        <f t="shared" si="26"/>
        <v>5213366</v>
      </c>
      <c r="I327">
        <f t="shared" si="27"/>
        <v>365</v>
      </c>
      <c r="J327">
        <f>IF(E327&gt;Fec_Corte,I327,IF(I327&lt;=30,0.5*I327,MAX(0,F327-MAX(Fec_Corte,E327))))</f>
        <v>45</v>
      </c>
      <c r="K327">
        <f t="shared" si="28"/>
        <v>0.12328767123287671</v>
      </c>
      <c r="L327">
        <f t="shared" si="29"/>
        <v>640278</v>
      </c>
    </row>
    <row r="328" spans="1:12" x14ac:dyDescent="0.25">
      <c r="A328">
        <v>332</v>
      </c>
      <c r="B328">
        <v>2533301</v>
      </c>
      <c r="C328">
        <v>25000</v>
      </c>
      <c r="D328">
        <f t="shared" si="25"/>
        <v>2558301</v>
      </c>
      <c r="E328" s="4">
        <v>44971</v>
      </c>
      <c r="F328" s="4">
        <v>45336</v>
      </c>
      <c r="G328">
        <v>20000</v>
      </c>
      <c r="H328">
        <f t="shared" si="26"/>
        <v>2558301</v>
      </c>
      <c r="I328">
        <f t="shared" si="27"/>
        <v>365</v>
      </c>
      <c r="J328">
        <f>IF(E328&gt;Fec_Corte,I328,IF(I328&lt;=30,0.5*I328,MAX(0,F328-MAX(Fec_Corte,E328))))</f>
        <v>45</v>
      </c>
      <c r="K328">
        <f t="shared" si="28"/>
        <v>0.12328767123287671</v>
      </c>
      <c r="L328">
        <f t="shared" si="29"/>
        <v>312941.21917808219</v>
      </c>
    </row>
    <row r="329" spans="1:12" x14ac:dyDescent="0.25">
      <c r="A329">
        <v>333</v>
      </c>
      <c r="B329">
        <v>2588701</v>
      </c>
      <c r="C329">
        <v>25000</v>
      </c>
      <c r="D329">
        <f t="shared" si="25"/>
        <v>2613701</v>
      </c>
      <c r="E329" s="4">
        <v>44971</v>
      </c>
      <c r="F329" s="4">
        <v>45336</v>
      </c>
      <c r="G329">
        <v>20000</v>
      </c>
      <c r="H329">
        <f t="shared" si="26"/>
        <v>2613701</v>
      </c>
      <c r="I329">
        <f t="shared" si="27"/>
        <v>365</v>
      </c>
      <c r="J329">
        <f>IF(E329&gt;Fec_Corte,I329,IF(I329&lt;=30,0.5*I329,MAX(0,F329-MAX(Fec_Corte,E329))))</f>
        <v>45</v>
      </c>
      <c r="K329">
        <f t="shared" si="28"/>
        <v>0.12328767123287671</v>
      </c>
      <c r="L329">
        <f t="shared" si="29"/>
        <v>319771.35616438353</v>
      </c>
    </row>
    <row r="330" spans="1:12" x14ac:dyDescent="0.25">
      <c r="A330">
        <v>334</v>
      </c>
      <c r="B330">
        <v>1267335</v>
      </c>
      <c r="C330">
        <v>25000</v>
      </c>
      <c r="D330">
        <f t="shared" si="25"/>
        <v>1292335</v>
      </c>
      <c r="E330" s="4">
        <v>44972</v>
      </c>
      <c r="F330" s="4">
        <v>45337</v>
      </c>
      <c r="G330">
        <v>20000</v>
      </c>
      <c r="H330">
        <f t="shared" si="26"/>
        <v>1292335</v>
      </c>
      <c r="I330">
        <f t="shared" si="27"/>
        <v>365</v>
      </c>
      <c r="J330">
        <f>IF(E330&gt;Fec_Corte,I330,IF(I330&lt;=30,0.5*I330,MAX(0,F330-MAX(Fec_Corte,E330))))</f>
        <v>46</v>
      </c>
      <c r="K330">
        <f t="shared" si="28"/>
        <v>0.12602739726027398</v>
      </c>
      <c r="L330">
        <f t="shared" si="29"/>
        <v>160349.0684931507</v>
      </c>
    </row>
    <row r="331" spans="1:12" x14ac:dyDescent="0.25">
      <c r="A331">
        <v>335</v>
      </c>
      <c r="B331">
        <v>2157679</v>
      </c>
      <c r="C331">
        <v>25000</v>
      </c>
      <c r="D331">
        <f t="shared" si="25"/>
        <v>2182679</v>
      </c>
      <c r="E331" s="4">
        <v>44972</v>
      </c>
      <c r="F331" s="4">
        <v>45337</v>
      </c>
      <c r="G331">
        <v>20000</v>
      </c>
      <c r="H331">
        <f t="shared" si="26"/>
        <v>2182679</v>
      </c>
      <c r="I331">
        <f t="shared" si="27"/>
        <v>365</v>
      </c>
      <c r="J331">
        <f>IF(E331&gt;Fec_Corte,I331,IF(I331&lt;=30,0.5*I331,MAX(0,F331-MAX(Fec_Corte,E331))))</f>
        <v>46</v>
      </c>
      <c r="K331">
        <f t="shared" si="28"/>
        <v>0.12602739726027398</v>
      </c>
      <c r="L331">
        <f t="shared" si="29"/>
        <v>272556.80547945207</v>
      </c>
    </row>
    <row r="332" spans="1:12" x14ac:dyDescent="0.25">
      <c r="A332">
        <v>336</v>
      </c>
      <c r="B332">
        <v>3882610</v>
      </c>
      <c r="C332">
        <v>25000</v>
      </c>
      <c r="D332">
        <f t="shared" si="25"/>
        <v>3907610</v>
      </c>
      <c r="E332" s="4">
        <v>44973</v>
      </c>
      <c r="F332" s="4">
        <v>45338</v>
      </c>
      <c r="G332">
        <v>20000</v>
      </c>
      <c r="H332">
        <f t="shared" si="26"/>
        <v>3907610</v>
      </c>
      <c r="I332">
        <f t="shared" si="27"/>
        <v>365</v>
      </c>
      <c r="J332">
        <f>IF(E332&gt;Fec_Corte,I332,IF(I332&lt;=30,0.5*I332,MAX(0,F332-MAX(Fec_Corte,E332))))</f>
        <v>47</v>
      </c>
      <c r="K332">
        <f t="shared" si="28"/>
        <v>0.12876712328767123</v>
      </c>
      <c r="L332">
        <f t="shared" si="29"/>
        <v>500596.35616438353</v>
      </c>
    </row>
    <row r="333" spans="1:12" x14ac:dyDescent="0.25">
      <c r="A333">
        <v>337</v>
      </c>
      <c r="B333">
        <v>1488192</v>
      </c>
      <c r="C333">
        <v>25000</v>
      </c>
      <c r="D333">
        <f t="shared" si="25"/>
        <v>1513192</v>
      </c>
      <c r="E333" s="4">
        <v>44973</v>
      </c>
      <c r="F333" s="4">
        <v>45338</v>
      </c>
      <c r="G333">
        <v>20000</v>
      </c>
      <c r="H333">
        <f t="shared" si="26"/>
        <v>1513192</v>
      </c>
      <c r="I333">
        <f t="shared" si="27"/>
        <v>365</v>
      </c>
      <c r="J333">
        <f>IF(E333&gt;Fec_Corte,I333,IF(I333&lt;=30,0.5*I333,MAX(0,F333-MAX(Fec_Corte,E333))))</f>
        <v>47</v>
      </c>
      <c r="K333">
        <f t="shared" si="28"/>
        <v>0.12876712328767123</v>
      </c>
      <c r="L333">
        <f t="shared" si="29"/>
        <v>192274.03835616438</v>
      </c>
    </row>
    <row r="334" spans="1:12" x14ac:dyDescent="0.25">
      <c r="A334">
        <v>338</v>
      </c>
      <c r="B334">
        <v>4306937</v>
      </c>
      <c r="C334">
        <v>25000</v>
      </c>
      <c r="D334">
        <f t="shared" si="25"/>
        <v>4331937</v>
      </c>
      <c r="E334" s="4">
        <v>44973</v>
      </c>
      <c r="F334" s="4">
        <v>45338</v>
      </c>
      <c r="G334">
        <v>20000</v>
      </c>
      <c r="H334">
        <f t="shared" si="26"/>
        <v>4331937</v>
      </c>
      <c r="I334">
        <f t="shared" si="27"/>
        <v>365</v>
      </c>
      <c r="J334">
        <f>IF(E334&gt;Fec_Corte,I334,IF(I334&lt;=30,0.5*I334,MAX(0,F334-MAX(Fec_Corte,E334))))</f>
        <v>47</v>
      </c>
      <c r="K334">
        <f t="shared" si="28"/>
        <v>0.12876712328767123</v>
      </c>
      <c r="L334">
        <f t="shared" si="29"/>
        <v>555235.72328767122</v>
      </c>
    </row>
    <row r="335" spans="1:12" x14ac:dyDescent="0.25">
      <c r="A335">
        <v>339</v>
      </c>
      <c r="B335">
        <v>4518103</v>
      </c>
      <c r="C335">
        <v>25000</v>
      </c>
      <c r="D335">
        <f t="shared" si="25"/>
        <v>4543103</v>
      </c>
      <c r="E335" s="4">
        <v>44974</v>
      </c>
      <c r="F335" s="4">
        <v>45339</v>
      </c>
      <c r="G335">
        <v>20000</v>
      </c>
      <c r="H335">
        <f t="shared" si="26"/>
        <v>4543103</v>
      </c>
      <c r="I335">
        <f t="shared" si="27"/>
        <v>365</v>
      </c>
      <c r="J335">
        <f>IF(E335&gt;Fec_Corte,I335,IF(I335&lt;=30,0.5*I335,MAX(0,F335-MAX(Fec_Corte,E335))))</f>
        <v>48</v>
      </c>
      <c r="K335">
        <f t="shared" si="28"/>
        <v>0.13150684931506848</v>
      </c>
      <c r="L335">
        <f t="shared" si="29"/>
        <v>594819.0246575342</v>
      </c>
    </row>
    <row r="336" spans="1:12" x14ac:dyDescent="0.25">
      <c r="A336">
        <v>340</v>
      </c>
      <c r="B336">
        <v>3194445</v>
      </c>
      <c r="C336">
        <v>25000</v>
      </c>
      <c r="D336">
        <f t="shared" si="25"/>
        <v>3219445</v>
      </c>
      <c r="E336" s="4">
        <v>44975</v>
      </c>
      <c r="F336" s="4">
        <v>45340</v>
      </c>
      <c r="G336">
        <v>20000</v>
      </c>
      <c r="H336">
        <f t="shared" si="26"/>
        <v>3219445</v>
      </c>
      <c r="I336">
        <f t="shared" si="27"/>
        <v>365</v>
      </c>
      <c r="J336">
        <f>IF(E336&gt;Fec_Corte,I336,IF(I336&lt;=30,0.5*I336,MAX(0,F336-MAX(Fec_Corte,E336))))</f>
        <v>49</v>
      </c>
      <c r="K336">
        <f t="shared" si="28"/>
        <v>0.13424657534246576</v>
      </c>
      <c r="L336">
        <f t="shared" si="29"/>
        <v>429514.53424657538</v>
      </c>
    </row>
    <row r="337" spans="1:12" x14ac:dyDescent="0.25">
      <c r="A337">
        <v>341</v>
      </c>
      <c r="B337">
        <v>1764199</v>
      </c>
      <c r="C337">
        <v>25000</v>
      </c>
      <c r="D337">
        <f t="shared" si="25"/>
        <v>1789199</v>
      </c>
      <c r="E337" s="4">
        <v>44975</v>
      </c>
      <c r="F337" s="4">
        <v>45340</v>
      </c>
      <c r="G337">
        <v>20000</v>
      </c>
      <c r="H337">
        <f t="shared" si="26"/>
        <v>1789199</v>
      </c>
      <c r="I337">
        <f t="shared" si="27"/>
        <v>365</v>
      </c>
      <c r="J337">
        <f>IF(E337&gt;Fec_Corte,I337,IF(I337&lt;=30,0.5*I337,MAX(0,F337-MAX(Fec_Corte,E337))))</f>
        <v>49</v>
      </c>
      <c r="K337">
        <f t="shared" si="28"/>
        <v>0.13424657534246576</v>
      </c>
      <c r="L337">
        <f t="shared" si="29"/>
        <v>237508.90684931507</v>
      </c>
    </row>
    <row r="338" spans="1:12" x14ac:dyDescent="0.25">
      <c r="A338">
        <v>342</v>
      </c>
      <c r="B338">
        <v>1916465</v>
      </c>
      <c r="C338">
        <v>25000</v>
      </c>
      <c r="D338">
        <f t="shared" si="25"/>
        <v>1941465</v>
      </c>
      <c r="E338" s="4">
        <v>44975</v>
      </c>
      <c r="F338" s="4">
        <v>45340</v>
      </c>
      <c r="G338">
        <v>20000</v>
      </c>
      <c r="H338">
        <f t="shared" si="26"/>
        <v>1941465</v>
      </c>
      <c r="I338">
        <f t="shared" si="27"/>
        <v>365</v>
      </c>
      <c r="J338">
        <f>IF(E338&gt;Fec_Corte,I338,IF(I338&lt;=30,0.5*I338,MAX(0,F338-MAX(Fec_Corte,E338))))</f>
        <v>49</v>
      </c>
      <c r="K338">
        <f t="shared" si="28"/>
        <v>0.13424657534246576</v>
      </c>
      <c r="L338">
        <f t="shared" si="29"/>
        <v>257950.09589041097</v>
      </c>
    </row>
    <row r="339" spans="1:12" x14ac:dyDescent="0.25">
      <c r="A339">
        <v>343</v>
      </c>
      <c r="B339">
        <v>1192599</v>
      </c>
      <c r="C339">
        <v>25000</v>
      </c>
      <c r="D339">
        <f t="shared" si="25"/>
        <v>1217599</v>
      </c>
      <c r="E339" s="4">
        <v>44977</v>
      </c>
      <c r="F339" s="4">
        <v>45342</v>
      </c>
      <c r="G339">
        <v>20000</v>
      </c>
      <c r="H339">
        <f t="shared" si="26"/>
        <v>1217599</v>
      </c>
      <c r="I339">
        <f t="shared" si="27"/>
        <v>365</v>
      </c>
      <c r="J339">
        <f>IF(E339&gt;Fec_Corte,I339,IF(I339&lt;=30,0.5*I339,MAX(0,F339-MAX(Fec_Corte,E339))))</f>
        <v>51</v>
      </c>
      <c r="K339">
        <f t="shared" si="28"/>
        <v>0.13972602739726028</v>
      </c>
      <c r="L339">
        <f t="shared" si="29"/>
        <v>167335.75068493153</v>
      </c>
    </row>
    <row r="340" spans="1:12" x14ac:dyDescent="0.25">
      <c r="A340">
        <v>344</v>
      </c>
      <c r="B340">
        <v>1737920</v>
      </c>
      <c r="C340">
        <v>25000</v>
      </c>
      <c r="D340">
        <f t="shared" si="25"/>
        <v>1762920</v>
      </c>
      <c r="E340" s="4">
        <v>44978</v>
      </c>
      <c r="F340" s="4">
        <v>45343</v>
      </c>
      <c r="G340">
        <v>20000</v>
      </c>
      <c r="H340">
        <f t="shared" si="26"/>
        <v>1762920</v>
      </c>
      <c r="I340">
        <f t="shared" si="27"/>
        <v>365</v>
      </c>
      <c r="J340">
        <f>IF(E340&gt;Fec_Corte,I340,IF(I340&lt;=30,0.5*I340,MAX(0,F340-MAX(Fec_Corte,E340))))</f>
        <v>52</v>
      </c>
      <c r="K340">
        <f t="shared" si="28"/>
        <v>0.14246575342465753</v>
      </c>
      <c r="L340">
        <f t="shared" si="29"/>
        <v>248306.4109589041</v>
      </c>
    </row>
    <row r="341" spans="1:12" x14ac:dyDescent="0.25">
      <c r="A341">
        <v>345</v>
      </c>
      <c r="B341">
        <v>2057099</v>
      </c>
      <c r="C341">
        <v>25000</v>
      </c>
      <c r="D341">
        <f t="shared" si="25"/>
        <v>2082099</v>
      </c>
      <c r="E341" s="4">
        <v>44978</v>
      </c>
      <c r="F341" s="4">
        <v>45343</v>
      </c>
      <c r="G341">
        <v>20000</v>
      </c>
      <c r="H341">
        <f t="shared" si="26"/>
        <v>2082099</v>
      </c>
      <c r="I341">
        <f t="shared" si="27"/>
        <v>365</v>
      </c>
      <c r="J341">
        <f>IF(E341&gt;Fec_Corte,I341,IF(I341&lt;=30,0.5*I341,MAX(0,F341-MAX(Fec_Corte,E341))))</f>
        <v>52</v>
      </c>
      <c r="K341">
        <f t="shared" si="28"/>
        <v>0.14246575342465753</v>
      </c>
      <c r="L341">
        <f t="shared" si="29"/>
        <v>293778.4876712329</v>
      </c>
    </row>
    <row r="342" spans="1:12" x14ac:dyDescent="0.25">
      <c r="A342">
        <v>346</v>
      </c>
      <c r="B342">
        <v>3529192</v>
      </c>
      <c r="C342">
        <v>25000</v>
      </c>
      <c r="D342">
        <f t="shared" si="25"/>
        <v>3554192</v>
      </c>
      <c r="E342" s="4">
        <v>44979</v>
      </c>
      <c r="F342" s="4">
        <v>45344</v>
      </c>
      <c r="G342">
        <v>20000</v>
      </c>
      <c r="H342">
        <f t="shared" si="26"/>
        <v>3554192</v>
      </c>
      <c r="I342">
        <f t="shared" si="27"/>
        <v>365</v>
      </c>
      <c r="J342">
        <f>IF(E342&gt;Fec_Corte,I342,IF(I342&lt;=30,0.5*I342,MAX(0,F342-MAX(Fec_Corte,E342))))</f>
        <v>53</v>
      </c>
      <c r="K342">
        <f t="shared" si="28"/>
        <v>0.14520547945205478</v>
      </c>
      <c r="L342">
        <f t="shared" si="29"/>
        <v>513184.04383561638</v>
      </c>
    </row>
    <row r="343" spans="1:12" x14ac:dyDescent="0.25">
      <c r="A343">
        <v>347</v>
      </c>
      <c r="B343">
        <v>3833436</v>
      </c>
      <c r="C343">
        <v>25000</v>
      </c>
      <c r="D343">
        <f t="shared" si="25"/>
        <v>3858436</v>
      </c>
      <c r="E343" s="4">
        <v>44979</v>
      </c>
      <c r="F343" s="4">
        <v>45344</v>
      </c>
      <c r="G343">
        <v>20000</v>
      </c>
      <c r="H343">
        <f t="shared" si="26"/>
        <v>3858436</v>
      </c>
      <c r="I343">
        <f t="shared" si="27"/>
        <v>365</v>
      </c>
      <c r="J343">
        <f>IF(E343&gt;Fec_Corte,I343,IF(I343&lt;=30,0.5*I343,MAX(0,F343-MAX(Fec_Corte,E343))))</f>
        <v>53</v>
      </c>
      <c r="K343">
        <f t="shared" si="28"/>
        <v>0.14520547945205478</v>
      </c>
      <c r="L343">
        <f t="shared" si="29"/>
        <v>557361.93972602731</v>
      </c>
    </row>
    <row r="344" spans="1:12" x14ac:dyDescent="0.25">
      <c r="A344">
        <v>348</v>
      </c>
      <c r="B344">
        <v>1617964</v>
      </c>
      <c r="C344">
        <v>25000</v>
      </c>
      <c r="D344">
        <f t="shared" si="25"/>
        <v>1642964</v>
      </c>
      <c r="E344" s="4">
        <v>44979</v>
      </c>
      <c r="F344" s="4">
        <v>45344</v>
      </c>
      <c r="G344">
        <v>20000</v>
      </c>
      <c r="H344">
        <f t="shared" si="26"/>
        <v>1642964</v>
      </c>
      <c r="I344">
        <f t="shared" si="27"/>
        <v>365</v>
      </c>
      <c r="J344">
        <f>IF(E344&gt;Fec_Corte,I344,IF(I344&lt;=30,0.5*I344,MAX(0,F344-MAX(Fec_Corte,E344))))</f>
        <v>53</v>
      </c>
      <c r="K344">
        <f t="shared" si="28"/>
        <v>0.14520547945205478</v>
      </c>
      <c r="L344">
        <f t="shared" si="29"/>
        <v>235663.26575342464</v>
      </c>
    </row>
    <row r="345" spans="1:12" x14ac:dyDescent="0.25">
      <c r="A345">
        <v>349</v>
      </c>
      <c r="B345">
        <v>1932689</v>
      </c>
      <c r="C345">
        <v>25000</v>
      </c>
      <c r="D345">
        <f t="shared" si="25"/>
        <v>1957689</v>
      </c>
      <c r="E345" s="4">
        <v>44979</v>
      </c>
      <c r="F345" s="4">
        <v>45344</v>
      </c>
      <c r="G345">
        <v>20000</v>
      </c>
      <c r="H345">
        <f t="shared" si="26"/>
        <v>1957689</v>
      </c>
      <c r="I345">
        <f t="shared" si="27"/>
        <v>365</v>
      </c>
      <c r="J345">
        <f>IF(E345&gt;Fec_Corte,I345,IF(I345&lt;=30,0.5*I345,MAX(0,F345-MAX(Fec_Corte,E345))))</f>
        <v>53</v>
      </c>
      <c r="K345">
        <f t="shared" si="28"/>
        <v>0.14520547945205478</v>
      </c>
      <c r="L345">
        <f t="shared" si="29"/>
        <v>281363.06027397257</v>
      </c>
    </row>
    <row r="346" spans="1:12" x14ac:dyDescent="0.25">
      <c r="A346">
        <v>350</v>
      </c>
      <c r="B346">
        <v>3604214</v>
      </c>
      <c r="C346">
        <v>25000</v>
      </c>
      <c r="D346">
        <f t="shared" si="25"/>
        <v>3629214</v>
      </c>
      <c r="E346" s="4">
        <v>44980</v>
      </c>
      <c r="F346" s="4">
        <v>45345</v>
      </c>
      <c r="G346">
        <v>20000</v>
      </c>
      <c r="H346">
        <f t="shared" si="26"/>
        <v>3629214</v>
      </c>
      <c r="I346">
        <f t="shared" si="27"/>
        <v>365</v>
      </c>
      <c r="J346">
        <f>IF(E346&gt;Fec_Corte,I346,IF(I346&lt;=30,0.5*I346,MAX(0,F346-MAX(Fec_Corte,E346))))</f>
        <v>54</v>
      </c>
      <c r="K346">
        <f t="shared" si="28"/>
        <v>0.14794520547945206</v>
      </c>
      <c r="L346">
        <f t="shared" si="29"/>
        <v>533965.90684931504</v>
      </c>
    </row>
    <row r="347" spans="1:12" x14ac:dyDescent="0.25">
      <c r="A347">
        <v>351</v>
      </c>
      <c r="B347">
        <v>1204968</v>
      </c>
      <c r="C347">
        <v>25000</v>
      </c>
      <c r="D347">
        <f t="shared" si="25"/>
        <v>1229968</v>
      </c>
      <c r="E347" s="4">
        <v>44980</v>
      </c>
      <c r="F347" s="4">
        <v>45345</v>
      </c>
      <c r="G347">
        <v>20000</v>
      </c>
      <c r="H347">
        <f t="shared" si="26"/>
        <v>1229968</v>
      </c>
      <c r="I347">
        <f t="shared" si="27"/>
        <v>365</v>
      </c>
      <c r="J347">
        <f>IF(E347&gt;Fec_Corte,I347,IF(I347&lt;=30,0.5*I347,MAX(0,F347-MAX(Fec_Corte,E347))))</f>
        <v>54</v>
      </c>
      <c r="K347">
        <f t="shared" si="28"/>
        <v>0.14794520547945206</v>
      </c>
      <c r="L347">
        <f t="shared" si="29"/>
        <v>179008.96438356166</v>
      </c>
    </row>
    <row r="348" spans="1:12" x14ac:dyDescent="0.25">
      <c r="A348">
        <v>352</v>
      </c>
      <c r="B348">
        <v>2469485</v>
      </c>
      <c r="C348">
        <v>0</v>
      </c>
      <c r="D348">
        <f t="shared" si="25"/>
        <v>2469485</v>
      </c>
      <c r="E348" s="4">
        <v>44981</v>
      </c>
      <c r="F348" s="4">
        <v>45346</v>
      </c>
      <c r="G348">
        <v>20000</v>
      </c>
      <c r="H348">
        <f t="shared" si="26"/>
        <v>2469485</v>
      </c>
      <c r="I348">
        <f t="shared" si="27"/>
        <v>365</v>
      </c>
      <c r="J348">
        <f>IF(E348&gt;Fec_Corte,I348,IF(I348&lt;=30,0.5*I348,MAX(0,F348-MAX(Fec_Corte,E348))))</f>
        <v>55</v>
      </c>
      <c r="K348">
        <f t="shared" si="28"/>
        <v>0.15068493150684931</v>
      </c>
      <c r="L348">
        <f t="shared" si="29"/>
        <v>369100.47945205477</v>
      </c>
    </row>
    <row r="349" spans="1:12" x14ac:dyDescent="0.25">
      <c r="A349">
        <v>353</v>
      </c>
      <c r="B349">
        <v>2771730</v>
      </c>
      <c r="C349">
        <v>0</v>
      </c>
      <c r="D349">
        <f t="shared" si="25"/>
        <v>2771730</v>
      </c>
      <c r="E349" s="4">
        <v>44981</v>
      </c>
      <c r="F349" s="4">
        <v>45346</v>
      </c>
      <c r="G349">
        <v>20000</v>
      </c>
      <c r="H349">
        <f t="shared" si="26"/>
        <v>2771730</v>
      </c>
      <c r="I349">
        <f t="shared" si="27"/>
        <v>365</v>
      </c>
      <c r="J349">
        <f>IF(E349&gt;Fec_Corte,I349,IF(I349&lt;=30,0.5*I349,MAX(0,F349-MAX(Fec_Corte,E349))))</f>
        <v>55</v>
      </c>
      <c r="K349">
        <f t="shared" si="28"/>
        <v>0.15068493150684931</v>
      </c>
      <c r="L349">
        <f t="shared" si="29"/>
        <v>414644.24657534243</v>
      </c>
    </row>
    <row r="350" spans="1:12" x14ac:dyDescent="0.25">
      <c r="A350">
        <v>354</v>
      </c>
      <c r="B350">
        <v>3325710</v>
      </c>
      <c r="C350">
        <v>0</v>
      </c>
      <c r="D350">
        <f t="shared" si="25"/>
        <v>3325710</v>
      </c>
      <c r="E350" s="4">
        <v>44981</v>
      </c>
      <c r="F350" s="4">
        <v>45346</v>
      </c>
      <c r="G350">
        <v>20000</v>
      </c>
      <c r="H350">
        <f t="shared" si="26"/>
        <v>3325710</v>
      </c>
      <c r="I350">
        <f t="shared" si="27"/>
        <v>365</v>
      </c>
      <c r="J350">
        <f>IF(E350&gt;Fec_Corte,I350,IF(I350&lt;=30,0.5*I350,MAX(0,F350-MAX(Fec_Corte,E350))))</f>
        <v>55</v>
      </c>
      <c r="K350">
        <f t="shared" si="28"/>
        <v>0.15068493150684931</v>
      </c>
      <c r="L350">
        <f t="shared" si="29"/>
        <v>498120.68493150681</v>
      </c>
    </row>
    <row r="351" spans="1:12" x14ac:dyDescent="0.25">
      <c r="A351">
        <v>355</v>
      </c>
      <c r="B351">
        <v>3404346</v>
      </c>
      <c r="C351">
        <v>0</v>
      </c>
      <c r="D351">
        <f t="shared" si="25"/>
        <v>3404346</v>
      </c>
      <c r="E351" s="4">
        <v>44984</v>
      </c>
      <c r="F351" s="4">
        <v>45349</v>
      </c>
      <c r="G351">
        <v>20000</v>
      </c>
      <c r="H351">
        <f t="shared" si="26"/>
        <v>3404346</v>
      </c>
      <c r="I351">
        <f t="shared" si="27"/>
        <v>365</v>
      </c>
      <c r="J351">
        <f>IF(E351&gt;Fec_Corte,I351,IF(I351&lt;=30,0.5*I351,MAX(0,F351-MAX(Fec_Corte,E351))))</f>
        <v>58</v>
      </c>
      <c r="K351">
        <f t="shared" si="28"/>
        <v>0.15890410958904111</v>
      </c>
      <c r="L351">
        <f t="shared" si="29"/>
        <v>537786.4876712329</v>
      </c>
    </row>
    <row r="352" spans="1:12" x14ac:dyDescent="0.25">
      <c r="A352">
        <v>356</v>
      </c>
      <c r="B352">
        <v>2425423</v>
      </c>
      <c r="C352">
        <v>0</v>
      </c>
      <c r="D352">
        <f t="shared" si="25"/>
        <v>2425423</v>
      </c>
      <c r="E352" s="4">
        <v>44985</v>
      </c>
      <c r="F352" s="4">
        <v>45351</v>
      </c>
      <c r="G352">
        <v>20000</v>
      </c>
      <c r="H352">
        <f t="shared" si="26"/>
        <v>2425423</v>
      </c>
      <c r="I352">
        <f t="shared" si="27"/>
        <v>366</v>
      </c>
      <c r="J352">
        <f>IF(E352&gt;Fec_Corte,I352,IF(I352&lt;=30,0.5*I352,MAX(0,F352-MAX(Fec_Corte,E352))))</f>
        <v>60</v>
      </c>
      <c r="K352">
        <f t="shared" si="28"/>
        <v>0.16393442622950818</v>
      </c>
      <c r="L352">
        <f t="shared" si="29"/>
        <v>394331.63934426225</v>
      </c>
    </row>
    <row r="353" spans="1:12" x14ac:dyDescent="0.25">
      <c r="A353">
        <v>357</v>
      </c>
      <c r="B353">
        <v>3191646</v>
      </c>
      <c r="C353">
        <v>0</v>
      </c>
      <c r="D353">
        <f t="shared" si="25"/>
        <v>3191646</v>
      </c>
      <c r="E353" s="4">
        <v>44985</v>
      </c>
      <c r="F353" s="4">
        <v>45351</v>
      </c>
      <c r="G353">
        <v>20000</v>
      </c>
      <c r="H353">
        <f t="shared" si="26"/>
        <v>3191646</v>
      </c>
      <c r="I353">
        <f t="shared" si="27"/>
        <v>366</v>
      </c>
      <c r="J353">
        <f>IF(E353&gt;Fec_Corte,I353,IF(I353&lt;=30,0.5*I353,MAX(0,F353-MAX(Fec_Corte,E353))))</f>
        <v>60</v>
      </c>
      <c r="K353">
        <f t="shared" si="28"/>
        <v>0.16393442622950818</v>
      </c>
      <c r="L353">
        <f t="shared" si="29"/>
        <v>519941.96721311472</v>
      </c>
    </row>
    <row r="354" spans="1:12" x14ac:dyDescent="0.25">
      <c r="A354">
        <v>358</v>
      </c>
      <c r="B354">
        <v>892590</v>
      </c>
      <c r="C354">
        <v>0</v>
      </c>
      <c r="D354">
        <f t="shared" si="25"/>
        <v>892590</v>
      </c>
      <c r="E354" s="4">
        <v>44985</v>
      </c>
      <c r="F354" s="4">
        <v>45351</v>
      </c>
      <c r="G354">
        <v>20000</v>
      </c>
      <c r="H354">
        <f t="shared" si="26"/>
        <v>892590</v>
      </c>
      <c r="I354">
        <f t="shared" si="27"/>
        <v>366</v>
      </c>
      <c r="J354">
        <f>IF(E354&gt;Fec_Corte,I354,IF(I354&lt;=30,0.5*I354,MAX(0,F354-MAX(Fec_Corte,E354))))</f>
        <v>60</v>
      </c>
      <c r="K354">
        <f t="shared" si="28"/>
        <v>0.16393442622950818</v>
      </c>
      <c r="L354">
        <f t="shared" si="29"/>
        <v>143047.54098360654</v>
      </c>
    </row>
    <row r="355" spans="1:12" x14ac:dyDescent="0.25">
      <c r="A355">
        <v>359</v>
      </c>
      <c r="B355">
        <v>3092846</v>
      </c>
      <c r="C355">
        <v>0</v>
      </c>
      <c r="D355">
        <f t="shared" si="25"/>
        <v>3092846</v>
      </c>
      <c r="E355" s="4">
        <v>44995</v>
      </c>
      <c r="F355" s="4">
        <v>45361</v>
      </c>
      <c r="G355">
        <v>20000</v>
      </c>
      <c r="H355">
        <f t="shared" si="26"/>
        <v>3092846</v>
      </c>
      <c r="I355">
        <f t="shared" si="27"/>
        <v>366</v>
      </c>
      <c r="J355">
        <f>IF(E355&gt;Fec_Corte,I355,IF(I355&lt;=30,0.5*I355,MAX(0,F355-MAX(Fec_Corte,E355))))</f>
        <v>70</v>
      </c>
      <c r="K355">
        <f t="shared" si="28"/>
        <v>0.19125683060109289</v>
      </c>
      <c r="L355">
        <f t="shared" si="29"/>
        <v>587702.78688524582</v>
      </c>
    </row>
    <row r="356" spans="1:12" x14ac:dyDescent="0.25">
      <c r="A356">
        <v>360</v>
      </c>
      <c r="B356">
        <v>1824093</v>
      </c>
      <c r="C356">
        <v>0</v>
      </c>
      <c r="D356">
        <f t="shared" si="25"/>
        <v>1824093</v>
      </c>
      <c r="E356" s="4">
        <v>44995</v>
      </c>
      <c r="F356" s="4">
        <v>45361</v>
      </c>
      <c r="G356">
        <v>20000</v>
      </c>
      <c r="H356">
        <f t="shared" si="26"/>
        <v>1824093</v>
      </c>
      <c r="I356">
        <f t="shared" si="27"/>
        <v>366</v>
      </c>
      <c r="J356">
        <f>IF(E356&gt;Fec_Corte,I356,IF(I356&lt;=30,0.5*I356,MAX(0,F356-MAX(Fec_Corte,E356))))</f>
        <v>70</v>
      </c>
      <c r="K356">
        <f t="shared" si="28"/>
        <v>0.19125683060109289</v>
      </c>
      <c r="L356">
        <f t="shared" si="29"/>
        <v>345045.10928961745</v>
      </c>
    </row>
    <row r="357" spans="1:12" x14ac:dyDescent="0.25">
      <c r="A357">
        <v>361</v>
      </c>
      <c r="B357">
        <v>5292824</v>
      </c>
      <c r="C357">
        <v>0</v>
      </c>
      <c r="D357">
        <f t="shared" si="25"/>
        <v>5292824</v>
      </c>
      <c r="E357" s="4">
        <v>44995</v>
      </c>
      <c r="F357" s="4">
        <v>45361</v>
      </c>
      <c r="G357">
        <v>20000</v>
      </c>
      <c r="H357">
        <f t="shared" si="26"/>
        <v>5292824</v>
      </c>
      <c r="I357">
        <f t="shared" si="27"/>
        <v>366</v>
      </c>
      <c r="J357">
        <f>IF(E357&gt;Fec_Corte,I357,IF(I357&lt;=30,0.5*I357,MAX(0,F357-MAX(Fec_Corte,E357))))</f>
        <v>70</v>
      </c>
      <c r="K357">
        <f t="shared" si="28"/>
        <v>0.19125683060109289</v>
      </c>
      <c r="L357">
        <f t="shared" si="29"/>
        <v>1008463.606557377</v>
      </c>
    </row>
    <row r="358" spans="1:12" x14ac:dyDescent="0.25">
      <c r="A358">
        <v>362</v>
      </c>
      <c r="B358">
        <v>3126096</v>
      </c>
      <c r="C358">
        <v>0</v>
      </c>
      <c r="D358">
        <f t="shared" si="25"/>
        <v>3126096</v>
      </c>
      <c r="E358" s="4">
        <v>44995</v>
      </c>
      <c r="F358" s="4">
        <v>45361</v>
      </c>
      <c r="G358">
        <v>20000</v>
      </c>
      <c r="H358">
        <f t="shared" si="26"/>
        <v>3126096</v>
      </c>
      <c r="I358">
        <f t="shared" si="27"/>
        <v>366</v>
      </c>
      <c r="J358">
        <f>IF(E358&gt;Fec_Corte,I358,IF(I358&lt;=30,0.5*I358,MAX(0,F358-MAX(Fec_Corte,E358))))</f>
        <v>70</v>
      </c>
      <c r="K358">
        <f t="shared" si="28"/>
        <v>0.19125683060109289</v>
      </c>
      <c r="L358">
        <f t="shared" si="29"/>
        <v>594062.07650273223</v>
      </c>
    </row>
    <row r="359" spans="1:12" x14ac:dyDescent="0.25">
      <c r="A359">
        <v>363</v>
      </c>
      <c r="B359">
        <v>2154625</v>
      </c>
      <c r="C359">
        <v>0</v>
      </c>
      <c r="D359">
        <f t="shared" si="25"/>
        <v>2154625</v>
      </c>
      <c r="E359" s="4">
        <v>44996</v>
      </c>
      <c r="F359" s="4">
        <v>45362</v>
      </c>
      <c r="G359">
        <v>20000</v>
      </c>
      <c r="H359">
        <f t="shared" si="26"/>
        <v>2154625</v>
      </c>
      <c r="I359">
        <f t="shared" si="27"/>
        <v>366</v>
      </c>
      <c r="J359">
        <f>IF(E359&gt;Fec_Corte,I359,IF(I359&lt;=30,0.5*I359,MAX(0,F359-MAX(Fec_Corte,E359))))</f>
        <v>71</v>
      </c>
      <c r="K359">
        <f t="shared" si="28"/>
        <v>0.19398907103825136</v>
      </c>
      <c r="L359">
        <f t="shared" si="29"/>
        <v>414093.92076502729</v>
      </c>
    </row>
    <row r="360" spans="1:12" x14ac:dyDescent="0.25">
      <c r="A360">
        <v>364</v>
      </c>
      <c r="B360">
        <v>1587305</v>
      </c>
      <c r="C360">
        <v>0</v>
      </c>
      <c r="D360">
        <f t="shared" si="25"/>
        <v>1587305</v>
      </c>
      <c r="E360" s="4">
        <v>44996</v>
      </c>
      <c r="F360" s="4">
        <v>45362</v>
      </c>
      <c r="G360">
        <v>20000</v>
      </c>
      <c r="H360">
        <f t="shared" si="26"/>
        <v>1587305</v>
      </c>
      <c r="I360">
        <f t="shared" si="27"/>
        <v>366</v>
      </c>
      <c r="J360">
        <f>IF(E360&gt;Fec_Corte,I360,IF(I360&lt;=30,0.5*I360,MAX(0,F360-MAX(Fec_Corte,E360))))</f>
        <v>71</v>
      </c>
      <c r="K360">
        <f t="shared" si="28"/>
        <v>0.19398907103825136</v>
      </c>
      <c r="L360">
        <f t="shared" si="29"/>
        <v>304040.04098360654</v>
      </c>
    </row>
    <row r="361" spans="1:12" x14ac:dyDescent="0.25">
      <c r="A361">
        <v>365</v>
      </c>
      <c r="B361">
        <v>2139152</v>
      </c>
      <c r="C361">
        <v>0</v>
      </c>
      <c r="D361">
        <f t="shared" si="25"/>
        <v>2139152</v>
      </c>
      <c r="E361" s="4">
        <v>44996</v>
      </c>
      <c r="F361" s="4">
        <v>45362</v>
      </c>
      <c r="G361">
        <v>20000</v>
      </c>
      <c r="H361">
        <f t="shared" si="26"/>
        <v>2139152</v>
      </c>
      <c r="I361">
        <f t="shared" si="27"/>
        <v>366</v>
      </c>
      <c r="J361">
        <f>IF(E361&gt;Fec_Corte,I361,IF(I361&lt;=30,0.5*I361,MAX(0,F361-MAX(Fec_Corte,E361))))</f>
        <v>71</v>
      </c>
      <c r="K361">
        <f t="shared" si="28"/>
        <v>0.19398907103825136</v>
      </c>
      <c r="L361">
        <f t="shared" si="29"/>
        <v>411092.32786885247</v>
      </c>
    </row>
    <row r="362" spans="1:12" x14ac:dyDescent="0.25">
      <c r="A362">
        <v>366</v>
      </c>
      <c r="B362">
        <v>1343082</v>
      </c>
      <c r="C362">
        <v>0</v>
      </c>
      <c r="D362">
        <f t="shared" si="25"/>
        <v>1343082</v>
      </c>
      <c r="E362" s="4">
        <v>44997</v>
      </c>
      <c r="F362" s="4">
        <v>45363</v>
      </c>
      <c r="G362">
        <v>20000</v>
      </c>
      <c r="H362">
        <f t="shared" si="26"/>
        <v>1343082</v>
      </c>
      <c r="I362">
        <f t="shared" si="27"/>
        <v>366</v>
      </c>
      <c r="J362">
        <f>IF(E362&gt;Fec_Corte,I362,IF(I362&lt;=30,0.5*I362,MAX(0,F362-MAX(Fec_Corte,E362))))</f>
        <v>72</v>
      </c>
      <c r="K362">
        <f t="shared" si="28"/>
        <v>0.19672131147540983</v>
      </c>
      <c r="L362">
        <f t="shared" si="29"/>
        <v>260278.42622950819</v>
      </c>
    </row>
    <row r="363" spans="1:12" x14ac:dyDescent="0.25">
      <c r="A363">
        <v>367</v>
      </c>
      <c r="B363">
        <v>1985703</v>
      </c>
      <c r="C363">
        <v>0</v>
      </c>
      <c r="D363">
        <f t="shared" si="25"/>
        <v>1985703</v>
      </c>
      <c r="E363" s="4">
        <v>44997</v>
      </c>
      <c r="F363" s="4">
        <v>45363</v>
      </c>
      <c r="G363">
        <v>20000</v>
      </c>
      <c r="H363">
        <f t="shared" si="26"/>
        <v>1985703</v>
      </c>
      <c r="I363">
        <f t="shared" si="27"/>
        <v>366</v>
      </c>
      <c r="J363">
        <f>IF(E363&gt;Fec_Corte,I363,IF(I363&lt;=30,0.5*I363,MAX(0,F363-MAX(Fec_Corte,E363))))</f>
        <v>72</v>
      </c>
      <c r="K363">
        <f t="shared" si="28"/>
        <v>0.19672131147540983</v>
      </c>
      <c r="L363">
        <f t="shared" si="29"/>
        <v>386695.67213114753</v>
      </c>
    </row>
    <row r="364" spans="1:12" x14ac:dyDescent="0.25">
      <c r="A364">
        <v>368</v>
      </c>
      <c r="B364">
        <v>3535796</v>
      </c>
      <c r="C364">
        <v>0</v>
      </c>
      <c r="D364">
        <f t="shared" si="25"/>
        <v>3535796</v>
      </c>
      <c r="E364" s="4">
        <v>44998</v>
      </c>
      <c r="F364" s="4">
        <v>45364</v>
      </c>
      <c r="G364">
        <v>20000</v>
      </c>
      <c r="H364">
        <f t="shared" si="26"/>
        <v>3535796</v>
      </c>
      <c r="I364">
        <f t="shared" si="27"/>
        <v>366</v>
      </c>
      <c r="J364">
        <f>IF(E364&gt;Fec_Corte,I364,IF(I364&lt;=30,0.5*I364,MAX(0,F364-MAX(Fec_Corte,E364))))</f>
        <v>73</v>
      </c>
      <c r="K364">
        <f t="shared" si="28"/>
        <v>0.19945355191256831</v>
      </c>
      <c r="L364">
        <f t="shared" si="29"/>
        <v>701238</v>
      </c>
    </row>
    <row r="365" spans="1:12" x14ac:dyDescent="0.25">
      <c r="A365">
        <v>369</v>
      </c>
      <c r="B365">
        <v>1321219</v>
      </c>
      <c r="C365">
        <v>0</v>
      </c>
      <c r="D365">
        <f t="shared" si="25"/>
        <v>1321219</v>
      </c>
      <c r="E365" s="4">
        <v>44999</v>
      </c>
      <c r="F365" s="4">
        <v>45365</v>
      </c>
      <c r="G365">
        <v>20000</v>
      </c>
      <c r="H365">
        <f t="shared" si="26"/>
        <v>1321219</v>
      </c>
      <c r="I365">
        <f t="shared" si="27"/>
        <v>366</v>
      </c>
      <c r="J365">
        <f>IF(E365&gt;Fec_Corte,I365,IF(I365&lt;=30,0.5*I365,MAX(0,F365-MAX(Fec_Corte,E365))))</f>
        <v>74</v>
      </c>
      <c r="K365">
        <f t="shared" si="28"/>
        <v>0.20218579234972678</v>
      </c>
      <c r="L365">
        <f t="shared" si="29"/>
        <v>263087.9945355191</v>
      </c>
    </row>
    <row r="366" spans="1:12" x14ac:dyDescent="0.25">
      <c r="A366">
        <v>370</v>
      </c>
      <c r="B366">
        <v>2660705</v>
      </c>
      <c r="C366">
        <v>0</v>
      </c>
      <c r="D366">
        <f t="shared" si="25"/>
        <v>2660705</v>
      </c>
      <c r="E366" s="4">
        <v>45000</v>
      </c>
      <c r="F366" s="4">
        <v>45366</v>
      </c>
      <c r="G366">
        <v>20000</v>
      </c>
      <c r="H366">
        <f t="shared" si="26"/>
        <v>2660705</v>
      </c>
      <c r="I366">
        <f t="shared" si="27"/>
        <v>366</v>
      </c>
      <c r="J366">
        <f>IF(E366&gt;Fec_Corte,I366,IF(I366&lt;=30,0.5*I366,MAX(0,F366-MAX(Fec_Corte,E366))))</f>
        <v>75</v>
      </c>
      <c r="K366">
        <f t="shared" si="28"/>
        <v>0.20491803278688525</v>
      </c>
      <c r="L366">
        <f t="shared" si="29"/>
        <v>541128.07377049187</v>
      </c>
    </row>
    <row r="367" spans="1:12" x14ac:dyDescent="0.25">
      <c r="A367">
        <v>371</v>
      </c>
      <c r="B367">
        <v>4563246</v>
      </c>
      <c r="C367">
        <v>0</v>
      </c>
      <c r="D367">
        <f t="shared" si="25"/>
        <v>4563246</v>
      </c>
      <c r="E367" s="4">
        <v>45000</v>
      </c>
      <c r="F367" s="4">
        <v>45366</v>
      </c>
      <c r="G367">
        <v>20000</v>
      </c>
      <c r="H367">
        <f t="shared" si="26"/>
        <v>4563246</v>
      </c>
      <c r="I367">
        <f t="shared" si="27"/>
        <v>366</v>
      </c>
      <c r="J367">
        <f>IF(E367&gt;Fec_Corte,I367,IF(I367&lt;=30,0.5*I367,MAX(0,F367-MAX(Fec_Corte,E367))))</f>
        <v>75</v>
      </c>
      <c r="K367">
        <f t="shared" si="28"/>
        <v>0.20491803278688525</v>
      </c>
      <c r="L367">
        <f t="shared" si="29"/>
        <v>930993.03278688528</v>
      </c>
    </row>
    <row r="368" spans="1:12" x14ac:dyDescent="0.25">
      <c r="A368">
        <v>372</v>
      </c>
      <c r="B368">
        <v>897057</v>
      </c>
      <c r="C368">
        <v>0</v>
      </c>
      <c r="D368">
        <f t="shared" si="25"/>
        <v>897057</v>
      </c>
      <c r="E368" s="4">
        <v>45000</v>
      </c>
      <c r="F368" s="4">
        <v>45366</v>
      </c>
      <c r="G368">
        <v>20000</v>
      </c>
      <c r="H368">
        <f t="shared" si="26"/>
        <v>897057</v>
      </c>
      <c r="I368">
        <f t="shared" si="27"/>
        <v>366</v>
      </c>
      <c r="J368">
        <f>IF(E368&gt;Fec_Corte,I368,IF(I368&lt;=30,0.5*I368,MAX(0,F368-MAX(Fec_Corte,E368))))</f>
        <v>75</v>
      </c>
      <c r="K368">
        <f t="shared" si="28"/>
        <v>0.20491803278688525</v>
      </c>
      <c r="L368">
        <f t="shared" si="29"/>
        <v>179724.79508196723</v>
      </c>
    </row>
    <row r="369" spans="1:12" x14ac:dyDescent="0.25">
      <c r="A369">
        <v>373</v>
      </c>
      <c r="B369">
        <v>1567631</v>
      </c>
      <c r="C369">
        <v>0</v>
      </c>
      <c r="D369">
        <f t="shared" si="25"/>
        <v>1567631</v>
      </c>
      <c r="E369" s="4">
        <v>45000</v>
      </c>
      <c r="F369" s="4">
        <v>45366</v>
      </c>
      <c r="G369">
        <v>20000</v>
      </c>
      <c r="H369">
        <f t="shared" si="26"/>
        <v>1567631</v>
      </c>
      <c r="I369">
        <f t="shared" si="27"/>
        <v>366</v>
      </c>
      <c r="J369">
        <f>IF(E369&gt;Fec_Corte,I369,IF(I369&lt;=30,0.5*I369,MAX(0,F369-MAX(Fec_Corte,E369))))</f>
        <v>75</v>
      </c>
      <c r="K369">
        <f t="shared" si="28"/>
        <v>0.20491803278688525</v>
      </c>
      <c r="L369">
        <f t="shared" si="29"/>
        <v>317137.5</v>
      </c>
    </row>
    <row r="370" spans="1:12" x14ac:dyDescent="0.25">
      <c r="A370">
        <v>374</v>
      </c>
      <c r="B370">
        <v>3388406</v>
      </c>
      <c r="C370">
        <v>0</v>
      </c>
      <c r="D370">
        <f t="shared" si="25"/>
        <v>3388406</v>
      </c>
      <c r="E370" s="4">
        <v>45001</v>
      </c>
      <c r="F370" s="4">
        <v>45367</v>
      </c>
      <c r="G370">
        <v>20000</v>
      </c>
      <c r="H370">
        <f t="shared" si="26"/>
        <v>3388406</v>
      </c>
      <c r="I370">
        <f t="shared" si="27"/>
        <v>366</v>
      </c>
      <c r="J370">
        <f>IF(E370&gt;Fec_Corte,I370,IF(I370&lt;=30,0.5*I370,MAX(0,F370-MAX(Fec_Corte,E370))))</f>
        <v>76</v>
      </c>
      <c r="K370">
        <f t="shared" si="28"/>
        <v>0.20765027322404372</v>
      </c>
      <c r="L370">
        <f t="shared" si="29"/>
        <v>699450.42622950824</v>
      </c>
    </row>
    <row r="371" spans="1:12" x14ac:dyDescent="0.25">
      <c r="A371">
        <v>375</v>
      </c>
      <c r="B371">
        <v>2735812</v>
      </c>
      <c r="C371">
        <v>0</v>
      </c>
      <c r="D371">
        <f t="shared" si="25"/>
        <v>2735812</v>
      </c>
      <c r="E371" s="4">
        <v>45001</v>
      </c>
      <c r="F371" s="4">
        <v>45367</v>
      </c>
      <c r="G371">
        <v>20000</v>
      </c>
      <c r="H371">
        <f t="shared" si="26"/>
        <v>2735812</v>
      </c>
      <c r="I371">
        <f t="shared" si="27"/>
        <v>366</v>
      </c>
      <c r="J371">
        <f>IF(E371&gt;Fec_Corte,I371,IF(I371&lt;=30,0.5*I371,MAX(0,F371-MAX(Fec_Corte,E371))))</f>
        <v>76</v>
      </c>
      <c r="K371">
        <f t="shared" si="28"/>
        <v>0.20765027322404372</v>
      </c>
      <c r="L371">
        <f t="shared" si="29"/>
        <v>563939.10382513667</v>
      </c>
    </row>
    <row r="372" spans="1:12" x14ac:dyDescent="0.25">
      <c r="A372">
        <v>376</v>
      </c>
      <c r="B372">
        <v>1235817</v>
      </c>
      <c r="C372">
        <v>0</v>
      </c>
      <c r="D372">
        <f t="shared" si="25"/>
        <v>1235817</v>
      </c>
      <c r="E372" s="4">
        <v>45001</v>
      </c>
      <c r="F372" s="4">
        <v>45367</v>
      </c>
      <c r="G372">
        <v>20000</v>
      </c>
      <c r="H372">
        <f t="shared" si="26"/>
        <v>1235817</v>
      </c>
      <c r="I372">
        <f t="shared" si="27"/>
        <v>366</v>
      </c>
      <c r="J372">
        <f>IF(E372&gt;Fec_Corte,I372,IF(I372&lt;=30,0.5*I372,MAX(0,F372-MAX(Fec_Corte,E372))))</f>
        <v>76</v>
      </c>
      <c r="K372">
        <f t="shared" si="28"/>
        <v>0.20765027322404372</v>
      </c>
      <c r="L372">
        <f t="shared" si="29"/>
        <v>252464.73224043718</v>
      </c>
    </row>
    <row r="373" spans="1:12" x14ac:dyDescent="0.25">
      <c r="A373">
        <v>377</v>
      </c>
      <c r="B373">
        <v>1064222</v>
      </c>
      <c r="C373">
        <v>0</v>
      </c>
      <c r="D373">
        <f t="shared" si="25"/>
        <v>1064222</v>
      </c>
      <c r="E373" s="4">
        <v>45001</v>
      </c>
      <c r="F373" s="4">
        <v>45367</v>
      </c>
      <c r="G373">
        <v>20000</v>
      </c>
      <c r="H373">
        <f t="shared" si="26"/>
        <v>1064222</v>
      </c>
      <c r="I373">
        <f t="shared" si="27"/>
        <v>366</v>
      </c>
      <c r="J373">
        <f>IF(E373&gt;Fec_Corte,I373,IF(I373&lt;=30,0.5*I373,MAX(0,F373-MAX(Fec_Corte,E373))))</f>
        <v>76</v>
      </c>
      <c r="K373">
        <f t="shared" si="28"/>
        <v>0.20765027322404372</v>
      </c>
      <c r="L373">
        <f t="shared" si="29"/>
        <v>216832.98360655739</v>
      </c>
    </row>
    <row r="374" spans="1:12" x14ac:dyDescent="0.25">
      <c r="A374">
        <v>378</v>
      </c>
      <c r="B374">
        <v>579097</v>
      </c>
      <c r="C374">
        <v>0</v>
      </c>
      <c r="D374">
        <f t="shared" si="25"/>
        <v>579097</v>
      </c>
      <c r="E374" s="4">
        <v>45001</v>
      </c>
      <c r="F374" s="4">
        <v>45367</v>
      </c>
      <c r="G374">
        <v>20000</v>
      </c>
      <c r="H374">
        <f t="shared" si="26"/>
        <v>579097</v>
      </c>
      <c r="I374">
        <f t="shared" si="27"/>
        <v>366</v>
      </c>
      <c r="J374">
        <f>IF(E374&gt;Fec_Corte,I374,IF(I374&lt;=30,0.5*I374,MAX(0,F374-MAX(Fec_Corte,E374))))</f>
        <v>76</v>
      </c>
      <c r="K374">
        <f t="shared" si="28"/>
        <v>0.20765027322404372</v>
      </c>
      <c r="L374">
        <f t="shared" si="29"/>
        <v>116096.64480874318</v>
      </c>
    </row>
    <row r="375" spans="1:12" x14ac:dyDescent="0.25">
      <c r="A375">
        <v>379</v>
      </c>
      <c r="B375">
        <v>2842912</v>
      </c>
      <c r="C375">
        <v>0</v>
      </c>
      <c r="D375">
        <f t="shared" si="25"/>
        <v>2842912</v>
      </c>
      <c r="E375" s="4">
        <v>45001</v>
      </c>
      <c r="F375" s="4">
        <v>45367</v>
      </c>
      <c r="G375">
        <v>20000</v>
      </c>
      <c r="H375">
        <f t="shared" si="26"/>
        <v>2842912</v>
      </c>
      <c r="I375">
        <f t="shared" si="27"/>
        <v>366</v>
      </c>
      <c r="J375">
        <f>IF(E375&gt;Fec_Corte,I375,IF(I375&lt;=30,0.5*I375,MAX(0,F375-MAX(Fec_Corte,E375))))</f>
        <v>76</v>
      </c>
      <c r="K375">
        <f t="shared" si="28"/>
        <v>0.20765027322404372</v>
      </c>
      <c r="L375">
        <f t="shared" si="29"/>
        <v>586178.44808743172</v>
      </c>
    </row>
    <row r="376" spans="1:12" x14ac:dyDescent="0.25">
      <c r="A376">
        <v>380</v>
      </c>
      <c r="B376">
        <v>1928767</v>
      </c>
      <c r="C376">
        <v>0</v>
      </c>
      <c r="D376">
        <f t="shared" si="25"/>
        <v>1928767</v>
      </c>
      <c r="E376" s="4">
        <v>45002</v>
      </c>
      <c r="F376" s="4">
        <v>45368</v>
      </c>
      <c r="G376">
        <v>20000</v>
      </c>
      <c r="H376">
        <f t="shared" si="26"/>
        <v>1928767</v>
      </c>
      <c r="I376">
        <f t="shared" si="27"/>
        <v>366</v>
      </c>
      <c r="J376">
        <f>IF(E376&gt;Fec_Corte,I376,IF(I376&lt;=30,0.5*I376,MAX(0,F376-MAX(Fec_Corte,E376))))</f>
        <v>77</v>
      </c>
      <c r="K376">
        <f t="shared" si="28"/>
        <v>0.2103825136612022</v>
      </c>
      <c r="L376">
        <f t="shared" si="29"/>
        <v>401571.19945355196</v>
      </c>
    </row>
    <row r="377" spans="1:12" x14ac:dyDescent="0.25">
      <c r="A377">
        <v>381</v>
      </c>
      <c r="B377">
        <v>3112298</v>
      </c>
      <c r="C377">
        <v>0</v>
      </c>
      <c r="D377">
        <f t="shared" si="25"/>
        <v>3112298</v>
      </c>
      <c r="E377" s="4">
        <v>45002</v>
      </c>
      <c r="F377" s="4">
        <v>45368</v>
      </c>
      <c r="G377">
        <v>20000</v>
      </c>
      <c r="H377">
        <f t="shared" si="26"/>
        <v>3112298</v>
      </c>
      <c r="I377">
        <f t="shared" si="27"/>
        <v>366</v>
      </c>
      <c r="J377">
        <f>IF(E377&gt;Fec_Corte,I377,IF(I377&lt;=30,0.5*I377,MAX(0,F377-MAX(Fec_Corte,E377))))</f>
        <v>77</v>
      </c>
      <c r="K377">
        <f t="shared" si="28"/>
        <v>0.2103825136612022</v>
      </c>
      <c r="L377">
        <f t="shared" si="29"/>
        <v>650565.42622950824</v>
      </c>
    </row>
    <row r="378" spans="1:12" x14ac:dyDescent="0.25">
      <c r="A378">
        <v>382</v>
      </c>
      <c r="B378">
        <v>1033902</v>
      </c>
      <c r="C378">
        <v>0</v>
      </c>
      <c r="D378">
        <f t="shared" si="25"/>
        <v>1033902</v>
      </c>
      <c r="E378" s="4">
        <v>45002</v>
      </c>
      <c r="F378" s="4">
        <v>45368</v>
      </c>
      <c r="G378">
        <v>20000</v>
      </c>
      <c r="H378">
        <f t="shared" si="26"/>
        <v>1033902</v>
      </c>
      <c r="I378">
        <f t="shared" si="27"/>
        <v>366</v>
      </c>
      <c r="J378">
        <f>IF(E378&gt;Fec_Corte,I378,IF(I378&lt;=30,0.5*I378,MAX(0,F378-MAX(Fec_Corte,E378))))</f>
        <v>77</v>
      </c>
      <c r="K378">
        <f t="shared" si="28"/>
        <v>0.2103825136612022</v>
      </c>
      <c r="L378">
        <f t="shared" si="29"/>
        <v>213307.25136612024</v>
      </c>
    </row>
    <row r="379" spans="1:12" x14ac:dyDescent="0.25">
      <c r="A379">
        <v>383</v>
      </c>
      <c r="B379">
        <v>2461265</v>
      </c>
      <c r="C379">
        <v>0</v>
      </c>
      <c r="D379">
        <f t="shared" si="25"/>
        <v>2461265</v>
      </c>
      <c r="E379" s="4">
        <v>45002</v>
      </c>
      <c r="F379" s="4">
        <v>45368</v>
      </c>
      <c r="G379">
        <v>20000</v>
      </c>
      <c r="H379">
        <f t="shared" si="26"/>
        <v>2461265</v>
      </c>
      <c r="I379">
        <f t="shared" si="27"/>
        <v>366</v>
      </c>
      <c r="J379">
        <f>IF(E379&gt;Fec_Corte,I379,IF(I379&lt;=30,0.5*I379,MAX(0,F379-MAX(Fec_Corte,E379))))</f>
        <v>77</v>
      </c>
      <c r="K379">
        <f t="shared" si="28"/>
        <v>0.2103825136612022</v>
      </c>
      <c r="L379">
        <f t="shared" si="29"/>
        <v>513599.46721311478</v>
      </c>
    </row>
    <row r="380" spans="1:12" x14ac:dyDescent="0.25">
      <c r="A380">
        <v>384</v>
      </c>
      <c r="B380">
        <v>2418000</v>
      </c>
      <c r="C380">
        <v>0</v>
      </c>
      <c r="D380">
        <f t="shared" si="25"/>
        <v>2418000</v>
      </c>
      <c r="E380" s="4">
        <v>45002</v>
      </c>
      <c r="F380" s="4">
        <v>45368</v>
      </c>
      <c r="G380">
        <v>20000</v>
      </c>
      <c r="H380">
        <f t="shared" si="26"/>
        <v>2418000</v>
      </c>
      <c r="I380">
        <f t="shared" si="27"/>
        <v>366</v>
      </c>
      <c r="J380">
        <f>IF(E380&gt;Fec_Corte,I380,IF(I380&lt;=30,0.5*I380,MAX(0,F380-MAX(Fec_Corte,E380))))</f>
        <v>77</v>
      </c>
      <c r="K380">
        <f t="shared" si="28"/>
        <v>0.2103825136612022</v>
      </c>
      <c r="L380">
        <f t="shared" si="29"/>
        <v>504497.26775956288</v>
      </c>
    </row>
    <row r="381" spans="1:12" x14ac:dyDescent="0.25">
      <c r="A381">
        <v>385</v>
      </c>
      <c r="B381">
        <v>1502175</v>
      </c>
      <c r="C381">
        <v>0</v>
      </c>
      <c r="D381">
        <f t="shared" si="25"/>
        <v>1502175</v>
      </c>
      <c r="E381" s="4">
        <v>45003</v>
      </c>
      <c r="F381" s="4">
        <v>45369</v>
      </c>
      <c r="G381">
        <v>20000</v>
      </c>
      <c r="H381">
        <f t="shared" si="26"/>
        <v>1502175</v>
      </c>
      <c r="I381">
        <f t="shared" si="27"/>
        <v>366</v>
      </c>
      <c r="J381">
        <f>IF(E381&gt;Fec_Corte,I381,IF(I381&lt;=30,0.5*I381,MAX(0,F381-MAX(Fec_Corte,E381))))</f>
        <v>78</v>
      </c>
      <c r="K381">
        <f t="shared" si="28"/>
        <v>0.21311475409836064</v>
      </c>
      <c r="L381">
        <f t="shared" si="29"/>
        <v>315873.36065573769</v>
      </c>
    </row>
    <row r="382" spans="1:12" x14ac:dyDescent="0.25">
      <c r="A382">
        <v>386</v>
      </c>
      <c r="B382">
        <v>1680764</v>
      </c>
      <c r="C382">
        <v>0</v>
      </c>
      <c r="D382">
        <f t="shared" si="25"/>
        <v>1680764</v>
      </c>
      <c r="E382" s="4">
        <v>45003</v>
      </c>
      <c r="F382" s="4">
        <v>45369</v>
      </c>
      <c r="G382">
        <v>20000</v>
      </c>
      <c r="H382">
        <f t="shared" si="26"/>
        <v>1680764</v>
      </c>
      <c r="I382">
        <f t="shared" si="27"/>
        <v>366</v>
      </c>
      <c r="J382">
        <f>IF(E382&gt;Fec_Corte,I382,IF(I382&lt;=30,0.5*I382,MAX(0,F382-MAX(Fec_Corte,E382))))</f>
        <v>78</v>
      </c>
      <c r="K382">
        <f t="shared" si="28"/>
        <v>0.21311475409836064</v>
      </c>
      <c r="L382">
        <f t="shared" si="29"/>
        <v>353933.31147540984</v>
      </c>
    </row>
    <row r="383" spans="1:12" x14ac:dyDescent="0.25">
      <c r="A383">
        <v>387</v>
      </c>
      <c r="B383">
        <v>4292799</v>
      </c>
      <c r="C383">
        <v>0</v>
      </c>
      <c r="D383">
        <f t="shared" si="25"/>
        <v>4292799</v>
      </c>
      <c r="E383" s="4">
        <v>45003</v>
      </c>
      <c r="F383" s="4">
        <v>45369</v>
      </c>
      <c r="G383">
        <v>20000</v>
      </c>
      <c r="H383">
        <f t="shared" si="26"/>
        <v>4292799</v>
      </c>
      <c r="I383">
        <f t="shared" si="27"/>
        <v>366</v>
      </c>
      <c r="J383">
        <f>IF(E383&gt;Fec_Corte,I383,IF(I383&lt;=30,0.5*I383,MAX(0,F383-MAX(Fec_Corte,E383))))</f>
        <v>78</v>
      </c>
      <c r="K383">
        <f t="shared" si="28"/>
        <v>0.21311475409836064</v>
      </c>
      <c r="L383">
        <f t="shared" si="29"/>
        <v>910596.5081967212</v>
      </c>
    </row>
    <row r="384" spans="1:12" x14ac:dyDescent="0.25">
      <c r="A384">
        <v>388</v>
      </c>
      <c r="B384">
        <v>1559939</v>
      </c>
      <c r="C384">
        <v>0</v>
      </c>
      <c r="D384">
        <f t="shared" si="25"/>
        <v>1559939</v>
      </c>
      <c r="E384" s="4">
        <v>45007</v>
      </c>
      <c r="F384" s="4">
        <v>45373</v>
      </c>
      <c r="G384">
        <v>20000</v>
      </c>
      <c r="H384">
        <f t="shared" si="26"/>
        <v>1559939</v>
      </c>
      <c r="I384">
        <f t="shared" si="27"/>
        <v>366</v>
      </c>
      <c r="J384">
        <f>IF(E384&gt;Fec_Corte,I384,IF(I384&lt;=30,0.5*I384,MAX(0,F384-MAX(Fec_Corte,E384))))</f>
        <v>82</v>
      </c>
      <c r="K384">
        <f t="shared" si="28"/>
        <v>0.22404371584699453</v>
      </c>
      <c r="L384">
        <f t="shared" si="29"/>
        <v>345013.65573770489</v>
      </c>
    </row>
    <row r="385" spans="1:12" x14ac:dyDescent="0.25">
      <c r="A385">
        <v>389</v>
      </c>
      <c r="B385">
        <v>4826386</v>
      </c>
      <c r="C385">
        <v>0</v>
      </c>
      <c r="D385">
        <f t="shared" si="25"/>
        <v>4826386</v>
      </c>
      <c r="E385" s="4">
        <v>45007</v>
      </c>
      <c r="F385" s="4">
        <v>45373</v>
      </c>
      <c r="G385">
        <v>20000</v>
      </c>
      <c r="H385">
        <f t="shared" si="26"/>
        <v>4826386</v>
      </c>
      <c r="I385">
        <f t="shared" si="27"/>
        <v>366</v>
      </c>
      <c r="J385">
        <f>IF(E385&gt;Fec_Corte,I385,IF(I385&lt;=30,0.5*I385,MAX(0,F385-MAX(Fec_Corte,E385))))</f>
        <v>82</v>
      </c>
      <c r="K385">
        <f t="shared" si="28"/>
        <v>0.22404371584699453</v>
      </c>
      <c r="L385">
        <f t="shared" si="29"/>
        <v>1076840.5792349726</v>
      </c>
    </row>
    <row r="386" spans="1:12" x14ac:dyDescent="0.25">
      <c r="A386">
        <v>390</v>
      </c>
      <c r="B386">
        <v>2728603</v>
      </c>
      <c r="C386">
        <v>0</v>
      </c>
      <c r="D386">
        <f t="shared" si="25"/>
        <v>2728603</v>
      </c>
      <c r="E386" s="4">
        <v>45007</v>
      </c>
      <c r="F386" s="4">
        <v>45373</v>
      </c>
      <c r="G386">
        <v>20000</v>
      </c>
      <c r="H386">
        <f t="shared" si="26"/>
        <v>2728603</v>
      </c>
      <c r="I386">
        <f t="shared" si="27"/>
        <v>366</v>
      </c>
      <c r="J386">
        <f>IF(E386&gt;Fec_Corte,I386,IF(I386&lt;=30,0.5*I386,MAX(0,F386-MAX(Fec_Corte,E386))))</f>
        <v>82</v>
      </c>
      <c r="K386">
        <f t="shared" si="28"/>
        <v>0.22404371584699453</v>
      </c>
      <c r="L386">
        <f t="shared" si="29"/>
        <v>606845.48087431688</v>
      </c>
    </row>
    <row r="387" spans="1:12" x14ac:dyDescent="0.25">
      <c r="A387">
        <v>391</v>
      </c>
      <c r="B387">
        <v>6031613</v>
      </c>
      <c r="C387">
        <v>0</v>
      </c>
      <c r="D387">
        <f t="shared" si="25"/>
        <v>6031613</v>
      </c>
      <c r="E387" s="4">
        <v>45007</v>
      </c>
      <c r="F387" s="4">
        <v>45373</v>
      </c>
      <c r="G387">
        <v>20000</v>
      </c>
      <c r="H387">
        <f t="shared" si="26"/>
        <v>6031613</v>
      </c>
      <c r="I387">
        <f t="shared" si="27"/>
        <v>366</v>
      </c>
      <c r="J387">
        <f>IF(E387&gt;Fec_Corte,I387,IF(I387&lt;=30,0.5*I387,MAX(0,F387-MAX(Fec_Corte,E387))))</f>
        <v>82</v>
      </c>
      <c r="K387">
        <f t="shared" si="28"/>
        <v>0.22404371584699453</v>
      </c>
      <c r="L387">
        <f t="shared" si="29"/>
        <v>1346864.1147540985</v>
      </c>
    </row>
    <row r="388" spans="1:12" x14ac:dyDescent="0.25">
      <c r="A388">
        <v>392</v>
      </c>
      <c r="B388">
        <v>2125020</v>
      </c>
      <c r="C388">
        <v>0</v>
      </c>
      <c r="D388">
        <f t="shared" si="25"/>
        <v>2125020</v>
      </c>
      <c r="E388" s="4">
        <v>45007</v>
      </c>
      <c r="F388" s="4">
        <v>45373</v>
      </c>
      <c r="G388">
        <v>20000</v>
      </c>
      <c r="H388">
        <f t="shared" si="26"/>
        <v>2125020</v>
      </c>
      <c r="I388">
        <f t="shared" si="27"/>
        <v>366</v>
      </c>
      <c r="J388">
        <f>IF(E388&gt;Fec_Corte,I388,IF(I388&lt;=30,0.5*I388,MAX(0,F388-MAX(Fec_Corte,E388))))</f>
        <v>82</v>
      </c>
      <c r="K388">
        <f t="shared" si="28"/>
        <v>0.22404371584699453</v>
      </c>
      <c r="L388">
        <f t="shared" si="29"/>
        <v>471616.50273224042</v>
      </c>
    </row>
    <row r="389" spans="1:12" x14ac:dyDescent="0.25">
      <c r="A389">
        <v>393</v>
      </c>
      <c r="B389">
        <v>3696921</v>
      </c>
      <c r="C389">
        <v>0</v>
      </c>
      <c r="D389">
        <f t="shared" ref="D389:D452" si="30">B389+C389</f>
        <v>3696921</v>
      </c>
      <c r="E389" s="4">
        <v>45008</v>
      </c>
      <c r="F389" s="4">
        <v>45374</v>
      </c>
      <c r="G389">
        <v>20000</v>
      </c>
      <c r="H389">
        <f t="shared" ref="H389:H452" si="31">MAX(B389,D389)</f>
        <v>3696921</v>
      </c>
      <c r="I389">
        <f t="shared" ref="I389:I452" si="32">F389-E389</f>
        <v>366</v>
      </c>
      <c r="J389">
        <f>IF(E389&gt;Fec_Corte,I389,IF(I389&lt;=30,0.5*I389,MAX(0,F389-MAX(Fec_Corte,E389))))</f>
        <v>83</v>
      </c>
      <c r="K389">
        <f t="shared" ref="K389:K452" si="33">J389/I389</f>
        <v>0.22677595628415301</v>
      </c>
      <c r="L389">
        <f t="shared" ref="L389:L452" si="34">(H389-G389)*K389</f>
        <v>833837.27595628414</v>
      </c>
    </row>
    <row r="390" spans="1:12" x14ac:dyDescent="0.25">
      <c r="A390">
        <v>394</v>
      </c>
      <c r="B390">
        <v>1850707</v>
      </c>
      <c r="C390">
        <v>0</v>
      </c>
      <c r="D390">
        <f t="shared" si="30"/>
        <v>1850707</v>
      </c>
      <c r="E390" s="4">
        <v>45008</v>
      </c>
      <c r="F390" s="4">
        <v>45374</v>
      </c>
      <c r="G390">
        <v>20000</v>
      </c>
      <c r="H390">
        <f t="shared" si="31"/>
        <v>1850707</v>
      </c>
      <c r="I390">
        <f t="shared" si="32"/>
        <v>366</v>
      </c>
      <c r="J390">
        <f>IF(E390&gt;Fec_Corte,I390,IF(I390&lt;=30,0.5*I390,MAX(0,F390-MAX(Fec_Corte,E390))))</f>
        <v>83</v>
      </c>
      <c r="K390">
        <f t="shared" si="33"/>
        <v>0.22677595628415301</v>
      </c>
      <c r="L390">
        <f t="shared" si="34"/>
        <v>415160.33060109289</v>
      </c>
    </row>
    <row r="391" spans="1:12" x14ac:dyDescent="0.25">
      <c r="A391">
        <v>395</v>
      </c>
      <c r="B391">
        <v>1394391</v>
      </c>
      <c r="C391">
        <v>0</v>
      </c>
      <c r="D391">
        <f t="shared" si="30"/>
        <v>1394391</v>
      </c>
      <c r="E391" s="4">
        <v>45009</v>
      </c>
      <c r="F391" s="4">
        <v>45375</v>
      </c>
      <c r="G391">
        <v>20000</v>
      </c>
      <c r="H391">
        <f t="shared" si="31"/>
        <v>1394391</v>
      </c>
      <c r="I391">
        <f t="shared" si="32"/>
        <v>366</v>
      </c>
      <c r="J391">
        <f>IF(E391&gt;Fec_Corte,I391,IF(I391&lt;=30,0.5*I391,MAX(0,F391-MAX(Fec_Corte,E391))))</f>
        <v>84</v>
      </c>
      <c r="K391">
        <f t="shared" si="33"/>
        <v>0.22950819672131148</v>
      </c>
      <c r="L391">
        <f t="shared" si="34"/>
        <v>315434</v>
      </c>
    </row>
    <row r="392" spans="1:12" x14ac:dyDescent="0.25">
      <c r="A392">
        <v>396</v>
      </c>
      <c r="B392">
        <v>2398426</v>
      </c>
      <c r="C392">
        <v>0</v>
      </c>
      <c r="D392">
        <f t="shared" si="30"/>
        <v>2398426</v>
      </c>
      <c r="E392" s="4">
        <v>45010</v>
      </c>
      <c r="F392" s="4">
        <v>45376</v>
      </c>
      <c r="G392">
        <v>20000</v>
      </c>
      <c r="H392">
        <f t="shared" si="31"/>
        <v>2398426</v>
      </c>
      <c r="I392">
        <f t="shared" si="32"/>
        <v>366</v>
      </c>
      <c r="J392">
        <f>IF(E392&gt;Fec_Corte,I392,IF(I392&lt;=30,0.5*I392,MAX(0,F392-MAX(Fec_Corte,E392))))</f>
        <v>85</v>
      </c>
      <c r="K392">
        <f t="shared" si="33"/>
        <v>0.23224043715846995</v>
      </c>
      <c r="L392">
        <f t="shared" si="34"/>
        <v>552366.69398907106</v>
      </c>
    </row>
    <row r="393" spans="1:12" x14ac:dyDescent="0.25">
      <c r="A393">
        <v>397</v>
      </c>
      <c r="B393">
        <v>1270369</v>
      </c>
      <c r="C393">
        <v>0</v>
      </c>
      <c r="D393">
        <f t="shared" si="30"/>
        <v>1270369</v>
      </c>
      <c r="E393" s="4">
        <v>45010</v>
      </c>
      <c r="F393" s="4">
        <v>45376</v>
      </c>
      <c r="G393">
        <v>20000</v>
      </c>
      <c r="H393">
        <f t="shared" si="31"/>
        <v>1270369</v>
      </c>
      <c r="I393">
        <f t="shared" si="32"/>
        <v>366</v>
      </c>
      <c r="J393">
        <f>IF(E393&gt;Fec_Corte,I393,IF(I393&lt;=30,0.5*I393,MAX(0,F393-MAX(Fec_Corte,E393))))</f>
        <v>85</v>
      </c>
      <c r="K393">
        <f t="shared" si="33"/>
        <v>0.23224043715846995</v>
      </c>
      <c r="L393">
        <f t="shared" si="34"/>
        <v>290386.24316939892</v>
      </c>
    </row>
    <row r="394" spans="1:12" x14ac:dyDescent="0.25">
      <c r="A394">
        <v>398</v>
      </c>
      <c r="B394">
        <v>3727963</v>
      </c>
      <c r="C394">
        <v>0</v>
      </c>
      <c r="D394">
        <f t="shared" si="30"/>
        <v>3727963</v>
      </c>
      <c r="E394" s="4">
        <v>45011</v>
      </c>
      <c r="F394" s="4">
        <v>45377</v>
      </c>
      <c r="G394">
        <v>20000</v>
      </c>
      <c r="H394">
        <f t="shared" si="31"/>
        <v>3727963</v>
      </c>
      <c r="I394">
        <f t="shared" si="32"/>
        <v>366</v>
      </c>
      <c r="J394">
        <f>IF(E394&gt;Fec_Corte,I394,IF(I394&lt;=30,0.5*I394,MAX(0,F394-MAX(Fec_Corte,E394))))</f>
        <v>86</v>
      </c>
      <c r="K394">
        <f t="shared" si="33"/>
        <v>0.23497267759562843</v>
      </c>
      <c r="L394">
        <f t="shared" si="34"/>
        <v>871269.99453551916</v>
      </c>
    </row>
    <row r="395" spans="1:12" x14ac:dyDescent="0.25">
      <c r="A395">
        <v>400</v>
      </c>
      <c r="B395">
        <v>2010703</v>
      </c>
      <c r="C395">
        <v>0</v>
      </c>
      <c r="D395">
        <f t="shared" si="30"/>
        <v>2010703</v>
      </c>
      <c r="E395" s="4">
        <v>45011</v>
      </c>
      <c r="F395" s="4">
        <v>45377</v>
      </c>
      <c r="G395">
        <v>20000</v>
      </c>
      <c r="H395">
        <f t="shared" si="31"/>
        <v>2010703</v>
      </c>
      <c r="I395">
        <f t="shared" si="32"/>
        <v>366</v>
      </c>
      <c r="J395">
        <f>IF(E395&gt;Fec_Corte,I395,IF(I395&lt;=30,0.5*I395,MAX(0,F395-MAX(Fec_Corte,E395))))</f>
        <v>86</v>
      </c>
      <c r="K395">
        <f t="shared" si="33"/>
        <v>0.23497267759562843</v>
      </c>
      <c r="L395">
        <f t="shared" si="34"/>
        <v>467760.81420765031</v>
      </c>
    </row>
    <row r="396" spans="1:12" x14ac:dyDescent="0.25">
      <c r="A396">
        <v>401</v>
      </c>
      <c r="B396">
        <v>2407380</v>
      </c>
      <c r="C396">
        <v>0</v>
      </c>
      <c r="D396">
        <f t="shared" si="30"/>
        <v>2407380</v>
      </c>
      <c r="E396" s="4">
        <v>45011</v>
      </c>
      <c r="F396" s="4">
        <v>45377</v>
      </c>
      <c r="G396">
        <v>20000</v>
      </c>
      <c r="H396">
        <f t="shared" si="31"/>
        <v>2407380</v>
      </c>
      <c r="I396">
        <f t="shared" si="32"/>
        <v>366</v>
      </c>
      <c r="J396">
        <f>IF(E396&gt;Fec_Corte,I396,IF(I396&lt;=30,0.5*I396,MAX(0,F396-MAX(Fec_Corte,E396))))</f>
        <v>86</v>
      </c>
      <c r="K396">
        <f t="shared" si="33"/>
        <v>0.23497267759562843</v>
      </c>
      <c r="L396">
        <f t="shared" si="34"/>
        <v>560969.07103825139</v>
      </c>
    </row>
    <row r="397" spans="1:12" x14ac:dyDescent="0.25">
      <c r="A397">
        <v>402</v>
      </c>
      <c r="B397">
        <v>3985185</v>
      </c>
      <c r="C397">
        <v>0</v>
      </c>
      <c r="D397">
        <f t="shared" si="30"/>
        <v>3985185</v>
      </c>
      <c r="E397" s="4">
        <v>45013</v>
      </c>
      <c r="F397" s="4">
        <v>45379</v>
      </c>
      <c r="G397">
        <v>20000</v>
      </c>
      <c r="H397">
        <f t="shared" si="31"/>
        <v>3985185</v>
      </c>
      <c r="I397">
        <f t="shared" si="32"/>
        <v>366</v>
      </c>
      <c r="J397">
        <f>IF(E397&gt;Fec_Corte,I397,IF(I397&lt;=30,0.5*I397,MAX(0,F397-MAX(Fec_Corte,E397))))</f>
        <v>88</v>
      </c>
      <c r="K397">
        <f t="shared" si="33"/>
        <v>0.24043715846994534</v>
      </c>
      <c r="L397">
        <f t="shared" si="34"/>
        <v>953377.81420765026</v>
      </c>
    </row>
    <row r="398" spans="1:12" x14ac:dyDescent="0.25">
      <c r="A398">
        <v>403</v>
      </c>
      <c r="B398">
        <v>2433330</v>
      </c>
      <c r="C398">
        <v>0</v>
      </c>
      <c r="D398">
        <f t="shared" si="30"/>
        <v>2433330</v>
      </c>
      <c r="E398" s="4">
        <v>45013</v>
      </c>
      <c r="F398" s="4">
        <v>45379</v>
      </c>
      <c r="G398">
        <v>20000</v>
      </c>
      <c r="H398">
        <f t="shared" si="31"/>
        <v>2433330</v>
      </c>
      <c r="I398">
        <f t="shared" si="32"/>
        <v>366</v>
      </c>
      <c r="J398">
        <f>IF(E398&gt;Fec_Corte,I398,IF(I398&lt;=30,0.5*I398,MAX(0,F398-MAX(Fec_Corte,E398))))</f>
        <v>88</v>
      </c>
      <c r="K398">
        <f t="shared" si="33"/>
        <v>0.24043715846994534</v>
      </c>
      <c r="L398">
        <f t="shared" si="34"/>
        <v>580254.20765027322</v>
      </c>
    </row>
    <row r="399" spans="1:12" x14ac:dyDescent="0.25">
      <c r="A399">
        <v>404</v>
      </c>
      <c r="B399">
        <v>2274309</v>
      </c>
      <c r="C399">
        <v>0</v>
      </c>
      <c r="D399">
        <f t="shared" si="30"/>
        <v>2274309</v>
      </c>
      <c r="E399" s="4">
        <v>45013</v>
      </c>
      <c r="F399" s="4">
        <v>45379</v>
      </c>
      <c r="G399">
        <v>20000</v>
      </c>
      <c r="H399">
        <f t="shared" si="31"/>
        <v>2274309</v>
      </c>
      <c r="I399">
        <f t="shared" si="32"/>
        <v>366</v>
      </c>
      <c r="J399">
        <f>IF(E399&gt;Fec_Corte,I399,IF(I399&lt;=30,0.5*I399,MAX(0,F399-MAX(Fec_Corte,E399))))</f>
        <v>88</v>
      </c>
      <c r="K399">
        <f t="shared" si="33"/>
        <v>0.24043715846994534</v>
      </c>
      <c r="L399">
        <f t="shared" si="34"/>
        <v>542019.65027322399</v>
      </c>
    </row>
    <row r="400" spans="1:12" x14ac:dyDescent="0.25">
      <c r="A400">
        <v>405</v>
      </c>
      <c r="B400">
        <v>2067802</v>
      </c>
      <c r="C400">
        <v>0</v>
      </c>
      <c r="D400">
        <f t="shared" si="30"/>
        <v>2067802</v>
      </c>
      <c r="E400" s="4">
        <v>45014</v>
      </c>
      <c r="F400" s="4">
        <v>45380</v>
      </c>
      <c r="G400">
        <v>20000</v>
      </c>
      <c r="H400">
        <f t="shared" si="31"/>
        <v>2067802</v>
      </c>
      <c r="I400">
        <f t="shared" si="32"/>
        <v>366</v>
      </c>
      <c r="J400">
        <f>IF(E400&gt;Fec_Corte,I400,IF(I400&lt;=30,0.5*I400,MAX(0,F400-MAX(Fec_Corte,E400))))</f>
        <v>89</v>
      </c>
      <c r="K400">
        <f t="shared" si="33"/>
        <v>0.24316939890710382</v>
      </c>
      <c r="L400">
        <f t="shared" si="34"/>
        <v>497962.78142076504</v>
      </c>
    </row>
    <row r="401" spans="1:12" x14ac:dyDescent="0.25">
      <c r="A401">
        <v>406</v>
      </c>
      <c r="B401">
        <v>3601519</v>
      </c>
      <c r="C401">
        <v>0</v>
      </c>
      <c r="D401">
        <f t="shared" si="30"/>
        <v>3601519</v>
      </c>
      <c r="E401" s="4">
        <v>45014</v>
      </c>
      <c r="F401" s="4">
        <v>45380</v>
      </c>
      <c r="G401">
        <v>20000</v>
      </c>
      <c r="H401">
        <f t="shared" si="31"/>
        <v>3601519</v>
      </c>
      <c r="I401">
        <f t="shared" si="32"/>
        <v>366</v>
      </c>
      <c r="J401">
        <f>IF(E401&gt;Fec_Corte,I401,IF(I401&lt;=30,0.5*I401,MAX(0,F401-MAX(Fec_Corte,E401))))</f>
        <v>89</v>
      </c>
      <c r="K401">
        <f t="shared" si="33"/>
        <v>0.24316939890710382</v>
      </c>
      <c r="L401">
        <f t="shared" si="34"/>
        <v>870915.82240437157</v>
      </c>
    </row>
    <row r="402" spans="1:12" x14ac:dyDescent="0.25">
      <c r="A402">
        <v>407</v>
      </c>
      <c r="B402">
        <v>2710013</v>
      </c>
      <c r="C402">
        <v>0</v>
      </c>
      <c r="D402">
        <f t="shared" si="30"/>
        <v>2710013</v>
      </c>
      <c r="E402" s="4">
        <v>45014</v>
      </c>
      <c r="F402" s="4">
        <v>45380</v>
      </c>
      <c r="G402">
        <v>20000</v>
      </c>
      <c r="H402">
        <f t="shared" si="31"/>
        <v>2710013</v>
      </c>
      <c r="I402">
        <f t="shared" si="32"/>
        <v>366</v>
      </c>
      <c r="J402">
        <f>IF(E402&gt;Fec_Corte,I402,IF(I402&lt;=30,0.5*I402,MAX(0,F402-MAX(Fec_Corte,E402))))</f>
        <v>89</v>
      </c>
      <c r="K402">
        <f t="shared" si="33"/>
        <v>0.24316939890710382</v>
      </c>
      <c r="L402">
        <f t="shared" si="34"/>
        <v>654128.84426229505</v>
      </c>
    </row>
    <row r="403" spans="1:12" x14ac:dyDescent="0.25">
      <c r="A403">
        <v>408</v>
      </c>
      <c r="B403">
        <v>2129072</v>
      </c>
      <c r="C403">
        <v>0</v>
      </c>
      <c r="D403">
        <f t="shared" si="30"/>
        <v>2129072</v>
      </c>
      <c r="E403" s="4">
        <v>45015</v>
      </c>
      <c r="F403" s="4">
        <v>45381</v>
      </c>
      <c r="G403">
        <v>20000</v>
      </c>
      <c r="H403">
        <f t="shared" si="31"/>
        <v>2129072</v>
      </c>
      <c r="I403">
        <f t="shared" si="32"/>
        <v>366</v>
      </c>
      <c r="J403">
        <f>IF(E403&gt;Fec_Corte,I403,IF(I403&lt;=30,0.5*I403,MAX(0,F403-MAX(Fec_Corte,E403))))</f>
        <v>90</v>
      </c>
      <c r="K403">
        <f t="shared" si="33"/>
        <v>0.24590163934426229</v>
      </c>
      <c r="L403">
        <f t="shared" si="34"/>
        <v>518624.26229508198</v>
      </c>
    </row>
    <row r="404" spans="1:12" x14ac:dyDescent="0.25">
      <c r="A404">
        <v>409</v>
      </c>
      <c r="B404">
        <v>1718731</v>
      </c>
      <c r="C404">
        <v>0</v>
      </c>
      <c r="D404">
        <f t="shared" si="30"/>
        <v>1718731</v>
      </c>
      <c r="E404" s="4">
        <v>45015</v>
      </c>
      <c r="F404" s="4">
        <v>45381</v>
      </c>
      <c r="G404">
        <v>20000</v>
      </c>
      <c r="H404">
        <f t="shared" si="31"/>
        <v>1718731</v>
      </c>
      <c r="I404">
        <f t="shared" si="32"/>
        <v>366</v>
      </c>
      <c r="J404">
        <f>IF(E404&gt;Fec_Corte,I404,IF(I404&lt;=30,0.5*I404,MAX(0,F404-MAX(Fec_Corte,E404))))</f>
        <v>90</v>
      </c>
      <c r="K404">
        <f t="shared" si="33"/>
        <v>0.24590163934426229</v>
      </c>
      <c r="L404">
        <f t="shared" si="34"/>
        <v>417720.73770491802</v>
      </c>
    </row>
    <row r="405" spans="1:12" x14ac:dyDescent="0.25">
      <c r="A405">
        <v>410</v>
      </c>
      <c r="B405">
        <v>2834769</v>
      </c>
      <c r="C405">
        <v>0</v>
      </c>
      <c r="D405">
        <f t="shared" si="30"/>
        <v>2834769</v>
      </c>
      <c r="E405" s="4">
        <v>45015</v>
      </c>
      <c r="F405" s="4">
        <v>45381</v>
      </c>
      <c r="G405">
        <v>20000</v>
      </c>
      <c r="H405">
        <f t="shared" si="31"/>
        <v>2834769</v>
      </c>
      <c r="I405">
        <f t="shared" si="32"/>
        <v>366</v>
      </c>
      <c r="J405">
        <f>IF(E405&gt;Fec_Corte,I405,IF(I405&lt;=30,0.5*I405,MAX(0,F405-MAX(Fec_Corte,E405))))</f>
        <v>90</v>
      </c>
      <c r="K405">
        <f t="shared" si="33"/>
        <v>0.24590163934426229</v>
      </c>
      <c r="L405">
        <f t="shared" si="34"/>
        <v>692156.31147540978</v>
      </c>
    </row>
    <row r="406" spans="1:12" x14ac:dyDescent="0.25">
      <c r="A406">
        <v>411</v>
      </c>
      <c r="B406">
        <v>2608637</v>
      </c>
      <c r="C406">
        <v>0</v>
      </c>
      <c r="D406">
        <f t="shared" si="30"/>
        <v>2608637</v>
      </c>
      <c r="E406" s="4">
        <v>45015</v>
      </c>
      <c r="F406" s="4">
        <v>45381</v>
      </c>
      <c r="G406">
        <v>20000</v>
      </c>
      <c r="H406">
        <f t="shared" si="31"/>
        <v>2608637</v>
      </c>
      <c r="I406">
        <f t="shared" si="32"/>
        <v>366</v>
      </c>
      <c r="J406">
        <f>IF(E406&gt;Fec_Corte,I406,IF(I406&lt;=30,0.5*I406,MAX(0,F406-MAX(Fec_Corte,E406))))</f>
        <v>90</v>
      </c>
      <c r="K406">
        <f t="shared" si="33"/>
        <v>0.24590163934426229</v>
      </c>
      <c r="L406">
        <f t="shared" si="34"/>
        <v>636550.08196721307</v>
      </c>
    </row>
    <row r="407" spans="1:12" x14ac:dyDescent="0.25">
      <c r="A407">
        <v>412</v>
      </c>
      <c r="B407">
        <v>4357397</v>
      </c>
      <c r="C407">
        <v>0</v>
      </c>
      <c r="D407">
        <f t="shared" si="30"/>
        <v>4357397</v>
      </c>
      <c r="E407" s="4">
        <v>45016</v>
      </c>
      <c r="F407" s="4">
        <v>45382</v>
      </c>
      <c r="G407">
        <v>20000</v>
      </c>
      <c r="H407">
        <f t="shared" si="31"/>
        <v>4357397</v>
      </c>
      <c r="I407">
        <f t="shared" si="32"/>
        <v>366</v>
      </c>
      <c r="J407">
        <f>IF(E407&gt;Fec_Corte,I407,IF(I407&lt;=30,0.5*I407,MAX(0,F407-MAX(Fec_Corte,E407))))</f>
        <v>91</v>
      </c>
      <c r="K407">
        <f t="shared" si="33"/>
        <v>0.24863387978142076</v>
      </c>
      <c r="L407">
        <f t="shared" si="34"/>
        <v>1078423.8442622952</v>
      </c>
    </row>
    <row r="408" spans="1:12" x14ac:dyDescent="0.25">
      <c r="A408">
        <v>413</v>
      </c>
      <c r="B408">
        <v>2215928</v>
      </c>
      <c r="C408">
        <v>0</v>
      </c>
      <c r="D408">
        <f t="shared" si="30"/>
        <v>2215928</v>
      </c>
      <c r="E408" s="4">
        <v>45026</v>
      </c>
      <c r="F408" s="4">
        <v>45392</v>
      </c>
      <c r="G408">
        <v>20000</v>
      </c>
      <c r="H408">
        <f t="shared" si="31"/>
        <v>2215928</v>
      </c>
      <c r="I408">
        <f t="shared" si="32"/>
        <v>366</v>
      </c>
      <c r="J408">
        <f>IF(E408&gt;Fec_Corte,I408,IF(I408&lt;=30,0.5*I408,MAX(0,F408-MAX(Fec_Corte,E408))))</f>
        <v>101</v>
      </c>
      <c r="K408">
        <f t="shared" si="33"/>
        <v>0.27595628415300544</v>
      </c>
      <c r="L408">
        <f t="shared" si="34"/>
        <v>605980.13114754087</v>
      </c>
    </row>
    <row r="409" spans="1:12" x14ac:dyDescent="0.25">
      <c r="A409">
        <v>414</v>
      </c>
      <c r="B409">
        <v>3287244</v>
      </c>
      <c r="C409">
        <v>0</v>
      </c>
      <c r="D409">
        <f t="shared" si="30"/>
        <v>3287244</v>
      </c>
      <c r="E409" s="4">
        <v>45026</v>
      </c>
      <c r="F409" s="4">
        <v>45392</v>
      </c>
      <c r="G409">
        <v>20000</v>
      </c>
      <c r="H409">
        <f t="shared" si="31"/>
        <v>3287244</v>
      </c>
      <c r="I409">
        <f t="shared" si="32"/>
        <v>366</v>
      </c>
      <c r="J409">
        <f>IF(E409&gt;Fec_Corte,I409,IF(I409&lt;=30,0.5*I409,MAX(0,F409-MAX(Fec_Corte,E409))))</f>
        <v>101</v>
      </c>
      <c r="K409">
        <f t="shared" si="33"/>
        <v>0.27595628415300544</v>
      </c>
      <c r="L409">
        <f t="shared" si="34"/>
        <v>901616.51366120204</v>
      </c>
    </row>
    <row r="410" spans="1:12" x14ac:dyDescent="0.25">
      <c r="A410">
        <v>415</v>
      </c>
      <c r="B410">
        <v>2844964</v>
      </c>
      <c r="C410">
        <v>0</v>
      </c>
      <c r="D410">
        <f t="shared" si="30"/>
        <v>2844964</v>
      </c>
      <c r="E410" s="4">
        <v>45027</v>
      </c>
      <c r="F410" s="4">
        <v>45393</v>
      </c>
      <c r="G410">
        <v>20000</v>
      </c>
      <c r="H410">
        <f t="shared" si="31"/>
        <v>2844964</v>
      </c>
      <c r="I410">
        <f t="shared" si="32"/>
        <v>366</v>
      </c>
      <c r="J410">
        <f>IF(E410&gt;Fec_Corte,I410,IF(I410&lt;=30,0.5*I410,MAX(0,F410-MAX(Fec_Corte,E410))))</f>
        <v>102</v>
      </c>
      <c r="K410">
        <f t="shared" si="33"/>
        <v>0.27868852459016391</v>
      </c>
      <c r="L410">
        <f t="shared" si="34"/>
        <v>787285.0491803278</v>
      </c>
    </row>
    <row r="411" spans="1:12" x14ac:dyDescent="0.25">
      <c r="A411">
        <v>416</v>
      </c>
      <c r="B411">
        <v>3258679</v>
      </c>
      <c r="C411">
        <v>0</v>
      </c>
      <c r="D411">
        <f t="shared" si="30"/>
        <v>3258679</v>
      </c>
      <c r="E411" s="4">
        <v>45027</v>
      </c>
      <c r="F411" s="4">
        <v>45393</v>
      </c>
      <c r="G411">
        <v>20000</v>
      </c>
      <c r="H411">
        <f t="shared" si="31"/>
        <v>3258679</v>
      </c>
      <c r="I411">
        <f t="shared" si="32"/>
        <v>366</v>
      </c>
      <c r="J411">
        <f>IF(E411&gt;Fec_Corte,I411,IF(I411&lt;=30,0.5*I411,MAX(0,F411-MAX(Fec_Corte,E411))))</f>
        <v>102</v>
      </c>
      <c r="K411">
        <f t="shared" si="33"/>
        <v>0.27868852459016391</v>
      </c>
      <c r="L411">
        <f t="shared" si="34"/>
        <v>902582.67213114747</v>
      </c>
    </row>
    <row r="412" spans="1:12" x14ac:dyDescent="0.25">
      <c r="A412">
        <v>417</v>
      </c>
      <c r="B412">
        <v>3170438</v>
      </c>
      <c r="C412">
        <v>0</v>
      </c>
      <c r="D412">
        <f t="shared" si="30"/>
        <v>3170438</v>
      </c>
      <c r="E412" s="4">
        <v>45029</v>
      </c>
      <c r="F412" s="4">
        <v>45395</v>
      </c>
      <c r="G412">
        <v>20000</v>
      </c>
      <c r="H412">
        <f t="shared" si="31"/>
        <v>3170438</v>
      </c>
      <c r="I412">
        <f t="shared" si="32"/>
        <v>366</v>
      </c>
      <c r="J412">
        <f>IF(E412&gt;Fec_Corte,I412,IF(I412&lt;=30,0.5*I412,MAX(0,F412-MAX(Fec_Corte,E412))))</f>
        <v>104</v>
      </c>
      <c r="K412">
        <f t="shared" si="33"/>
        <v>0.28415300546448086</v>
      </c>
      <c r="L412">
        <f t="shared" si="34"/>
        <v>895206.42622950813</v>
      </c>
    </row>
    <row r="413" spans="1:12" x14ac:dyDescent="0.25">
      <c r="A413">
        <v>418</v>
      </c>
      <c r="B413">
        <v>2834585</v>
      </c>
      <c r="C413">
        <v>0</v>
      </c>
      <c r="D413">
        <f t="shared" si="30"/>
        <v>2834585</v>
      </c>
      <c r="E413" s="4">
        <v>45030</v>
      </c>
      <c r="F413" s="4">
        <v>45396</v>
      </c>
      <c r="G413">
        <v>20000</v>
      </c>
      <c r="H413">
        <f t="shared" si="31"/>
        <v>2834585</v>
      </c>
      <c r="I413">
        <f t="shared" si="32"/>
        <v>366</v>
      </c>
      <c r="J413">
        <f>IF(E413&gt;Fec_Corte,I413,IF(I413&lt;=30,0.5*I413,MAX(0,F413-MAX(Fec_Corte,E413))))</f>
        <v>105</v>
      </c>
      <c r="K413">
        <f t="shared" si="33"/>
        <v>0.28688524590163933</v>
      </c>
      <c r="L413">
        <f t="shared" si="34"/>
        <v>807462.90983606549</v>
      </c>
    </row>
    <row r="414" spans="1:12" x14ac:dyDescent="0.25">
      <c r="A414">
        <v>419</v>
      </c>
      <c r="B414">
        <v>1212119</v>
      </c>
      <c r="C414">
        <v>0</v>
      </c>
      <c r="D414">
        <f t="shared" si="30"/>
        <v>1212119</v>
      </c>
      <c r="E414" s="4">
        <v>45031</v>
      </c>
      <c r="F414" s="4">
        <v>45397</v>
      </c>
      <c r="G414">
        <v>20000</v>
      </c>
      <c r="H414">
        <f t="shared" si="31"/>
        <v>1212119</v>
      </c>
      <c r="I414">
        <f t="shared" si="32"/>
        <v>366</v>
      </c>
      <c r="J414">
        <f>IF(E414&gt;Fec_Corte,I414,IF(I414&lt;=30,0.5*I414,MAX(0,F414-MAX(Fec_Corte,E414))))</f>
        <v>106</v>
      </c>
      <c r="K414">
        <f t="shared" si="33"/>
        <v>0.2896174863387978</v>
      </c>
      <c r="L414">
        <f t="shared" si="34"/>
        <v>345258.50819672132</v>
      </c>
    </row>
    <row r="415" spans="1:12" x14ac:dyDescent="0.25">
      <c r="A415">
        <v>420</v>
      </c>
      <c r="B415">
        <v>1662888</v>
      </c>
      <c r="C415">
        <v>0</v>
      </c>
      <c r="D415">
        <f t="shared" si="30"/>
        <v>1662888</v>
      </c>
      <c r="E415" s="4">
        <v>45032</v>
      </c>
      <c r="F415" s="4">
        <v>45398</v>
      </c>
      <c r="G415">
        <v>20000</v>
      </c>
      <c r="H415">
        <f t="shared" si="31"/>
        <v>1662888</v>
      </c>
      <c r="I415">
        <f t="shared" si="32"/>
        <v>366</v>
      </c>
      <c r="J415">
        <f>IF(E415&gt;Fec_Corte,I415,IF(I415&lt;=30,0.5*I415,MAX(0,F415-MAX(Fec_Corte,E415))))</f>
        <v>107</v>
      </c>
      <c r="K415">
        <f t="shared" si="33"/>
        <v>0.29234972677595628</v>
      </c>
      <c r="L415">
        <f t="shared" si="34"/>
        <v>480297.85792349727</v>
      </c>
    </row>
    <row r="416" spans="1:12" x14ac:dyDescent="0.25">
      <c r="A416">
        <v>421</v>
      </c>
      <c r="B416">
        <v>2784270</v>
      </c>
      <c r="C416">
        <v>0</v>
      </c>
      <c r="D416">
        <f t="shared" si="30"/>
        <v>2784270</v>
      </c>
      <c r="E416" s="4">
        <v>45032</v>
      </c>
      <c r="F416" s="4">
        <v>45398</v>
      </c>
      <c r="G416">
        <v>20000</v>
      </c>
      <c r="H416">
        <f t="shared" si="31"/>
        <v>2784270</v>
      </c>
      <c r="I416">
        <f t="shared" si="32"/>
        <v>366</v>
      </c>
      <c r="J416">
        <f>IF(E416&gt;Fec_Corte,I416,IF(I416&lt;=30,0.5*I416,MAX(0,F416-MAX(Fec_Corte,E416))))</f>
        <v>107</v>
      </c>
      <c r="K416">
        <f t="shared" si="33"/>
        <v>0.29234972677595628</v>
      </c>
      <c r="L416">
        <f t="shared" si="34"/>
        <v>808133.5792349726</v>
      </c>
    </row>
    <row r="417" spans="1:12" x14ac:dyDescent="0.25">
      <c r="A417">
        <v>422</v>
      </c>
      <c r="B417">
        <v>1945365</v>
      </c>
      <c r="C417">
        <v>0</v>
      </c>
      <c r="D417">
        <f t="shared" si="30"/>
        <v>1945365</v>
      </c>
      <c r="E417" s="4">
        <v>45033</v>
      </c>
      <c r="F417" s="4">
        <v>45399</v>
      </c>
      <c r="G417">
        <v>20000</v>
      </c>
      <c r="H417">
        <f t="shared" si="31"/>
        <v>1945365</v>
      </c>
      <c r="I417">
        <f t="shared" si="32"/>
        <v>366</v>
      </c>
      <c r="J417">
        <f>IF(E417&gt;Fec_Corte,I417,IF(I417&lt;=30,0.5*I417,MAX(0,F417-MAX(Fec_Corte,E417))))</f>
        <v>108</v>
      </c>
      <c r="K417">
        <f t="shared" si="33"/>
        <v>0.29508196721311475</v>
      </c>
      <c r="L417">
        <f t="shared" si="34"/>
        <v>568140.49180327868</v>
      </c>
    </row>
    <row r="418" spans="1:12" x14ac:dyDescent="0.25">
      <c r="A418">
        <v>423</v>
      </c>
      <c r="B418">
        <v>1976593</v>
      </c>
      <c r="C418">
        <v>0</v>
      </c>
      <c r="D418">
        <f t="shared" si="30"/>
        <v>1976593</v>
      </c>
      <c r="E418" s="4">
        <v>45033</v>
      </c>
      <c r="F418" s="4">
        <v>45399</v>
      </c>
      <c r="G418">
        <v>20000</v>
      </c>
      <c r="H418">
        <f t="shared" si="31"/>
        <v>1976593</v>
      </c>
      <c r="I418">
        <f t="shared" si="32"/>
        <v>366</v>
      </c>
      <c r="J418">
        <f>IF(E418&gt;Fec_Corte,I418,IF(I418&lt;=30,0.5*I418,MAX(0,F418-MAX(Fec_Corte,E418))))</f>
        <v>108</v>
      </c>
      <c r="K418">
        <f t="shared" si="33"/>
        <v>0.29508196721311475</v>
      </c>
      <c r="L418">
        <f t="shared" si="34"/>
        <v>577355.31147540978</v>
      </c>
    </row>
    <row r="419" spans="1:12" x14ac:dyDescent="0.25">
      <c r="A419">
        <v>424</v>
      </c>
      <c r="B419">
        <v>2895822</v>
      </c>
      <c r="C419">
        <v>0</v>
      </c>
      <c r="D419">
        <f t="shared" si="30"/>
        <v>2895822</v>
      </c>
      <c r="E419" s="4">
        <v>45034</v>
      </c>
      <c r="F419" s="4">
        <v>45400</v>
      </c>
      <c r="G419">
        <v>20000</v>
      </c>
      <c r="H419">
        <f t="shared" si="31"/>
        <v>2895822</v>
      </c>
      <c r="I419">
        <f t="shared" si="32"/>
        <v>366</v>
      </c>
      <c r="J419">
        <f>IF(E419&gt;Fec_Corte,I419,IF(I419&lt;=30,0.5*I419,MAX(0,F419-MAX(Fec_Corte,E419))))</f>
        <v>109</v>
      </c>
      <c r="K419">
        <f t="shared" si="33"/>
        <v>0.29781420765027322</v>
      </c>
      <c r="L419">
        <f t="shared" si="34"/>
        <v>856460.65027322399</v>
      </c>
    </row>
    <row r="420" spans="1:12" x14ac:dyDescent="0.25">
      <c r="A420">
        <v>425</v>
      </c>
      <c r="B420">
        <v>2425935</v>
      </c>
      <c r="C420">
        <v>0</v>
      </c>
      <c r="D420">
        <f t="shared" si="30"/>
        <v>2425935</v>
      </c>
      <c r="E420" s="4">
        <v>45035</v>
      </c>
      <c r="F420" s="4">
        <v>45401</v>
      </c>
      <c r="G420">
        <v>20000</v>
      </c>
      <c r="H420">
        <f t="shared" si="31"/>
        <v>2425935</v>
      </c>
      <c r="I420">
        <f t="shared" si="32"/>
        <v>366</v>
      </c>
      <c r="J420">
        <f>IF(E420&gt;Fec_Corte,I420,IF(I420&lt;=30,0.5*I420,MAX(0,F420-MAX(Fec_Corte,E420))))</f>
        <v>110</v>
      </c>
      <c r="K420">
        <f t="shared" si="33"/>
        <v>0.30054644808743169</v>
      </c>
      <c r="L420">
        <f t="shared" si="34"/>
        <v>723095.21857923502</v>
      </c>
    </row>
    <row r="421" spans="1:12" x14ac:dyDescent="0.25">
      <c r="A421">
        <v>426</v>
      </c>
      <c r="B421">
        <v>1618041</v>
      </c>
      <c r="C421">
        <v>0</v>
      </c>
      <c r="D421">
        <f t="shared" si="30"/>
        <v>1618041</v>
      </c>
      <c r="E421" s="4">
        <v>45035</v>
      </c>
      <c r="F421" s="4">
        <v>45401</v>
      </c>
      <c r="G421">
        <v>20000</v>
      </c>
      <c r="H421">
        <f t="shared" si="31"/>
        <v>1618041</v>
      </c>
      <c r="I421">
        <f t="shared" si="32"/>
        <v>366</v>
      </c>
      <c r="J421">
        <f>IF(E421&gt;Fec_Corte,I421,IF(I421&lt;=30,0.5*I421,MAX(0,F421-MAX(Fec_Corte,E421))))</f>
        <v>110</v>
      </c>
      <c r="K421">
        <f t="shared" si="33"/>
        <v>0.30054644808743169</v>
      </c>
      <c r="L421">
        <f t="shared" si="34"/>
        <v>480285.54644808744</v>
      </c>
    </row>
    <row r="422" spans="1:12" x14ac:dyDescent="0.25">
      <c r="A422">
        <v>427</v>
      </c>
      <c r="B422">
        <v>2000330</v>
      </c>
      <c r="C422">
        <v>0</v>
      </c>
      <c r="D422">
        <f t="shared" si="30"/>
        <v>2000330</v>
      </c>
      <c r="E422" s="4">
        <v>45035</v>
      </c>
      <c r="F422" s="4">
        <v>45401</v>
      </c>
      <c r="G422">
        <v>20000</v>
      </c>
      <c r="H422">
        <f t="shared" si="31"/>
        <v>2000330</v>
      </c>
      <c r="I422">
        <f t="shared" si="32"/>
        <v>366</v>
      </c>
      <c r="J422">
        <f>IF(E422&gt;Fec_Corte,I422,IF(I422&lt;=30,0.5*I422,MAX(0,F422-MAX(Fec_Corte,E422))))</f>
        <v>110</v>
      </c>
      <c r="K422">
        <f t="shared" si="33"/>
        <v>0.30054644808743169</v>
      </c>
      <c r="L422">
        <f t="shared" si="34"/>
        <v>595181.14754098363</v>
      </c>
    </row>
    <row r="423" spans="1:12" x14ac:dyDescent="0.25">
      <c r="A423">
        <v>428</v>
      </c>
      <c r="B423">
        <v>1950939</v>
      </c>
      <c r="C423">
        <v>0</v>
      </c>
      <c r="D423">
        <f t="shared" si="30"/>
        <v>1950939</v>
      </c>
      <c r="E423" s="4">
        <v>45036</v>
      </c>
      <c r="F423" s="4">
        <v>45402</v>
      </c>
      <c r="G423">
        <v>20000</v>
      </c>
      <c r="H423">
        <f t="shared" si="31"/>
        <v>1950939</v>
      </c>
      <c r="I423">
        <f t="shared" si="32"/>
        <v>366</v>
      </c>
      <c r="J423">
        <f>IF(E423&gt;Fec_Corte,I423,IF(I423&lt;=30,0.5*I423,MAX(0,F423-MAX(Fec_Corte,E423))))</f>
        <v>111</v>
      </c>
      <c r="K423">
        <f t="shared" si="33"/>
        <v>0.30327868852459017</v>
      </c>
      <c r="L423">
        <f t="shared" si="34"/>
        <v>585612.64754098363</v>
      </c>
    </row>
    <row r="424" spans="1:12" x14ac:dyDescent="0.25">
      <c r="A424">
        <v>429</v>
      </c>
      <c r="B424">
        <v>1733156</v>
      </c>
      <c r="C424">
        <v>0</v>
      </c>
      <c r="D424">
        <f t="shared" si="30"/>
        <v>1733156</v>
      </c>
      <c r="E424" s="4">
        <v>45036</v>
      </c>
      <c r="F424" s="4">
        <v>45402</v>
      </c>
      <c r="G424">
        <v>20000</v>
      </c>
      <c r="H424">
        <f t="shared" si="31"/>
        <v>1733156</v>
      </c>
      <c r="I424">
        <f t="shared" si="32"/>
        <v>366</v>
      </c>
      <c r="J424">
        <f>IF(E424&gt;Fec_Corte,I424,IF(I424&lt;=30,0.5*I424,MAX(0,F424-MAX(Fec_Corte,E424))))</f>
        <v>111</v>
      </c>
      <c r="K424">
        <f t="shared" si="33"/>
        <v>0.30327868852459017</v>
      </c>
      <c r="L424">
        <f t="shared" si="34"/>
        <v>519563.7049180328</v>
      </c>
    </row>
    <row r="425" spans="1:12" x14ac:dyDescent="0.25">
      <c r="A425">
        <v>430</v>
      </c>
      <c r="B425">
        <v>2399957</v>
      </c>
      <c r="C425">
        <v>0</v>
      </c>
      <c r="D425">
        <f t="shared" si="30"/>
        <v>2399957</v>
      </c>
      <c r="E425" s="4">
        <v>45036</v>
      </c>
      <c r="F425" s="4">
        <v>45402</v>
      </c>
      <c r="G425">
        <v>20000</v>
      </c>
      <c r="H425">
        <f t="shared" si="31"/>
        <v>2399957</v>
      </c>
      <c r="I425">
        <f t="shared" si="32"/>
        <v>366</v>
      </c>
      <c r="J425">
        <f>IF(E425&gt;Fec_Corte,I425,IF(I425&lt;=30,0.5*I425,MAX(0,F425-MAX(Fec_Corte,E425))))</f>
        <v>111</v>
      </c>
      <c r="K425">
        <f t="shared" si="33"/>
        <v>0.30327868852459017</v>
      </c>
      <c r="L425">
        <f t="shared" si="34"/>
        <v>721790.23770491802</v>
      </c>
    </row>
    <row r="426" spans="1:12" x14ac:dyDescent="0.25">
      <c r="A426">
        <v>431</v>
      </c>
      <c r="B426">
        <v>3377937</v>
      </c>
      <c r="C426">
        <v>0</v>
      </c>
      <c r="D426">
        <f t="shared" si="30"/>
        <v>3377937</v>
      </c>
      <c r="E426" s="4">
        <v>45037</v>
      </c>
      <c r="F426" s="4">
        <v>45403</v>
      </c>
      <c r="G426">
        <v>20000</v>
      </c>
      <c r="H426">
        <f t="shared" si="31"/>
        <v>3377937</v>
      </c>
      <c r="I426">
        <f t="shared" si="32"/>
        <v>366</v>
      </c>
      <c r="J426">
        <f>IF(E426&gt;Fec_Corte,I426,IF(I426&lt;=30,0.5*I426,MAX(0,F426-MAX(Fec_Corte,E426))))</f>
        <v>112</v>
      </c>
      <c r="K426">
        <f t="shared" si="33"/>
        <v>0.30601092896174864</v>
      </c>
      <c r="L426">
        <f t="shared" si="34"/>
        <v>1027565.4207650273</v>
      </c>
    </row>
    <row r="427" spans="1:12" x14ac:dyDescent="0.25">
      <c r="A427">
        <v>432</v>
      </c>
      <c r="B427">
        <v>3090540</v>
      </c>
      <c r="C427">
        <v>0</v>
      </c>
      <c r="D427">
        <f t="shared" si="30"/>
        <v>3090540</v>
      </c>
      <c r="E427" s="4">
        <v>45037</v>
      </c>
      <c r="F427" s="4">
        <v>45403</v>
      </c>
      <c r="G427">
        <v>20000</v>
      </c>
      <c r="H427">
        <f t="shared" si="31"/>
        <v>3090540</v>
      </c>
      <c r="I427">
        <f t="shared" si="32"/>
        <v>366</v>
      </c>
      <c r="J427">
        <f>IF(E427&gt;Fec_Corte,I427,IF(I427&lt;=30,0.5*I427,MAX(0,F427-MAX(Fec_Corte,E427))))</f>
        <v>112</v>
      </c>
      <c r="K427">
        <f t="shared" si="33"/>
        <v>0.30601092896174864</v>
      </c>
      <c r="L427">
        <f t="shared" si="34"/>
        <v>939618.79781420762</v>
      </c>
    </row>
    <row r="428" spans="1:12" x14ac:dyDescent="0.25">
      <c r="A428">
        <v>433</v>
      </c>
      <c r="B428">
        <v>6297270</v>
      </c>
      <c r="C428">
        <v>0</v>
      </c>
      <c r="D428">
        <f t="shared" si="30"/>
        <v>6297270</v>
      </c>
      <c r="E428" s="4">
        <v>45037</v>
      </c>
      <c r="F428" s="4">
        <v>45403</v>
      </c>
      <c r="G428">
        <v>20000</v>
      </c>
      <c r="H428">
        <f t="shared" si="31"/>
        <v>6297270</v>
      </c>
      <c r="I428">
        <f t="shared" si="32"/>
        <v>366</v>
      </c>
      <c r="J428">
        <f>IF(E428&gt;Fec_Corte,I428,IF(I428&lt;=30,0.5*I428,MAX(0,F428-MAX(Fec_Corte,E428))))</f>
        <v>112</v>
      </c>
      <c r="K428">
        <f t="shared" si="33"/>
        <v>0.30601092896174864</v>
      </c>
      <c r="L428">
        <f t="shared" si="34"/>
        <v>1920913.224043716</v>
      </c>
    </row>
    <row r="429" spans="1:12" x14ac:dyDescent="0.25">
      <c r="A429">
        <v>434</v>
      </c>
      <c r="B429">
        <v>3584914</v>
      </c>
      <c r="C429">
        <v>0</v>
      </c>
      <c r="D429">
        <f t="shared" si="30"/>
        <v>3584914</v>
      </c>
      <c r="E429" s="4">
        <v>45038</v>
      </c>
      <c r="F429" s="4">
        <v>45404</v>
      </c>
      <c r="G429">
        <v>20000</v>
      </c>
      <c r="H429">
        <f t="shared" si="31"/>
        <v>3584914</v>
      </c>
      <c r="I429">
        <f t="shared" si="32"/>
        <v>366</v>
      </c>
      <c r="J429">
        <f>IF(E429&gt;Fec_Corte,I429,IF(I429&lt;=30,0.5*I429,MAX(0,F429-MAX(Fec_Corte,E429))))</f>
        <v>113</v>
      </c>
      <c r="K429">
        <f t="shared" si="33"/>
        <v>0.30874316939890711</v>
      </c>
      <c r="L429">
        <f t="shared" si="34"/>
        <v>1100642.8469945355</v>
      </c>
    </row>
    <row r="430" spans="1:12" x14ac:dyDescent="0.25">
      <c r="A430">
        <v>435</v>
      </c>
      <c r="B430">
        <v>2823571</v>
      </c>
      <c r="C430">
        <v>0</v>
      </c>
      <c r="D430">
        <f t="shared" si="30"/>
        <v>2823571</v>
      </c>
      <c r="E430" s="4">
        <v>45038</v>
      </c>
      <c r="F430" s="4">
        <v>45404</v>
      </c>
      <c r="G430">
        <v>20000</v>
      </c>
      <c r="H430">
        <f t="shared" si="31"/>
        <v>2823571</v>
      </c>
      <c r="I430">
        <f t="shared" si="32"/>
        <v>366</v>
      </c>
      <c r="J430">
        <f>IF(E430&gt;Fec_Corte,I430,IF(I430&lt;=30,0.5*I430,MAX(0,F430-MAX(Fec_Corte,E430))))</f>
        <v>113</v>
      </c>
      <c r="K430">
        <f t="shared" si="33"/>
        <v>0.30874316939890711</v>
      </c>
      <c r="L430">
        <f t="shared" si="34"/>
        <v>865583.39617486345</v>
      </c>
    </row>
    <row r="431" spans="1:12" x14ac:dyDescent="0.25">
      <c r="A431">
        <v>436</v>
      </c>
      <c r="B431">
        <v>864157</v>
      </c>
      <c r="C431">
        <v>0</v>
      </c>
      <c r="D431">
        <f t="shared" si="30"/>
        <v>864157</v>
      </c>
      <c r="E431" s="4">
        <v>45038</v>
      </c>
      <c r="F431" s="4">
        <v>45404</v>
      </c>
      <c r="G431">
        <v>20000</v>
      </c>
      <c r="H431">
        <f t="shared" si="31"/>
        <v>864157</v>
      </c>
      <c r="I431">
        <f t="shared" si="32"/>
        <v>366</v>
      </c>
      <c r="J431">
        <f>IF(E431&gt;Fec_Corte,I431,IF(I431&lt;=30,0.5*I431,MAX(0,F431-MAX(Fec_Corte,E431))))</f>
        <v>113</v>
      </c>
      <c r="K431">
        <f t="shared" si="33"/>
        <v>0.30874316939890711</v>
      </c>
      <c r="L431">
        <f t="shared" si="34"/>
        <v>260627.70765027322</v>
      </c>
    </row>
    <row r="432" spans="1:12" x14ac:dyDescent="0.25">
      <c r="A432">
        <v>437</v>
      </c>
      <c r="B432">
        <v>3342198</v>
      </c>
      <c r="C432">
        <v>0</v>
      </c>
      <c r="D432">
        <f t="shared" si="30"/>
        <v>3342198</v>
      </c>
      <c r="E432" s="4">
        <v>45039</v>
      </c>
      <c r="F432" s="4">
        <v>45405</v>
      </c>
      <c r="G432">
        <v>20000</v>
      </c>
      <c r="H432">
        <f t="shared" si="31"/>
        <v>3342198</v>
      </c>
      <c r="I432">
        <f t="shared" si="32"/>
        <v>366</v>
      </c>
      <c r="J432">
        <f>IF(E432&gt;Fec_Corte,I432,IF(I432&lt;=30,0.5*I432,MAX(0,F432-MAX(Fec_Corte,E432))))</f>
        <v>114</v>
      </c>
      <c r="K432">
        <f t="shared" si="33"/>
        <v>0.31147540983606559</v>
      </c>
      <c r="L432">
        <f t="shared" si="34"/>
        <v>1034782.9836065574</v>
      </c>
    </row>
    <row r="433" spans="1:12" x14ac:dyDescent="0.25">
      <c r="A433">
        <v>438</v>
      </c>
      <c r="B433">
        <v>1452355</v>
      </c>
      <c r="C433">
        <v>0</v>
      </c>
      <c r="D433">
        <f t="shared" si="30"/>
        <v>1452355</v>
      </c>
      <c r="E433" s="4">
        <v>45040</v>
      </c>
      <c r="F433" s="4">
        <v>45406</v>
      </c>
      <c r="G433">
        <v>20000</v>
      </c>
      <c r="H433">
        <f t="shared" si="31"/>
        <v>1452355</v>
      </c>
      <c r="I433">
        <f t="shared" si="32"/>
        <v>366</v>
      </c>
      <c r="J433">
        <f>IF(E433&gt;Fec_Corte,I433,IF(I433&lt;=30,0.5*I433,MAX(0,F433-MAX(Fec_Corte,E433))))</f>
        <v>115</v>
      </c>
      <c r="K433">
        <f t="shared" si="33"/>
        <v>0.31420765027322406</v>
      </c>
      <c r="L433">
        <f t="shared" si="34"/>
        <v>450056.89890710387</v>
      </c>
    </row>
    <row r="434" spans="1:12" x14ac:dyDescent="0.25">
      <c r="A434">
        <v>439</v>
      </c>
      <c r="B434">
        <v>1975607</v>
      </c>
      <c r="C434">
        <v>0</v>
      </c>
      <c r="D434">
        <f t="shared" si="30"/>
        <v>1975607</v>
      </c>
      <c r="E434" s="4">
        <v>45041</v>
      </c>
      <c r="F434" s="4">
        <v>45407</v>
      </c>
      <c r="G434">
        <v>20000</v>
      </c>
      <c r="H434">
        <f t="shared" si="31"/>
        <v>1975607</v>
      </c>
      <c r="I434">
        <f t="shared" si="32"/>
        <v>366</v>
      </c>
      <c r="J434">
        <f>IF(E434&gt;Fec_Corte,I434,IF(I434&lt;=30,0.5*I434,MAX(0,F434-MAX(Fec_Corte,E434))))</f>
        <v>116</v>
      </c>
      <c r="K434">
        <f t="shared" si="33"/>
        <v>0.31693989071038253</v>
      </c>
      <c r="L434">
        <f t="shared" si="34"/>
        <v>619809.86885245901</v>
      </c>
    </row>
    <row r="435" spans="1:12" x14ac:dyDescent="0.25">
      <c r="A435">
        <v>440</v>
      </c>
      <c r="B435">
        <v>1865974</v>
      </c>
      <c r="C435">
        <v>0</v>
      </c>
      <c r="D435">
        <f t="shared" si="30"/>
        <v>1865974</v>
      </c>
      <c r="E435" s="4">
        <v>45041</v>
      </c>
      <c r="F435" s="4">
        <v>45407</v>
      </c>
      <c r="G435">
        <v>20000</v>
      </c>
      <c r="H435">
        <f t="shared" si="31"/>
        <v>1865974</v>
      </c>
      <c r="I435">
        <f t="shared" si="32"/>
        <v>366</v>
      </c>
      <c r="J435">
        <f>IF(E435&gt;Fec_Corte,I435,IF(I435&lt;=30,0.5*I435,MAX(0,F435-MAX(Fec_Corte,E435))))</f>
        <v>116</v>
      </c>
      <c r="K435">
        <f t="shared" si="33"/>
        <v>0.31693989071038253</v>
      </c>
      <c r="L435">
        <f t="shared" si="34"/>
        <v>585062.79781420773</v>
      </c>
    </row>
    <row r="436" spans="1:12" x14ac:dyDescent="0.25">
      <c r="A436">
        <v>441</v>
      </c>
      <c r="B436">
        <v>2159795</v>
      </c>
      <c r="C436">
        <v>0</v>
      </c>
      <c r="D436">
        <f t="shared" si="30"/>
        <v>2159795</v>
      </c>
      <c r="E436" s="4">
        <v>45041</v>
      </c>
      <c r="F436" s="4">
        <v>45407</v>
      </c>
      <c r="G436">
        <v>20000</v>
      </c>
      <c r="H436">
        <f t="shared" si="31"/>
        <v>2159795</v>
      </c>
      <c r="I436">
        <f t="shared" si="32"/>
        <v>366</v>
      </c>
      <c r="J436">
        <f>IF(E436&gt;Fec_Corte,I436,IF(I436&lt;=30,0.5*I436,MAX(0,F436-MAX(Fec_Corte,E436))))</f>
        <v>116</v>
      </c>
      <c r="K436">
        <f t="shared" si="33"/>
        <v>0.31693989071038253</v>
      </c>
      <c r="L436">
        <f t="shared" si="34"/>
        <v>678186.39344262297</v>
      </c>
    </row>
    <row r="437" spans="1:12" x14ac:dyDescent="0.25">
      <c r="A437">
        <v>442</v>
      </c>
      <c r="B437">
        <v>1449536</v>
      </c>
      <c r="C437">
        <v>0</v>
      </c>
      <c r="D437">
        <f t="shared" si="30"/>
        <v>1449536</v>
      </c>
      <c r="E437" s="4">
        <v>45041</v>
      </c>
      <c r="F437" s="4">
        <v>45407</v>
      </c>
      <c r="G437">
        <v>20000</v>
      </c>
      <c r="H437">
        <f t="shared" si="31"/>
        <v>1449536</v>
      </c>
      <c r="I437">
        <f t="shared" si="32"/>
        <v>366</v>
      </c>
      <c r="J437">
        <f>IF(E437&gt;Fec_Corte,I437,IF(I437&lt;=30,0.5*I437,MAX(0,F437-MAX(Fec_Corte,E437))))</f>
        <v>116</v>
      </c>
      <c r="K437">
        <f t="shared" si="33"/>
        <v>0.31693989071038253</v>
      </c>
      <c r="L437">
        <f t="shared" si="34"/>
        <v>453076.98360655742</v>
      </c>
    </row>
    <row r="438" spans="1:12" x14ac:dyDescent="0.25">
      <c r="A438">
        <v>443</v>
      </c>
      <c r="B438">
        <v>3767394</v>
      </c>
      <c r="C438">
        <v>0</v>
      </c>
      <c r="D438">
        <f t="shared" si="30"/>
        <v>3767394</v>
      </c>
      <c r="E438" s="4">
        <v>45041</v>
      </c>
      <c r="F438" s="4">
        <v>45407</v>
      </c>
      <c r="G438">
        <v>20000</v>
      </c>
      <c r="H438">
        <f t="shared" si="31"/>
        <v>3767394</v>
      </c>
      <c r="I438">
        <f t="shared" si="32"/>
        <v>366</v>
      </c>
      <c r="J438">
        <f>IF(E438&gt;Fec_Corte,I438,IF(I438&lt;=30,0.5*I438,MAX(0,F438-MAX(Fec_Corte,E438))))</f>
        <v>116</v>
      </c>
      <c r="K438">
        <f t="shared" si="33"/>
        <v>0.31693989071038253</v>
      </c>
      <c r="L438">
        <f t="shared" si="34"/>
        <v>1187698.6448087431</v>
      </c>
    </row>
    <row r="439" spans="1:12" x14ac:dyDescent="0.25">
      <c r="A439">
        <v>444</v>
      </c>
      <c r="B439">
        <v>1017232</v>
      </c>
      <c r="C439">
        <v>0</v>
      </c>
      <c r="D439">
        <f t="shared" si="30"/>
        <v>1017232</v>
      </c>
      <c r="E439" s="4">
        <v>45041</v>
      </c>
      <c r="F439" s="4">
        <v>45407</v>
      </c>
      <c r="G439">
        <v>20000</v>
      </c>
      <c r="H439">
        <f t="shared" si="31"/>
        <v>1017232</v>
      </c>
      <c r="I439">
        <f t="shared" si="32"/>
        <v>366</v>
      </c>
      <c r="J439">
        <f>IF(E439&gt;Fec_Corte,I439,IF(I439&lt;=30,0.5*I439,MAX(0,F439-MAX(Fec_Corte,E439))))</f>
        <v>116</v>
      </c>
      <c r="K439">
        <f t="shared" si="33"/>
        <v>0.31693989071038253</v>
      </c>
      <c r="L439">
        <f t="shared" si="34"/>
        <v>316062.60109289619</v>
      </c>
    </row>
    <row r="440" spans="1:12" x14ac:dyDescent="0.25">
      <c r="A440">
        <v>445</v>
      </c>
      <c r="B440">
        <v>2905248</v>
      </c>
      <c r="C440">
        <v>0</v>
      </c>
      <c r="D440">
        <f t="shared" si="30"/>
        <v>2905248</v>
      </c>
      <c r="E440" s="4">
        <v>45042</v>
      </c>
      <c r="F440" s="4">
        <v>45408</v>
      </c>
      <c r="G440">
        <v>20000</v>
      </c>
      <c r="H440">
        <f t="shared" si="31"/>
        <v>2905248</v>
      </c>
      <c r="I440">
        <f t="shared" si="32"/>
        <v>366</v>
      </c>
      <c r="J440">
        <f>IF(E440&gt;Fec_Corte,I440,IF(I440&lt;=30,0.5*I440,MAX(0,F440-MAX(Fec_Corte,E440))))</f>
        <v>117</v>
      </c>
      <c r="K440">
        <f t="shared" si="33"/>
        <v>0.31967213114754101</v>
      </c>
      <c r="L440">
        <f t="shared" si="34"/>
        <v>922333.37704918045</v>
      </c>
    </row>
    <row r="441" spans="1:12" x14ac:dyDescent="0.25">
      <c r="A441">
        <v>446</v>
      </c>
      <c r="B441">
        <v>3584990</v>
      </c>
      <c r="C441">
        <v>0</v>
      </c>
      <c r="D441">
        <f t="shared" si="30"/>
        <v>3584990</v>
      </c>
      <c r="E441" s="4">
        <v>45042</v>
      </c>
      <c r="F441" s="4">
        <v>45408</v>
      </c>
      <c r="G441">
        <v>20000</v>
      </c>
      <c r="H441">
        <f t="shared" si="31"/>
        <v>3584990</v>
      </c>
      <c r="I441">
        <f t="shared" si="32"/>
        <v>366</v>
      </c>
      <c r="J441">
        <f>IF(E441&gt;Fec_Corte,I441,IF(I441&lt;=30,0.5*I441,MAX(0,F441-MAX(Fec_Corte,E441))))</f>
        <v>117</v>
      </c>
      <c r="K441">
        <f t="shared" si="33"/>
        <v>0.31967213114754101</v>
      </c>
      <c r="L441">
        <f t="shared" si="34"/>
        <v>1139627.9508196723</v>
      </c>
    </row>
    <row r="442" spans="1:12" x14ac:dyDescent="0.25">
      <c r="A442">
        <v>447</v>
      </c>
      <c r="B442">
        <v>2600237</v>
      </c>
      <c r="C442">
        <v>0</v>
      </c>
      <c r="D442">
        <f t="shared" si="30"/>
        <v>2600237</v>
      </c>
      <c r="E442" s="4">
        <v>45043</v>
      </c>
      <c r="F442" s="4">
        <v>45409</v>
      </c>
      <c r="G442">
        <v>20000</v>
      </c>
      <c r="H442">
        <f t="shared" si="31"/>
        <v>2600237</v>
      </c>
      <c r="I442">
        <f t="shared" si="32"/>
        <v>366</v>
      </c>
      <c r="J442">
        <f>IF(E442&gt;Fec_Corte,I442,IF(I442&lt;=30,0.5*I442,MAX(0,F442-MAX(Fec_Corte,E442))))</f>
        <v>118</v>
      </c>
      <c r="K442">
        <f t="shared" si="33"/>
        <v>0.32240437158469948</v>
      </c>
      <c r="L442">
        <f t="shared" si="34"/>
        <v>831879.68852459022</v>
      </c>
    </row>
    <row r="443" spans="1:12" x14ac:dyDescent="0.25">
      <c r="A443">
        <v>448</v>
      </c>
      <c r="B443">
        <v>2231113</v>
      </c>
      <c r="C443">
        <v>0</v>
      </c>
      <c r="D443">
        <f t="shared" si="30"/>
        <v>2231113</v>
      </c>
      <c r="E443" s="4">
        <v>45043</v>
      </c>
      <c r="F443" s="4">
        <v>45409</v>
      </c>
      <c r="G443">
        <v>20000</v>
      </c>
      <c r="H443">
        <f t="shared" si="31"/>
        <v>2231113</v>
      </c>
      <c r="I443">
        <f t="shared" si="32"/>
        <v>366</v>
      </c>
      <c r="J443">
        <f>IF(E443&gt;Fec_Corte,I443,IF(I443&lt;=30,0.5*I443,MAX(0,F443-MAX(Fec_Corte,E443))))</f>
        <v>118</v>
      </c>
      <c r="K443">
        <f t="shared" si="33"/>
        <v>0.32240437158469948</v>
      </c>
      <c r="L443">
        <f t="shared" si="34"/>
        <v>712872.49726775964</v>
      </c>
    </row>
    <row r="444" spans="1:12" x14ac:dyDescent="0.25">
      <c r="A444">
        <v>449</v>
      </c>
      <c r="B444">
        <v>4075623</v>
      </c>
      <c r="C444">
        <v>0</v>
      </c>
      <c r="D444">
        <f t="shared" si="30"/>
        <v>4075623</v>
      </c>
      <c r="E444" s="4">
        <v>45044</v>
      </c>
      <c r="F444" s="4">
        <v>45410</v>
      </c>
      <c r="G444">
        <v>20000</v>
      </c>
      <c r="H444">
        <f t="shared" si="31"/>
        <v>4075623</v>
      </c>
      <c r="I444">
        <f t="shared" si="32"/>
        <v>366</v>
      </c>
      <c r="J444">
        <f>IF(E444&gt;Fec_Corte,I444,IF(I444&lt;=30,0.5*I444,MAX(0,F444-MAX(Fec_Corte,E444))))</f>
        <v>119</v>
      </c>
      <c r="K444">
        <f t="shared" si="33"/>
        <v>0.3251366120218579</v>
      </c>
      <c r="L444">
        <f t="shared" si="34"/>
        <v>1318631.5218579234</v>
      </c>
    </row>
    <row r="445" spans="1:12" x14ac:dyDescent="0.25">
      <c r="A445">
        <v>450</v>
      </c>
      <c r="B445">
        <v>2277130</v>
      </c>
      <c r="C445">
        <v>0</v>
      </c>
      <c r="D445">
        <f t="shared" si="30"/>
        <v>2277130</v>
      </c>
      <c r="E445" s="4">
        <v>45044</v>
      </c>
      <c r="F445" s="4">
        <v>45410</v>
      </c>
      <c r="G445">
        <v>20000</v>
      </c>
      <c r="H445">
        <f t="shared" si="31"/>
        <v>2277130</v>
      </c>
      <c r="I445">
        <f t="shared" si="32"/>
        <v>366</v>
      </c>
      <c r="J445">
        <f>IF(E445&gt;Fec_Corte,I445,IF(I445&lt;=30,0.5*I445,MAX(0,F445-MAX(Fec_Corte,E445))))</f>
        <v>119</v>
      </c>
      <c r="K445">
        <f t="shared" si="33"/>
        <v>0.3251366120218579</v>
      </c>
      <c r="L445">
        <f t="shared" si="34"/>
        <v>733875.60109289607</v>
      </c>
    </row>
    <row r="446" spans="1:12" x14ac:dyDescent="0.25">
      <c r="A446">
        <v>451</v>
      </c>
      <c r="B446">
        <v>2634416</v>
      </c>
      <c r="C446">
        <v>0</v>
      </c>
      <c r="D446">
        <f t="shared" si="30"/>
        <v>2634416</v>
      </c>
      <c r="E446" s="4">
        <v>45044</v>
      </c>
      <c r="F446" s="4">
        <v>45410</v>
      </c>
      <c r="G446">
        <v>20000</v>
      </c>
      <c r="H446">
        <f t="shared" si="31"/>
        <v>2634416</v>
      </c>
      <c r="I446">
        <f t="shared" si="32"/>
        <v>366</v>
      </c>
      <c r="J446">
        <f>IF(E446&gt;Fec_Corte,I446,IF(I446&lt;=30,0.5*I446,MAX(0,F446-MAX(Fec_Corte,E446))))</f>
        <v>119</v>
      </c>
      <c r="K446">
        <f t="shared" si="33"/>
        <v>0.3251366120218579</v>
      </c>
      <c r="L446">
        <f t="shared" si="34"/>
        <v>850042.36065573758</v>
      </c>
    </row>
    <row r="447" spans="1:12" x14ac:dyDescent="0.25">
      <c r="A447">
        <v>452</v>
      </c>
      <c r="B447">
        <v>4111967</v>
      </c>
      <c r="C447">
        <v>0</v>
      </c>
      <c r="D447">
        <f t="shared" si="30"/>
        <v>4111967</v>
      </c>
      <c r="E447" s="4">
        <v>45045</v>
      </c>
      <c r="F447" s="4">
        <v>45411</v>
      </c>
      <c r="G447">
        <v>20000</v>
      </c>
      <c r="H447">
        <f t="shared" si="31"/>
        <v>4111967</v>
      </c>
      <c r="I447">
        <f t="shared" si="32"/>
        <v>366</v>
      </c>
      <c r="J447">
        <f>IF(E447&gt;Fec_Corte,I447,IF(I447&lt;=30,0.5*I447,MAX(0,F447-MAX(Fec_Corte,E447))))</f>
        <v>120</v>
      </c>
      <c r="K447">
        <f t="shared" si="33"/>
        <v>0.32786885245901637</v>
      </c>
      <c r="L447">
        <f t="shared" si="34"/>
        <v>1341628.5245901637</v>
      </c>
    </row>
    <row r="448" spans="1:12" x14ac:dyDescent="0.25">
      <c r="A448">
        <v>453</v>
      </c>
      <c r="B448">
        <v>1994099</v>
      </c>
      <c r="C448">
        <v>0</v>
      </c>
      <c r="D448">
        <f t="shared" si="30"/>
        <v>1994099</v>
      </c>
      <c r="E448" s="4">
        <v>45045</v>
      </c>
      <c r="F448" s="4">
        <v>45411</v>
      </c>
      <c r="G448">
        <v>20000</v>
      </c>
      <c r="H448">
        <f t="shared" si="31"/>
        <v>1994099</v>
      </c>
      <c r="I448">
        <f t="shared" si="32"/>
        <v>366</v>
      </c>
      <c r="J448">
        <f>IF(E448&gt;Fec_Corte,I448,IF(I448&lt;=30,0.5*I448,MAX(0,F448-MAX(Fec_Corte,E448))))</f>
        <v>120</v>
      </c>
      <c r="K448">
        <f t="shared" si="33"/>
        <v>0.32786885245901637</v>
      </c>
      <c r="L448">
        <f t="shared" si="34"/>
        <v>647245.57377049176</v>
      </c>
    </row>
    <row r="449" spans="1:12" x14ac:dyDescent="0.25">
      <c r="A449">
        <v>454</v>
      </c>
      <c r="B449">
        <v>3458414</v>
      </c>
      <c r="C449">
        <v>0</v>
      </c>
      <c r="D449">
        <f t="shared" si="30"/>
        <v>3458414</v>
      </c>
      <c r="E449" s="4">
        <v>45046</v>
      </c>
      <c r="F449" s="4">
        <v>45412</v>
      </c>
      <c r="G449">
        <v>20000</v>
      </c>
      <c r="H449">
        <f t="shared" si="31"/>
        <v>3458414</v>
      </c>
      <c r="I449">
        <f t="shared" si="32"/>
        <v>366</v>
      </c>
      <c r="J449">
        <f>IF(E449&gt;Fec_Corte,I449,IF(I449&lt;=30,0.5*I449,MAX(0,F449-MAX(Fec_Corte,E449))))</f>
        <v>121</v>
      </c>
      <c r="K449">
        <f t="shared" si="33"/>
        <v>0.33060109289617484</v>
      </c>
      <c r="L449">
        <f t="shared" si="34"/>
        <v>1136743.4262295081</v>
      </c>
    </row>
    <row r="450" spans="1:12" x14ac:dyDescent="0.25">
      <c r="A450">
        <v>455</v>
      </c>
      <c r="B450">
        <v>5135107</v>
      </c>
      <c r="C450">
        <v>0</v>
      </c>
      <c r="D450">
        <f t="shared" si="30"/>
        <v>5135107</v>
      </c>
      <c r="E450" s="4">
        <v>45046</v>
      </c>
      <c r="F450" s="4">
        <v>45412</v>
      </c>
      <c r="G450">
        <v>20000</v>
      </c>
      <c r="H450">
        <f t="shared" si="31"/>
        <v>5135107</v>
      </c>
      <c r="I450">
        <f t="shared" si="32"/>
        <v>366</v>
      </c>
      <c r="J450">
        <f>IF(E450&gt;Fec_Corte,I450,IF(I450&lt;=30,0.5*I450,MAX(0,F450-MAX(Fec_Corte,E450))))</f>
        <v>121</v>
      </c>
      <c r="K450">
        <f t="shared" si="33"/>
        <v>0.33060109289617484</v>
      </c>
      <c r="L450">
        <f t="shared" si="34"/>
        <v>1691059.9644808741</v>
      </c>
    </row>
    <row r="451" spans="1:12" x14ac:dyDescent="0.25">
      <c r="A451">
        <v>456</v>
      </c>
      <c r="B451">
        <v>2973119</v>
      </c>
      <c r="C451">
        <v>0</v>
      </c>
      <c r="D451">
        <f t="shared" si="30"/>
        <v>2973119</v>
      </c>
      <c r="E451" s="4">
        <v>45046</v>
      </c>
      <c r="F451" s="4">
        <v>45412</v>
      </c>
      <c r="G451">
        <v>20000</v>
      </c>
      <c r="H451">
        <f t="shared" si="31"/>
        <v>2973119</v>
      </c>
      <c r="I451">
        <f t="shared" si="32"/>
        <v>366</v>
      </c>
      <c r="J451">
        <f>IF(E451&gt;Fec_Corte,I451,IF(I451&lt;=30,0.5*I451,MAX(0,F451-MAX(Fec_Corte,E451))))</f>
        <v>121</v>
      </c>
      <c r="K451">
        <f t="shared" si="33"/>
        <v>0.33060109289617484</v>
      </c>
      <c r="L451">
        <f t="shared" si="34"/>
        <v>976304.36885245901</v>
      </c>
    </row>
    <row r="452" spans="1:12" x14ac:dyDescent="0.25">
      <c r="A452">
        <v>457</v>
      </c>
      <c r="B452">
        <v>1465996</v>
      </c>
      <c r="C452">
        <v>0</v>
      </c>
      <c r="D452">
        <f t="shared" si="30"/>
        <v>1465996</v>
      </c>
      <c r="E452" s="4">
        <v>45057</v>
      </c>
      <c r="F452" s="4">
        <v>45423</v>
      </c>
      <c r="G452">
        <v>20000</v>
      </c>
      <c r="H452">
        <f t="shared" si="31"/>
        <v>1465996</v>
      </c>
      <c r="I452">
        <f t="shared" si="32"/>
        <v>366</v>
      </c>
      <c r="J452">
        <f>IF(E452&gt;Fec_Corte,I452,IF(I452&lt;=30,0.5*I452,MAX(0,F452-MAX(Fec_Corte,E452))))</f>
        <v>132</v>
      </c>
      <c r="K452">
        <f t="shared" si="33"/>
        <v>0.36065573770491804</v>
      </c>
      <c r="L452">
        <f t="shared" si="34"/>
        <v>521506.75409836066</v>
      </c>
    </row>
    <row r="453" spans="1:12" x14ac:dyDescent="0.25">
      <c r="A453">
        <v>458</v>
      </c>
      <c r="B453">
        <v>2285202</v>
      </c>
      <c r="C453">
        <v>0</v>
      </c>
      <c r="D453">
        <f t="shared" ref="D453:D516" si="35">B453+C453</f>
        <v>2285202</v>
      </c>
      <c r="E453" s="4">
        <v>45057</v>
      </c>
      <c r="F453" s="4">
        <v>45423</v>
      </c>
      <c r="G453">
        <v>20000</v>
      </c>
      <c r="H453">
        <f t="shared" ref="H453:H516" si="36">MAX(B453,D453)</f>
        <v>2285202</v>
      </c>
      <c r="I453">
        <f t="shared" ref="I453:I516" si="37">F453-E453</f>
        <v>366</v>
      </c>
      <c r="J453">
        <f>IF(E453&gt;Fec_Corte,I453,IF(I453&lt;=30,0.5*I453,MAX(0,F453-MAX(Fec_Corte,E453))))</f>
        <v>132</v>
      </c>
      <c r="K453">
        <f t="shared" ref="K453:K516" si="38">J453/I453</f>
        <v>0.36065573770491804</v>
      </c>
      <c r="L453">
        <f t="shared" ref="L453:L516" si="39">(H453-G453)*K453</f>
        <v>816958.09836065571</v>
      </c>
    </row>
    <row r="454" spans="1:12" x14ac:dyDescent="0.25">
      <c r="A454">
        <v>459</v>
      </c>
      <c r="B454">
        <v>2657740</v>
      </c>
      <c r="C454">
        <v>0</v>
      </c>
      <c r="D454">
        <f t="shared" si="35"/>
        <v>2657740</v>
      </c>
      <c r="E454" s="4">
        <v>45058</v>
      </c>
      <c r="F454" s="4">
        <v>45424</v>
      </c>
      <c r="G454">
        <v>20000</v>
      </c>
      <c r="H454">
        <f t="shared" si="36"/>
        <v>2657740</v>
      </c>
      <c r="I454">
        <f t="shared" si="37"/>
        <v>366</v>
      </c>
      <c r="J454">
        <f>IF(E454&gt;Fec_Corte,I454,IF(I454&lt;=30,0.5*I454,MAX(0,F454-MAX(Fec_Corte,E454))))</f>
        <v>133</v>
      </c>
      <c r="K454">
        <f t="shared" si="38"/>
        <v>0.36338797814207652</v>
      </c>
      <c r="L454">
        <f t="shared" si="39"/>
        <v>958523.00546448096</v>
      </c>
    </row>
    <row r="455" spans="1:12" x14ac:dyDescent="0.25">
      <c r="A455">
        <v>460</v>
      </c>
      <c r="B455">
        <v>2546182</v>
      </c>
      <c r="C455">
        <v>0</v>
      </c>
      <c r="D455">
        <f t="shared" si="35"/>
        <v>2546182</v>
      </c>
      <c r="E455" s="4">
        <v>45058</v>
      </c>
      <c r="F455" s="4">
        <v>45424</v>
      </c>
      <c r="G455">
        <v>20000</v>
      </c>
      <c r="H455">
        <f t="shared" si="36"/>
        <v>2546182</v>
      </c>
      <c r="I455">
        <f t="shared" si="37"/>
        <v>366</v>
      </c>
      <c r="J455">
        <f>IF(E455&gt;Fec_Corte,I455,IF(I455&lt;=30,0.5*I455,MAX(0,F455-MAX(Fec_Corte,E455))))</f>
        <v>133</v>
      </c>
      <c r="K455">
        <f t="shared" si="38"/>
        <v>0.36338797814207652</v>
      </c>
      <c r="L455">
        <f t="shared" si="39"/>
        <v>917984.16939890711</v>
      </c>
    </row>
    <row r="456" spans="1:12" x14ac:dyDescent="0.25">
      <c r="A456">
        <v>461</v>
      </c>
      <c r="B456">
        <v>4721015</v>
      </c>
      <c r="C456">
        <v>0</v>
      </c>
      <c r="D456">
        <f t="shared" si="35"/>
        <v>4721015</v>
      </c>
      <c r="E456" s="4">
        <v>45059</v>
      </c>
      <c r="F456" s="4">
        <v>45425</v>
      </c>
      <c r="G456">
        <v>20000</v>
      </c>
      <c r="H456">
        <f t="shared" si="36"/>
        <v>4721015</v>
      </c>
      <c r="I456">
        <f t="shared" si="37"/>
        <v>366</v>
      </c>
      <c r="J456">
        <f>IF(E456&gt;Fec_Corte,I456,IF(I456&lt;=30,0.5*I456,MAX(0,F456-MAX(Fec_Corte,E456))))</f>
        <v>134</v>
      </c>
      <c r="K456">
        <f t="shared" si="38"/>
        <v>0.36612021857923499</v>
      </c>
      <c r="L456">
        <f t="shared" si="39"/>
        <v>1721136.6393442624</v>
      </c>
    </row>
    <row r="457" spans="1:12" x14ac:dyDescent="0.25">
      <c r="A457">
        <v>462</v>
      </c>
      <c r="B457">
        <v>1374673</v>
      </c>
      <c r="C457">
        <v>0</v>
      </c>
      <c r="D457">
        <f t="shared" si="35"/>
        <v>1374673</v>
      </c>
      <c r="E457" s="4">
        <v>45059</v>
      </c>
      <c r="F457" s="4">
        <v>45425</v>
      </c>
      <c r="G457">
        <v>20000</v>
      </c>
      <c r="H457">
        <f t="shared" si="36"/>
        <v>1374673</v>
      </c>
      <c r="I457">
        <f t="shared" si="37"/>
        <v>366</v>
      </c>
      <c r="J457">
        <f>IF(E457&gt;Fec_Corte,I457,IF(I457&lt;=30,0.5*I457,MAX(0,F457-MAX(Fec_Corte,E457))))</f>
        <v>134</v>
      </c>
      <c r="K457">
        <f t="shared" si="38"/>
        <v>0.36612021857923499</v>
      </c>
      <c r="L457">
        <f t="shared" si="39"/>
        <v>495973.17486338801</v>
      </c>
    </row>
    <row r="458" spans="1:12" x14ac:dyDescent="0.25">
      <c r="A458">
        <v>463</v>
      </c>
      <c r="B458">
        <v>2163032</v>
      </c>
      <c r="C458">
        <v>0</v>
      </c>
      <c r="D458">
        <f t="shared" si="35"/>
        <v>2163032</v>
      </c>
      <c r="E458" s="4">
        <v>45060</v>
      </c>
      <c r="F458" s="4">
        <v>45426</v>
      </c>
      <c r="G458">
        <v>20000</v>
      </c>
      <c r="H458">
        <f t="shared" si="36"/>
        <v>2163032</v>
      </c>
      <c r="I458">
        <f t="shared" si="37"/>
        <v>366</v>
      </c>
      <c r="J458">
        <f>IF(E458&gt;Fec_Corte,I458,IF(I458&lt;=30,0.5*I458,MAX(0,F458-MAX(Fec_Corte,E458))))</f>
        <v>135</v>
      </c>
      <c r="K458">
        <f t="shared" si="38"/>
        <v>0.36885245901639346</v>
      </c>
      <c r="L458">
        <f t="shared" si="39"/>
        <v>790462.62295081967</v>
      </c>
    </row>
    <row r="459" spans="1:12" x14ac:dyDescent="0.25">
      <c r="A459">
        <v>464</v>
      </c>
      <c r="B459">
        <v>7658750</v>
      </c>
      <c r="C459">
        <v>0</v>
      </c>
      <c r="D459">
        <f t="shared" si="35"/>
        <v>7658750</v>
      </c>
      <c r="E459" s="4">
        <v>45060</v>
      </c>
      <c r="F459" s="4">
        <v>45426</v>
      </c>
      <c r="G459">
        <v>20000</v>
      </c>
      <c r="H459">
        <f t="shared" si="36"/>
        <v>7658750</v>
      </c>
      <c r="I459">
        <f t="shared" si="37"/>
        <v>366</v>
      </c>
      <c r="J459">
        <f>IF(E459&gt;Fec_Corte,I459,IF(I459&lt;=30,0.5*I459,MAX(0,F459-MAX(Fec_Corte,E459))))</f>
        <v>135</v>
      </c>
      <c r="K459">
        <f t="shared" si="38"/>
        <v>0.36885245901639346</v>
      </c>
      <c r="L459">
        <f t="shared" si="39"/>
        <v>2817571.7213114756</v>
      </c>
    </row>
    <row r="460" spans="1:12" x14ac:dyDescent="0.25">
      <c r="A460">
        <v>465</v>
      </c>
      <c r="B460">
        <v>1595841</v>
      </c>
      <c r="C460">
        <v>0</v>
      </c>
      <c r="D460">
        <f t="shared" si="35"/>
        <v>1595841</v>
      </c>
      <c r="E460" s="4">
        <v>45061</v>
      </c>
      <c r="F460" s="4">
        <v>45427</v>
      </c>
      <c r="G460">
        <v>20000</v>
      </c>
      <c r="H460">
        <f t="shared" si="36"/>
        <v>1595841</v>
      </c>
      <c r="I460">
        <f t="shared" si="37"/>
        <v>366</v>
      </c>
      <c r="J460">
        <f>IF(E460&gt;Fec_Corte,I460,IF(I460&lt;=30,0.5*I460,MAX(0,F460-MAX(Fec_Corte,E460))))</f>
        <v>136</v>
      </c>
      <c r="K460">
        <f t="shared" si="38"/>
        <v>0.37158469945355194</v>
      </c>
      <c r="L460">
        <f t="shared" si="39"/>
        <v>585558.40437158477</v>
      </c>
    </row>
    <row r="461" spans="1:12" x14ac:dyDescent="0.25">
      <c r="A461">
        <v>466</v>
      </c>
      <c r="B461">
        <v>4320785</v>
      </c>
      <c r="C461">
        <v>0</v>
      </c>
      <c r="D461">
        <f t="shared" si="35"/>
        <v>4320785</v>
      </c>
      <c r="E461" s="4">
        <v>45062</v>
      </c>
      <c r="F461" s="4">
        <v>45428</v>
      </c>
      <c r="G461">
        <v>20000</v>
      </c>
      <c r="H461">
        <f t="shared" si="36"/>
        <v>4320785</v>
      </c>
      <c r="I461">
        <f t="shared" si="37"/>
        <v>366</v>
      </c>
      <c r="J461">
        <f>IF(E461&gt;Fec_Corte,I461,IF(I461&lt;=30,0.5*I461,MAX(0,F461-MAX(Fec_Corte,E461))))</f>
        <v>137</v>
      </c>
      <c r="K461">
        <f t="shared" si="38"/>
        <v>0.37431693989071041</v>
      </c>
      <c r="L461">
        <f t="shared" si="39"/>
        <v>1609856.680327869</v>
      </c>
    </row>
    <row r="462" spans="1:12" x14ac:dyDescent="0.25">
      <c r="A462">
        <v>467</v>
      </c>
      <c r="B462">
        <v>6812911</v>
      </c>
      <c r="C462">
        <v>0</v>
      </c>
      <c r="D462">
        <f t="shared" si="35"/>
        <v>6812911</v>
      </c>
      <c r="E462" s="4">
        <v>45062</v>
      </c>
      <c r="F462" s="4">
        <v>45428</v>
      </c>
      <c r="G462">
        <v>20000</v>
      </c>
      <c r="H462">
        <f t="shared" si="36"/>
        <v>6812911</v>
      </c>
      <c r="I462">
        <f t="shared" si="37"/>
        <v>366</v>
      </c>
      <c r="J462">
        <f>IF(E462&gt;Fec_Corte,I462,IF(I462&lt;=30,0.5*I462,MAX(0,F462-MAX(Fec_Corte,E462))))</f>
        <v>137</v>
      </c>
      <c r="K462">
        <f t="shared" si="38"/>
        <v>0.37431693989071041</v>
      </c>
      <c r="L462">
        <f t="shared" si="39"/>
        <v>2542701.6584699457</v>
      </c>
    </row>
    <row r="463" spans="1:12" x14ac:dyDescent="0.25">
      <c r="A463">
        <v>468</v>
      </c>
      <c r="B463">
        <v>7003294</v>
      </c>
      <c r="C463">
        <v>0</v>
      </c>
      <c r="D463">
        <f t="shared" si="35"/>
        <v>7003294</v>
      </c>
      <c r="E463" s="4">
        <v>45062</v>
      </c>
      <c r="F463" s="4">
        <v>45428</v>
      </c>
      <c r="G463">
        <v>20000</v>
      </c>
      <c r="H463">
        <f t="shared" si="36"/>
        <v>7003294</v>
      </c>
      <c r="I463">
        <f t="shared" si="37"/>
        <v>366</v>
      </c>
      <c r="J463">
        <f>IF(E463&gt;Fec_Corte,I463,IF(I463&lt;=30,0.5*I463,MAX(0,F463-MAX(Fec_Corte,E463))))</f>
        <v>137</v>
      </c>
      <c r="K463">
        <f t="shared" si="38"/>
        <v>0.37431693989071041</v>
      </c>
      <c r="L463">
        <f t="shared" si="39"/>
        <v>2613965.2404371588</v>
      </c>
    </row>
    <row r="464" spans="1:12" x14ac:dyDescent="0.25">
      <c r="A464">
        <v>469</v>
      </c>
      <c r="B464">
        <v>2778311</v>
      </c>
      <c r="C464">
        <v>0</v>
      </c>
      <c r="D464">
        <f t="shared" si="35"/>
        <v>2778311</v>
      </c>
      <c r="E464" s="4">
        <v>45063</v>
      </c>
      <c r="F464" s="4">
        <v>45429</v>
      </c>
      <c r="G464">
        <v>20000</v>
      </c>
      <c r="H464">
        <f t="shared" si="36"/>
        <v>2778311</v>
      </c>
      <c r="I464">
        <f t="shared" si="37"/>
        <v>366</v>
      </c>
      <c r="J464">
        <f>IF(E464&gt;Fec_Corte,I464,IF(I464&lt;=30,0.5*I464,MAX(0,F464-MAX(Fec_Corte,E464))))</f>
        <v>138</v>
      </c>
      <c r="K464">
        <f t="shared" si="38"/>
        <v>0.37704918032786883</v>
      </c>
      <c r="L464">
        <f t="shared" si="39"/>
        <v>1040018.9016393442</v>
      </c>
    </row>
    <row r="465" spans="1:12" x14ac:dyDescent="0.25">
      <c r="A465">
        <v>470</v>
      </c>
      <c r="B465">
        <v>2953254</v>
      </c>
      <c r="C465">
        <v>0</v>
      </c>
      <c r="D465">
        <f t="shared" si="35"/>
        <v>2953254</v>
      </c>
      <c r="E465" s="4">
        <v>45063</v>
      </c>
      <c r="F465" s="4">
        <v>45429</v>
      </c>
      <c r="G465">
        <v>20000</v>
      </c>
      <c r="H465">
        <f t="shared" si="36"/>
        <v>2953254</v>
      </c>
      <c r="I465">
        <f t="shared" si="37"/>
        <v>366</v>
      </c>
      <c r="J465">
        <f>IF(E465&gt;Fec_Corte,I465,IF(I465&lt;=30,0.5*I465,MAX(0,F465-MAX(Fec_Corte,E465))))</f>
        <v>138</v>
      </c>
      <c r="K465">
        <f t="shared" si="38"/>
        <v>0.37704918032786883</v>
      </c>
      <c r="L465">
        <f t="shared" si="39"/>
        <v>1105981.0163934426</v>
      </c>
    </row>
    <row r="466" spans="1:12" x14ac:dyDescent="0.25">
      <c r="A466">
        <v>471</v>
      </c>
      <c r="B466">
        <v>3597878</v>
      </c>
      <c r="C466">
        <v>0</v>
      </c>
      <c r="D466">
        <f t="shared" si="35"/>
        <v>3597878</v>
      </c>
      <c r="E466" s="4">
        <v>45064</v>
      </c>
      <c r="F466" s="4">
        <v>45430</v>
      </c>
      <c r="G466">
        <v>20000</v>
      </c>
      <c r="H466">
        <f t="shared" si="36"/>
        <v>3597878</v>
      </c>
      <c r="I466">
        <f t="shared" si="37"/>
        <v>366</v>
      </c>
      <c r="J466">
        <f>IF(E466&gt;Fec_Corte,I466,IF(I466&lt;=30,0.5*I466,MAX(0,F466-MAX(Fec_Corte,E466))))</f>
        <v>139</v>
      </c>
      <c r="K466">
        <f t="shared" si="38"/>
        <v>0.3797814207650273</v>
      </c>
      <c r="L466">
        <f t="shared" si="39"/>
        <v>1358811.5901639343</v>
      </c>
    </row>
    <row r="467" spans="1:12" x14ac:dyDescent="0.25">
      <c r="A467">
        <v>472</v>
      </c>
      <c r="B467">
        <v>6264718</v>
      </c>
      <c r="C467">
        <v>0</v>
      </c>
      <c r="D467">
        <f t="shared" si="35"/>
        <v>6264718</v>
      </c>
      <c r="E467" s="4">
        <v>45065</v>
      </c>
      <c r="F467" s="4">
        <v>45431</v>
      </c>
      <c r="G467">
        <v>20000</v>
      </c>
      <c r="H467">
        <f t="shared" si="36"/>
        <v>6264718</v>
      </c>
      <c r="I467">
        <f t="shared" si="37"/>
        <v>366</v>
      </c>
      <c r="J467">
        <f>IF(E467&gt;Fec_Corte,I467,IF(I467&lt;=30,0.5*I467,MAX(0,F467-MAX(Fec_Corte,E467))))</f>
        <v>140</v>
      </c>
      <c r="K467">
        <f t="shared" si="38"/>
        <v>0.38251366120218577</v>
      </c>
      <c r="L467">
        <f t="shared" si="39"/>
        <v>2388689.9453551914</v>
      </c>
    </row>
    <row r="468" spans="1:12" x14ac:dyDescent="0.25">
      <c r="A468">
        <v>473</v>
      </c>
      <c r="B468">
        <v>3958189</v>
      </c>
      <c r="C468">
        <v>0</v>
      </c>
      <c r="D468">
        <f t="shared" si="35"/>
        <v>3958189</v>
      </c>
      <c r="E468" s="4">
        <v>45065</v>
      </c>
      <c r="F468" s="4">
        <v>45431</v>
      </c>
      <c r="G468">
        <v>20000</v>
      </c>
      <c r="H468">
        <f t="shared" si="36"/>
        <v>3958189</v>
      </c>
      <c r="I468">
        <f t="shared" si="37"/>
        <v>366</v>
      </c>
      <c r="J468">
        <f>IF(E468&gt;Fec_Corte,I468,IF(I468&lt;=30,0.5*I468,MAX(0,F468-MAX(Fec_Corte,E468))))</f>
        <v>140</v>
      </c>
      <c r="K468">
        <f t="shared" si="38"/>
        <v>0.38251366120218577</v>
      </c>
      <c r="L468">
        <f t="shared" si="39"/>
        <v>1506411.0928961749</v>
      </c>
    </row>
    <row r="469" spans="1:12" x14ac:dyDescent="0.25">
      <c r="A469">
        <v>474</v>
      </c>
      <c r="B469">
        <v>2159075</v>
      </c>
      <c r="C469">
        <v>0</v>
      </c>
      <c r="D469">
        <f t="shared" si="35"/>
        <v>2159075</v>
      </c>
      <c r="E469" s="4">
        <v>45066</v>
      </c>
      <c r="F469" s="4">
        <v>45432</v>
      </c>
      <c r="G469">
        <v>20000</v>
      </c>
      <c r="H469">
        <f t="shared" si="36"/>
        <v>2159075</v>
      </c>
      <c r="I469">
        <f t="shared" si="37"/>
        <v>366</v>
      </c>
      <c r="J469">
        <f>IF(E469&gt;Fec_Corte,I469,IF(I469&lt;=30,0.5*I469,MAX(0,F469-MAX(Fec_Corte,E469))))</f>
        <v>141</v>
      </c>
      <c r="K469">
        <f t="shared" si="38"/>
        <v>0.38524590163934425</v>
      </c>
      <c r="L469">
        <f t="shared" si="39"/>
        <v>824069.87704918033</v>
      </c>
    </row>
    <row r="470" spans="1:12" x14ac:dyDescent="0.25">
      <c r="A470">
        <v>475</v>
      </c>
      <c r="B470">
        <v>515268</v>
      </c>
      <c r="C470">
        <v>0</v>
      </c>
      <c r="D470">
        <f t="shared" si="35"/>
        <v>515268</v>
      </c>
      <c r="E470" s="4">
        <v>45067</v>
      </c>
      <c r="F470" s="4">
        <v>45433</v>
      </c>
      <c r="G470">
        <v>20000</v>
      </c>
      <c r="H470">
        <f t="shared" si="36"/>
        <v>515268</v>
      </c>
      <c r="I470">
        <f t="shared" si="37"/>
        <v>366</v>
      </c>
      <c r="J470">
        <f>IF(E470&gt;Fec_Corte,I470,IF(I470&lt;=30,0.5*I470,MAX(0,F470-MAX(Fec_Corte,E470))))</f>
        <v>142</v>
      </c>
      <c r="K470">
        <f t="shared" si="38"/>
        <v>0.38797814207650272</v>
      </c>
      <c r="L470">
        <f t="shared" si="39"/>
        <v>192153.15846994534</v>
      </c>
    </row>
    <row r="471" spans="1:12" x14ac:dyDescent="0.25">
      <c r="A471">
        <v>476</v>
      </c>
      <c r="B471">
        <v>2094656</v>
      </c>
      <c r="C471">
        <v>0</v>
      </c>
      <c r="D471">
        <f t="shared" si="35"/>
        <v>2094656</v>
      </c>
      <c r="E471" s="4">
        <v>45067</v>
      </c>
      <c r="F471" s="4">
        <v>45433</v>
      </c>
      <c r="G471">
        <v>20000</v>
      </c>
      <c r="H471">
        <f t="shared" si="36"/>
        <v>2094656</v>
      </c>
      <c r="I471">
        <f t="shared" si="37"/>
        <v>366</v>
      </c>
      <c r="J471">
        <f>IF(E471&gt;Fec_Corte,I471,IF(I471&lt;=30,0.5*I471,MAX(0,F471-MAX(Fec_Corte,E471))))</f>
        <v>142</v>
      </c>
      <c r="K471">
        <f t="shared" si="38"/>
        <v>0.38797814207650272</v>
      </c>
      <c r="L471">
        <f t="shared" si="39"/>
        <v>804921.18032786879</v>
      </c>
    </row>
    <row r="472" spans="1:12" x14ac:dyDescent="0.25">
      <c r="A472">
        <v>477</v>
      </c>
      <c r="B472">
        <v>2155972</v>
      </c>
      <c r="C472">
        <v>0</v>
      </c>
      <c r="D472">
        <f t="shared" si="35"/>
        <v>2155972</v>
      </c>
      <c r="E472" s="4">
        <v>45068</v>
      </c>
      <c r="F472" s="4">
        <v>45434</v>
      </c>
      <c r="G472">
        <v>20000</v>
      </c>
      <c r="H472">
        <f t="shared" si="36"/>
        <v>2155972</v>
      </c>
      <c r="I472">
        <f t="shared" si="37"/>
        <v>366</v>
      </c>
      <c r="J472">
        <f>IF(E472&gt;Fec_Corte,I472,IF(I472&lt;=30,0.5*I472,MAX(0,F472-MAX(Fec_Corte,E472))))</f>
        <v>143</v>
      </c>
      <c r="K472">
        <f t="shared" si="38"/>
        <v>0.39071038251366119</v>
      </c>
      <c r="L472">
        <f t="shared" si="39"/>
        <v>834546.43715846993</v>
      </c>
    </row>
    <row r="473" spans="1:12" x14ac:dyDescent="0.25">
      <c r="A473">
        <v>478</v>
      </c>
      <c r="B473">
        <v>6438030</v>
      </c>
      <c r="C473">
        <v>0</v>
      </c>
      <c r="D473">
        <f t="shared" si="35"/>
        <v>6438030</v>
      </c>
      <c r="E473" s="4">
        <v>45069</v>
      </c>
      <c r="F473" s="4">
        <v>45435</v>
      </c>
      <c r="G473">
        <v>20000</v>
      </c>
      <c r="H473">
        <f t="shared" si="36"/>
        <v>6438030</v>
      </c>
      <c r="I473">
        <f t="shared" si="37"/>
        <v>366</v>
      </c>
      <c r="J473">
        <f>IF(E473&gt;Fec_Corte,I473,IF(I473&lt;=30,0.5*I473,MAX(0,F473-MAX(Fec_Corte,E473))))</f>
        <v>144</v>
      </c>
      <c r="K473">
        <f t="shared" si="38"/>
        <v>0.39344262295081966</v>
      </c>
      <c r="L473">
        <f t="shared" si="39"/>
        <v>2525126.5573770492</v>
      </c>
    </row>
    <row r="474" spans="1:12" x14ac:dyDescent="0.25">
      <c r="A474">
        <v>479</v>
      </c>
      <c r="B474">
        <v>1621121</v>
      </c>
      <c r="C474">
        <v>0</v>
      </c>
      <c r="D474">
        <f t="shared" si="35"/>
        <v>1621121</v>
      </c>
      <c r="E474" s="4">
        <v>45070</v>
      </c>
      <c r="F474" s="4">
        <v>45436</v>
      </c>
      <c r="G474">
        <v>20000</v>
      </c>
      <c r="H474">
        <f t="shared" si="36"/>
        <v>1621121</v>
      </c>
      <c r="I474">
        <f t="shared" si="37"/>
        <v>366</v>
      </c>
      <c r="J474">
        <f>IF(E474&gt;Fec_Corte,I474,IF(I474&lt;=30,0.5*I474,MAX(0,F474-MAX(Fec_Corte,E474))))</f>
        <v>145</v>
      </c>
      <c r="K474">
        <f t="shared" si="38"/>
        <v>0.39617486338797814</v>
      </c>
      <c r="L474">
        <f t="shared" si="39"/>
        <v>634323.89344262297</v>
      </c>
    </row>
    <row r="475" spans="1:12" x14ac:dyDescent="0.25">
      <c r="A475">
        <v>480</v>
      </c>
      <c r="B475">
        <v>2469951</v>
      </c>
      <c r="C475">
        <v>0</v>
      </c>
      <c r="D475">
        <f t="shared" si="35"/>
        <v>2469951</v>
      </c>
      <c r="E475" s="4">
        <v>45070</v>
      </c>
      <c r="F475" s="4">
        <v>45436</v>
      </c>
      <c r="G475">
        <v>20000</v>
      </c>
      <c r="H475">
        <f t="shared" si="36"/>
        <v>2469951</v>
      </c>
      <c r="I475">
        <f t="shared" si="37"/>
        <v>366</v>
      </c>
      <c r="J475">
        <f>IF(E475&gt;Fec_Corte,I475,IF(I475&lt;=30,0.5*I475,MAX(0,F475-MAX(Fec_Corte,E475))))</f>
        <v>145</v>
      </c>
      <c r="K475">
        <f t="shared" si="38"/>
        <v>0.39617486338797814</v>
      </c>
      <c r="L475">
        <f t="shared" si="39"/>
        <v>970609.00273224048</v>
      </c>
    </row>
    <row r="476" spans="1:12" x14ac:dyDescent="0.25">
      <c r="A476">
        <v>481</v>
      </c>
      <c r="B476">
        <v>4144185</v>
      </c>
      <c r="C476">
        <v>0</v>
      </c>
      <c r="D476">
        <f t="shared" si="35"/>
        <v>4144185</v>
      </c>
      <c r="E476" s="4">
        <v>45071</v>
      </c>
      <c r="F476" s="4">
        <v>45437</v>
      </c>
      <c r="G476">
        <v>20000</v>
      </c>
      <c r="H476">
        <f t="shared" si="36"/>
        <v>4144185</v>
      </c>
      <c r="I476">
        <f t="shared" si="37"/>
        <v>366</v>
      </c>
      <c r="J476">
        <f>IF(E476&gt;Fec_Corte,I476,IF(I476&lt;=30,0.5*I476,MAX(0,F476-MAX(Fec_Corte,E476))))</f>
        <v>146</v>
      </c>
      <c r="K476">
        <f t="shared" si="38"/>
        <v>0.39890710382513661</v>
      </c>
      <c r="L476">
        <f t="shared" si="39"/>
        <v>1645166.6939890711</v>
      </c>
    </row>
    <row r="477" spans="1:12" x14ac:dyDescent="0.25">
      <c r="A477">
        <v>482</v>
      </c>
      <c r="B477">
        <v>1864237</v>
      </c>
      <c r="C477">
        <v>0</v>
      </c>
      <c r="D477">
        <f t="shared" si="35"/>
        <v>1864237</v>
      </c>
      <c r="E477" s="4">
        <v>45071</v>
      </c>
      <c r="F477" s="4">
        <v>45437</v>
      </c>
      <c r="G477">
        <v>20000</v>
      </c>
      <c r="H477">
        <f t="shared" si="36"/>
        <v>1864237</v>
      </c>
      <c r="I477">
        <f t="shared" si="37"/>
        <v>366</v>
      </c>
      <c r="J477">
        <f>IF(E477&gt;Fec_Corte,I477,IF(I477&lt;=30,0.5*I477,MAX(0,F477-MAX(Fec_Corte,E477))))</f>
        <v>146</v>
      </c>
      <c r="K477">
        <f t="shared" si="38"/>
        <v>0.39890710382513661</v>
      </c>
      <c r="L477">
        <f t="shared" si="39"/>
        <v>735679.2404371585</v>
      </c>
    </row>
    <row r="478" spans="1:12" x14ac:dyDescent="0.25">
      <c r="A478">
        <v>483</v>
      </c>
      <c r="B478">
        <v>1705949</v>
      </c>
      <c r="C478">
        <v>0</v>
      </c>
      <c r="D478">
        <f t="shared" si="35"/>
        <v>1705949</v>
      </c>
      <c r="E478" s="4">
        <v>45071</v>
      </c>
      <c r="F478" s="4">
        <v>45437</v>
      </c>
      <c r="G478">
        <v>20000</v>
      </c>
      <c r="H478">
        <f t="shared" si="36"/>
        <v>1705949</v>
      </c>
      <c r="I478">
        <f t="shared" si="37"/>
        <v>366</v>
      </c>
      <c r="J478">
        <f>IF(E478&gt;Fec_Corte,I478,IF(I478&lt;=30,0.5*I478,MAX(0,F478-MAX(Fec_Corte,E478))))</f>
        <v>146</v>
      </c>
      <c r="K478">
        <f t="shared" si="38"/>
        <v>0.39890710382513661</v>
      </c>
      <c r="L478">
        <f t="shared" si="39"/>
        <v>672537.03278688528</v>
      </c>
    </row>
    <row r="479" spans="1:12" x14ac:dyDescent="0.25">
      <c r="A479">
        <v>484</v>
      </c>
      <c r="B479">
        <v>1584523</v>
      </c>
      <c r="C479">
        <v>0</v>
      </c>
      <c r="D479">
        <f t="shared" si="35"/>
        <v>1584523</v>
      </c>
      <c r="E479" s="4">
        <v>45071</v>
      </c>
      <c r="F479" s="4">
        <v>45437</v>
      </c>
      <c r="G479">
        <v>20000</v>
      </c>
      <c r="H479">
        <f t="shared" si="36"/>
        <v>1584523</v>
      </c>
      <c r="I479">
        <f t="shared" si="37"/>
        <v>366</v>
      </c>
      <c r="J479">
        <f>IF(E479&gt;Fec_Corte,I479,IF(I479&lt;=30,0.5*I479,MAX(0,F479-MAX(Fec_Corte,E479))))</f>
        <v>146</v>
      </c>
      <c r="K479">
        <f t="shared" si="38"/>
        <v>0.39890710382513661</v>
      </c>
      <c r="L479">
        <f t="shared" si="39"/>
        <v>624099.33879781421</v>
      </c>
    </row>
    <row r="480" spans="1:12" x14ac:dyDescent="0.25">
      <c r="A480">
        <v>485</v>
      </c>
      <c r="B480">
        <v>1861995</v>
      </c>
      <c r="C480">
        <v>0</v>
      </c>
      <c r="D480">
        <f t="shared" si="35"/>
        <v>1861995</v>
      </c>
      <c r="E480" s="4">
        <v>45072</v>
      </c>
      <c r="F480" s="4">
        <v>45438</v>
      </c>
      <c r="G480">
        <v>20000</v>
      </c>
      <c r="H480">
        <f t="shared" si="36"/>
        <v>1861995</v>
      </c>
      <c r="I480">
        <f t="shared" si="37"/>
        <v>366</v>
      </c>
      <c r="J480">
        <f>IF(E480&gt;Fec_Corte,I480,IF(I480&lt;=30,0.5*I480,MAX(0,F480-MAX(Fec_Corte,E480))))</f>
        <v>147</v>
      </c>
      <c r="K480">
        <f t="shared" si="38"/>
        <v>0.40163934426229508</v>
      </c>
      <c r="L480">
        <f t="shared" si="39"/>
        <v>739817.66393442627</v>
      </c>
    </row>
    <row r="481" spans="1:12" x14ac:dyDescent="0.25">
      <c r="A481">
        <v>486</v>
      </c>
      <c r="B481">
        <v>3831001</v>
      </c>
      <c r="C481">
        <v>0</v>
      </c>
      <c r="D481">
        <f t="shared" si="35"/>
        <v>3831001</v>
      </c>
      <c r="E481" s="4">
        <v>45072</v>
      </c>
      <c r="F481" s="4">
        <v>45438</v>
      </c>
      <c r="G481">
        <v>20000</v>
      </c>
      <c r="H481">
        <f t="shared" si="36"/>
        <v>3831001</v>
      </c>
      <c r="I481">
        <f t="shared" si="37"/>
        <v>366</v>
      </c>
      <c r="J481">
        <f>IF(E481&gt;Fec_Corte,I481,IF(I481&lt;=30,0.5*I481,MAX(0,F481-MAX(Fec_Corte,E481))))</f>
        <v>147</v>
      </c>
      <c r="K481">
        <f t="shared" si="38"/>
        <v>0.40163934426229508</v>
      </c>
      <c r="L481">
        <f t="shared" si="39"/>
        <v>1530647.9426229508</v>
      </c>
    </row>
    <row r="482" spans="1:12" x14ac:dyDescent="0.25">
      <c r="A482">
        <v>487</v>
      </c>
      <c r="B482">
        <v>4995477</v>
      </c>
      <c r="C482">
        <v>0</v>
      </c>
      <c r="D482">
        <f t="shared" si="35"/>
        <v>4995477</v>
      </c>
      <c r="E482" s="4">
        <v>45072</v>
      </c>
      <c r="F482" s="4">
        <v>45438</v>
      </c>
      <c r="G482">
        <v>20000</v>
      </c>
      <c r="H482">
        <f t="shared" si="36"/>
        <v>4995477</v>
      </c>
      <c r="I482">
        <f t="shared" si="37"/>
        <v>366</v>
      </c>
      <c r="J482">
        <f>IF(E482&gt;Fec_Corte,I482,IF(I482&lt;=30,0.5*I482,MAX(0,F482-MAX(Fec_Corte,E482))))</f>
        <v>147</v>
      </c>
      <c r="K482">
        <f t="shared" si="38"/>
        <v>0.40163934426229508</v>
      </c>
      <c r="L482">
        <f t="shared" si="39"/>
        <v>1998347.3196721312</v>
      </c>
    </row>
    <row r="483" spans="1:12" x14ac:dyDescent="0.25">
      <c r="A483">
        <v>488</v>
      </c>
      <c r="B483">
        <v>1327181</v>
      </c>
      <c r="C483">
        <v>0</v>
      </c>
      <c r="D483">
        <f t="shared" si="35"/>
        <v>1327181</v>
      </c>
      <c r="E483" s="4">
        <v>45074</v>
      </c>
      <c r="F483" s="4">
        <v>45440</v>
      </c>
      <c r="G483">
        <v>20000</v>
      </c>
      <c r="H483">
        <f t="shared" si="36"/>
        <v>1327181</v>
      </c>
      <c r="I483">
        <f t="shared" si="37"/>
        <v>366</v>
      </c>
      <c r="J483">
        <f>IF(E483&gt;Fec_Corte,I483,IF(I483&lt;=30,0.5*I483,MAX(0,F483-MAX(Fec_Corte,E483))))</f>
        <v>149</v>
      </c>
      <c r="K483">
        <f t="shared" si="38"/>
        <v>0.40710382513661203</v>
      </c>
      <c r="L483">
        <f t="shared" si="39"/>
        <v>532158.38524590165</v>
      </c>
    </row>
    <row r="484" spans="1:12" x14ac:dyDescent="0.25">
      <c r="A484">
        <v>489</v>
      </c>
      <c r="B484">
        <v>1312627</v>
      </c>
      <c r="C484">
        <v>0</v>
      </c>
      <c r="D484">
        <f t="shared" si="35"/>
        <v>1312627</v>
      </c>
      <c r="E484" s="4">
        <v>45074</v>
      </c>
      <c r="F484" s="4">
        <v>45440</v>
      </c>
      <c r="G484">
        <v>20000</v>
      </c>
      <c r="H484">
        <f t="shared" si="36"/>
        <v>1312627</v>
      </c>
      <c r="I484">
        <f t="shared" si="37"/>
        <v>366</v>
      </c>
      <c r="J484">
        <f>IF(E484&gt;Fec_Corte,I484,IF(I484&lt;=30,0.5*I484,MAX(0,F484-MAX(Fec_Corte,E484))))</f>
        <v>149</v>
      </c>
      <c r="K484">
        <f t="shared" si="38"/>
        <v>0.40710382513661203</v>
      </c>
      <c r="L484">
        <f t="shared" si="39"/>
        <v>526233.39617486345</v>
      </c>
    </row>
    <row r="485" spans="1:12" x14ac:dyDescent="0.25">
      <c r="A485">
        <v>490</v>
      </c>
      <c r="B485">
        <v>1275009</v>
      </c>
      <c r="C485">
        <v>0</v>
      </c>
      <c r="D485">
        <f t="shared" si="35"/>
        <v>1275009</v>
      </c>
      <c r="E485" s="4">
        <v>45076</v>
      </c>
      <c r="F485" s="4">
        <v>45442</v>
      </c>
      <c r="G485">
        <v>20000</v>
      </c>
      <c r="H485">
        <f t="shared" si="36"/>
        <v>1275009</v>
      </c>
      <c r="I485">
        <f t="shared" si="37"/>
        <v>366</v>
      </c>
      <c r="J485">
        <f>IF(E485&gt;Fec_Corte,I485,IF(I485&lt;=30,0.5*I485,MAX(0,F485-MAX(Fec_Corte,E485))))</f>
        <v>151</v>
      </c>
      <c r="K485">
        <f t="shared" si="38"/>
        <v>0.41256830601092898</v>
      </c>
      <c r="L485">
        <f t="shared" si="39"/>
        <v>517776.93715846998</v>
      </c>
    </row>
    <row r="486" spans="1:12" x14ac:dyDescent="0.25">
      <c r="A486">
        <v>491</v>
      </c>
      <c r="B486">
        <v>1232608</v>
      </c>
      <c r="C486">
        <v>0</v>
      </c>
      <c r="D486">
        <f t="shared" si="35"/>
        <v>1232608</v>
      </c>
      <c r="E486" s="4">
        <v>45077</v>
      </c>
      <c r="F486" s="4">
        <v>45443</v>
      </c>
      <c r="G486">
        <v>20000</v>
      </c>
      <c r="H486">
        <f t="shared" si="36"/>
        <v>1232608</v>
      </c>
      <c r="I486">
        <f t="shared" si="37"/>
        <v>366</v>
      </c>
      <c r="J486">
        <f>IF(E486&gt;Fec_Corte,I486,IF(I486&lt;=30,0.5*I486,MAX(0,F486-MAX(Fec_Corte,E486))))</f>
        <v>152</v>
      </c>
      <c r="K486">
        <f t="shared" si="38"/>
        <v>0.41530054644808745</v>
      </c>
      <c r="L486">
        <f t="shared" si="39"/>
        <v>503596.7650273224</v>
      </c>
    </row>
    <row r="487" spans="1:12" x14ac:dyDescent="0.25">
      <c r="A487">
        <v>492</v>
      </c>
      <c r="B487">
        <v>1550172</v>
      </c>
      <c r="C487">
        <v>0</v>
      </c>
      <c r="D487">
        <f t="shared" si="35"/>
        <v>1550172</v>
      </c>
      <c r="E487" s="4">
        <v>45077</v>
      </c>
      <c r="F487" s="4">
        <v>45443</v>
      </c>
      <c r="G487">
        <v>20000</v>
      </c>
      <c r="H487">
        <f t="shared" si="36"/>
        <v>1550172</v>
      </c>
      <c r="I487">
        <f t="shared" si="37"/>
        <v>366</v>
      </c>
      <c r="J487">
        <f>IF(E487&gt;Fec_Corte,I487,IF(I487&lt;=30,0.5*I487,MAX(0,F487-MAX(Fec_Corte,E487))))</f>
        <v>152</v>
      </c>
      <c r="K487">
        <f t="shared" si="38"/>
        <v>0.41530054644808745</v>
      </c>
      <c r="L487">
        <f t="shared" si="39"/>
        <v>635481.26775956282</v>
      </c>
    </row>
    <row r="488" spans="1:12" x14ac:dyDescent="0.25">
      <c r="A488">
        <v>493</v>
      </c>
      <c r="B488">
        <v>1162234</v>
      </c>
      <c r="C488">
        <v>0</v>
      </c>
      <c r="D488">
        <f t="shared" si="35"/>
        <v>1162234</v>
      </c>
      <c r="E488" s="4">
        <v>45087</v>
      </c>
      <c r="F488" s="4">
        <v>45453</v>
      </c>
      <c r="G488">
        <v>20000</v>
      </c>
      <c r="H488">
        <f t="shared" si="36"/>
        <v>1162234</v>
      </c>
      <c r="I488">
        <f t="shared" si="37"/>
        <v>366</v>
      </c>
      <c r="J488">
        <f>IF(E488&gt;Fec_Corte,I488,IF(I488&lt;=30,0.5*I488,MAX(0,F488-MAX(Fec_Corte,E488))))</f>
        <v>162</v>
      </c>
      <c r="K488">
        <f t="shared" si="38"/>
        <v>0.44262295081967212</v>
      </c>
      <c r="L488">
        <f t="shared" si="39"/>
        <v>505578.98360655736</v>
      </c>
    </row>
    <row r="489" spans="1:12" x14ac:dyDescent="0.25">
      <c r="A489">
        <v>494</v>
      </c>
      <c r="B489">
        <v>1560359</v>
      </c>
      <c r="C489">
        <v>0</v>
      </c>
      <c r="D489">
        <f t="shared" si="35"/>
        <v>1560359</v>
      </c>
      <c r="E489" s="4">
        <v>45087</v>
      </c>
      <c r="F489" s="4">
        <v>45453</v>
      </c>
      <c r="G489">
        <v>20000</v>
      </c>
      <c r="H489">
        <f t="shared" si="36"/>
        <v>1560359</v>
      </c>
      <c r="I489">
        <f t="shared" si="37"/>
        <v>366</v>
      </c>
      <c r="J489">
        <f>IF(E489&gt;Fec_Corte,I489,IF(I489&lt;=30,0.5*I489,MAX(0,F489-MAX(Fec_Corte,E489))))</f>
        <v>162</v>
      </c>
      <c r="K489">
        <f t="shared" si="38"/>
        <v>0.44262295081967212</v>
      </c>
      <c r="L489">
        <f t="shared" si="39"/>
        <v>681798.24590163934</v>
      </c>
    </row>
    <row r="490" spans="1:12" x14ac:dyDescent="0.25">
      <c r="A490">
        <v>495</v>
      </c>
      <c r="B490">
        <v>2776108</v>
      </c>
      <c r="C490">
        <v>0</v>
      </c>
      <c r="D490">
        <f t="shared" si="35"/>
        <v>2776108</v>
      </c>
      <c r="E490" s="4">
        <v>45088</v>
      </c>
      <c r="F490" s="4">
        <v>45454</v>
      </c>
      <c r="G490">
        <v>20000</v>
      </c>
      <c r="H490">
        <f t="shared" si="36"/>
        <v>2776108</v>
      </c>
      <c r="I490">
        <f t="shared" si="37"/>
        <v>366</v>
      </c>
      <c r="J490">
        <f>IF(E490&gt;Fec_Corte,I490,IF(I490&lt;=30,0.5*I490,MAX(0,F490-MAX(Fec_Corte,E490))))</f>
        <v>163</v>
      </c>
      <c r="K490">
        <f t="shared" si="38"/>
        <v>0.4453551912568306</v>
      </c>
      <c r="L490">
        <f t="shared" si="39"/>
        <v>1227447.005464481</v>
      </c>
    </row>
    <row r="491" spans="1:12" x14ac:dyDescent="0.25">
      <c r="A491">
        <v>496</v>
      </c>
      <c r="B491">
        <v>3414028</v>
      </c>
      <c r="C491">
        <v>0</v>
      </c>
      <c r="D491">
        <f t="shared" si="35"/>
        <v>3414028</v>
      </c>
      <c r="E491" s="4">
        <v>45088</v>
      </c>
      <c r="F491" s="4">
        <v>45454</v>
      </c>
      <c r="G491">
        <v>20000</v>
      </c>
      <c r="H491">
        <f t="shared" si="36"/>
        <v>3414028</v>
      </c>
      <c r="I491">
        <f t="shared" si="37"/>
        <v>366</v>
      </c>
      <c r="J491">
        <f>IF(E491&gt;Fec_Corte,I491,IF(I491&lt;=30,0.5*I491,MAX(0,F491-MAX(Fec_Corte,E491))))</f>
        <v>163</v>
      </c>
      <c r="K491">
        <f t="shared" si="38"/>
        <v>0.4453551912568306</v>
      </c>
      <c r="L491">
        <f t="shared" si="39"/>
        <v>1511547.9890710383</v>
      </c>
    </row>
    <row r="492" spans="1:12" x14ac:dyDescent="0.25">
      <c r="A492">
        <v>497</v>
      </c>
      <c r="B492">
        <v>6079757</v>
      </c>
      <c r="C492">
        <v>0</v>
      </c>
      <c r="D492">
        <f t="shared" si="35"/>
        <v>6079757</v>
      </c>
      <c r="E492" s="4">
        <v>45088</v>
      </c>
      <c r="F492" s="4">
        <v>45454</v>
      </c>
      <c r="G492">
        <v>20000</v>
      </c>
      <c r="H492">
        <f t="shared" si="36"/>
        <v>6079757</v>
      </c>
      <c r="I492">
        <f t="shared" si="37"/>
        <v>366</v>
      </c>
      <c r="J492">
        <f>IF(E492&gt;Fec_Corte,I492,IF(I492&lt;=30,0.5*I492,MAX(0,F492-MAX(Fec_Corte,E492))))</f>
        <v>163</v>
      </c>
      <c r="K492">
        <f t="shared" si="38"/>
        <v>0.4453551912568306</v>
      </c>
      <c r="L492">
        <f t="shared" si="39"/>
        <v>2698744.2377049178</v>
      </c>
    </row>
    <row r="493" spans="1:12" x14ac:dyDescent="0.25">
      <c r="A493">
        <v>498</v>
      </c>
      <c r="B493">
        <v>3372943</v>
      </c>
      <c r="C493">
        <v>0</v>
      </c>
      <c r="D493">
        <f t="shared" si="35"/>
        <v>3372943</v>
      </c>
      <c r="E493" s="4">
        <v>45089</v>
      </c>
      <c r="F493" s="4">
        <v>45455</v>
      </c>
      <c r="G493">
        <v>20000</v>
      </c>
      <c r="H493">
        <f t="shared" si="36"/>
        <v>3372943</v>
      </c>
      <c r="I493">
        <f t="shared" si="37"/>
        <v>366</v>
      </c>
      <c r="J493">
        <f>IF(E493&gt;Fec_Corte,I493,IF(I493&lt;=30,0.5*I493,MAX(0,F493-MAX(Fec_Corte,E493))))</f>
        <v>164</v>
      </c>
      <c r="K493">
        <f t="shared" si="38"/>
        <v>0.44808743169398907</v>
      </c>
      <c r="L493">
        <f t="shared" si="39"/>
        <v>1502411.6174863388</v>
      </c>
    </row>
    <row r="494" spans="1:12" x14ac:dyDescent="0.25">
      <c r="A494">
        <v>499</v>
      </c>
      <c r="B494">
        <v>5635400</v>
      </c>
      <c r="C494">
        <v>0</v>
      </c>
      <c r="D494">
        <f t="shared" si="35"/>
        <v>5635400</v>
      </c>
      <c r="E494" s="4">
        <v>45090</v>
      </c>
      <c r="F494" s="4">
        <v>45456</v>
      </c>
      <c r="G494">
        <v>20000</v>
      </c>
      <c r="H494">
        <f t="shared" si="36"/>
        <v>5635400</v>
      </c>
      <c r="I494">
        <f t="shared" si="37"/>
        <v>366</v>
      </c>
      <c r="J494">
        <f>IF(E494&gt;Fec_Corte,I494,IF(I494&lt;=30,0.5*I494,MAX(0,F494-MAX(Fec_Corte,E494))))</f>
        <v>165</v>
      </c>
      <c r="K494">
        <f t="shared" si="38"/>
        <v>0.45081967213114754</v>
      </c>
      <c r="L494">
        <f t="shared" si="39"/>
        <v>2531532.7868852457</v>
      </c>
    </row>
    <row r="495" spans="1:12" x14ac:dyDescent="0.25">
      <c r="A495">
        <v>500</v>
      </c>
      <c r="B495">
        <v>2243021</v>
      </c>
      <c r="C495">
        <v>0</v>
      </c>
      <c r="D495">
        <f t="shared" si="35"/>
        <v>2243021</v>
      </c>
      <c r="E495" s="4">
        <v>45090</v>
      </c>
      <c r="F495" s="4">
        <v>45456</v>
      </c>
      <c r="G495">
        <v>20000</v>
      </c>
      <c r="H495">
        <f t="shared" si="36"/>
        <v>2243021</v>
      </c>
      <c r="I495">
        <f t="shared" si="37"/>
        <v>366</v>
      </c>
      <c r="J495">
        <f>IF(E495&gt;Fec_Corte,I495,IF(I495&lt;=30,0.5*I495,MAX(0,F495-MAX(Fec_Corte,E495))))</f>
        <v>165</v>
      </c>
      <c r="K495">
        <f t="shared" si="38"/>
        <v>0.45081967213114754</v>
      </c>
      <c r="L495">
        <f t="shared" si="39"/>
        <v>1002181.5983606557</v>
      </c>
    </row>
    <row r="496" spans="1:12" x14ac:dyDescent="0.25">
      <c r="A496">
        <v>501</v>
      </c>
      <c r="B496">
        <v>5190706</v>
      </c>
      <c r="C496">
        <v>0</v>
      </c>
      <c r="D496">
        <f t="shared" si="35"/>
        <v>5190706</v>
      </c>
      <c r="E496" s="4">
        <v>45090</v>
      </c>
      <c r="F496" s="4">
        <v>45456</v>
      </c>
      <c r="G496">
        <v>20000</v>
      </c>
      <c r="H496">
        <f t="shared" si="36"/>
        <v>5190706</v>
      </c>
      <c r="I496">
        <f t="shared" si="37"/>
        <v>366</v>
      </c>
      <c r="J496">
        <f>IF(E496&gt;Fec_Corte,I496,IF(I496&lt;=30,0.5*I496,MAX(0,F496-MAX(Fec_Corte,E496))))</f>
        <v>165</v>
      </c>
      <c r="K496">
        <f t="shared" si="38"/>
        <v>0.45081967213114754</v>
      </c>
      <c r="L496">
        <f t="shared" si="39"/>
        <v>2331055.9836065574</v>
      </c>
    </row>
    <row r="497" spans="1:12" x14ac:dyDescent="0.25">
      <c r="A497">
        <v>502</v>
      </c>
      <c r="B497">
        <v>3622628</v>
      </c>
      <c r="C497">
        <v>0</v>
      </c>
      <c r="D497">
        <f t="shared" si="35"/>
        <v>3622628</v>
      </c>
      <c r="E497" s="4">
        <v>45091</v>
      </c>
      <c r="F497" s="4">
        <v>45457</v>
      </c>
      <c r="G497">
        <v>20000</v>
      </c>
      <c r="H497">
        <f t="shared" si="36"/>
        <v>3622628</v>
      </c>
      <c r="I497">
        <f t="shared" si="37"/>
        <v>366</v>
      </c>
      <c r="J497">
        <f>IF(E497&gt;Fec_Corte,I497,IF(I497&lt;=30,0.5*I497,MAX(0,F497-MAX(Fec_Corte,E497))))</f>
        <v>166</v>
      </c>
      <c r="K497">
        <f t="shared" si="38"/>
        <v>0.45355191256830601</v>
      </c>
      <c r="L497">
        <f t="shared" si="39"/>
        <v>1633978.8196721312</v>
      </c>
    </row>
    <row r="498" spans="1:12" x14ac:dyDescent="0.25">
      <c r="A498">
        <v>503</v>
      </c>
      <c r="B498">
        <v>2042063</v>
      </c>
      <c r="C498">
        <v>0</v>
      </c>
      <c r="D498">
        <f t="shared" si="35"/>
        <v>2042063</v>
      </c>
      <c r="E498" s="4">
        <v>45092</v>
      </c>
      <c r="F498" s="4">
        <v>45458</v>
      </c>
      <c r="G498">
        <v>20000</v>
      </c>
      <c r="H498">
        <f t="shared" si="36"/>
        <v>2042063</v>
      </c>
      <c r="I498">
        <f t="shared" si="37"/>
        <v>366</v>
      </c>
      <c r="J498">
        <f>IF(E498&gt;Fec_Corte,I498,IF(I498&lt;=30,0.5*I498,MAX(0,F498-MAX(Fec_Corte,E498))))</f>
        <v>167</v>
      </c>
      <c r="K498">
        <f t="shared" si="38"/>
        <v>0.45628415300546449</v>
      </c>
      <c r="L498">
        <f t="shared" si="39"/>
        <v>922635.30327868857</v>
      </c>
    </row>
    <row r="499" spans="1:12" x14ac:dyDescent="0.25">
      <c r="A499">
        <v>504</v>
      </c>
      <c r="B499">
        <v>2464222</v>
      </c>
      <c r="C499">
        <v>0</v>
      </c>
      <c r="D499">
        <f t="shared" si="35"/>
        <v>2464222</v>
      </c>
      <c r="E499" s="4">
        <v>45092</v>
      </c>
      <c r="F499" s="4">
        <v>45458</v>
      </c>
      <c r="G499">
        <v>20000</v>
      </c>
      <c r="H499">
        <f t="shared" si="36"/>
        <v>2464222</v>
      </c>
      <c r="I499">
        <f t="shared" si="37"/>
        <v>366</v>
      </c>
      <c r="J499">
        <f>IF(E499&gt;Fec_Corte,I499,IF(I499&lt;=30,0.5*I499,MAX(0,F499-MAX(Fec_Corte,E499))))</f>
        <v>167</v>
      </c>
      <c r="K499">
        <f t="shared" si="38"/>
        <v>0.45628415300546449</v>
      </c>
      <c r="L499">
        <f t="shared" si="39"/>
        <v>1115259.7650273223</v>
      </c>
    </row>
    <row r="500" spans="1:12" x14ac:dyDescent="0.25">
      <c r="A500">
        <v>505</v>
      </c>
      <c r="B500">
        <v>3440501</v>
      </c>
      <c r="C500">
        <v>0</v>
      </c>
      <c r="D500">
        <f t="shared" si="35"/>
        <v>3440501</v>
      </c>
      <c r="E500" s="4">
        <v>45092</v>
      </c>
      <c r="F500" s="4">
        <v>45458</v>
      </c>
      <c r="G500">
        <v>20000</v>
      </c>
      <c r="H500">
        <f t="shared" si="36"/>
        <v>3440501</v>
      </c>
      <c r="I500">
        <f t="shared" si="37"/>
        <v>366</v>
      </c>
      <c r="J500">
        <f>IF(E500&gt;Fec_Corte,I500,IF(I500&lt;=30,0.5*I500,MAX(0,F500-MAX(Fec_Corte,E500))))</f>
        <v>167</v>
      </c>
      <c r="K500">
        <f t="shared" si="38"/>
        <v>0.45628415300546449</v>
      </c>
      <c r="L500">
        <f t="shared" si="39"/>
        <v>1560720.4016393442</v>
      </c>
    </row>
    <row r="501" spans="1:12" x14ac:dyDescent="0.25">
      <c r="A501">
        <v>506</v>
      </c>
      <c r="B501">
        <v>2119283</v>
      </c>
      <c r="C501">
        <v>0</v>
      </c>
      <c r="D501">
        <f t="shared" si="35"/>
        <v>2119283</v>
      </c>
      <c r="E501" s="4">
        <v>45092</v>
      </c>
      <c r="F501" s="4">
        <v>45458</v>
      </c>
      <c r="G501">
        <v>20000</v>
      </c>
      <c r="H501">
        <f t="shared" si="36"/>
        <v>2119283</v>
      </c>
      <c r="I501">
        <f t="shared" si="37"/>
        <v>366</v>
      </c>
      <c r="J501">
        <f>IF(E501&gt;Fec_Corte,I501,IF(I501&lt;=30,0.5*I501,MAX(0,F501-MAX(Fec_Corte,E501))))</f>
        <v>167</v>
      </c>
      <c r="K501">
        <f t="shared" si="38"/>
        <v>0.45628415300546449</v>
      </c>
      <c r="L501">
        <f t="shared" si="39"/>
        <v>957869.56557377055</v>
      </c>
    </row>
    <row r="502" spans="1:12" x14ac:dyDescent="0.25">
      <c r="A502">
        <v>507</v>
      </c>
      <c r="B502">
        <v>3712760</v>
      </c>
      <c r="C502">
        <v>0</v>
      </c>
      <c r="D502">
        <f t="shared" si="35"/>
        <v>3712760</v>
      </c>
      <c r="E502" s="4">
        <v>45092</v>
      </c>
      <c r="F502" s="4">
        <v>45458</v>
      </c>
      <c r="G502">
        <v>20000</v>
      </c>
      <c r="H502">
        <f t="shared" si="36"/>
        <v>3712760</v>
      </c>
      <c r="I502">
        <f t="shared" si="37"/>
        <v>366</v>
      </c>
      <c r="J502">
        <f>IF(E502&gt;Fec_Corte,I502,IF(I502&lt;=30,0.5*I502,MAX(0,F502-MAX(Fec_Corte,E502))))</f>
        <v>167</v>
      </c>
      <c r="K502">
        <f t="shared" si="38"/>
        <v>0.45628415300546449</v>
      </c>
      <c r="L502">
        <f t="shared" si="39"/>
        <v>1684947.8688524591</v>
      </c>
    </row>
    <row r="503" spans="1:12" x14ac:dyDescent="0.25">
      <c r="A503">
        <v>508</v>
      </c>
      <c r="B503">
        <v>1779985</v>
      </c>
      <c r="C503">
        <v>0</v>
      </c>
      <c r="D503">
        <f t="shared" si="35"/>
        <v>1779985</v>
      </c>
      <c r="E503" s="4">
        <v>45093</v>
      </c>
      <c r="F503" s="4">
        <v>45459</v>
      </c>
      <c r="G503">
        <v>20000</v>
      </c>
      <c r="H503">
        <f t="shared" si="36"/>
        <v>1779985</v>
      </c>
      <c r="I503">
        <f t="shared" si="37"/>
        <v>366</v>
      </c>
      <c r="J503">
        <f>IF(E503&gt;Fec_Corte,I503,IF(I503&lt;=30,0.5*I503,MAX(0,F503-MAX(Fec_Corte,E503))))</f>
        <v>168</v>
      </c>
      <c r="K503">
        <f t="shared" si="38"/>
        <v>0.45901639344262296</v>
      </c>
      <c r="L503">
        <f t="shared" si="39"/>
        <v>807861.96721311472</v>
      </c>
    </row>
    <row r="504" spans="1:12" x14ac:dyDescent="0.25">
      <c r="A504">
        <v>509</v>
      </c>
      <c r="B504">
        <v>3938273</v>
      </c>
      <c r="C504">
        <v>0</v>
      </c>
      <c r="D504">
        <f t="shared" si="35"/>
        <v>3938273</v>
      </c>
      <c r="E504" s="4">
        <v>45093</v>
      </c>
      <c r="F504" s="4">
        <v>45459</v>
      </c>
      <c r="G504">
        <v>20000</v>
      </c>
      <c r="H504">
        <f t="shared" si="36"/>
        <v>3938273</v>
      </c>
      <c r="I504">
        <f t="shared" si="37"/>
        <v>366</v>
      </c>
      <c r="J504">
        <f>IF(E504&gt;Fec_Corte,I504,IF(I504&lt;=30,0.5*I504,MAX(0,F504-MAX(Fec_Corte,E504))))</f>
        <v>168</v>
      </c>
      <c r="K504">
        <f t="shared" si="38"/>
        <v>0.45901639344262296</v>
      </c>
      <c r="L504">
        <f t="shared" si="39"/>
        <v>1798551.5409836066</v>
      </c>
    </row>
    <row r="505" spans="1:12" x14ac:dyDescent="0.25">
      <c r="A505">
        <v>510</v>
      </c>
      <c r="B505">
        <v>3920648</v>
      </c>
      <c r="C505">
        <v>0</v>
      </c>
      <c r="D505">
        <f t="shared" si="35"/>
        <v>3920648</v>
      </c>
      <c r="E505" s="4">
        <v>45094</v>
      </c>
      <c r="F505" s="4">
        <v>45460</v>
      </c>
      <c r="G505">
        <v>20000</v>
      </c>
      <c r="H505">
        <f t="shared" si="36"/>
        <v>3920648</v>
      </c>
      <c r="I505">
        <f t="shared" si="37"/>
        <v>366</v>
      </c>
      <c r="J505">
        <f>IF(E505&gt;Fec_Corte,I505,IF(I505&lt;=30,0.5*I505,MAX(0,F505-MAX(Fec_Corte,E505))))</f>
        <v>169</v>
      </c>
      <c r="K505">
        <f t="shared" si="38"/>
        <v>0.46174863387978143</v>
      </c>
      <c r="L505">
        <f t="shared" si="39"/>
        <v>1801118.8852459018</v>
      </c>
    </row>
    <row r="506" spans="1:12" x14ac:dyDescent="0.25">
      <c r="A506">
        <v>511</v>
      </c>
      <c r="B506">
        <v>2905953</v>
      </c>
      <c r="C506">
        <v>0</v>
      </c>
      <c r="D506">
        <f t="shared" si="35"/>
        <v>2905953</v>
      </c>
      <c r="E506" s="4">
        <v>45094</v>
      </c>
      <c r="F506" s="4">
        <v>45460</v>
      </c>
      <c r="G506">
        <v>20000</v>
      </c>
      <c r="H506">
        <f t="shared" si="36"/>
        <v>2905953</v>
      </c>
      <c r="I506">
        <f t="shared" si="37"/>
        <v>366</v>
      </c>
      <c r="J506">
        <f>IF(E506&gt;Fec_Corte,I506,IF(I506&lt;=30,0.5*I506,MAX(0,F506-MAX(Fec_Corte,E506))))</f>
        <v>169</v>
      </c>
      <c r="K506">
        <f t="shared" si="38"/>
        <v>0.46174863387978143</v>
      </c>
      <c r="L506">
        <f t="shared" si="39"/>
        <v>1332584.8551912569</v>
      </c>
    </row>
    <row r="507" spans="1:12" x14ac:dyDescent="0.25">
      <c r="A507">
        <v>512</v>
      </c>
      <c r="B507">
        <v>6462722</v>
      </c>
      <c r="C507">
        <v>0</v>
      </c>
      <c r="D507">
        <f t="shared" si="35"/>
        <v>6462722</v>
      </c>
      <c r="E507" s="4">
        <v>45095</v>
      </c>
      <c r="F507" s="4">
        <v>45461</v>
      </c>
      <c r="G507">
        <v>20000</v>
      </c>
      <c r="H507">
        <f t="shared" si="36"/>
        <v>6462722</v>
      </c>
      <c r="I507">
        <f t="shared" si="37"/>
        <v>366</v>
      </c>
      <c r="J507">
        <f>IF(E507&gt;Fec_Corte,I507,IF(I507&lt;=30,0.5*I507,MAX(0,F507-MAX(Fec_Corte,E507))))</f>
        <v>170</v>
      </c>
      <c r="K507">
        <f t="shared" si="38"/>
        <v>0.46448087431693991</v>
      </c>
      <c r="L507">
        <f t="shared" si="39"/>
        <v>2992521.1475409837</v>
      </c>
    </row>
    <row r="508" spans="1:12" x14ac:dyDescent="0.25">
      <c r="A508">
        <v>513</v>
      </c>
      <c r="B508">
        <v>2552674</v>
      </c>
      <c r="C508">
        <v>0</v>
      </c>
      <c r="D508">
        <f t="shared" si="35"/>
        <v>2552674</v>
      </c>
      <c r="E508" s="4">
        <v>45095</v>
      </c>
      <c r="F508" s="4">
        <v>45461</v>
      </c>
      <c r="G508">
        <v>20000</v>
      </c>
      <c r="H508">
        <f t="shared" si="36"/>
        <v>2552674</v>
      </c>
      <c r="I508">
        <f t="shared" si="37"/>
        <v>366</v>
      </c>
      <c r="J508">
        <f>IF(E508&gt;Fec_Corte,I508,IF(I508&lt;=30,0.5*I508,MAX(0,F508-MAX(Fec_Corte,E508))))</f>
        <v>170</v>
      </c>
      <c r="K508">
        <f t="shared" si="38"/>
        <v>0.46448087431693991</v>
      </c>
      <c r="L508">
        <f t="shared" si="39"/>
        <v>1176378.6338797815</v>
      </c>
    </row>
    <row r="509" spans="1:12" x14ac:dyDescent="0.25">
      <c r="A509">
        <v>514</v>
      </c>
      <c r="B509">
        <v>2201324</v>
      </c>
      <c r="C509">
        <v>0</v>
      </c>
      <c r="D509">
        <f t="shared" si="35"/>
        <v>2201324</v>
      </c>
      <c r="E509" s="4">
        <v>45097</v>
      </c>
      <c r="F509" s="4">
        <v>45463</v>
      </c>
      <c r="G509">
        <v>20000</v>
      </c>
      <c r="H509">
        <f t="shared" si="36"/>
        <v>2201324</v>
      </c>
      <c r="I509">
        <f t="shared" si="37"/>
        <v>366</v>
      </c>
      <c r="J509">
        <f>IF(E509&gt;Fec_Corte,I509,IF(I509&lt;=30,0.5*I509,MAX(0,F509-MAX(Fec_Corte,E509))))</f>
        <v>172</v>
      </c>
      <c r="K509">
        <f t="shared" si="38"/>
        <v>0.46994535519125685</v>
      </c>
      <c r="L509">
        <f t="shared" si="39"/>
        <v>1025103.0819672132</v>
      </c>
    </row>
    <row r="510" spans="1:12" x14ac:dyDescent="0.25">
      <c r="A510">
        <v>515</v>
      </c>
      <c r="B510">
        <v>2310084</v>
      </c>
      <c r="C510">
        <v>0</v>
      </c>
      <c r="D510">
        <f t="shared" si="35"/>
        <v>2310084</v>
      </c>
      <c r="E510" s="4">
        <v>45097</v>
      </c>
      <c r="F510" s="4">
        <v>45463</v>
      </c>
      <c r="G510">
        <v>20000</v>
      </c>
      <c r="H510">
        <f t="shared" si="36"/>
        <v>2310084</v>
      </c>
      <c r="I510">
        <f t="shared" si="37"/>
        <v>366</v>
      </c>
      <c r="J510">
        <f>IF(E510&gt;Fec_Corte,I510,IF(I510&lt;=30,0.5*I510,MAX(0,F510-MAX(Fec_Corte,E510))))</f>
        <v>172</v>
      </c>
      <c r="K510">
        <f t="shared" si="38"/>
        <v>0.46994535519125685</v>
      </c>
      <c r="L510">
        <f t="shared" si="39"/>
        <v>1076214.3387978142</v>
      </c>
    </row>
    <row r="511" spans="1:12" x14ac:dyDescent="0.25">
      <c r="A511">
        <v>516</v>
      </c>
      <c r="B511">
        <v>3234312</v>
      </c>
      <c r="C511">
        <v>0</v>
      </c>
      <c r="D511">
        <f t="shared" si="35"/>
        <v>3234312</v>
      </c>
      <c r="E511" s="4">
        <v>45098</v>
      </c>
      <c r="F511" s="4">
        <v>45464</v>
      </c>
      <c r="G511">
        <v>20000</v>
      </c>
      <c r="H511">
        <f t="shared" si="36"/>
        <v>3234312</v>
      </c>
      <c r="I511">
        <f t="shared" si="37"/>
        <v>366</v>
      </c>
      <c r="J511">
        <f>IF(E511&gt;Fec_Corte,I511,IF(I511&lt;=30,0.5*I511,MAX(0,F511-MAX(Fec_Corte,E511))))</f>
        <v>173</v>
      </c>
      <c r="K511">
        <f t="shared" si="38"/>
        <v>0.47267759562841533</v>
      </c>
      <c r="L511">
        <f t="shared" si="39"/>
        <v>1519333.2677595629</v>
      </c>
    </row>
    <row r="512" spans="1:12" x14ac:dyDescent="0.25">
      <c r="A512">
        <v>517</v>
      </c>
      <c r="B512">
        <v>1486408</v>
      </c>
      <c r="C512">
        <v>0</v>
      </c>
      <c r="D512">
        <f t="shared" si="35"/>
        <v>1486408</v>
      </c>
      <c r="E512" s="4">
        <v>45098</v>
      </c>
      <c r="F512" s="4">
        <v>45464</v>
      </c>
      <c r="G512">
        <v>20000</v>
      </c>
      <c r="H512">
        <f t="shared" si="36"/>
        <v>1486408</v>
      </c>
      <c r="I512">
        <f t="shared" si="37"/>
        <v>366</v>
      </c>
      <c r="J512">
        <f>IF(E512&gt;Fec_Corte,I512,IF(I512&lt;=30,0.5*I512,MAX(0,F512-MAX(Fec_Corte,E512))))</f>
        <v>173</v>
      </c>
      <c r="K512">
        <f t="shared" si="38"/>
        <v>0.47267759562841533</v>
      </c>
      <c r="L512">
        <f t="shared" si="39"/>
        <v>693138.20765027322</v>
      </c>
    </row>
    <row r="513" spans="1:12" x14ac:dyDescent="0.25">
      <c r="A513">
        <v>518</v>
      </c>
      <c r="B513">
        <v>1449986</v>
      </c>
      <c r="C513">
        <v>0</v>
      </c>
      <c r="D513">
        <f t="shared" si="35"/>
        <v>1449986</v>
      </c>
      <c r="E513" s="4">
        <v>45098</v>
      </c>
      <c r="F513" s="4">
        <v>45464</v>
      </c>
      <c r="G513">
        <v>20000</v>
      </c>
      <c r="H513">
        <f t="shared" si="36"/>
        <v>1449986</v>
      </c>
      <c r="I513">
        <f t="shared" si="37"/>
        <v>366</v>
      </c>
      <c r="J513">
        <f>IF(E513&gt;Fec_Corte,I513,IF(I513&lt;=30,0.5*I513,MAX(0,F513-MAX(Fec_Corte,E513))))</f>
        <v>173</v>
      </c>
      <c r="K513">
        <f t="shared" si="38"/>
        <v>0.47267759562841533</v>
      </c>
      <c r="L513">
        <f t="shared" si="39"/>
        <v>675922.34426229517</v>
      </c>
    </row>
    <row r="514" spans="1:12" x14ac:dyDescent="0.25">
      <c r="A514">
        <v>519</v>
      </c>
      <c r="B514">
        <v>2112212</v>
      </c>
      <c r="C514">
        <v>0</v>
      </c>
      <c r="D514">
        <f t="shared" si="35"/>
        <v>2112212</v>
      </c>
      <c r="E514" s="4">
        <v>45098</v>
      </c>
      <c r="F514" s="4">
        <v>45464</v>
      </c>
      <c r="G514">
        <v>20000</v>
      </c>
      <c r="H514">
        <f t="shared" si="36"/>
        <v>2112212</v>
      </c>
      <c r="I514">
        <f t="shared" si="37"/>
        <v>366</v>
      </c>
      <c r="J514">
        <f>IF(E514&gt;Fec_Corte,I514,IF(I514&lt;=30,0.5*I514,MAX(0,F514-MAX(Fec_Corte,E514))))</f>
        <v>173</v>
      </c>
      <c r="K514">
        <f t="shared" si="38"/>
        <v>0.47267759562841533</v>
      </c>
      <c r="L514">
        <f t="shared" si="39"/>
        <v>988941.73770491814</v>
      </c>
    </row>
    <row r="515" spans="1:12" x14ac:dyDescent="0.25">
      <c r="A515">
        <v>520</v>
      </c>
      <c r="B515">
        <v>1933963</v>
      </c>
      <c r="C515">
        <v>0</v>
      </c>
      <c r="D515">
        <f t="shared" si="35"/>
        <v>1933963</v>
      </c>
      <c r="E515" s="4">
        <v>45099</v>
      </c>
      <c r="F515" s="4">
        <v>45465</v>
      </c>
      <c r="G515">
        <v>20000</v>
      </c>
      <c r="H515">
        <f t="shared" si="36"/>
        <v>1933963</v>
      </c>
      <c r="I515">
        <f t="shared" si="37"/>
        <v>366</v>
      </c>
      <c r="J515">
        <f>IF(E515&gt;Fec_Corte,I515,IF(I515&lt;=30,0.5*I515,MAX(0,F515-MAX(Fec_Corte,E515))))</f>
        <v>174</v>
      </c>
      <c r="K515">
        <f t="shared" si="38"/>
        <v>0.47540983606557374</v>
      </c>
      <c r="L515">
        <f t="shared" si="39"/>
        <v>909916.83606557373</v>
      </c>
    </row>
    <row r="516" spans="1:12" x14ac:dyDescent="0.25">
      <c r="A516">
        <v>521</v>
      </c>
      <c r="B516">
        <v>1403750</v>
      </c>
      <c r="C516">
        <v>0</v>
      </c>
      <c r="D516">
        <f t="shared" si="35"/>
        <v>1403750</v>
      </c>
      <c r="E516" s="4">
        <v>45100</v>
      </c>
      <c r="F516" s="4">
        <v>45466</v>
      </c>
      <c r="G516">
        <v>20000</v>
      </c>
      <c r="H516">
        <f t="shared" si="36"/>
        <v>1403750</v>
      </c>
      <c r="I516">
        <f t="shared" si="37"/>
        <v>366</v>
      </c>
      <c r="J516">
        <f>IF(E516&gt;Fec_Corte,I516,IF(I516&lt;=30,0.5*I516,MAX(0,F516-MAX(Fec_Corte,E516))))</f>
        <v>175</v>
      </c>
      <c r="K516">
        <f t="shared" si="38"/>
        <v>0.47814207650273222</v>
      </c>
      <c r="L516">
        <f t="shared" si="39"/>
        <v>661629.09836065571</v>
      </c>
    </row>
    <row r="517" spans="1:12" x14ac:dyDescent="0.25">
      <c r="A517">
        <v>522</v>
      </c>
      <c r="B517">
        <v>5105931</v>
      </c>
      <c r="C517">
        <v>0</v>
      </c>
      <c r="D517">
        <f t="shared" ref="D517:D580" si="40">B517+C517</f>
        <v>5105931</v>
      </c>
      <c r="E517" s="4">
        <v>45100</v>
      </c>
      <c r="F517" s="4">
        <v>45466</v>
      </c>
      <c r="G517">
        <v>20000</v>
      </c>
      <c r="H517">
        <f t="shared" ref="H517:H580" si="41">MAX(B517,D517)</f>
        <v>5105931</v>
      </c>
      <c r="I517">
        <f t="shared" ref="I517:I580" si="42">F517-E517</f>
        <v>366</v>
      </c>
      <c r="J517">
        <f>IF(E517&gt;Fec_Corte,I517,IF(I517&lt;=30,0.5*I517,MAX(0,F517-MAX(Fec_Corte,E517))))</f>
        <v>175</v>
      </c>
      <c r="K517">
        <f t="shared" ref="K517:K580" si="43">J517/I517</f>
        <v>0.47814207650273222</v>
      </c>
      <c r="L517">
        <f t="shared" ref="L517:L580" si="44">(H517-G517)*K517</f>
        <v>2431797.6092896173</v>
      </c>
    </row>
    <row r="518" spans="1:12" x14ac:dyDescent="0.25">
      <c r="A518">
        <v>523</v>
      </c>
      <c r="B518">
        <v>4335754</v>
      </c>
      <c r="C518">
        <v>0</v>
      </c>
      <c r="D518">
        <f t="shared" si="40"/>
        <v>4335754</v>
      </c>
      <c r="E518" s="4">
        <v>45101</v>
      </c>
      <c r="F518" s="4">
        <v>45467</v>
      </c>
      <c r="G518">
        <v>20000</v>
      </c>
      <c r="H518">
        <f t="shared" si="41"/>
        <v>4335754</v>
      </c>
      <c r="I518">
        <f t="shared" si="42"/>
        <v>366</v>
      </c>
      <c r="J518">
        <f>IF(E518&gt;Fec_Corte,I518,IF(I518&lt;=30,0.5*I518,MAX(0,F518-MAX(Fec_Corte,E518))))</f>
        <v>176</v>
      </c>
      <c r="K518">
        <f t="shared" si="43"/>
        <v>0.48087431693989069</v>
      </c>
      <c r="L518">
        <f t="shared" si="44"/>
        <v>2075335.256830601</v>
      </c>
    </row>
    <row r="519" spans="1:12" x14ac:dyDescent="0.25">
      <c r="A519">
        <v>524</v>
      </c>
      <c r="B519">
        <v>1498614</v>
      </c>
      <c r="C519">
        <v>0</v>
      </c>
      <c r="D519">
        <f t="shared" si="40"/>
        <v>1498614</v>
      </c>
      <c r="E519" s="4">
        <v>45102</v>
      </c>
      <c r="F519" s="4">
        <v>45468</v>
      </c>
      <c r="G519">
        <v>20000</v>
      </c>
      <c r="H519">
        <f t="shared" si="41"/>
        <v>1498614</v>
      </c>
      <c r="I519">
        <f t="shared" si="42"/>
        <v>366</v>
      </c>
      <c r="J519">
        <f>IF(E519&gt;Fec_Corte,I519,IF(I519&lt;=30,0.5*I519,MAX(0,F519-MAX(Fec_Corte,E519))))</f>
        <v>177</v>
      </c>
      <c r="K519">
        <f t="shared" si="43"/>
        <v>0.48360655737704916</v>
      </c>
      <c r="L519">
        <f t="shared" si="44"/>
        <v>715067.42622950813</v>
      </c>
    </row>
    <row r="520" spans="1:12" x14ac:dyDescent="0.25">
      <c r="A520">
        <v>525</v>
      </c>
      <c r="B520">
        <v>2199718</v>
      </c>
      <c r="C520">
        <v>0</v>
      </c>
      <c r="D520">
        <f t="shared" si="40"/>
        <v>2199718</v>
      </c>
      <c r="E520" s="4">
        <v>45102</v>
      </c>
      <c r="F520" s="4">
        <v>45468</v>
      </c>
      <c r="G520">
        <v>20000</v>
      </c>
      <c r="H520">
        <f t="shared" si="41"/>
        <v>2199718</v>
      </c>
      <c r="I520">
        <f t="shared" si="42"/>
        <v>366</v>
      </c>
      <c r="J520">
        <f>IF(E520&gt;Fec_Corte,I520,IF(I520&lt;=30,0.5*I520,MAX(0,F520-MAX(Fec_Corte,E520))))</f>
        <v>177</v>
      </c>
      <c r="K520">
        <f t="shared" si="43"/>
        <v>0.48360655737704916</v>
      </c>
      <c r="L520">
        <f t="shared" si="44"/>
        <v>1054125.9180327868</v>
      </c>
    </row>
    <row r="521" spans="1:12" x14ac:dyDescent="0.25">
      <c r="A521">
        <v>526</v>
      </c>
      <c r="B521">
        <v>1491474</v>
      </c>
      <c r="C521">
        <v>0</v>
      </c>
      <c r="D521">
        <f t="shared" si="40"/>
        <v>1491474</v>
      </c>
      <c r="E521" s="4">
        <v>45102</v>
      </c>
      <c r="F521" s="4">
        <v>45468</v>
      </c>
      <c r="G521">
        <v>20000</v>
      </c>
      <c r="H521">
        <f t="shared" si="41"/>
        <v>1491474</v>
      </c>
      <c r="I521">
        <f t="shared" si="42"/>
        <v>366</v>
      </c>
      <c r="J521">
        <f>IF(E521&gt;Fec_Corte,I521,IF(I521&lt;=30,0.5*I521,MAX(0,F521-MAX(Fec_Corte,E521))))</f>
        <v>177</v>
      </c>
      <c r="K521">
        <f t="shared" si="43"/>
        <v>0.48360655737704916</v>
      </c>
      <c r="L521">
        <f t="shared" si="44"/>
        <v>711614.47540983604</v>
      </c>
    </row>
    <row r="522" spans="1:12" x14ac:dyDescent="0.25">
      <c r="A522">
        <v>527</v>
      </c>
      <c r="B522">
        <v>3018399</v>
      </c>
      <c r="C522">
        <v>0</v>
      </c>
      <c r="D522">
        <f t="shared" si="40"/>
        <v>3018399</v>
      </c>
      <c r="E522" s="4">
        <v>45103</v>
      </c>
      <c r="F522" s="4">
        <v>45469</v>
      </c>
      <c r="G522">
        <v>20000</v>
      </c>
      <c r="H522">
        <f t="shared" si="41"/>
        <v>3018399</v>
      </c>
      <c r="I522">
        <f t="shared" si="42"/>
        <v>366</v>
      </c>
      <c r="J522">
        <f>IF(E522&gt;Fec_Corte,I522,IF(I522&lt;=30,0.5*I522,MAX(0,F522-MAX(Fec_Corte,E522))))</f>
        <v>178</v>
      </c>
      <c r="K522">
        <f t="shared" si="43"/>
        <v>0.48633879781420764</v>
      </c>
      <c r="L522">
        <f t="shared" si="44"/>
        <v>1458237.7650273223</v>
      </c>
    </row>
    <row r="523" spans="1:12" x14ac:dyDescent="0.25">
      <c r="A523">
        <v>528</v>
      </c>
      <c r="B523">
        <v>2686778</v>
      </c>
      <c r="C523">
        <v>0</v>
      </c>
      <c r="D523">
        <f t="shared" si="40"/>
        <v>2686778</v>
      </c>
      <c r="E523" s="4">
        <v>45103</v>
      </c>
      <c r="F523" s="4">
        <v>45469</v>
      </c>
      <c r="G523">
        <v>20000</v>
      </c>
      <c r="H523">
        <f t="shared" si="41"/>
        <v>2686778</v>
      </c>
      <c r="I523">
        <f t="shared" si="42"/>
        <v>366</v>
      </c>
      <c r="J523">
        <f>IF(E523&gt;Fec_Corte,I523,IF(I523&lt;=30,0.5*I523,MAX(0,F523-MAX(Fec_Corte,E523))))</f>
        <v>178</v>
      </c>
      <c r="K523">
        <f t="shared" si="43"/>
        <v>0.48633879781420764</v>
      </c>
      <c r="L523">
        <f t="shared" si="44"/>
        <v>1296957.6065573769</v>
      </c>
    </row>
    <row r="524" spans="1:12" x14ac:dyDescent="0.25">
      <c r="A524">
        <v>529</v>
      </c>
      <c r="B524">
        <v>1215137</v>
      </c>
      <c r="C524">
        <v>0</v>
      </c>
      <c r="D524">
        <f t="shared" si="40"/>
        <v>1215137</v>
      </c>
      <c r="E524" s="4">
        <v>45104</v>
      </c>
      <c r="F524" s="4">
        <v>45470</v>
      </c>
      <c r="G524">
        <v>20000</v>
      </c>
      <c r="H524">
        <f t="shared" si="41"/>
        <v>1215137</v>
      </c>
      <c r="I524">
        <f t="shared" si="42"/>
        <v>366</v>
      </c>
      <c r="J524">
        <f>IF(E524&gt;Fec_Corte,I524,IF(I524&lt;=30,0.5*I524,MAX(0,F524-MAX(Fec_Corte,E524))))</f>
        <v>179</v>
      </c>
      <c r="K524">
        <f t="shared" si="43"/>
        <v>0.48907103825136611</v>
      </c>
      <c r="L524">
        <f t="shared" si="44"/>
        <v>584506.89344262297</v>
      </c>
    </row>
    <row r="525" spans="1:12" x14ac:dyDescent="0.25">
      <c r="A525">
        <v>530</v>
      </c>
      <c r="B525">
        <v>2072674</v>
      </c>
      <c r="C525">
        <v>0</v>
      </c>
      <c r="D525">
        <f t="shared" si="40"/>
        <v>2072674</v>
      </c>
      <c r="E525" s="4">
        <v>45104</v>
      </c>
      <c r="F525" s="4">
        <v>45470</v>
      </c>
      <c r="G525">
        <v>20000</v>
      </c>
      <c r="H525">
        <f t="shared" si="41"/>
        <v>2072674</v>
      </c>
      <c r="I525">
        <f t="shared" si="42"/>
        <v>366</v>
      </c>
      <c r="J525">
        <f>IF(E525&gt;Fec_Corte,I525,IF(I525&lt;=30,0.5*I525,MAX(0,F525-MAX(Fec_Corte,E525))))</f>
        <v>179</v>
      </c>
      <c r="K525">
        <f t="shared" si="43"/>
        <v>0.48907103825136611</v>
      </c>
      <c r="L525">
        <f t="shared" si="44"/>
        <v>1003903.4043715846</v>
      </c>
    </row>
    <row r="526" spans="1:12" x14ac:dyDescent="0.25">
      <c r="A526">
        <v>531</v>
      </c>
      <c r="B526">
        <v>1422196</v>
      </c>
      <c r="C526">
        <v>0</v>
      </c>
      <c r="D526">
        <f t="shared" si="40"/>
        <v>1422196</v>
      </c>
      <c r="E526" s="4">
        <v>45105</v>
      </c>
      <c r="F526" s="4">
        <v>45471</v>
      </c>
      <c r="G526">
        <v>20000</v>
      </c>
      <c r="H526">
        <f t="shared" si="41"/>
        <v>1422196</v>
      </c>
      <c r="I526">
        <f t="shared" si="42"/>
        <v>366</v>
      </c>
      <c r="J526">
        <f>IF(E526&gt;Fec_Corte,I526,IF(I526&lt;=30,0.5*I526,MAX(0,F526-MAX(Fec_Corte,E526))))</f>
        <v>180</v>
      </c>
      <c r="K526">
        <f t="shared" si="43"/>
        <v>0.49180327868852458</v>
      </c>
      <c r="L526">
        <f t="shared" si="44"/>
        <v>689604.59016393439</v>
      </c>
    </row>
    <row r="527" spans="1:12" x14ac:dyDescent="0.25">
      <c r="A527">
        <v>532</v>
      </c>
      <c r="B527">
        <v>3087531</v>
      </c>
      <c r="C527">
        <v>0</v>
      </c>
      <c r="D527">
        <f t="shared" si="40"/>
        <v>3087531</v>
      </c>
      <c r="E527" s="4">
        <v>45105</v>
      </c>
      <c r="F527" s="4">
        <v>45471</v>
      </c>
      <c r="G527">
        <v>20000</v>
      </c>
      <c r="H527">
        <f t="shared" si="41"/>
        <v>3087531</v>
      </c>
      <c r="I527">
        <f t="shared" si="42"/>
        <v>366</v>
      </c>
      <c r="J527">
        <f>IF(E527&gt;Fec_Corte,I527,IF(I527&lt;=30,0.5*I527,MAX(0,F527-MAX(Fec_Corte,E527))))</f>
        <v>180</v>
      </c>
      <c r="K527">
        <f t="shared" si="43"/>
        <v>0.49180327868852458</v>
      </c>
      <c r="L527">
        <f t="shared" si="44"/>
        <v>1508621.8032786886</v>
      </c>
    </row>
    <row r="528" spans="1:12" x14ac:dyDescent="0.25">
      <c r="A528">
        <v>533</v>
      </c>
      <c r="B528">
        <v>2974907</v>
      </c>
      <c r="C528">
        <v>0</v>
      </c>
      <c r="D528">
        <f t="shared" si="40"/>
        <v>2974907</v>
      </c>
      <c r="E528" s="4">
        <v>45105</v>
      </c>
      <c r="F528" s="4">
        <v>45471</v>
      </c>
      <c r="G528">
        <v>20000</v>
      </c>
      <c r="H528">
        <f t="shared" si="41"/>
        <v>2974907</v>
      </c>
      <c r="I528">
        <f t="shared" si="42"/>
        <v>366</v>
      </c>
      <c r="J528">
        <f>IF(E528&gt;Fec_Corte,I528,IF(I528&lt;=30,0.5*I528,MAX(0,F528-MAX(Fec_Corte,E528))))</f>
        <v>180</v>
      </c>
      <c r="K528">
        <f t="shared" si="43"/>
        <v>0.49180327868852458</v>
      </c>
      <c r="L528">
        <f t="shared" si="44"/>
        <v>1453232.9508196721</v>
      </c>
    </row>
    <row r="529" spans="1:12" x14ac:dyDescent="0.25">
      <c r="A529">
        <v>534</v>
      </c>
      <c r="B529">
        <v>5649597</v>
      </c>
      <c r="C529">
        <v>0</v>
      </c>
      <c r="D529">
        <f t="shared" si="40"/>
        <v>5649597</v>
      </c>
      <c r="E529" s="4">
        <v>45105</v>
      </c>
      <c r="F529" s="4">
        <v>45471</v>
      </c>
      <c r="G529">
        <v>20000</v>
      </c>
      <c r="H529">
        <f t="shared" si="41"/>
        <v>5649597</v>
      </c>
      <c r="I529">
        <f t="shared" si="42"/>
        <v>366</v>
      </c>
      <c r="J529">
        <f>IF(E529&gt;Fec_Corte,I529,IF(I529&lt;=30,0.5*I529,MAX(0,F529-MAX(Fec_Corte,E529))))</f>
        <v>180</v>
      </c>
      <c r="K529">
        <f t="shared" si="43"/>
        <v>0.49180327868852458</v>
      </c>
      <c r="L529">
        <f t="shared" si="44"/>
        <v>2768654.2622950817</v>
      </c>
    </row>
    <row r="530" spans="1:12" x14ac:dyDescent="0.25">
      <c r="A530">
        <v>535</v>
      </c>
      <c r="B530">
        <v>1256604</v>
      </c>
      <c r="C530">
        <v>0</v>
      </c>
      <c r="D530">
        <f t="shared" si="40"/>
        <v>1256604</v>
      </c>
      <c r="E530" s="4">
        <v>45105</v>
      </c>
      <c r="F530" s="4">
        <v>45471</v>
      </c>
      <c r="G530">
        <v>20000</v>
      </c>
      <c r="H530">
        <f t="shared" si="41"/>
        <v>1256604</v>
      </c>
      <c r="I530">
        <f t="shared" si="42"/>
        <v>366</v>
      </c>
      <c r="J530">
        <f>IF(E530&gt;Fec_Corte,I530,IF(I530&lt;=30,0.5*I530,MAX(0,F530-MAX(Fec_Corte,E530))))</f>
        <v>180</v>
      </c>
      <c r="K530">
        <f t="shared" si="43"/>
        <v>0.49180327868852458</v>
      </c>
      <c r="L530">
        <f t="shared" si="44"/>
        <v>608165.90163934429</v>
      </c>
    </row>
    <row r="531" spans="1:12" x14ac:dyDescent="0.25">
      <c r="A531">
        <v>536</v>
      </c>
      <c r="B531">
        <v>2463409</v>
      </c>
      <c r="C531">
        <v>0</v>
      </c>
      <c r="D531">
        <f t="shared" si="40"/>
        <v>2463409</v>
      </c>
      <c r="E531" s="4">
        <v>45106</v>
      </c>
      <c r="F531" s="4">
        <v>45472</v>
      </c>
      <c r="G531">
        <v>20000</v>
      </c>
      <c r="H531">
        <f t="shared" si="41"/>
        <v>2463409</v>
      </c>
      <c r="I531">
        <f t="shared" si="42"/>
        <v>366</v>
      </c>
      <c r="J531">
        <f>IF(E531&gt;Fec_Corte,I531,IF(I531&lt;=30,0.5*I531,MAX(0,F531-MAX(Fec_Corte,E531))))</f>
        <v>181</v>
      </c>
      <c r="K531">
        <f t="shared" si="43"/>
        <v>0.49453551912568305</v>
      </c>
      <c r="L531">
        <f t="shared" si="44"/>
        <v>1208352.538251366</v>
      </c>
    </row>
    <row r="532" spans="1:12" x14ac:dyDescent="0.25">
      <c r="A532">
        <v>537</v>
      </c>
      <c r="B532">
        <v>3010111</v>
      </c>
      <c r="C532">
        <v>0</v>
      </c>
      <c r="D532">
        <f t="shared" si="40"/>
        <v>3010111</v>
      </c>
      <c r="E532" s="4">
        <v>45106</v>
      </c>
      <c r="F532" s="4">
        <v>45472</v>
      </c>
      <c r="G532">
        <v>20000</v>
      </c>
      <c r="H532">
        <f t="shared" si="41"/>
        <v>3010111</v>
      </c>
      <c r="I532">
        <f t="shared" si="42"/>
        <v>366</v>
      </c>
      <c r="J532">
        <f>IF(E532&gt;Fec_Corte,I532,IF(I532&lt;=30,0.5*I532,MAX(0,F532-MAX(Fec_Corte,E532))))</f>
        <v>181</v>
      </c>
      <c r="K532">
        <f t="shared" si="43"/>
        <v>0.49453551912568305</v>
      </c>
      <c r="L532">
        <f t="shared" si="44"/>
        <v>1478716.0956284152</v>
      </c>
    </row>
    <row r="533" spans="1:12" x14ac:dyDescent="0.25">
      <c r="A533">
        <v>538</v>
      </c>
      <c r="B533">
        <v>1512156</v>
      </c>
      <c r="C533">
        <v>0</v>
      </c>
      <c r="D533">
        <f t="shared" si="40"/>
        <v>1512156</v>
      </c>
      <c r="E533" s="4">
        <v>45106</v>
      </c>
      <c r="F533" s="4">
        <v>45472</v>
      </c>
      <c r="G533">
        <v>20000</v>
      </c>
      <c r="H533">
        <f t="shared" si="41"/>
        <v>1512156</v>
      </c>
      <c r="I533">
        <f t="shared" si="42"/>
        <v>366</v>
      </c>
      <c r="J533">
        <f>IF(E533&gt;Fec_Corte,I533,IF(I533&lt;=30,0.5*I533,MAX(0,F533-MAX(Fec_Corte,E533))))</f>
        <v>181</v>
      </c>
      <c r="K533">
        <f t="shared" si="43"/>
        <v>0.49453551912568305</v>
      </c>
      <c r="L533">
        <f t="shared" si="44"/>
        <v>737924.14207650267</v>
      </c>
    </row>
    <row r="534" spans="1:12" x14ac:dyDescent="0.25">
      <c r="A534">
        <v>539</v>
      </c>
      <c r="B534">
        <v>2068091</v>
      </c>
      <c r="C534">
        <v>0</v>
      </c>
      <c r="D534">
        <f t="shared" si="40"/>
        <v>2068091</v>
      </c>
      <c r="E534" s="4">
        <v>45106</v>
      </c>
      <c r="F534" s="4">
        <v>45472</v>
      </c>
      <c r="G534">
        <v>20000</v>
      </c>
      <c r="H534">
        <f t="shared" si="41"/>
        <v>2068091</v>
      </c>
      <c r="I534">
        <f t="shared" si="42"/>
        <v>366</v>
      </c>
      <c r="J534">
        <f>IF(E534&gt;Fec_Corte,I534,IF(I534&lt;=30,0.5*I534,MAX(0,F534-MAX(Fec_Corte,E534))))</f>
        <v>181</v>
      </c>
      <c r="K534">
        <f t="shared" si="43"/>
        <v>0.49453551912568305</v>
      </c>
      <c r="L534">
        <f t="shared" si="44"/>
        <v>1012853.7459016393</v>
      </c>
    </row>
    <row r="535" spans="1:12" x14ac:dyDescent="0.25">
      <c r="A535">
        <v>540</v>
      </c>
      <c r="B535">
        <v>6843218</v>
      </c>
      <c r="C535">
        <v>0</v>
      </c>
      <c r="D535">
        <f t="shared" si="40"/>
        <v>6843218</v>
      </c>
      <c r="E535" s="4">
        <v>45106</v>
      </c>
      <c r="F535" s="4">
        <v>45472</v>
      </c>
      <c r="G535">
        <v>20000</v>
      </c>
      <c r="H535">
        <f t="shared" si="41"/>
        <v>6843218</v>
      </c>
      <c r="I535">
        <f t="shared" si="42"/>
        <v>366</v>
      </c>
      <c r="J535">
        <f>IF(E535&gt;Fec_Corte,I535,IF(I535&lt;=30,0.5*I535,MAX(0,F535-MAX(Fec_Corte,E535))))</f>
        <v>181</v>
      </c>
      <c r="K535">
        <f t="shared" si="43"/>
        <v>0.49453551912568305</v>
      </c>
      <c r="L535">
        <f t="shared" si="44"/>
        <v>3374323.6557377051</v>
      </c>
    </row>
    <row r="536" spans="1:12" x14ac:dyDescent="0.25">
      <c r="A536">
        <v>541</v>
      </c>
      <c r="B536">
        <v>1887139</v>
      </c>
      <c r="C536">
        <v>0</v>
      </c>
      <c r="D536">
        <f t="shared" si="40"/>
        <v>1887139</v>
      </c>
      <c r="E536" s="4">
        <v>45106</v>
      </c>
      <c r="F536" s="4">
        <v>45472</v>
      </c>
      <c r="G536">
        <v>20000</v>
      </c>
      <c r="H536">
        <f t="shared" si="41"/>
        <v>1887139</v>
      </c>
      <c r="I536">
        <f t="shared" si="42"/>
        <v>366</v>
      </c>
      <c r="J536">
        <f>IF(E536&gt;Fec_Corte,I536,IF(I536&lt;=30,0.5*I536,MAX(0,F536-MAX(Fec_Corte,E536))))</f>
        <v>181</v>
      </c>
      <c r="K536">
        <f t="shared" si="43"/>
        <v>0.49453551912568305</v>
      </c>
      <c r="L536">
        <f t="shared" si="44"/>
        <v>923366.55464480876</v>
      </c>
    </row>
    <row r="537" spans="1:12" x14ac:dyDescent="0.25">
      <c r="A537">
        <v>542</v>
      </c>
      <c r="B537">
        <v>5263963</v>
      </c>
      <c r="C537">
        <v>0</v>
      </c>
      <c r="D537">
        <f t="shared" si="40"/>
        <v>5263963</v>
      </c>
      <c r="E537" s="4">
        <v>45107</v>
      </c>
      <c r="F537" s="4">
        <v>45473</v>
      </c>
      <c r="G537">
        <v>20000</v>
      </c>
      <c r="H537">
        <f t="shared" si="41"/>
        <v>5263963</v>
      </c>
      <c r="I537">
        <f t="shared" si="42"/>
        <v>366</v>
      </c>
      <c r="J537">
        <f>IF(E537&gt;Fec_Corte,I537,IF(I537&lt;=30,0.5*I537,MAX(0,F537-MAX(Fec_Corte,E537))))</f>
        <v>182</v>
      </c>
      <c r="K537">
        <f t="shared" si="43"/>
        <v>0.49726775956284153</v>
      </c>
      <c r="L537">
        <f t="shared" si="44"/>
        <v>2607653.7322404371</v>
      </c>
    </row>
    <row r="538" spans="1:12" x14ac:dyDescent="0.25">
      <c r="A538">
        <v>543</v>
      </c>
      <c r="B538">
        <v>1686170</v>
      </c>
      <c r="C538">
        <v>0</v>
      </c>
      <c r="D538">
        <f t="shared" si="40"/>
        <v>1686170</v>
      </c>
      <c r="E538" s="4">
        <v>45107</v>
      </c>
      <c r="F538" s="4">
        <v>45473</v>
      </c>
      <c r="G538">
        <v>20000</v>
      </c>
      <c r="H538">
        <f t="shared" si="41"/>
        <v>1686170</v>
      </c>
      <c r="I538">
        <f t="shared" si="42"/>
        <v>366</v>
      </c>
      <c r="J538">
        <f>IF(E538&gt;Fec_Corte,I538,IF(I538&lt;=30,0.5*I538,MAX(0,F538-MAX(Fec_Corte,E538))))</f>
        <v>182</v>
      </c>
      <c r="K538">
        <f t="shared" si="43"/>
        <v>0.49726775956284153</v>
      </c>
      <c r="L538">
        <f t="shared" si="44"/>
        <v>828532.62295081967</v>
      </c>
    </row>
    <row r="539" spans="1:12" x14ac:dyDescent="0.25">
      <c r="A539">
        <v>544</v>
      </c>
      <c r="B539">
        <v>1871918</v>
      </c>
      <c r="C539">
        <v>0</v>
      </c>
      <c r="D539">
        <f t="shared" si="40"/>
        <v>1871918</v>
      </c>
      <c r="E539" s="4">
        <v>45107</v>
      </c>
      <c r="F539" s="4">
        <v>45473</v>
      </c>
      <c r="G539">
        <v>20000</v>
      </c>
      <c r="H539">
        <f t="shared" si="41"/>
        <v>1871918</v>
      </c>
      <c r="I539">
        <f t="shared" si="42"/>
        <v>366</v>
      </c>
      <c r="J539">
        <f>IF(E539&gt;Fec_Corte,I539,IF(I539&lt;=30,0.5*I539,MAX(0,F539-MAX(Fec_Corte,E539))))</f>
        <v>182</v>
      </c>
      <c r="K539">
        <f t="shared" si="43"/>
        <v>0.49726775956284153</v>
      </c>
      <c r="L539">
        <f t="shared" si="44"/>
        <v>920899.11475409835</v>
      </c>
    </row>
    <row r="540" spans="1:12" x14ac:dyDescent="0.25">
      <c r="A540">
        <v>545</v>
      </c>
      <c r="B540">
        <v>2358249</v>
      </c>
      <c r="C540">
        <v>0</v>
      </c>
      <c r="D540">
        <f t="shared" si="40"/>
        <v>2358249</v>
      </c>
      <c r="E540" s="4">
        <v>45107</v>
      </c>
      <c r="F540" s="4">
        <v>45473</v>
      </c>
      <c r="G540">
        <v>20000</v>
      </c>
      <c r="H540">
        <f t="shared" si="41"/>
        <v>2358249</v>
      </c>
      <c r="I540">
        <f t="shared" si="42"/>
        <v>366</v>
      </c>
      <c r="J540">
        <f>IF(E540&gt;Fec_Corte,I540,IF(I540&lt;=30,0.5*I540,MAX(0,F540-MAX(Fec_Corte,E540))))</f>
        <v>182</v>
      </c>
      <c r="K540">
        <f t="shared" si="43"/>
        <v>0.49726775956284153</v>
      </c>
      <c r="L540">
        <f t="shared" si="44"/>
        <v>1162735.8415300546</v>
      </c>
    </row>
    <row r="541" spans="1:12" x14ac:dyDescent="0.25">
      <c r="A541">
        <v>546</v>
      </c>
      <c r="B541">
        <v>2833976</v>
      </c>
      <c r="C541">
        <v>0</v>
      </c>
      <c r="D541">
        <f t="shared" si="40"/>
        <v>2833976</v>
      </c>
      <c r="E541" s="4">
        <v>45117</v>
      </c>
      <c r="F541" s="4">
        <v>45483</v>
      </c>
      <c r="G541">
        <v>20000</v>
      </c>
      <c r="H541">
        <f t="shared" si="41"/>
        <v>2833976</v>
      </c>
      <c r="I541">
        <f t="shared" si="42"/>
        <v>366</v>
      </c>
      <c r="J541">
        <f>IF(E541&gt;Fec_Corte,I541,IF(I541&lt;=30,0.5*I541,MAX(0,F541-MAX(Fec_Corte,E541))))</f>
        <v>192</v>
      </c>
      <c r="K541">
        <f t="shared" si="43"/>
        <v>0.52459016393442626</v>
      </c>
      <c r="L541">
        <f t="shared" si="44"/>
        <v>1476184.1311475411</v>
      </c>
    </row>
    <row r="542" spans="1:12" x14ac:dyDescent="0.25">
      <c r="A542">
        <v>547</v>
      </c>
      <c r="B542">
        <v>3428650</v>
      </c>
      <c r="C542">
        <v>0</v>
      </c>
      <c r="D542">
        <f t="shared" si="40"/>
        <v>3428650</v>
      </c>
      <c r="E542" s="4">
        <v>45117</v>
      </c>
      <c r="F542" s="4">
        <v>45483</v>
      </c>
      <c r="G542">
        <v>20000</v>
      </c>
      <c r="H542">
        <f t="shared" si="41"/>
        <v>3428650</v>
      </c>
      <c r="I542">
        <f t="shared" si="42"/>
        <v>366</v>
      </c>
      <c r="J542">
        <f>IF(E542&gt;Fec_Corte,I542,IF(I542&lt;=30,0.5*I542,MAX(0,F542-MAX(Fec_Corte,E542))))</f>
        <v>192</v>
      </c>
      <c r="K542">
        <f t="shared" si="43"/>
        <v>0.52459016393442626</v>
      </c>
      <c r="L542">
        <f t="shared" si="44"/>
        <v>1788144.262295082</v>
      </c>
    </row>
    <row r="543" spans="1:12" x14ac:dyDescent="0.25">
      <c r="A543">
        <v>548</v>
      </c>
      <c r="B543">
        <v>3054446</v>
      </c>
      <c r="C543">
        <v>0</v>
      </c>
      <c r="D543">
        <f t="shared" si="40"/>
        <v>3054446</v>
      </c>
      <c r="E543" s="4">
        <v>45118</v>
      </c>
      <c r="F543" s="4">
        <v>45484</v>
      </c>
      <c r="G543">
        <v>20000</v>
      </c>
      <c r="H543">
        <f t="shared" si="41"/>
        <v>3054446</v>
      </c>
      <c r="I543">
        <f t="shared" si="42"/>
        <v>366</v>
      </c>
      <c r="J543">
        <f>IF(E543&gt;Fec_Corte,I543,IF(I543&lt;=30,0.5*I543,MAX(0,F543-MAX(Fec_Corte,E543))))</f>
        <v>193</v>
      </c>
      <c r="K543">
        <f t="shared" si="43"/>
        <v>0.52732240437158473</v>
      </c>
      <c r="L543">
        <f t="shared" si="44"/>
        <v>1600131.3606557378</v>
      </c>
    </row>
    <row r="544" spans="1:12" x14ac:dyDescent="0.25">
      <c r="A544">
        <v>549</v>
      </c>
      <c r="B544">
        <v>994399</v>
      </c>
      <c r="C544">
        <v>0</v>
      </c>
      <c r="D544">
        <f t="shared" si="40"/>
        <v>994399</v>
      </c>
      <c r="E544" s="4">
        <v>45118</v>
      </c>
      <c r="F544" s="4">
        <v>45484</v>
      </c>
      <c r="G544">
        <v>20000</v>
      </c>
      <c r="H544">
        <f t="shared" si="41"/>
        <v>994399</v>
      </c>
      <c r="I544">
        <f t="shared" si="42"/>
        <v>366</v>
      </c>
      <c r="J544">
        <f>IF(E544&gt;Fec_Corte,I544,IF(I544&lt;=30,0.5*I544,MAX(0,F544-MAX(Fec_Corte,E544))))</f>
        <v>193</v>
      </c>
      <c r="K544">
        <f t="shared" si="43"/>
        <v>0.52732240437158473</v>
      </c>
      <c r="L544">
        <f t="shared" si="44"/>
        <v>513822.42349726777</v>
      </c>
    </row>
    <row r="545" spans="1:12" x14ac:dyDescent="0.25">
      <c r="A545">
        <v>550</v>
      </c>
      <c r="B545">
        <v>6057025</v>
      </c>
      <c r="C545">
        <v>0</v>
      </c>
      <c r="D545">
        <f t="shared" si="40"/>
        <v>6057025</v>
      </c>
      <c r="E545" s="4">
        <v>45118</v>
      </c>
      <c r="F545" s="4">
        <v>45484</v>
      </c>
      <c r="G545">
        <v>20000</v>
      </c>
      <c r="H545">
        <f t="shared" si="41"/>
        <v>6057025</v>
      </c>
      <c r="I545">
        <f t="shared" si="42"/>
        <v>366</v>
      </c>
      <c r="J545">
        <f>IF(E545&gt;Fec_Corte,I545,IF(I545&lt;=30,0.5*I545,MAX(0,F545-MAX(Fec_Corte,E545))))</f>
        <v>193</v>
      </c>
      <c r="K545">
        <f t="shared" si="43"/>
        <v>0.52732240437158473</v>
      </c>
      <c r="L545">
        <f t="shared" si="44"/>
        <v>3183458.5382513665</v>
      </c>
    </row>
    <row r="546" spans="1:12" x14ac:dyDescent="0.25">
      <c r="A546">
        <v>551</v>
      </c>
      <c r="B546">
        <v>2661507</v>
      </c>
      <c r="C546">
        <v>0</v>
      </c>
      <c r="D546">
        <f t="shared" si="40"/>
        <v>2661507</v>
      </c>
      <c r="E546" s="4">
        <v>45119</v>
      </c>
      <c r="F546" s="4">
        <v>45485</v>
      </c>
      <c r="G546">
        <v>20000</v>
      </c>
      <c r="H546">
        <f t="shared" si="41"/>
        <v>2661507</v>
      </c>
      <c r="I546">
        <f t="shared" si="42"/>
        <v>366</v>
      </c>
      <c r="J546">
        <f>IF(E546&gt;Fec_Corte,I546,IF(I546&lt;=30,0.5*I546,MAX(0,F546-MAX(Fec_Corte,E546))))</f>
        <v>194</v>
      </c>
      <c r="K546">
        <f t="shared" si="43"/>
        <v>0.5300546448087432</v>
      </c>
      <c r="L546">
        <f t="shared" si="44"/>
        <v>1400143.0546448089</v>
      </c>
    </row>
    <row r="547" spans="1:12" x14ac:dyDescent="0.25">
      <c r="A547">
        <v>552</v>
      </c>
      <c r="B547">
        <v>4510577</v>
      </c>
      <c r="C547">
        <v>0</v>
      </c>
      <c r="D547">
        <f t="shared" si="40"/>
        <v>4510577</v>
      </c>
      <c r="E547" s="4">
        <v>45119</v>
      </c>
      <c r="F547" s="4">
        <v>45485</v>
      </c>
      <c r="G547">
        <v>20000</v>
      </c>
      <c r="H547">
        <f t="shared" si="41"/>
        <v>4510577</v>
      </c>
      <c r="I547">
        <f t="shared" si="42"/>
        <v>366</v>
      </c>
      <c r="J547">
        <f>IF(E547&gt;Fec_Corte,I547,IF(I547&lt;=30,0.5*I547,MAX(0,F547-MAX(Fec_Corte,E547))))</f>
        <v>194</v>
      </c>
      <c r="K547">
        <f t="shared" si="43"/>
        <v>0.5300546448087432</v>
      </c>
      <c r="L547">
        <f t="shared" si="44"/>
        <v>2380251.1967213117</v>
      </c>
    </row>
    <row r="548" spans="1:12" x14ac:dyDescent="0.25">
      <c r="A548">
        <v>553</v>
      </c>
      <c r="B548">
        <v>3490457</v>
      </c>
      <c r="C548">
        <v>0</v>
      </c>
      <c r="D548">
        <f t="shared" si="40"/>
        <v>3490457</v>
      </c>
      <c r="E548" s="4">
        <v>45120</v>
      </c>
      <c r="F548" s="4">
        <v>45486</v>
      </c>
      <c r="G548">
        <v>20000</v>
      </c>
      <c r="H548">
        <f t="shared" si="41"/>
        <v>3490457</v>
      </c>
      <c r="I548">
        <f t="shared" si="42"/>
        <v>366</v>
      </c>
      <c r="J548">
        <f>IF(E548&gt;Fec_Corte,I548,IF(I548&lt;=30,0.5*I548,MAX(0,F548-MAX(Fec_Corte,E548))))</f>
        <v>195</v>
      </c>
      <c r="K548">
        <f t="shared" si="43"/>
        <v>0.53278688524590168</v>
      </c>
      <c r="L548">
        <f t="shared" si="44"/>
        <v>1849013.9754098363</v>
      </c>
    </row>
    <row r="549" spans="1:12" x14ac:dyDescent="0.25">
      <c r="A549">
        <v>554</v>
      </c>
      <c r="B549">
        <v>991946</v>
      </c>
      <c r="C549">
        <v>0</v>
      </c>
      <c r="D549">
        <f t="shared" si="40"/>
        <v>991946</v>
      </c>
      <c r="E549" s="4">
        <v>45120</v>
      </c>
      <c r="F549" s="4">
        <v>45486</v>
      </c>
      <c r="G549">
        <v>20000</v>
      </c>
      <c r="H549">
        <f t="shared" si="41"/>
        <v>991946</v>
      </c>
      <c r="I549">
        <f t="shared" si="42"/>
        <v>366</v>
      </c>
      <c r="J549">
        <f>IF(E549&gt;Fec_Corte,I549,IF(I549&lt;=30,0.5*I549,MAX(0,F549-MAX(Fec_Corte,E549))))</f>
        <v>195</v>
      </c>
      <c r="K549">
        <f t="shared" si="43"/>
        <v>0.53278688524590168</v>
      </c>
      <c r="L549">
        <f t="shared" si="44"/>
        <v>517840.08196721313</v>
      </c>
    </row>
    <row r="550" spans="1:12" x14ac:dyDescent="0.25">
      <c r="A550">
        <v>555</v>
      </c>
      <c r="B550">
        <v>2148576</v>
      </c>
      <c r="C550">
        <v>0</v>
      </c>
      <c r="D550">
        <f t="shared" si="40"/>
        <v>2148576</v>
      </c>
      <c r="E550" s="4">
        <v>45120</v>
      </c>
      <c r="F550" s="4">
        <v>45486</v>
      </c>
      <c r="G550">
        <v>20000</v>
      </c>
      <c r="H550">
        <f t="shared" si="41"/>
        <v>2148576</v>
      </c>
      <c r="I550">
        <f t="shared" si="42"/>
        <v>366</v>
      </c>
      <c r="J550">
        <f>IF(E550&gt;Fec_Corte,I550,IF(I550&lt;=30,0.5*I550,MAX(0,F550-MAX(Fec_Corte,E550))))</f>
        <v>195</v>
      </c>
      <c r="K550">
        <f t="shared" si="43"/>
        <v>0.53278688524590168</v>
      </c>
      <c r="L550">
        <f t="shared" si="44"/>
        <v>1134077.3770491804</v>
      </c>
    </row>
    <row r="551" spans="1:12" x14ac:dyDescent="0.25">
      <c r="A551">
        <v>556</v>
      </c>
      <c r="B551">
        <v>3751612</v>
      </c>
      <c r="C551">
        <v>0</v>
      </c>
      <c r="D551">
        <f t="shared" si="40"/>
        <v>3751612</v>
      </c>
      <c r="E551" s="4">
        <v>45121</v>
      </c>
      <c r="F551" s="4">
        <v>45487</v>
      </c>
      <c r="G551">
        <v>20000</v>
      </c>
      <c r="H551">
        <f t="shared" si="41"/>
        <v>3751612</v>
      </c>
      <c r="I551">
        <f t="shared" si="42"/>
        <v>366</v>
      </c>
      <c r="J551">
        <f>IF(E551&gt;Fec_Corte,I551,IF(I551&lt;=30,0.5*I551,MAX(0,F551-MAX(Fec_Corte,E551))))</f>
        <v>196</v>
      </c>
      <c r="K551">
        <f t="shared" si="43"/>
        <v>0.53551912568306015</v>
      </c>
      <c r="L551">
        <f t="shared" si="44"/>
        <v>1998349.5956284155</v>
      </c>
    </row>
    <row r="552" spans="1:12" x14ac:dyDescent="0.25">
      <c r="A552">
        <v>557</v>
      </c>
      <c r="B552">
        <v>2990172</v>
      </c>
      <c r="C552">
        <v>0</v>
      </c>
      <c r="D552">
        <f t="shared" si="40"/>
        <v>2990172</v>
      </c>
      <c r="E552" s="4">
        <v>45122</v>
      </c>
      <c r="F552" s="4">
        <v>45488</v>
      </c>
      <c r="G552">
        <v>20000</v>
      </c>
      <c r="H552">
        <f t="shared" si="41"/>
        <v>2990172</v>
      </c>
      <c r="I552">
        <f t="shared" si="42"/>
        <v>366</v>
      </c>
      <c r="J552">
        <f>IF(E552&gt;Fec_Corte,I552,IF(I552&lt;=30,0.5*I552,MAX(0,F552-MAX(Fec_Corte,E552))))</f>
        <v>197</v>
      </c>
      <c r="K552">
        <f t="shared" si="43"/>
        <v>0.53825136612021862</v>
      </c>
      <c r="L552">
        <f t="shared" si="44"/>
        <v>1598699.1366120221</v>
      </c>
    </row>
    <row r="553" spans="1:12" x14ac:dyDescent="0.25">
      <c r="A553">
        <v>558</v>
      </c>
      <c r="B553">
        <v>2279591</v>
      </c>
      <c r="C553">
        <v>0</v>
      </c>
      <c r="D553">
        <f t="shared" si="40"/>
        <v>2279591</v>
      </c>
      <c r="E553" s="4">
        <v>45122</v>
      </c>
      <c r="F553" s="4">
        <v>45488</v>
      </c>
      <c r="G553">
        <v>20000</v>
      </c>
      <c r="H553">
        <f t="shared" si="41"/>
        <v>2279591</v>
      </c>
      <c r="I553">
        <f t="shared" si="42"/>
        <v>366</v>
      </c>
      <c r="J553">
        <f>IF(E553&gt;Fec_Corte,I553,IF(I553&lt;=30,0.5*I553,MAX(0,F553-MAX(Fec_Corte,E553))))</f>
        <v>197</v>
      </c>
      <c r="K553">
        <f t="shared" si="43"/>
        <v>0.53825136612021862</v>
      </c>
      <c r="L553">
        <f t="shared" si="44"/>
        <v>1216227.942622951</v>
      </c>
    </row>
    <row r="554" spans="1:12" x14ac:dyDescent="0.25">
      <c r="A554">
        <v>559</v>
      </c>
      <c r="B554">
        <v>1818218</v>
      </c>
      <c r="C554">
        <v>0</v>
      </c>
      <c r="D554">
        <f t="shared" si="40"/>
        <v>1818218</v>
      </c>
      <c r="E554" s="4">
        <v>45122</v>
      </c>
      <c r="F554" s="4">
        <v>45488</v>
      </c>
      <c r="G554">
        <v>20000</v>
      </c>
      <c r="H554">
        <f t="shared" si="41"/>
        <v>1818218</v>
      </c>
      <c r="I554">
        <f t="shared" si="42"/>
        <v>366</v>
      </c>
      <c r="J554">
        <f>IF(E554&gt;Fec_Corte,I554,IF(I554&lt;=30,0.5*I554,MAX(0,F554-MAX(Fec_Corte,E554))))</f>
        <v>197</v>
      </c>
      <c r="K554">
        <f t="shared" si="43"/>
        <v>0.53825136612021862</v>
      </c>
      <c r="L554">
        <f t="shared" si="44"/>
        <v>967893.29508196726</v>
      </c>
    </row>
    <row r="555" spans="1:12" x14ac:dyDescent="0.25">
      <c r="A555">
        <v>560</v>
      </c>
      <c r="B555">
        <v>1547210</v>
      </c>
      <c r="C555">
        <v>0</v>
      </c>
      <c r="D555">
        <f t="shared" si="40"/>
        <v>1547210</v>
      </c>
      <c r="E555" s="4">
        <v>45123</v>
      </c>
      <c r="F555" s="4">
        <v>45489</v>
      </c>
      <c r="G555">
        <v>20000</v>
      </c>
      <c r="H555">
        <f t="shared" si="41"/>
        <v>1547210</v>
      </c>
      <c r="I555">
        <f t="shared" si="42"/>
        <v>366</v>
      </c>
      <c r="J555">
        <f>IF(E555&gt;Fec_Corte,I555,IF(I555&lt;=30,0.5*I555,MAX(0,F555-MAX(Fec_Corte,E555))))</f>
        <v>198</v>
      </c>
      <c r="K555">
        <f t="shared" si="43"/>
        <v>0.54098360655737709</v>
      </c>
      <c r="L555">
        <f t="shared" si="44"/>
        <v>826195.57377049187</v>
      </c>
    </row>
    <row r="556" spans="1:12" x14ac:dyDescent="0.25">
      <c r="A556">
        <v>561</v>
      </c>
      <c r="B556">
        <v>1849356</v>
      </c>
      <c r="C556">
        <v>0</v>
      </c>
      <c r="D556">
        <f t="shared" si="40"/>
        <v>1849356</v>
      </c>
      <c r="E556" s="4">
        <v>45124</v>
      </c>
      <c r="F556" s="4">
        <v>45490</v>
      </c>
      <c r="G556">
        <v>20000</v>
      </c>
      <c r="H556">
        <f t="shared" si="41"/>
        <v>1849356</v>
      </c>
      <c r="I556">
        <f t="shared" si="42"/>
        <v>366</v>
      </c>
      <c r="J556">
        <f>IF(E556&gt;Fec_Corte,I556,IF(I556&lt;=30,0.5*I556,MAX(0,F556-MAX(Fec_Corte,E556))))</f>
        <v>199</v>
      </c>
      <c r="K556">
        <f t="shared" si="43"/>
        <v>0.54371584699453557</v>
      </c>
      <c r="L556">
        <f t="shared" si="44"/>
        <v>994649.84699453565</v>
      </c>
    </row>
    <row r="557" spans="1:12" x14ac:dyDescent="0.25">
      <c r="A557">
        <v>562</v>
      </c>
      <c r="B557">
        <v>4599902</v>
      </c>
      <c r="C557">
        <v>0</v>
      </c>
      <c r="D557">
        <f t="shared" si="40"/>
        <v>4599902</v>
      </c>
      <c r="E557" s="4">
        <v>45124</v>
      </c>
      <c r="F557" s="4">
        <v>45490</v>
      </c>
      <c r="G557">
        <v>20000</v>
      </c>
      <c r="H557">
        <f t="shared" si="41"/>
        <v>4599902</v>
      </c>
      <c r="I557">
        <f t="shared" si="42"/>
        <v>366</v>
      </c>
      <c r="J557">
        <f>IF(E557&gt;Fec_Corte,I557,IF(I557&lt;=30,0.5*I557,MAX(0,F557-MAX(Fec_Corte,E557))))</f>
        <v>199</v>
      </c>
      <c r="K557">
        <f t="shared" si="43"/>
        <v>0.54371584699453557</v>
      </c>
      <c r="L557">
        <f t="shared" si="44"/>
        <v>2490165.2950819675</v>
      </c>
    </row>
    <row r="558" spans="1:12" x14ac:dyDescent="0.25">
      <c r="A558">
        <v>563</v>
      </c>
      <c r="B558">
        <v>2233398</v>
      </c>
      <c r="C558">
        <v>0</v>
      </c>
      <c r="D558">
        <f t="shared" si="40"/>
        <v>2233398</v>
      </c>
      <c r="E558" s="4">
        <v>45124</v>
      </c>
      <c r="F558" s="4">
        <v>45490</v>
      </c>
      <c r="G558">
        <v>20000</v>
      </c>
      <c r="H558">
        <f t="shared" si="41"/>
        <v>2233398</v>
      </c>
      <c r="I558">
        <f t="shared" si="42"/>
        <v>366</v>
      </c>
      <c r="J558">
        <f>IF(E558&gt;Fec_Corte,I558,IF(I558&lt;=30,0.5*I558,MAX(0,F558-MAX(Fec_Corte,E558))))</f>
        <v>199</v>
      </c>
      <c r="K558">
        <f t="shared" si="43"/>
        <v>0.54371584699453557</v>
      </c>
      <c r="L558">
        <f t="shared" si="44"/>
        <v>1203459.5683060111</v>
      </c>
    </row>
    <row r="559" spans="1:12" x14ac:dyDescent="0.25">
      <c r="A559">
        <v>564</v>
      </c>
      <c r="B559">
        <v>2011827</v>
      </c>
      <c r="C559">
        <v>0</v>
      </c>
      <c r="D559">
        <f t="shared" si="40"/>
        <v>2011827</v>
      </c>
      <c r="E559" s="4">
        <v>45124</v>
      </c>
      <c r="F559" s="4">
        <v>45490</v>
      </c>
      <c r="G559">
        <v>20000</v>
      </c>
      <c r="H559">
        <f t="shared" si="41"/>
        <v>2011827</v>
      </c>
      <c r="I559">
        <f t="shared" si="42"/>
        <v>366</v>
      </c>
      <c r="J559">
        <f>IF(E559&gt;Fec_Corte,I559,IF(I559&lt;=30,0.5*I559,MAX(0,F559-MAX(Fec_Corte,E559))))</f>
        <v>199</v>
      </c>
      <c r="K559">
        <f t="shared" si="43"/>
        <v>0.54371584699453557</v>
      </c>
      <c r="L559">
        <f t="shared" si="44"/>
        <v>1082987.9043715848</v>
      </c>
    </row>
    <row r="560" spans="1:12" x14ac:dyDescent="0.25">
      <c r="A560">
        <v>565</v>
      </c>
      <c r="B560">
        <v>1405973</v>
      </c>
      <c r="C560">
        <v>0</v>
      </c>
      <c r="D560">
        <f t="shared" si="40"/>
        <v>1405973</v>
      </c>
      <c r="E560" s="4">
        <v>45125</v>
      </c>
      <c r="F560" s="4">
        <v>45491</v>
      </c>
      <c r="G560">
        <v>20000</v>
      </c>
      <c r="H560">
        <f t="shared" si="41"/>
        <v>1405973</v>
      </c>
      <c r="I560">
        <f t="shared" si="42"/>
        <v>366</v>
      </c>
      <c r="J560">
        <f>IF(E560&gt;Fec_Corte,I560,IF(I560&lt;=30,0.5*I560,MAX(0,F560-MAX(Fec_Corte,E560))))</f>
        <v>200</v>
      </c>
      <c r="K560">
        <f t="shared" si="43"/>
        <v>0.54644808743169404</v>
      </c>
      <c r="L560">
        <f t="shared" si="44"/>
        <v>757362.29508196726</v>
      </c>
    </row>
    <row r="561" spans="1:12" x14ac:dyDescent="0.25">
      <c r="A561">
        <v>566</v>
      </c>
      <c r="B561">
        <v>2888570</v>
      </c>
      <c r="C561">
        <v>0</v>
      </c>
      <c r="D561">
        <f t="shared" si="40"/>
        <v>2888570</v>
      </c>
      <c r="E561" s="4">
        <v>45125</v>
      </c>
      <c r="F561" s="4">
        <v>45491</v>
      </c>
      <c r="G561">
        <v>20000</v>
      </c>
      <c r="H561">
        <f t="shared" si="41"/>
        <v>2888570</v>
      </c>
      <c r="I561">
        <f t="shared" si="42"/>
        <v>366</v>
      </c>
      <c r="J561">
        <f>IF(E561&gt;Fec_Corte,I561,IF(I561&lt;=30,0.5*I561,MAX(0,F561-MAX(Fec_Corte,E561))))</f>
        <v>200</v>
      </c>
      <c r="K561">
        <f t="shared" si="43"/>
        <v>0.54644808743169404</v>
      </c>
      <c r="L561">
        <f t="shared" si="44"/>
        <v>1567524.5901639345</v>
      </c>
    </row>
    <row r="562" spans="1:12" x14ac:dyDescent="0.25">
      <c r="A562">
        <v>567</v>
      </c>
      <c r="B562">
        <v>3471904</v>
      </c>
      <c r="C562">
        <v>0</v>
      </c>
      <c r="D562">
        <f t="shared" si="40"/>
        <v>3471904</v>
      </c>
      <c r="E562" s="4">
        <v>45125</v>
      </c>
      <c r="F562" s="4">
        <v>45491</v>
      </c>
      <c r="G562">
        <v>20000</v>
      </c>
      <c r="H562">
        <f t="shared" si="41"/>
        <v>3471904</v>
      </c>
      <c r="I562">
        <f t="shared" si="42"/>
        <v>366</v>
      </c>
      <c r="J562">
        <f>IF(E562&gt;Fec_Corte,I562,IF(I562&lt;=30,0.5*I562,MAX(0,F562-MAX(Fec_Corte,E562))))</f>
        <v>200</v>
      </c>
      <c r="K562">
        <f t="shared" si="43"/>
        <v>0.54644808743169404</v>
      </c>
      <c r="L562">
        <f t="shared" si="44"/>
        <v>1886286.3387978144</v>
      </c>
    </row>
    <row r="563" spans="1:12" x14ac:dyDescent="0.25">
      <c r="A563">
        <v>568</v>
      </c>
      <c r="B563">
        <v>3982040</v>
      </c>
      <c r="C563">
        <v>0</v>
      </c>
      <c r="D563">
        <f t="shared" si="40"/>
        <v>3982040</v>
      </c>
      <c r="E563" s="4">
        <v>45126</v>
      </c>
      <c r="F563" s="4">
        <v>45492</v>
      </c>
      <c r="G563">
        <v>20000</v>
      </c>
      <c r="H563">
        <f t="shared" si="41"/>
        <v>3982040</v>
      </c>
      <c r="I563">
        <f t="shared" si="42"/>
        <v>366</v>
      </c>
      <c r="J563">
        <f>IF(E563&gt;Fec_Corte,I563,IF(I563&lt;=30,0.5*I563,MAX(0,F563-MAX(Fec_Corte,E563))))</f>
        <v>201</v>
      </c>
      <c r="K563">
        <f t="shared" si="43"/>
        <v>0.54918032786885251</v>
      </c>
      <c r="L563">
        <f t="shared" si="44"/>
        <v>2175874.4262295086</v>
      </c>
    </row>
    <row r="564" spans="1:12" x14ac:dyDescent="0.25">
      <c r="A564">
        <v>569</v>
      </c>
      <c r="B564">
        <v>1774448</v>
      </c>
      <c r="C564">
        <v>0</v>
      </c>
      <c r="D564">
        <f t="shared" si="40"/>
        <v>1774448</v>
      </c>
      <c r="E564" s="4">
        <v>45126</v>
      </c>
      <c r="F564" s="4">
        <v>45492</v>
      </c>
      <c r="G564">
        <v>20000</v>
      </c>
      <c r="H564">
        <f t="shared" si="41"/>
        <v>1774448</v>
      </c>
      <c r="I564">
        <f t="shared" si="42"/>
        <v>366</v>
      </c>
      <c r="J564">
        <f>IF(E564&gt;Fec_Corte,I564,IF(I564&lt;=30,0.5*I564,MAX(0,F564-MAX(Fec_Corte,E564))))</f>
        <v>201</v>
      </c>
      <c r="K564">
        <f t="shared" si="43"/>
        <v>0.54918032786885251</v>
      </c>
      <c r="L564">
        <f t="shared" si="44"/>
        <v>963508.32786885253</v>
      </c>
    </row>
    <row r="565" spans="1:12" x14ac:dyDescent="0.25">
      <c r="A565">
        <v>570</v>
      </c>
      <c r="B565">
        <v>1575562</v>
      </c>
      <c r="C565">
        <v>0</v>
      </c>
      <c r="D565">
        <f t="shared" si="40"/>
        <v>1575562</v>
      </c>
      <c r="E565" s="4">
        <v>45128</v>
      </c>
      <c r="F565" s="4">
        <v>45494</v>
      </c>
      <c r="G565">
        <v>20000</v>
      </c>
      <c r="H565">
        <f t="shared" si="41"/>
        <v>1575562</v>
      </c>
      <c r="I565">
        <f t="shared" si="42"/>
        <v>366</v>
      </c>
      <c r="J565">
        <f>IF(E565&gt;Fec_Corte,I565,IF(I565&lt;=30,0.5*I565,MAX(0,F565-MAX(Fec_Corte,E565))))</f>
        <v>203</v>
      </c>
      <c r="K565">
        <f t="shared" si="43"/>
        <v>0.55464480874316935</v>
      </c>
      <c r="L565">
        <f t="shared" si="44"/>
        <v>862784.38797814201</v>
      </c>
    </row>
    <row r="566" spans="1:12" x14ac:dyDescent="0.25">
      <c r="A566">
        <v>571</v>
      </c>
      <c r="B566">
        <v>2140309</v>
      </c>
      <c r="C566">
        <v>0</v>
      </c>
      <c r="D566">
        <f t="shared" si="40"/>
        <v>2140309</v>
      </c>
      <c r="E566" s="4">
        <v>45128</v>
      </c>
      <c r="F566" s="4">
        <v>45494</v>
      </c>
      <c r="G566">
        <v>20000</v>
      </c>
      <c r="H566">
        <f t="shared" si="41"/>
        <v>2140309</v>
      </c>
      <c r="I566">
        <f t="shared" si="42"/>
        <v>366</v>
      </c>
      <c r="J566">
        <f>IF(E566&gt;Fec_Corte,I566,IF(I566&lt;=30,0.5*I566,MAX(0,F566-MAX(Fec_Corte,E566))))</f>
        <v>203</v>
      </c>
      <c r="K566">
        <f t="shared" si="43"/>
        <v>0.55464480874316935</v>
      </c>
      <c r="L566">
        <f t="shared" si="44"/>
        <v>1176018.3797814206</v>
      </c>
    </row>
    <row r="567" spans="1:12" x14ac:dyDescent="0.25">
      <c r="A567">
        <v>572</v>
      </c>
      <c r="B567">
        <v>4123123</v>
      </c>
      <c r="C567">
        <v>0</v>
      </c>
      <c r="D567">
        <f t="shared" si="40"/>
        <v>4123123</v>
      </c>
      <c r="E567" s="4">
        <v>45128</v>
      </c>
      <c r="F567" s="4">
        <v>45494</v>
      </c>
      <c r="G567">
        <v>20000</v>
      </c>
      <c r="H567">
        <f t="shared" si="41"/>
        <v>4123123</v>
      </c>
      <c r="I567">
        <f t="shared" si="42"/>
        <v>366</v>
      </c>
      <c r="J567">
        <f>IF(E567&gt;Fec_Corte,I567,IF(I567&lt;=30,0.5*I567,MAX(0,F567-MAX(Fec_Corte,E567))))</f>
        <v>203</v>
      </c>
      <c r="K567">
        <f t="shared" si="43"/>
        <v>0.55464480874316935</v>
      </c>
      <c r="L567">
        <f t="shared" si="44"/>
        <v>2275775.871584699</v>
      </c>
    </row>
    <row r="568" spans="1:12" x14ac:dyDescent="0.25">
      <c r="A568">
        <v>573</v>
      </c>
      <c r="B568">
        <v>1501907</v>
      </c>
      <c r="C568">
        <v>0</v>
      </c>
      <c r="D568">
        <f t="shared" si="40"/>
        <v>1501907</v>
      </c>
      <c r="E568" s="4">
        <v>45128</v>
      </c>
      <c r="F568" s="4">
        <v>45494</v>
      </c>
      <c r="G568">
        <v>20000</v>
      </c>
      <c r="H568">
        <f t="shared" si="41"/>
        <v>1501907</v>
      </c>
      <c r="I568">
        <f t="shared" si="42"/>
        <v>366</v>
      </c>
      <c r="J568">
        <f>IF(E568&gt;Fec_Corte,I568,IF(I568&lt;=30,0.5*I568,MAX(0,F568-MAX(Fec_Corte,E568))))</f>
        <v>203</v>
      </c>
      <c r="K568">
        <f t="shared" si="43"/>
        <v>0.55464480874316935</v>
      </c>
      <c r="L568">
        <f t="shared" si="44"/>
        <v>821932.02459016384</v>
      </c>
    </row>
    <row r="569" spans="1:12" x14ac:dyDescent="0.25">
      <c r="A569">
        <v>574</v>
      </c>
      <c r="B569">
        <v>3675617</v>
      </c>
      <c r="C569">
        <v>0</v>
      </c>
      <c r="D569">
        <f t="shared" si="40"/>
        <v>3675617</v>
      </c>
      <c r="E569" s="4">
        <v>45129</v>
      </c>
      <c r="F569" s="4">
        <v>45495</v>
      </c>
      <c r="G569">
        <v>20000</v>
      </c>
      <c r="H569">
        <f t="shared" si="41"/>
        <v>3675617</v>
      </c>
      <c r="I569">
        <f t="shared" si="42"/>
        <v>366</v>
      </c>
      <c r="J569">
        <f>IF(E569&gt;Fec_Corte,I569,IF(I569&lt;=30,0.5*I569,MAX(0,F569-MAX(Fec_Corte,E569))))</f>
        <v>204</v>
      </c>
      <c r="K569">
        <f t="shared" si="43"/>
        <v>0.55737704918032782</v>
      </c>
      <c r="L569">
        <f t="shared" si="44"/>
        <v>2037557.0163934424</v>
      </c>
    </row>
    <row r="570" spans="1:12" x14ac:dyDescent="0.25">
      <c r="A570">
        <v>575</v>
      </c>
      <c r="B570">
        <v>3170022</v>
      </c>
      <c r="C570">
        <v>0</v>
      </c>
      <c r="D570">
        <f t="shared" si="40"/>
        <v>3170022</v>
      </c>
      <c r="E570" s="4">
        <v>45130</v>
      </c>
      <c r="F570" s="4">
        <v>45496</v>
      </c>
      <c r="G570">
        <v>20000</v>
      </c>
      <c r="H570">
        <f t="shared" si="41"/>
        <v>3170022</v>
      </c>
      <c r="I570">
        <f t="shared" si="42"/>
        <v>366</v>
      </c>
      <c r="J570">
        <f>IF(E570&gt;Fec_Corte,I570,IF(I570&lt;=30,0.5*I570,MAX(0,F570-MAX(Fec_Corte,E570))))</f>
        <v>205</v>
      </c>
      <c r="K570">
        <f t="shared" si="43"/>
        <v>0.56010928961748629</v>
      </c>
      <c r="L570">
        <f t="shared" si="44"/>
        <v>1764356.5846994533</v>
      </c>
    </row>
    <row r="571" spans="1:12" x14ac:dyDescent="0.25">
      <c r="A571">
        <v>576</v>
      </c>
      <c r="B571">
        <v>4615964</v>
      </c>
      <c r="C571">
        <v>0</v>
      </c>
      <c r="D571">
        <f t="shared" si="40"/>
        <v>4615964</v>
      </c>
      <c r="E571" s="4">
        <v>45130</v>
      </c>
      <c r="F571" s="4">
        <v>45496</v>
      </c>
      <c r="G571">
        <v>20000</v>
      </c>
      <c r="H571">
        <f t="shared" si="41"/>
        <v>4615964</v>
      </c>
      <c r="I571">
        <f t="shared" si="42"/>
        <v>366</v>
      </c>
      <c r="J571">
        <f>IF(E571&gt;Fec_Corte,I571,IF(I571&lt;=30,0.5*I571,MAX(0,F571-MAX(Fec_Corte,E571))))</f>
        <v>205</v>
      </c>
      <c r="K571">
        <f t="shared" si="43"/>
        <v>0.56010928961748629</v>
      </c>
      <c r="L571">
        <f t="shared" si="44"/>
        <v>2574242.1311475406</v>
      </c>
    </row>
    <row r="572" spans="1:12" x14ac:dyDescent="0.25">
      <c r="A572">
        <v>577</v>
      </c>
      <c r="B572">
        <v>1086052</v>
      </c>
      <c r="C572">
        <v>0</v>
      </c>
      <c r="D572">
        <f t="shared" si="40"/>
        <v>1086052</v>
      </c>
      <c r="E572" s="4">
        <v>45131</v>
      </c>
      <c r="F572" s="4">
        <v>45497</v>
      </c>
      <c r="G572">
        <v>20000</v>
      </c>
      <c r="H572">
        <f t="shared" si="41"/>
        <v>1086052</v>
      </c>
      <c r="I572">
        <f t="shared" si="42"/>
        <v>366</v>
      </c>
      <c r="J572">
        <f>IF(E572&gt;Fec_Corte,I572,IF(I572&lt;=30,0.5*I572,MAX(0,F572-MAX(Fec_Corte,E572))))</f>
        <v>206</v>
      </c>
      <c r="K572">
        <f t="shared" si="43"/>
        <v>0.56284153005464477</v>
      </c>
      <c r="L572">
        <f t="shared" si="44"/>
        <v>600018.33879781421</v>
      </c>
    </row>
    <row r="573" spans="1:12" x14ac:dyDescent="0.25">
      <c r="A573">
        <v>578</v>
      </c>
      <c r="B573">
        <v>4597344</v>
      </c>
      <c r="C573">
        <v>0</v>
      </c>
      <c r="D573">
        <f t="shared" si="40"/>
        <v>4597344</v>
      </c>
      <c r="E573" s="4">
        <v>45132</v>
      </c>
      <c r="F573" s="4">
        <v>45498</v>
      </c>
      <c r="G573">
        <v>20000</v>
      </c>
      <c r="H573">
        <f t="shared" si="41"/>
        <v>4597344</v>
      </c>
      <c r="I573">
        <f t="shared" si="42"/>
        <v>366</v>
      </c>
      <c r="J573">
        <f>IF(E573&gt;Fec_Corte,I573,IF(I573&lt;=30,0.5*I573,MAX(0,F573-MAX(Fec_Corte,E573))))</f>
        <v>207</v>
      </c>
      <c r="K573">
        <f t="shared" si="43"/>
        <v>0.56557377049180324</v>
      </c>
      <c r="L573">
        <f t="shared" si="44"/>
        <v>2588825.7049180325</v>
      </c>
    </row>
    <row r="574" spans="1:12" x14ac:dyDescent="0.25">
      <c r="A574">
        <v>579</v>
      </c>
      <c r="B574">
        <v>5862446</v>
      </c>
      <c r="C574">
        <v>0</v>
      </c>
      <c r="D574">
        <f t="shared" si="40"/>
        <v>5862446</v>
      </c>
      <c r="E574" s="4">
        <v>45132</v>
      </c>
      <c r="F574" s="4">
        <v>45498</v>
      </c>
      <c r="G574">
        <v>20000</v>
      </c>
      <c r="H574">
        <f t="shared" si="41"/>
        <v>5862446</v>
      </c>
      <c r="I574">
        <f t="shared" si="42"/>
        <v>366</v>
      </c>
      <c r="J574">
        <f>IF(E574&gt;Fec_Corte,I574,IF(I574&lt;=30,0.5*I574,MAX(0,F574-MAX(Fec_Corte,E574))))</f>
        <v>207</v>
      </c>
      <c r="K574">
        <f t="shared" si="43"/>
        <v>0.56557377049180324</v>
      </c>
      <c r="L574">
        <f t="shared" si="44"/>
        <v>3304334.2131147538</v>
      </c>
    </row>
    <row r="575" spans="1:12" x14ac:dyDescent="0.25">
      <c r="A575">
        <v>580</v>
      </c>
      <c r="B575">
        <v>2230109</v>
      </c>
      <c r="C575">
        <v>0</v>
      </c>
      <c r="D575">
        <f t="shared" si="40"/>
        <v>2230109</v>
      </c>
      <c r="E575" s="4">
        <v>45132</v>
      </c>
      <c r="F575" s="4">
        <v>45498</v>
      </c>
      <c r="G575">
        <v>20000</v>
      </c>
      <c r="H575">
        <f t="shared" si="41"/>
        <v>2230109</v>
      </c>
      <c r="I575">
        <f t="shared" si="42"/>
        <v>366</v>
      </c>
      <c r="J575">
        <f>IF(E575&gt;Fec_Corte,I575,IF(I575&lt;=30,0.5*I575,MAX(0,F575-MAX(Fec_Corte,E575))))</f>
        <v>207</v>
      </c>
      <c r="K575">
        <f t="shared" si="43"/>
        <v>0.56557377049180324</v>
      </c>
      <c r="L575">
        <f t="shared" si="44"/>
        <v>1249979.6803278688</v>
      </c>
    </row>
    <row r="576" spans="1:12" x14ac:dyDescent="0.25">
      <c r="A576">
        <v>581</v>
      </c>
      <c r="B576">
        <v>2488372</v>
      </c>
      <c r="C576">
        <v>0</v>
      </c>
      <c r="D576">
        <f t="shared" si="40"/>
        <v>2488372</v>
      </c>
      <c r="E576" s="4">
        <v>45133</v>
      </c>
      <c r="F576" s="4">
        <v>45499</v>
      </c>
      <c r="G576">
        <v>20000</v>
      </c>
      <c r="H576">
        <f t="shared" si="41"/>
        <v>2488372</v>
      </c>
      <c r="I576">
        <f t="shared" si="42"/>
        <v>366</v>
      </c>
      <c r="J576">
        <f>IF(E576&gt;Fec_Corte,I576,IF(I576&lt;=30,0.5*I576,MAX(0,F576-MAX(Fec_Corte,E576))))</f>
        <v>208</v>
      </c>
      <c r="K576">
        <f t="shared" si="43"/>
        <v>0.56830601092896171</v>
      </c>
      <c r="L576">
        <f t="shared" si="44"/>
        <v>1402790.6448087431</v>
      </c>
    </row>
    <row r="577" spans="1:12" x14ac:dyDescent="0.25">
      <c r="A577">
        <v>582</v>
      </c>
      <c r="B577">
        <v>2948183</v>
      </c>
      <c r="C577">
        <v>0</v>
      </c>
      <c r="D577">
        <f t="shared" si="40"/>
        <v>2948183</v>
      </c>
      <c r="E577" s="4">
        <v>45133</v>
      </c>
      <c r="F577" s="4">
        <v>45499</v>
      </c>
      <c r="G577">
        <v>20000</v>
      </c>
      <c r="H577">
        <f t="shared" si="41"/>
        <v>2948183</v>
      </c>
      <c r="I577">
        <f t="shared" si="42"/>
        <v>366</v>
      </c>
      <c r="J577">
        <f>IF(E577&gt;Fec_Corte,I577,IF(I577&lt;=30,0.5*I577,MAX(0,F577-MAX(Fec_Corte,E577))))</f>
        <v>208</v>
      </c>
      <c r="K577">
        <f t="shared" si="43"/>
        <v>0.56830601092896171</v>
      </c>
      <c r="L577">
        <f t="shared" si="44"/>
        <v>1664104</v>
      </c>
    </row>
    <row r="578" spans="1:12" x14ac:dyDescent="0.25">
      <c r="A578">
        <v>583</v>
      </c>
      <c r="B578">
        <v>6756165</v>
      </c>
      <c r="C578">
        <v>0</v>
      </c>
      <c r="D578">
        <f t="shared" si="40"/>
        <v>6756165</v>
      </c>
      <c r="E578" s="4">
        <v>45133</v>
      </c>
      <c r="F578" s="4">
        <v>45499</v>
      </c>
      <c r="G578">
        <v>20000</v>
      </c>
      <c r="H578">
        <f t="shared" si="41"/>
        <v>6756165</v>
      </c>
      <c r="I578">
        <f t="shared" si="42"/>
        <v>366</v>
      </c>
      <c r="J578">
        <f>IF(E578&gt;Fec_Corte,I578,IF(I578&lt;=30,0.5*I578,MAX(0,F578-MAX(Fec_Corte,E578))))</f>
        <v>208</v>
      </c>
      <c r="K578">
        <f t="shared" si="43"/>
        <v>0.56830601092896171</v>
      </c>
      <c r="L578">
        <f t="shared" si="44"/>
        <v>3828203.0601092894</v>
      </c>
    </row>
    <row r="579" spans="1:12" x14ac:dyDescent="0.25">
      <c r="A579">
        <v>584</v>
      </c>
      <c r="B579">
        <v>1112159</v>
      </c>
      <c r="C579">
        <v>0</v>
      </c>
      <c r="D579">
        <f t="shared" si="40"/>
        <v>1112159</v>
      </c>
      <c r="E579" s="4">
        <v>45134</v>
      </c>
      <c r="F579" s="4">
        <v>45500</v>
      </c>
      <c r="G579">
        <v>20000</v>
      </c>
      <c r="H579">
        <f t="shared" si="41"/>
        <v>1112159</v>
      </c>
      <c r="I579">
        <f t="shared" si="42"/>
        <v>366</v>
      </c>
      <c r="J579">
        <f>IF(E579&gt;Fec_Corte,I579,IF(I579&lt;=30,0.5*I579,MAX(0,F579-MAX(Fec_Corte,E579))))</f>
        <v>209</v>
      </c>
      <c r="K579">
        <f t="shared" si="43"/>
        <v>0.57103825136612019</v>
      </c>
      <c r="L579">
        <f t="shared" si="44"/>
        <v>623664.56557377044</v>
      </c>
    </row>
    <row r="580" spans="1:12" x14ac:dyDescent="0.25">
      <c r="A580">
        <v>585</v>
      </c>
      <c r="B580">
        <v>3462881</v>
      </c>
      <c r="C580">
        <v>0</v>
      </c>
      <c r="D580">
        <f t="shared" si="40"/>
        <v>3462881</v>
      </c>
      <c r="E580" s="4">
        <v>45134</v>
      </c>
      <c r="F580" s="4">
        <v>45500</v>
      </c>
      <c r="G580">
        <v>20000</v>
      </c>
      <c r="H580">
        <f t="shared" si="41"/>
        <v>3462881</v>
      </c>
      <c r="I580">
        <f t="shared" si="42"/>
        <v>366</v>
      </c>
      <c r="J580">
        <f>IF(E580&gt;Fec_Corte,I580,IF(I580&lt;=30,0.5*I580,MAX(0,F580-MAX(Fec_Corte,E580))))</f>
        <v>209</v>
      </c>
      <c r="K580">
        <f t="shared" si="43"/>
        <v>0.57103825136612019</v>
      </c>
      <c r="L580">
        <f t="shared" si="44"/>
        <v>1966016.7459016393</v>
      </c>
    </row>
    <row r="581" spans="1:12" x14ac:dyDescent="0.25">
      <c r="A581">
        <v>586</v>
      </c>
      <c r="B581">
        <v>2727163</v>
      </c>
      <c r="C581">
        <v>0</v>
      </c>
      <c r="D581">
        <f t="shared" ref="D581:D644" si="45">B581+C581</f>
        <v>2727163</v>
      </c>
      <c r="E581" s="4">
        <v>45134</v>
      </c>
      <c r="F581" s="4">
        <v>45500</v>
      </c>
      <c r="G581">
        <v>20000</v>
      </c>
      <c r="H581">
        <f t="shared" ref="H581:H644" si="46">MAX(B581,D581)</f>
        <v>2727163</v>
      </c>
      <c r="I581">
        <f t="shared" ref="I581:I644" si="47">F581-E581</f>
        <v>366</v>
      </c>
      <c r="J581">
        <f>IF(E581&gt;Fec_Corte,I581,IF(I581&lt;=30,0.5*I581,MAX(0,F581-MAX(Fec_Corte,E581))))</f>
        <v>209</v>
      </c>
      <c r="K581">
        <f t="shared" ref="K581:K644" si="48">J581/I581</f>
        <v>0.57103825136612019</v>
      </c>
      <c r="L581">
        <f t="shared" ref="L581:L644" si="49">(H581-G581)*K581</f>
        <v>1545893.6256830599</v>
      </c>
    </row>
    <row r="582" spans="1:12" x14ac:dyDescent="0.25">
      <c r="A582">
        <v>587</v>
      </c>
      <c r="B582">
        <v>2423471</v>
      </c>
      <c r="C582">
        <v>0</v>
      </c>
      <c r="D582">
        <f t="shared" si="45"/>
        <v>2423471</v>
      </c>
      <c r="E582" s="4">
        <v>45134</v>
      </c>
      <c r="F582" s="4">
        <v>45500</v>
      </c>
      <c r="G582">
        <v>20000</v>
      </c>
      <c r="H582">
        <f t="shared" si="46"/>
        <v>2423471</v>
      </c>
      <c r="I582">
        <f t="shared" si="47"/>
        <v>366</v>
      </c>
      <c r="J582">
        <f>IF(E582&gt;Fec_Corte,I582,IF(I582&lt;=30,0.5*I582,MAX(0,F582-MAX(Fec_Corte,E582))))</f>
        <v>209</v>
      </c>
      <c r="K582">
        <f t="shared" si="48"/>
        <v>0.57103825136612019</v>
      </c>
      <c r="L582">
        <f t="shared" si="49"/>
        <v>1372473.8770491802</v>
      </c>
    </row>
    <row r="583" spans="1:12" x14ac:dyDescent="0.25">
      <c r="A583">
        <v>588</v>
      </c>
      <c r="B583">
        <v>3049099</v>
      </c>
      <c r="C583">
        <v>0</v>
      </c>
      <c r="D583">
        <f t="shared" si="45"/>
        <v>3049099</v>
      </c>
      <c r="E583" s="4">
        <v>45135</v>
      </c>
      <c r="F583" s="4">
        <v>45501</v>
      </c>
      <c r="G583">
        <v>20000</v>
      </c>
      <c r="H583">
        <f t="shared" si="46"/>
        <v>3049099</v>
      </c>
      <c r="I583">
        <f t="shared" si="47"/>
        <v>366</v>
      </c>
      <c r="J583">
        <f>IF(E583&gt;Fec_Corte,I583,IF(I583&lt;=30,0.5*I583,MAX(0,F583-MAX(Fec_Corte,E583))))</f>
        <v>210</v>
      </c>
      <c r="K583">
        <f t="shared" si="48"/>
        <v>0.57377049180327866</v>
      </c>
      <c r="L583">
        <f t="shared" si="49"/>
        <v>1738007.6229508196</v>
      </c>
    </row>
    <row r="584" spans="1:12" x14ac:dyDescent="0.25">
      <c r="A584">
        <v>589</v>
      </c>
      <c r="B584">
        <v>2498513</v>
      </c>
      <c r="C584">
        <v>0</v>
      </c>
      <c r="D584">
        <f t="shared" si="45"/>
        <v>2498513</v>
      </c>
      <c r="E584" s="4">
        <v>45135</v>
      </c>
      <c r="F584" s="4">
        <v>45501</v>
      </c>
      <c r="G584">
        <v>20000</v>
      </c>
      <c r="H584">
        <f t="shared" si="46"/>
        <v>2498513</v>
      </c>
      <c r="I584">
        <f t="shared" si="47"/>
        <v>366</v>
      </c>
      <c r="J584">
        <f>IF(E584&gt;Fec_Corte,I584,IF(I584&lt;=30,0.5*I584,MAX(0,F584-MAX(Fec_Corte,E584))))</f>
        <v>210</v>
      </c>
      <c r="K584">
        <f t="shared" si="48"/>
        <v>0.57377049180327866</v>
      </c>
      <c r="L584">
        <f t="shared" si="49"/>
        <v>1422097.6229508196</v>
      </c>
    </row>
    <row r="585" spans="1:12" x14ac:dyDescent="0.25">
      <c r="A585">
        <v>590</v>
      </c>
      <c r="B585">
        <v>4365041</v>
      </c>
      <c r="C585">
        <v>0</v>
      </c>
      <c r="D585">
        <f t="shared" si="45"/>
        <v>4365041</v>
      </c>
      <c r="E585" s="4">
        <v>45136</v>
      </c>
      <c r="F585" s="4">
        <v>45502</v>
      </c>
      <c r="G585">
        <v>20000</v>
      </c>
      <c r="H585">
        <f t="shared" si="46"/>
        <v>4365041</v>
      </c>
      <c r="I585">
        <f t="shared" si="47"/>
        <v>366</v>
      </c>
      <c r="J585">
        <f>IF(E585&gt;Fec_Corte,I585,IF(I585&lt;=30,0.5*I585,MAX(0,F585-MAX(Fec_Corte,E585))))</f>
        <v>211</v>
      </c>
      <c r="K585">
        <f t="shared" si="48"/>
        <v>0.57650273224043713</v>
      </c>
      <c r="L585">
        <f t="shared" si="49"/>
        <v>2504928.0081967213</v>
      </c>
    </row>
    <row r="586" spans="1:12" x14ac:dyDescent="0.25">
      <c r="A586">
        <v>591</v>
      </c>
      <c r="B586">
        <v>5268568</v>
      </c>
      <c r="C586">
        <v>0</v>
      </c>
      <c r="D586">
        <f t="shared" si="45"/>
        <v>5268568</v>
      </c>
      <c r="E586" s="4">
        <v>45136</v>
      </c>
      <c r="F586" s="4">
        <v>45502</v>
      </c>
      <c r="G586">
        <v>20000</v>
      </c>
      <c r="H586">
        <f t="shared" si="46"/>
        <v>5268568</v>
      </c>
      <c r="I586">
        <f t="shared" si="47"/>
        <v>366</v>
      </c>
      <c r="J586">
        <f>IF(E586&gt;Fec_Corte,I586,IF(I586&lt;=30,0.5*I586,MAX(0,F586-MAX(Fec_Corte,E586))))</f>
        <v>211</v>
      </c>
      <c r="K586">
        <f t="shared" si="48"/>
        <v>0.57650273224043713</v>
      </c>
      <c r="L586">
        <f t="shared" si="49"/>
        <v>3025813.7923497264</v>
      </c>
    </row>
    <row r="587" spans="1:12" x14ac:dyDescent="0.25">
      <c r="A587">
        <v>592</v>
      </c>
      <c r="B587">
        <v>4348511</v>
      </c>
      <c r="C587">
        <v>0</v>
      </c>
      <c r="D587">
        <f t="shared" si="45"/>
        <v>4348511</v>
      </c>
      <c r="E587" s="4">
        <v>45136</v>
      </c>
      <c r="F587" s="4">
        <v>45502</v>
      </c>
      <c r="G587">
        <v>20000</v>
      </c>
      <c r="H587">
        <f t="shared" si="46"/>
        <v>4348511</v>
      </c>
      <c r="I587">
        <f t="shared" si="47"/>
        <v>366</v>
      </c>
      <c r="J587">
        <f>IF(E587&gt;Fec_Corte,I587,IF(I587&lt;=30,0.5*I587,MAX(0,F587-MAX(Fec_Corte,E587))))</f>
        <v>211</v>
      </c>
      <c r="K587">
        <f t="shared" si="48"/>
        <v>0.57650273224043713</v>
      </c>
      <c r="L587">
        <f t="shared" si="49"/>
        <v>2495398.4180327868</v>
      </c>
    </row>
    <row r="588" spans="1:12" x14ac:dyDescent="0.25">
      <c r="A588">
        <v>593</v>
      </c>
      <c r="B588">
        <v>3258202</v>
      </c>
      <c r="C588">
        <v>0</v>
      </c>
      <c r="D588">
        <f t="shared" si="45"/>
        <v>3258202</v>
      </c>
      <c r="E588" s="4">
        <v>45137</v>
      </c>
      <c r="F588" s="4">
        <v>45503</v>
      </c>
      <c r="G588">
        <v>20000</v>
      </c>
      <c r="H588">
        <f t="shared" si="46"/>
        <v>3258202</v>
      </c>
      <c r="I588">
        <f t="shared" si="47"/>
        <v>366</v>
      </c>
      <c r="J588">
        <f>IF(E588&gt;Fec_Corte,I588,IF(I588&lt;=30,0.5*I588,MAX(0,F588-MAX(Fec_Corte,E588))))</f>
        <v>212</v>
      </c>
      <c r="K588">
        <f t="shared" si="48"/>
        <v>0.57923497267759561</v>
      </c>
      <c r="L588">
        <f t="shared" si="49"/>
        <v>1875679.8469945355</v>
      </c>
    </row>
    <row r="589" spans="1:12" x14ac:dyDescent="0.25">
      <c r="A589">
        <v>594</v>
      </c>
      <c r="B589">
        <v>2741349</v>
      </c>
      <c r="C589">
        <v>0</v>
      </c>
      <c r="D589">
        <f t="shared" si="45"/>
        <v>2741349</v>
      </c>
      <c r="E589" s="4">
        <v>45137</v>
      </c>
      <c r="F589" s="4">
        <v>45503</v>
      </c>
      <c r="G589">
        <v>20000</v>
      </c>
      <c r="H589">
        <f t="shared" si="46"/>
        <v>2741349</v>
      </c>
      <c r="I589">
        <f t="shared" si="47"/>
        <v>366</v>
      </c>
      <c r="J589">
        <f>IF(E589&gt;Fec_Corte,I589,IF(I589&lt;=30,0.5*I589,MAX(0,F589-MAX(Fec_Corte,E589))))</f>
        <v>212</v>
      </c>
      <c r="K589">
        <f t="shared" si="48"/>
        <v>0.57923497267759561</v>
      </c>
      <c r="L589">
        <f t="shared" si="49"/>
        <v>1576300.513661202</v>
      </c>
    </row>
    <row r="590" spans="1:12" x14ac:dyDescent="0.25">
      <c r="A590">
        <v>595</v>
      </c>
      <c r="B590">
        <v>981913</v>
      </c>
      <c r="C590">
        <v>0</v>
      </c>
      <c r="D590">
        <f t="shared" si="45"/>
        <v>981913</v>
      </c>
      <c r="E590" s="4">
        <v>45137</v>
      </c>
      <c r="F590" s="4">
        <v>45503</v>
      </c>
      <c r="G590">
        <v>20000</v>
      </c>
      <c r="H590">
        <f t="shared" si="46"/>
        <v>981913</v>
      </c>
      <c r="I590">
        <f t="shared" si="47"/>
        <v>366</v>
      </c>
      <c r="J590">
        <f>IF(E590&gt;Fec_Corte,I590,IF(I590&lt;=30,0.5*I590,MAX(0,F590-MAX(Fec_Corte,E590))))</f>
        <v>212</v>
      </c>
      <c r="K590">
        <f t="shared" si="48"/>
        <v>0.57923497267759561</v>
      </c>
      <c r="L590">
        <f t="shared" si="49"/>
        <v>557173.65027322399</v>
      </c>
    </row>
    <row r="591" spans="1:12" x14ac:dyDescent="0.25">
      <c r="A591">
        <v>596</v>
      </c>
      <c r="B591">
        <v>2063259</v>
      </c>
      <c r="C591">
        <v>0</v>
      </c>
      <c r="D591">
        <f t="shared" si="45"/>
        <v>2063259</v>
      </c>
      <c r="E591" s="4">
        <v>45137</v>
      </c>
      <c r="F591" s="4">
        <v>45503</v>
      </c>
      <c r="G591">
        <v>20000</v>
      </c>
      <c r="H591">
        <f t="shared" si="46"/>
        <v>2063259</v>
      </c>
      <c r="I591">
        <f t="shared" si="47"/>
        <v>366</v>
      </c>
      <c r="J591">
        <f>IF(E591&gt;Fec_Corte,I591,IF(I591&lt;=30,0.5*I591,MAX(0,F591-MAX(Fec_Corte,E591))))</f>
        <v>212</v>
      </c>
      <c r="K591">
        <f t="shared" si="48"/>
        <v>0.57923497267759561</v>
      </c>
      <c r="L591">
        <f t="shared" si="49"/>
        <v>1183527.0710382513</v>
      </c>
    </row>
    <row r="592" spans="1:12" x14ac:dyDescent="0.25">
      <c r="A592">
        <v>597</v>
      </c>
      <c r="B592">
        <v>1150305</v>
      </c>
      <c r="C592">
        <v>0</v>
      </c>
      <c r="D592">
        <f t="shared" si="45"/>
        <v>1150305</v>
      </c>
      <c r="E592" s="4">
        <v>45138</v>
      </c>
      <c r="F592" s="4">
        <v>45504</v>
      </c>
      <c r="G592">
        <v>20000</v>
      </c>
      <c r="H592">
        <f t="shared" si="46"/>
        <v>1150305</v>
      </c>
      <c r="I592">
        <f t="shared" si="47"/>
        <v>366</v>
      </c>
      <c r="J592">
        <f>IF(E592&gt;Fec_Corte,I592,IF(I592&lt;=30,0.5*I592,MAX(0,F592-MAX(Fec_Corte,E592))))</f>
        <v>213</v>
      </c>
      <c r="K592">
        <f t="shared" si="48"/>
        <v>0.58196721311475408</v>
      </c>
      <c r="L592">
        <f t="shared" si="49"/>
        <v>657800.45081967209</v>
      </c>
    </row>
    <row r="593" spans="1:12" x14ac:dyDescent="0.25">
      <c r="A593">
        <v>598</v>
      </c>
      <c r="B593">
        <v>10144779</v>
      </c>
      <c r="C593">
        <v>0</v>
      </c>
      <c r="D593">
        <f t="shared" si="45"/>
        <v>10144779</v>
      </c>
      <c r="E593" s="4">
        <v>45148</v>
      </c>
      <c r="F593" s="4">
        <v>45514</v>
      </c>
      <c r="G593">
        <v>20000</v>
      </c>
      <c r="H593">
        <f t="shared" si="46"/>
        <v>10144779</v>
      </c>
      <c r="I593">
        <f t="shared" si="47"/>
        <v>366</v>
      </c>
      <c r="J593">
        <f>IF(E593&gt;Fec_Corte,I593,IF(I593&lt;=30,0.5*I593,MAX(0,F593-MAX(Fec_Corte,E593))))</f>
        <v>223</v>
      </c>
      <c r="K593">
        <f t="shared" si="48"/>
        <v>0.60928961748633881</v>
      </c>
      <c r="L593">
        <f t="shared" si="49"/>
        <v>6168922.7240437157</v>
      </c>
    </row>
    <row r="594" spans="1:12" x14ac:dyDescent="0.25">
      <c r="A594">
        <v>599</v>
      </c>
      <c r="B594">
        <v>3652993</v>
      </c>
      <c r="C594">
        <v>0</v>
      </c>
      <c r="D594">
        <f t="shared" si="45"/>
        <v>3652993</v>
      </c>
      <c r="E594" s="4">
        <v>45148</v>
      </c>
      <c r="F594" s="4">
        <v>45514</v>
      </c>
      <c r="G594">
        <v>20000</v>
      </c>
      <c r="H594">
        <f t="shared" si="46"/>
        <v>3652993</v>
      </c>
      <c r="I594">
        <f t="shared" si="47"/>
        <v>366</v>
      </c>
      <c r="J594">
        <f>IF(E594&gt;Fec_Corte,I594,IF(I594&lt;=30,0.5*I594,MAX(0,F594-MAX(Fec_Corte,E594))))</f>
        <v>223</v>
      </c>
      <c r="K594">
        <f t="shared" si="48"/>
        <v>0.60928961748633881</v>
      </c>
      <c r="L594">
        <f t="shared" si="49"/>
        <v>2213544.9153005467</v>
      </c>
    </row>
    <row r="595" spans="1:12" x14ac:dyDescent="0.25">
      <c r="A595">
        <v>600</v>
      </c>
      <c r="B595">
        <v>3747486</v>
      </c>
      <c r="C595">
        <v>0</v>
      </c>
      <c r="D595">
        <f t="shared" si="45"/>
        <v>3747486</v>
      </c>
      <c r="E595" s="4">
        <v>45148</v>
      </c>
      <c r="F595" s="4">
        <v>45514</v>
      </c>
      <c r="G595">
        <v>20000</v>
      </c>
      <c r="H595">
        <f t="shared" si="46"/>
        <v>3747486</v>
      </c>
      <c r="I595">
        <f t="shared" si="47"/>
        <v>366</v>
      </c>
      <c r="J595">
        <f>IF(E595&gt;Fec_Corte,I595,IF(I595&lt;=30,0.5*I595,MAX(0,F595-MAX(Fec_Corte,E595))))</f>
        <v>223</v>
      </c>
      <c r="K595">
        <f t="shared" si="48"/>
        <v>0.60928961748633881</v>
      </c>
      <c r="L595">
        <f t="shared" si="49"/>
        <v>2271118.5191256832</v>
      </c>
    </row>
    <row r="596" spans="1:12" x14ac:dyDescent="0.25">
      <c r="A596">
        <v>601</v>
      </c>
      <c r="B596">
        <v>4797795</v>
      </c>
      <c r="C596">
        <v>0</v>
      </c>
      <c r="D596">
        <f t="shared" si="45"/>
        <v>4797795</v>
      </c>
      <c r="E596" s="4">
        <v>45149</v>
      </c>
      <c r="F596" s="4">
        <v>45515</v>
      </c>
      <c r="G596">
        <v>20000</v>
      </c>
      <c r="H596">
        <f t="shared" si="46"/>
        <v>4797795</v>
      </c>
      <c r="I596">
        <f t="shared" si="47"/>
        <v>366</v>
      </c>
      <c r="J596">
        <f>IF(E596&gt;Fec_Corte,I596,IF(I596&lt;=30,0.5*I596,MAX(0,F596-MAX(Fec_Corte,E596))))</f>
        <v>224</v>
      </c>
      <c r="K596">
        <f t="shared" si="48"/>
        <v>0.61202185792349728</v>
      </c>
      <c r="L596">
        <f t="shared" si="49"/>
        <v>2924114.9726775959</v>
      </c>
    </row>
    <row r="597" spans="1:12" x14ac:dyDescent="0.25">
      <c r="A597">
        <v>602</v>
      </c>
      <c r="B597">
        <v>4348726</v>
      </c>
      <c r="C597">
        <v>0</v>
      </c>
      <c r="D597">
        <f t="shared" si="45"/>
        <v>4348726</v>
      </c>
      <c r="E597" s="4">
        <v>45149</v>
      </c>
      <c r="F597" s="4">
        <v>45515</v>
      </c>
      <c r="G597">
        <v>20000</v>
      </c>
      <c r="H597">
        <f t="shared" si="46"/>
        <v>4348726</v>
      </c>
      <c r="I597">
        <f t="shared" si="47"/>
        <v>366</v>
      </c>
      <c r="J597">
        <f>IF(E597&gt;Fec_Corte,I597,IF(I597&lt;=30,0.5*I597,MAX(0,F597-MAX(Fec_Corte,E597))))</f>
        <v>224</v>
      </c>
      <c r="K597">
        <f t="shared" si="48"/>
        <v>0.61202185792349728</v>
      </c>
      <c r="L597">
        <f t="shared" si="49"/>
        <v>2649274.9289617487</v>
      </c>
    </row>
    <row r="598" spans="1:12" x14ac:dyDescent="0.25">
      <c r="A598">
        <v>603</v>
      </c>
      <c r="B598">
        <v>1611643</v>
      </c>
      <c r="C598">
        <v>0</v>
      </c>
      <c r="D598">
        <f t="shared" si="45"/>
        <v>1611643</v>
      </c>
      <c r="E598" s="4">
        <v>45149</v>
      </c>
      <c r="F598" s="4">
        <v>45515</v>
      </c>
      <c r="G598">
        <v>20000</v>
      </c>
      <c r="H598">
        <f t="shared" si="46"/>
        <v>1611643</v>
      </c>
      <c r="I598">
        <f t="shared" si="47"/>
        <v>366</v>
      </c>
      <c r="J598">
        <f>IF(E598&gt;Fec_Corte,I598,IF(I598&lt;=30,0.5*I598,MAX(0,F598-MAX(Fec_Corte,E598))))</f>
        <v>224</v>
      </c>
      <c r="K598">
        <f t="shared" si="48"/>
        <v>0.61202185792349728</v>
      </c>
      <c r="L598">
        <f t="shared" si="49"/>
        <v>974120.30601092894</v>
      </c>
    </row>
    <row r="599" spans="1:12" x14ac:dyDescent="0.25">
      <c r="A599">
        <v>604</v>
      </c>
      <c r="B599">
        <v>4469341</v>
      </c>
      <c r="C599">
        <v>0</v>
      </c>
      <c r="D599">
        <f t="shared" si="45"/>
        <v>4469341</v>
      </c>
      <c r="E599" s="4">
        <v>45149</v>
      </c>
      <c r="F599" s="4">
        <v>45515</v>
      </c>
      <c r="G599">
        <v>20000</v>
      </c>
      <c r="H599">
        <f t="shared" si="46"/>
        <v>4469341</v>
      </c>
      <c r="I599">
        <f t="shared" si="47"/>
        <v>366</v>
      </c>
      <c r="J599">
        <f>IF(E599&gt;Fec_Corte,I599,IF(I599&lt;=30,0.5*I599,MAX(0,F599-MAX(Fec_Corte,E599))))</f>
        <v>224</v>
      </c>
      <c r="K599">
        <f t="shared" si="48"/>
        <v>0.61202185792349728</v>
      </c>
      <c r="L599">
        <f t="shared" si="49"/>
        <v>2723093.9453551914</v>
      </c>
    </row>
    <row r="600" spans="1:12" x14ac:dyDescent="0.25">
      <c r="A600">
        <v>605</v>
      </c>
      <c r="B600">
        <v>2062553</v>
      </c>
      <c r="C600">
        <v>0</v>
      </c>
      <c r="D600">
        <f t="shared" si="45"/>
        <v>2062553</v>
      </c>
      <c r="E600" s="4">
        <v>45150</v>
      </c>
      <c r="F600" s="4">
        <v>45516</v>
      </c>
      <c r="G600">
        <v>20000</v>
      </c>
      <c r="H600">
        <f t="shared" si="46"/>
        <v>2062553</v>
      </c>
      <c r="I600">
        <f t="shared" si="47"/>
        <v>366</v>
      </c>
      <c r="J600">
        <f>IF(E600&gt;Fec_Corte,I600,IF(I600&lt;=30,0.5*I600,MAX(0,F600-MAX(Fec_Corte,E600))))</f>
        <v>225</v>
      </c>
      <c r="K600">
        <f t="shared" si="48"/>
        <v>0.61475409836065575</v>
      </c>
      <c r="L600">
        <f t="shared" si="49"/>
        <v>1255667.8278688525</v>
      </c>
    </row>
    <row r="601" spans="1:12" x14ac:dyDescent="0.25">
      <c r="A601">
        <v>606</v>
      </c>
      <c r="B601">
        <v>2663115</v>
      </c>
      <c r="C601">
        <v>0</v>
      </c>
      <c r="D601">
        <f t="shared" si="45"/>
        <v>2663115</v>
      </c>
      <c r="E601" s="4">
        <v>45150</v>
      </c>
      <c r="F601" s="4">
        <v>45516</v>
      </c>
      <c r="G601">
        <v>20000</v>
      </c>
      <c r="H601">
        <f t="shared" si="46"/>
        <v>2663115</v>
      </c>
      <c r="I601">
        <f t="shared" si="47"/>
        <v>366</v>
      </c>
      <c r="J601">
        <f>IF(E601&gt;Fec_Corte,I601,IF(I601&lt;=30,0.5*I601,MAX(0,F601-MAX(Fec_Corte,E601))))</f>
        <v>225</v>
      </c>
      <c r="K601">
        <f t="shared" si="48"/>
        <v>0.61475409836065575</v>
      </c>
      <c r="L601">
        <f t="shared" si="49"/>
        <v>1624865.7786885246</v>
      </c>
    </row>
    <row r="602" spans="1:12" x14ac:dyDescent="0.25">
      <c r="A602">
        <v>607</v>
      </c>
      <c r="B602">
        <v>4198217</v>
      </c>
      <c r="C602">
        <v>0</v>
      </c>
      <c r="D602">
        <f t="shared" si="45"/>
        <v>4198217</v>
      </c>
      <c r="E602" s="4">
        <v>45150</v>
      </c>
      <c r="F602" s="4">
        <v>45516</v>
      </c>
      <c r="G602">
        <v>20000</v>
      </c>
      <c r="H602">
        <f t="shared" si="46"/>
        <v>4198217</v>
      </c>
      <c r="I602">
        <f t="shared" si="47"/>
        <v>366</v>
      </c>
      <c r="J602">
        <f>IF(E602&gt;Fec_Corte,I602,IF(I602&lt;=30,0.5*I602,MAX(0,F602-MAX(Fec_Corte,E602))))</f>
        <v>225</v>
      </c>
      <c r="K602">
        <f t="shared" si="48"/>
        <v>0.61475409836065575</v>
      </c>
      <c r="L602">
        <f t="shared" si="49"/>
        <v>2568576.024590164</v>
      </c>
    </row>
    <row r="603" spans="1:12" x14ac:dyDescent="0.25">
      <c r="A603">
        <v>608</v>
      </c>
      <c r="B603">
        <v>2991419</v>
      </c>
      <c r="C603">
        <v>0</v>
      </c>
      <c r="D603">
        <f t="shared" si="45"/>
        <v>2991419</v>
      </c>
      <c r="E603" s="4">
        <v>45151</v>
      </c>
      <c r="F603" s="4">
        <v>45517</v>
      </c>
      <c r="G603">
        <v>20000</v>
      </c>
      <c r="H603">
        <f t="shared" si="46"/>
        <v>2991419</v>
      </c>
      <c r="I603">
        <f t="shared" si="47"/>
        <v>366</v>
      </c>
      <c r="J603">
        <f>IF(E603&gt;Fec_Corte,I603,IF(I603&lt;=30,0.5*I603,MAX(0,F603-MAX(Fec_Corte,E603))))</f>
        <v>226</v>
      </c>
      <c r="K603">
        <f t="shared" si="48"/>
        <v>0.61748633879781423</v>
      </c>
      <c r="L603">
        <f t="shared" si="49"/>
        <v>1834810.6393442624</v>
      </c>
    </row>
    <row r="604" spans="1:12" x14ac:dyDescent="0.25">
      <c r="A604">
        <v>609</v>
      </c>
      <c r="B604">
        <v>2189960</v>
      </c>
      <c r="C604">
        <v>0</v>
      </c>
      <c r="D604">
        <f t="shared" si="45"/>
        <v>2189960</v>
      </c>
      <c r="E604" s="4">
        <v>45152</v>
      </c>
      <c r="F604" s="4">
        <v>45518</v>
      </c>
      <c r="G604">
        <v>20000</v>
      </c>
      <c r="H604">
        <f t="shared" si="46"/>
        <v>2189960</v>
      </c>
      <c r="I604">
        <f t="shared" si="47"/>
        <v>366</v>
      </c>
      <c r="J604">
        <f>IF(E604&gt;Fec_Corte,I604,IF(I604&lt;=30,0.5*I604,MAX(0,F604-MAX(Fec_Corte,E604))))</f>
        <v>227</v>
      </c>
      <c r="K604">
        <f t="shared" si="48"/>
        <v>0.6202185792349727</v>
      </c>
      <c r="L604">
        <f t="shared" si="49"/>
        <v>1345849.5081967213</v>
      </c>
    </row>
    <row r="605" spans="1:12" x14ac:dyDescent="0.25">
      <c r="A605">
        <v>610</v>
      </c>
      <c r="B605">
        <v>1927210</v>
      </c>
      <c r="C605">
        <v>0</v>
      </c>
      <c r="D605">
        <f t="shared" si="45"/>
        <v>1927210</v>
      </c>
      <c r="E605" s="4">
        <v>45152</v>
      </c>
      <c r="F605" s="4">
        <v>45518</v>
      </c>
      <c r="G605">
        <v>20000</v>
      </c>
      <c r="H605">
        <f t="shared" si="46"/>
        <v>1927210</v>
      </c>
      <c r="I605">
        <f t="shared" si="47"/>
        <v>366</v>
      </c>
      <c r="J605">
        <f>IF(E605&gt;Fec_Corte,I605,IF(I605&lt;=30,0.5*I605,MAX(0,F605-MAX(Fec_Corte,E605))))</f>
        <v>227</v>
      </c>
      <c r="K605">
        <f t="shared" si="48"/>
        <v>0.6202185792349727</v>
      </c>
      <c r="L605">
        <f t="shared" si="49"/>
        <v>1182887.0765027322</v>
      </c>
    </row>
    <row r="606" spans="1:12" x14ac:dyDescent="0.25">
      <c r="A606">
        <v>611</v>
      </c>
      <c r="B606">
        <v>3400781</v>
      </c>
      <c r="C606">
        <v>0</v>
      </c>
      <c r="D606">
        <f t="shared" si="45"/>
        <v>3400781</v>
      </c>
      <c r="E606" s="4">
        <v>45153</v>
      </c>
      <c r="F606" s="4">
        <v>45519</v>
      </c>
      <c r="G606">
        <v>20000</v>
      </c>
      <c r="H606">
        <f t="shared" si="46"/>
        <v>3400781</v>
      </c>
      <c r="I606">
        <f t="shared" si="47"/>
        <v>366</v>
      </c>
      <c r="J606">
        <f>IF(E606&gt;Fec_Corte,I606,IF(I606&lt;=30,0.5*I606,MAX(0,F606-MAX(Fec_Corte,E606))))</f>
        <v>228</v>
      </c>
      <c r="K606">
        <f t="shared" si="48"/>
        <v>0.62295081967213117</v>
      </c>
      <c r="L606">
        <f t="shared" si="49"/>
        <v>2106060.2950819675</v>
      </c>
    </row>
    <row r="607" spans="1:12" x14ac:dyDescent="0.25">
      <c r="A607">
        <v>612</v>
      </c>
      <c r="B607">
        <v>8873721</v>
      </c>
      <c r="C607">
        <v>0</v>
      </c>
      <c r="D607">
        <f t="shared" si="45"/>
        <v>8873721</v>
      </c>
      <c r="E607" s="4">
        <v>45153</v>
      </c>
      <c r="F607" s="4">
        <v>45519</v>
      </c>
      <c r="G607">
        <v>20000</v>
      </c>
      <c r="H607">
        <f t="shared" si="46"/>
        <v>8873721</v>
      </c>
      <c r="I607">
        <f t="shared" si="47"/>
        <v>366</v>
      </c>
      <c r="J607">
        <f>IF(E607&gt;Fec_Corte,I607,IF(I607&lt;=30,0.5*I607,MAX(0,F607-MAX(Fec_Corte,E607))))</f>
        <v>228</v>
      </c>
      <c r="K607">
        <f t="shared" si="48"/>
        <v>0.62295081967213117</v>
      </c>
      <c r="L607">
        <f t="shared" si="49"/>
        <v>5515432.7540983604</v>
      </c>
    </row>
    <row r="608" spans="1:12" x14ac:dyDescent="0.25">
      <c r="A608">
        <v>613</v>
      </c>
      <c r="B608">
        <v>4603613</v>
      </c>
      <c r="C608">
        <v>0</v>
      </c>
      <c r="D608">
        <f t="shared" si="45"/>
        <v>4603613</v>
      </c>
      <c r="E608" s="4">
        <v>45153</v>
      </c>
      <c r="F608" s="4">
        <v>45519</v>
      </c>
      <c r="G608">
        <v>20000</v>
      </c>
      <c r="H608">
        <f t="shared" si="46"/>
        <v>4603613</v>
      </c>
      <c r="I608">
        <f t="shared" si="47"/>
        <v>366</v>
      </c>
      <c r="J608">
        <f>IF(E608&gt;Fec_Corte,I608,IF(I608&lt;=30,0.5*I608,MAX(0,F608-MAX(Fec_Corte,E608))))</f>
        <v>228</v>
      </c>
      <c r="K608">
        <f t="shared" si="48"/>
        <v>0.62295081967213117</v>
      </c>
      <c r="L608">
        <f t="shared" si="49"/>
        <v>2855365.475409836</v>
      </c>
    </row>
    <row r="609" spans="1:12" x14ac:dyDescent="0.25">
      <c r="A609">
        <v>614</v>
      </c>
      <c r="B609">
        <v>3060580</v>
      </c>
      <c r="C609">
        <v>0</v>
      </c>
      <c r="D609">
        <f t="shared" si="45"/>
        <v>3060580</v>
      </c>
      <c r="E609" s="4">
        <v>45154</v>
      </c>
      <c r="F609" s="4">
        <v>45520</v>
      </c>
      <c r="G609">
        <v>20000</v>
      </c>
      <c r="H609">
        <f t="shared" si="46"/>
        <v>3060580</v>
      </c>
      <c r="I609">
        <f t="shared" si="47"/>
        <v>366</v>
      </c>
      <c r="J609">
        <f>IF(E609&gt;Fec_Corte,I609,IF(I609&lt;=30,0.5*I609,MAX(0,F609-MAX(Fec_Corte,E609))))</f>
        <v>229</v>
      </c>
      <c r="K609">
        <f t="shared" si="48"/>
        <v>0.62568306010928965</v>
      </c>
      <c r="L609">
        <f t="shared" si="49"/>
        <v>1902439.3989071038</v>
      </c>
    </row>
    <row r="610" spans="1:12" x14ac:dyDescent="0.25">
      <c r="A610">
        <v>615</v>
      </c>
      <c r="B610">
        <v>781779</v>
      </c>
      <c r="C610">
        <v>0</v>
      </c>
      <c r="D610">
        <f t="shared" si="45"/>
        <v>781779</v>
      </c>
      <c r="E610" s="4">
        <v>45155</v>
      </c>
      <c r="F610" s="4">
        <v>45521</v>
      </c>
      <c r="G610">
        <v>20000</v>
      </c>
      <c r="H610">
        <f t="shared" si="46"/>
        <v>781779</v>
      </c>
      <c r="I610">
        <f t="shared" si="47"/>
        <v>366</v>
      </c>
      <c r="J610">
        <f>IF(E610&gt;Fec_Corte,I610,IF(I610&lt;=30,0.5*I610,MAX(0,F610-MAX(Fec_Corte,E610))))</f>
        <v>230</v>
      </c>
      <c r="K610">
        <f t="shared" si="48"/>
        <v>0.62841530054644812</v>
      </c>
      <c r="L610">
        <f t="shared" si="49"/>
        <v>478713.57923497271</v>
      </c>
    </row>
    <row r="611" spans="1:12" x14ac:dyDescent="0.25">
      <c r="A611">
        <v>616</v>
      </c>
      <c r="B611">
        <v>2570479</v>
      </c>
      <c r="C611">
        <v>0</v>
      </c>
      <c r="D611">
        <f t="shared" si="45"/>
        <v>2570479</v>
      </c>
      <c r="E611" s="4">
        <v>45155</v>
      </c>
      <c r="F611" s="4">
        <v>45521</v>
      </c>
      <c r="G611">
        <v>20000</v>
      </c>
      <c r="H611">
        <f t="shared" si="46"/>
        <v>2570479</v>
      </c>
      <c r="I611">
        <f t="shared" si="47"/>
        <v>366</v>
      </c>
      <c r="J611">
        <f>IF(E611&gt;Fec_Corte,I611,IF(I611&lt;=30,0.5*I611,MAX(0,F611-MAX(Fec_Corte,E611))))</f>
        <v>230</v>
      </c>
      <c r="K611">
        <f t="shared" si="48"/>
        <v>0.62841530054644812</v>
      </c>
      <c r="L611">
        <f t="shared" si="49"/>
        <v>1602760.0273224046</v>
      </c>
    </row>
    <row r="612" spans="1:12" x14ac:dyDescent="0.25">
      <c r="A612">
        <v>617</v>
      </c>
      <c r="B612">
        <v>1509105</v>
      </c>
      <c r="C612">
        <v>0</v>
      </c>
      <c r="D612">
        <f t="shared" si="45"/>
        <v>1509105</v>
      </c>
      <c r="E612" s="4">
        <v>45156</v>
      </c>
      <c r="F612" s="4">
        <v>45522</v>
      </c>
      <c r="G612">
        <v>20000</v>
      </c>
      <c r="H612">
        <f t="shared" si="46"/>
        <v>1509105</v>
      </c>
      <c r="I612">
        <f t="shared" si="47"/>
        <v>366</v>
      </c>
      <c r="J612">
        <f>IF(E612&gt;Fec_Corte,I612,IF(I612&lt;=30,0.5*I612,MAX(0,F612-MAX(Fec_Corte,E612))))</f>
        <v>231</v>
      </c>
      <c r="K612">
        <f t="shared" si="48"/>
        <v>0.63114754098360659</v>
      </c>
      <c r="L612">
        <f t="shared" si="49"/>
        <v>939844.95901639352</v>
      </c>
    </row>
    <row r="613" spans="1:12" x14ac:dyDescent="0.25">
      <c r="A613">
        <v>618</v>
      </c>
      <c r="B613">
        <v>3285820</v>
      </c>
      <c r="C613">
        <v>0</v>
      </c>
      <c r="D613">
        <f t="shared" si="45"/>
        <v>3285820</v>
      </c>
      <c r="E613" s="4">
        <v>45157</v>
      </c>
      <c r="F613" s="4">
        <v>45523</v>
      </c>
      <c r="G613">
        <v>20000</v>
      </c>
      <c r="H613">
        <f t="shared" si="46"/>
        <v>3285820</v>
      </c>
      <c r="I613">
        <f t="shared" si="47"/>
        <v>366</v>
      </c>
      <c r="J613">
        <f>IF(E613&gt;Fec_Corte,I613,IF(I613&lt;=30,0.5*I613,MAX(0,F613-MAX(Fec_Corte,E613))))</f>
        <v>232</v>
      </c>
      <c r="K613">
        <f t="shared" si="48"/>
        <v>0.63387978142076506</v>
      </c>
      <c r="L613">
        <f t="shared" si="49"/>
        <v>2070137.2677595629</v>
      </c>
    </row>
    <row r="614" spans="1:12" x14ac:dyDescent="0.25">
      <c r="A614">
        <v>619</v>
      </c>
      <c r="B614">
        <v>2487953</v>
      </c>
      <c r="C614">
        <v>0</v>
      </c>
      <c r="D614">
        <f t="shared" si="45"/>
        <v>2487953</v>
      </c>
      <c r="E614" s="4">
        <v>45157</v>
      </c>
      <c r="F614" s="4">
        <v>45523</v>
      </c>
      <c r="G614">
        <v>20000</v>
      </c>
      <c r="H614">
        <f t="shared" si="46"/>
        <v>2487953</v>
      </c>
      <c r="I614">
        <f t="shared" si="47"/>
        <v>366</v>
      </c>
      <c r="J614">
        <f>IF(E614&gt;Fec_Corte,I614,IF(I614&lt;=30,0.5*I614,MAX(0,F614-MAX(Fec_Corte,E614))))</f>
        <v>232</v>
      </c>
      <c r="K614">
        <f t="shared" si="48"/>
        <v>0.63387978142076506</v>
      </c>
      <c r="L614">
        <f t="shared" si="49"/>
        <v>1564385.5081967213</v>
      </c>
    </row>
    <row r="615" spans="1:12" x14ac:dyDescent="0.25">
      <c r="A615">
        <v>620</v>
      </c>
      <c r="B615">
        <v>3334276</v>
      </c>
      <c r="C615">
        <v>0</v>
      </c>
      <c r="D615">
        <f t="shared" si="45"/>
        <v>3334276</v>
      </c>
      <c r="E615" s="4">
        <v>45157</v>
      </c>
      <c r="F615" s="4">
        <v>45523</v>
      </c>
      <c r="G615">
        <v>20000</v>
      </c>
      <c r="H615">
        <f t="shared" si="46"/>
        <v>3334276</v>
      </c>
      <c r="I615">
        <f t="shared" si="47"/>
        <v>366</v>
      </c>
      <c r="J615">
        <f>IF(E615&gt;Fec_Corte,I615,IF(I615&lt;=30,0.5*I615,MAX(0,F615-MAX(Fec_Corte,E615))))</f>
        <v>232</v>
      </c>
      <c r="K615">
        <f t="shared" si="48"/>
        <v>0.63387978142076506</v>
      </c>
      <c r="L615">
        <f t="shared" si="49"/>
        <v>2100852.5464480878</v>
      </c>
    </row>
    <row r="616" spans="1:12" x14ac:dyDescent="0.25">
      <c r="A616">
        <v>621</v>
      </c>
      <c r="B616">
        <v>2913202</v>
      </c>
      <c r="C616">
        <v>0</v>
      </c>
      <c r="D616">
        <f t="shared" si="45"/>
        <v>2913202</v>
      </c>
      <c r="E616" s="4">
        <v>45158</v>
      </c>
      <c r="F616" s="4">
        <v>45524</v>
      </c>
      <c r="G616">
        <v>20000</v>
      </c>
      <c r="H616">
        <f t="shared" si="46"/>
        <v>2913202</v>
      </c>
      <c r="I616">
        <f t="shared" si="47"/>
        <v>366</v>
      </c>
      <c r="J616">
        <f>IF(E616&gt;Fec_Corte,I616,IF(I616&lt;=30,0.5*I616,MAX(0,F616-MAX(Fec_Corte,E616))))</f>
        <v>233</v>
      </c>
      <c r="K616">
        <f t="shared" si="48"/>
        <v>0.63661202185792354</v>
      </c>
      <c r="L616">
        <f t="shared" si="49"/>
        <v>1841847.1748633881</v>
      </c>
    </row>
    <row r="617" spans="1:12" x14ac:dyDescent="0.25">
      <c r="A617">
        <v>622</v>
      </c>
      <c r="B617">
        <v>5046803</v>
      </c>
      <c r="C617">
        <v>0</v>
      </c>
      <c r="D617">
        <f t="shared" si="45"/>
        <v>5046803</v>
      </c>
      <c r="E617" s="4">
        <v>45158</v>
      </c>
      <c r="F617" s="4">
        <v>45524</v>
      </c>
      <c r="G617">
        <v>20000</v>
      </c>
      <c r="H617">
        <f t="shared" si="46"/>
        <v>5046803</v>
      </c>
      <c r="I617">
        <f t="shared" si="47"/>
        <v>366</v>
      </c>
      <c r="J617">
        <f>IF(E617&gt;Fec_Corte,I617,IF(I617&lt;=30,0.5*I617,MAX(0,F617-MAX(Fec_Corte,E617))))</f>
        <v>233</v>
      </c>
      <c r="K617">
        <f t="shared" si="48"/>
        <v>0.63661202185792354</v>
      </c>
      <c r="L617">
        <f t="shared" si="49"/>
        <v>3200123.2213114756</v>
      </c>
    </row>
    <row r="618" spans="1:12" x14ac:dyDescent="0.25">
      <c r="A618">
        <v>623</v>
      </c>
      <c r="B618">
        <v>952312</v>
      </c>
      <c r="C618">
        <v>0</v>
      </c>
      <c r="D618">
        <f t="shared" si="45"/>
        <v>952312</v>
      </c>
      <c r="E618" s="4">
        <v>45160</v>
      </c>
      <c r="F618" s="4">
        <v>45526</v>
      </c>
      <c r="G618">
        <v>20000</v>
      </c>
      <c r="H618">
        <f t="shared" si="46"/>
        <v>952312</v>
      </c>
      <c r="I618">
        <f t="shared" si="47"/>
        <v>366</v>
      </c>
      <c r="J618">
        <f>IF(E618&gt;Fec_Corte,I618,IF(I618&lt;=30,0.5*I618,MAX(0,F618-MAX(Fec_Corte,E618))))</f>
        <v>235</v>
      </c>
      <c r="K618">
        <f t="shared" si="48"/>
        <v>0.64207650273224048</v>
      </c>
      <c r="L618">
        <f t="shared" si="49"/>
        <v>598615.62841530063</v>
      </c>
    </row>
    <row r="619" spans="1:12" x14ac:dyDescent="0.25">
      <c r="A619">
        <v>624</v>
      </c>
      <c r="B619">
        <v>963721</v>
      </c>
      <c r="C619">
        <v>0</v>
      </c>
      <c r="D619">
        <f t="shared" si="45"/>
        <v>963721</v>
      </c>
      <c r="E619" s="4">
        <v>45160</v>
      </c>
      <c r="F619" s="4">
        <v>45526</v>
      </c>
      <c r="G619">
        <v>20000</v>
      </c>
      <c r="H619">
        <f t="shared" si="46"/>
        <v>963721</v>
      </c>
      <c r="I619">
        <f t="shared" si="47"/>
        <v>366</v>
      </c>
      <c r="J619">
        <f>IF(E619&gt;Fec_Corte,I619,IF(I619&lt;=30,0.5*I619,MAX(0,F619-MAX(Fec_Corte,E619))))</f>
        <v>235</v>
      </c>
      <c r="K619">
        <f t="shared" si="48"/>
        <v>0.64207650273224048</v>
      </c>
      <c r="L619">
        <f t="shared" si="49"/>
        <v>605941.07923497271</v>
      </c>
    </row>
    <row r="620" spans="1:12" x14ac:dyDescent="0.25">
      <c r="A620">
        <v>625</v>
      </c>
      <c r="B620">
        <v>3322013</v>
      </c>
      <c r="C620">
        <v>0</v>
      </c>
      <c r="D620">
        <f t="shared" si="45"/>
        <v>3322013</v>
      </c>
      <c r="E620" s="4">
        <v>45161</v>
      </c>
      <c r="F620" s="4">
        <v>45527</v>
      </c>
      <c r="G620">
        <v>20000</v>
      </c>
      <c r="H620">
        <f t="shared" si="46"/>
        <v>3322013</v>
      </c>
      <c r="I620">
        <f t="shared" si="47"/>
        <v>366</v>
      </c>
      <c r="J620">
        <f>IF(E620&gt;Fec_Corte,I620,IF(I620&lt;=30,0.5*I620,MAX(0,F620-MAX(Fec_Corte,E620))))</f>
        <v>236</v>
      </c>
      <c r="K620">
        <f t="shared" si="48"/>
        <v>0.64480874316939896</v>
      </c>
      <c r="L620">
        <f t="shared" si="49"/>
        <v>2129166.8524590167</v>
      </c>
    </row>
    <row r="621" spans="1:12" x14ac:dyDescent="0.25">
      <c r="A621">
        <v>626</v>
      </c>
      <c r="B621">
        <v>2563660</v>
      </c>
      <c r="C621">
        <v>0</v>
      </c>
      <c r="D621">
        <f t="shared" si="45"/>
        <v>2563660</v>
      </c>
      <c r="E621" s="4">
        <v>45163</v>
      </c>
      <c r="F621" s="4">
        <v>45529</v>
      </c>
      <c r="G621">
        <v>20000</v>
      </c>
      <c r="H621">
        <f t="shared" si="46"/>
        <v>2563660</v>
      </c>
      <c r="I621">
        <f t="shared" si="47"/>
        <v>366</v>
      </c>
      <c r="J621">
        <f>IF(E621&gt;Fec_Corte,I621,IF(I621&lt;=30,0.5*I621,MAX(0,F621-MAX(Fec_Corte,E621))))</f>
        <v>238</v>
      </c>
      <c r="K621">
        <f t="shared" si="48"/>
        <v>0.65027322404371579</v>
      </c>
      <c r="L621">
        <f t="shared" si="49"/>
        <v>1654073.9890710381</v>
      </c>
    </row>
    <row r="622" spans="1:12" x14ac:dyDescent="0.25">
      <c r="A622">
        <v>627</v>
      </c>
      <c r="B622">
        <v>4701612</v>
      </c>
      <c r="C622">
        <v>0</v>
      </c>
      <c r="D622">
        <f t="shared" si="45"/>
        <v>4701612</v>
      </c>
      <c r="E622" s="4">
        <v>45163</v>
      </c>
      <c r="F622" s="4">
        <v>45529</v>
      </c>
      <c r="G622">
        <v>20000</v>
      </c>
      <c r="H622">
        <f t="shared" si="46"/>
        <v>4701612</v>
      </c>
      <c r="I622">
        <f t="shared" si="47"/>
        <v>366</v>
      </c>
      <c r="J622">
        <f>IF(E622&gt;Fec_Corte,I622,IF(I622&lt;=30,0.5*I622,MAX(0,F622-MAX(Fec_Corte,E622))))</f>
        <v>238</v>
      </c>
      <c r="K622">
        <f t="shared" si="48"/>
        <v>0.65027322404371579</v>
      </c>
      <c r="L622">
        <f t="shared" si="49"/>
        <v>3044326.9289617483</v>
      </c>
    </row>
    <row r="623" spans="1:12" x14ac:dyDescent="0.25">
      <c r="A623">
        <v>628</v>
      </c>
      <c r="B623">
        <v>919812</v>
      </c>
      <c r="C623">
        <v>0</v>
      </c>
      <c r="D623">
        <f t="shared" si="45"/>
        <v>919812</v>
      </c>
      <c r="E623" s="4">
        <v>45164</v>
      </c>
      <c r="F623" s="4">
        <v>45530</v>
      </c>
      <c r="G623">
        <v>20000</v>
      </c>
      <c r="H623">
        <f t="shared" si="46"/>
        <v>919812</v>
      </c>
      <c r="I623">
        <f t="shared" si="47"/>
        <v>366</v>
      </c>
      <c r="J623">
        <f>IF(E623&gt;Fec_Corte,I623,IF(I623&lt;=30,0.5*I623,MAX(0,F623-MAX(Fec_Corte,E623))))</f>
        <v>239</v>
      </c>
      <c r="K623">
        <f t="shared" si="48"/>
        <v>0.65300546448087426</v>
      </c>
      <c r="L623">
        <f t="shared" si="49"/>
        <v>587582.15300546447</v>
      </c>
    </row>
    <row r="624" spans="1:12" x14ac:dyDescent="0.25">
      <c r="A624">
        <v>629</v>
      </c>
      <c r="B624">
        <v>3555386</v>
      </c>
      <c r="C624">
        <v>0</v>
      </c>
      <c r="D624">
        <f t="shared" si="45"/>
        <v>3555386</v>
      </c>
      <c r="E624" s="4">
        <v>45165</v>
      </c>
      <c r="F624" s="4">
        <v>45531</v>
      </c>
      <c r="G624">
        <v>20000</v>
      </c>
      <c r="H624">
        <f t="shared" si="46"/>
        <v>3555386</v>
      </c>
      <c r="I624">
        <f t="shared" si="47"/>
        <v>366</v>
      </c>
      <c r="J624">
        <f>IF(E624&gt;Fec_Corte,I624,IF(I624&lt;=30,0.5*I624,MAX(0,F624-MAX(Fec_Corte,E624))))</f>
        <v>240</v>
      </c>
      <c r="K624">
        <f t="shared" si="48"/>
        <v>0.65573770491803274</v>
      </c>
      <c r="L624">
        <f t="shared" si="49"/>
        <v>2318285.9016393442</v>
      </c>
    </row>
    <row r="625" spans="1:12" x14ac:dyDescent="0.25">
      <c r="A625">
        <v>630</v>
      </c>
      <c r="B625">
        <v>1987146</v>
      </c>
      <c r="C625">
        <v>0</v>
      </c>
      <c r="D625">
        <f t="shared" si="45"/>
        <v>1987146</v>
      </c>
      <c r="E625" s="4">
        <v>45165</v>
      </c>
      <c r="F625" s="4">
        <v>45531</v>
      </c>
      <c r="G625">
        <v>20000</v>
      </c>
      <c r="H625">
        <f t="shared" si="46"/>
        <v>1987146</v>
      </c>
      <c r="I625">
        <f t="shared" si="47"/>
        <v>366</v>
      </c>
      <c r="J625">
        <f>IF(E625&gt;Fec_Corte,I625,IF(I625&lt;=30,0.5*I625,MAX(0,F625-MAX(Fec_Corte,E625))))</f>
        <v>240</v>
      </c>
      <c r="K625">
        <f t="shared" si="48"/>
        <v>0.65573770491803274</v>
      </c>
      <c r="L625">
        <f t="shared" si="49"/>
        <v>1289931.8032786883</v>
      </c>
    </row>
    <row r="626" spans="1:12" x14ac:dyDescent="0.25">
      <c r="A626">
        <v>631</v>
      </c>
      <c r="B626">
        <v>3006126</v>
      </c>
      <c r="C626">
        <v>0</v>
      </c>
      <c r="D626">
        <f t="shared" si="45"/>
        <v>3006126</v>
      </c>
      <c r="E626" s="4">
        <v>45166</v>
      </c>
      <c r="F626" s="4">
        <v>45532</v>
      </c>
      <c r="G626">
        <v>20000</v>
      </c>
      <c r="H626">
        <f t="shared" si="46"/>
        <v>3006126</v>
      </c>
      <c r="I626">
        <f t="shared" si="47"/>
        <v>366</v>
      </c>
      <c r="J626">
        <f>IF(E626&gt;Fec_Corte,I626,IF(I626&lt;=30,0.5*I626,MAX(0,F626-MAX(Fec_Corte,E626))))</f>
        <v>241</v>
      </c>
      <c r="K626">
        <f t="shared" si="48"/>
        <v>0.65846994535519121</v>
      </c>
      <c r="L626">
        <f t="shared" si="49"/>
        <v>1966274.2240437157</v>
      </c>
    </row>
    <row r="627" spans="1:12" x14ac:dyDescent="0.25">
      <c r="A627">
        <v>632</v>
      </c>
      <c r="B627">
        <v>2525991</v>
      </c>
      <c r="C627">
        <v>0</v>
      </c>
      <c r="D627">
        <f t="shared" si="45"/>
        <v>2525991</v>
      </c>
      <c r="E627" s="4">
        <v>45167</v>
      </c>
      <c r="F627" s="4">
        <v>45533</v>
      </c>
      <c r="G627">
        <v>20000</v>
      </c>
      <c r="H627">
        <f t="shared" si="46"/>
        <v>2525991</v>
      </c>
      <c r="I627">
        <f t="shared" si="47"/>
        <v>366</v>
      </c>
      <c r="J627">
        <f>IF(E627&gt;Fec_Corte,I627,IF(I627&lt;=30,0.5*I627,MAX(0,F627-MAX(Fec_Corte,E627))))</f>
        <v>242</v>
      </c>
      <c r="K627">
        <f t="shared" si="48"/>
        <v>0.66120218579234968</v>
      </c>
      <c r="L627">
        <f t="shared" si="49"/>
        <v>1656966.7267759561</v>
      </c>
    </row>
    <row r="628" spans="1:12" x14ac:dyDescent="0.25">
      <c r="A628">
        <v>633</v>
      </c>
      <c r="B628">
        <v>4401380</v>
      </c>
      <c r="C628">
        <v>0</v>
      </c>
      <c r="D628">
        <f t="shared" si="45"/>
        <v>4401380</v>
      </c>
      <c r="E628" s="4">
        <v>45167</v>
      </c>
      <c r="F628" s="4">
        <v>45533</v>
      </c>
      <c r="G628">
        <v>20000</v>
      </c>
      <c r="H628">
        <f t="shared" si="46"/>
        <v>4401380</v>
      </c>
      <c r="I628">
        <f t="shared" si="47"/>
        <v>366</v>
      </c>
      <c r="J628">
        <f>IF(E628&gt;Fec_Corte,I628,IF(I628&lt;=30,0.5*I628,MAX(0,F628-MAX(Fec_Corte,E628))))</f>
        <v>242</v>
      </c>
      <c r="K628">
        <f t="shared" si="48"/>
        <v>0.66120218579234968</v>
      </c>
      <c r="L628">
        <f t="shared" si="49"/>
        <v>2896978.0327868853</v>
      </c>
    </row>
    <row r="629" spans="1:12" x14ac:dyDescent="0.25">
      <c r="A629">
        <v>634</v>
      </c>
      <c r="B629">
        <v>4334005</v>
      </c>
      <c r="C629">
        <v>0</v>
      </c>
      <c r="D629">
        <f t="shared" si="45"/>
        <v>4334005</v>
      </c>
      <c r="E629" s="4">
        <v>45167</v>
      </c>
      <c r="F629" s="4">
        <v>45533</v>
      </c>
      <c r="G629">
        <v>20000</v>
      </c>
      <c r="H629">
        <f t="shared" si="46"/>
        <v>4334005</v>
      </c>
      <c r="I629">
        <f t="shared" si="47"/>
        <v>366</v>
      </c>
      <c r="J629">
        <f>IF(E629&gt;Fec_Corte,I629,IF(I629&lt;=30,0.5*I629,MAX(0,F629-MAX(Fec_Corte,E629))))</f>
        <v>242</v>
      </c>
      <c r="K629">
        <f t="shared" si="48"/>
        <v>0.66120218579234968</v>
      </c>
      <c r="L629">
        <f t="shared" si="49"/>
        <v>2852429.5355191254</v>
      </c>
    </row>
    <row r="630" spans="1:12" x14ac:dyDescent="0.25">
      <c r="A630">
        <v>635</v>
      </c>
      <c r="B630">
        <v>6548728</v>
      </c>
      <c r="C630">
        <v>0</v>
      </c>
      <c r="D630">
        <f t="shared" si="45"/>
        <v>6548728</v>
      </c>
      <c r="E630" s="4">
        <v>45167</v>
      </c>
      <c r="F630" s="4">
        <v>45533</v>
      </c>
      <c r="G630">
        <v>20000</v>
      </c>
      <c r="H630">
        <f t="shared" si="46"/>
        <v>6548728</v>
      </c>
      <c r="I630">
        <f t="shared" si="47"/>
        <v>366</v>
      </c>
      <c r="J630">
        <f>IF(E630&gt;Fec_Corte,I630,IF(I630&lt;=30,0.5*I630,MAX(0,F630-MAX(Fec_Corte,E630))))</f>
        <v>242</v>
      </c>
      <c r="K630">
        <f t="shared" si="48"/>
        <v>0.66120218579234968</v>
      </c>
      <c r="L630">
        <f t="shared" si="49"/>
        <v>4316809.2240437157</v>
      </c>
    </row>
    <row r="631" spans="1:12" x14ac:dyDescent="0.25">
      <c r="A631">
        <v>636</v>
      </c>
      <c r="B631">
        <v>3141600</v>
      </c>
      <c r="C631">
        <v>0</v>
      </c>
      <c r="D631">
        <f t="shared" si="45"/>
        <v>3141600</v>
      </c>
      <c r="E631" s="4">
        <v>45168</v>
      </c>
      <c r="F631" s="4">
        <v>45534</v>
      </c>
      <c r="G631">
        <v>20000</v>
      </c>
      <c r="H631">
        <f t="shared" si="46"/>
        <v>3141600</v>
      </c>
      <c r="I631">
        <f t="shared" si="47"/>
        <v>366</v>
      </c>
      <c r="J631">
        <f>IF(E631&gt;Fec_Corte,I631,IF(I631&lt;=30,0.5*I631,MAX(0,F631-MAX(Fec_Corte,E631))))</f>
        <v>243</v>
      </c>
      <c r="K631">
        <f t="shared" si="48"/>
        <v>0.66393442622950816</v>
      </c>
      <c r="L631">
        <f t="shared" si="49"/>
        <v>2072537.7049180327</v>
      </c>
    </row>
    <row r="632" spans="1:12" x14ac:dyDescent="0.25">
      <c r="A632">
        <v>637</v>
      </c>
      <c r="B632">
        <v>1760557</v>
      </c>
      <c r="C632">
        <v>0</v>
      </c>
      <c r="D632">
        <f t="shared" si="45"/>
        <v>1760557</v>
      </c>
      <c r="E632" s="4">
        <v>45168</v>
      </c>
      <c r="F632" s="4">
        <v>45534</v>
      </c>
      <c r="G632">
        <v>20000</v>
      </c>
      <c r="H632">
        <f t="shared" si="46"/>
        <v>1760557</v>
      </c>
      <c r="I632">
        <f t="shared" si="47"/>
        <v>366</v>
      </c>
      <c r="J632">
        <f>IF(E632&gt;Fec_Corte,I632,IF(I632&lt;=30,0.5*I632,MAX(0,F632-MAX(Fec_Corte,E632))))</f>
        <v>243</v>
      </c>
      <c r="K632">
        <f t="shared" si="48"/>
        <v>0.66393442622950816</v>
      </c>
      <c r="L632">
        <f t="shared" si="49"/>
        <v>1155615.7131147541</v>
      </c>
    </row>
    <row r="633" spans="1:12" x14ac:dyDescent="0.25">
      <c r="A633">
        <v>638</v>
      </c>
      <c r="B633">
        <v>2714532</v>
      </c>
      <c r="C633">
        <v>0</v>
      </c>
      <c r="D633">
        <f t="shared" si="45"/>
        <v>2714532</v>
      </c>
      <c r="E633" s="4">
        <v>45168</v>
      </c>
      <c r="F633" s="4">
        <v>45534</v>
      </c>
      <c r="G633">
        <v>20000</v>
      </c>
      <c r="H633">
        <f t="shared" si="46"/>
        <v>2714532</v>
      </c>
      <c r="I633">
        <f t="shared" si="47"/>
        <v>366</v>
      </c>
      <c r="J633">
        <f>IF(E633&gt;Fec_Corte,I633,IF(I633&lt;=30,0.5*I633,MAX(0,F633-MAX(Fec_Corte,E633))))</f>
        <v>243</v>
      </c>
      <c r="K633">
        <f t="shared" si="48"/>
        <v>0.66393442622950816</v>
      </c>
      <c r="L633">
        <f t="shared" si="49"/>
        <v>1788992.557377049</v>
      </c>
    </row>
    <row r="634" spans="1:12" x14ac:dyDescent="0.25">
      <c r="A634">
        <v>639</v>
      </c>
      <c r="B634">
        <v>2813669</v>
      </c>
      <c r="C634">
        <v>0</v>
      </c>
      <c r="D634">
        <f t="shared" si="45"/>
        <v>2813669</v>
      </c>
      <c r="E634" s="4">
        <v>45168</v>
      </c>
      <c r="F634" s="4">
        <v>45534</v>
      </c>
      <c r="G634">
        <v>20000</v>
      </c>
      <c r="H634">
        <f t="shared" si="46"/>
        <v>2813669</v>
      </c>
      <c r="I634">
        <f t="shared" si="47"/>
        <v>366</v>
      </c>
      <c r="J634">
        <f>IF(E634&gt;Fec_Corte,I634,IF(I634&lt;=30,0.5*I634,MAX(0,F634-MAX(Fec_Corte,E634))))</f>
        <v>243</v>
      </c>
      <c r="K634">
        <f t="shared" si="48"/>
        <v>0.66393442622950816</v>
      </c>
      <c r="L634">
        <f t="shared" si="49"/>
        <v>1854813.0245901637</v>
      </c>
    </row>
    <row r="635" spans="1:12" x14ac:dyDescent="0.25">
      <c r="A635">
        <v>640</v>
      </c>
      <c r="B635">
        <v>890523</v>
      </c>
      <c r="C635">
        <v>0</v>
      </c>
      <c r="D635">
        <f t="shared" si="45"/>
        <v>890523</v>
      </c>
      <c r="E635" s="4">
        <v>45169</v>
      </c>
      <c r="F635" s="4">
        <v>45535</v>
      </c>
      <c r="G635">
        <v>20000</v>
      </c>
      <c r="H635">
        <f t="shared" si="46"/>
        <v>890523</v>
      </c>
      <c r="I635">
        <f t="shared" si="47"/>
        <v>366</v>
      </c>
      <c r="J635">
        <f>IF(E635&gt;Fec_Corte,I635,IF(I635&lt;=30,0.5*I635,MAX(0,F635-MAX(Fec_Corte,E635))))</f>
        <v>244</v>
      </c>
      <c r="K635">
        <f t="shared" si="48"/>
        <v>0.66666666666666663</v>
      </c>
      <c r="L635">
        <f t="shared" si="49"/>
        <v>580348.66666666663</v>
      </c>
    </row>
    <row r="636" spans="1:12" x14ac:dyDescent="0.25">
      <c r="A636">
        <v>641</v>
      </c>
      <c r="B636">
        <v>2680353</v>
      </c>
      <c r="C636">
        <v>0</v>
      </c>
      <c r="D636">
        <f t="shared" si="45"/>
        <v>2680353</v>
      </c>
      <c r="E636" s="4">
        <v>45169</v>
      </c>
      <c r="F636" s="4">
        <v>45535</v>
      </c>
      <c r="G636">
        <v>20000</v>
      </c>
      <c r="H636">
        <f t="shared" si="46"/>
        <v>2680353</v>
      </c>
      <c r="I636">
        <f t="shared" si="47"/>
        <v>366</v>
      </c>
      <c r="J636">
        <f>IF(E636&gt;Fec_Corte,I636,IF(I636&lt;=30,0.5*I636,MAX(0,F636-MAX(Fec_Corte,E636))))</f>
        <v>244</v>
      </c>
      <c r="K636">
        <f t="shared" si="48"/>
        <v>0.66666666666666663</v>
      </c>
      <c r="L636">
        <f t="shared" si="49"/>
        <v>1773568.6666666665</v>
      </c>
    </row>
    <row r="637" spans="1:12" x14ac:dyDescent="0.25">
      <c r="A637">
        <v>642</v>
      </c>
      <c r="B637">
        <v>3839426</v>
      </c>
      <c r="C637">
        <v>0</v>
      </c>
      <c r="D637">
        <f t="shared" si="45"/>
        <v>3839426</v>
      </c>
      <c r="E637" s="4">
        <v>45179</v>
      </c>
      <c r="F637" s="4">
        <v>45545</v>
      </c>
      <c r="G637">
        <v>20000</v>
      </c>
      <c r="H637">
        <f t="shared" si="46"/>
        <v>3839426</v>
      </c>
      <c r="I637">
        <f t="shared" si="47"/>
        <v>366</v>
      </c>
      <c r="J637">
        <f>IF(E637&gt;Fec_Corte,I637,IF(I637&lt;=30,0.5*I637,MAX(0,F637-MAX(Fec_Corte,E637))))</f>
        <v>254</v>
      </c>
      <c r="K637">
        <f t="shared" si="48"/>
        <v>0.69398907103825136</v>
      </c>
      <c r="L637">
        <f t="shared" si="49"/>
        <v>2650639.9016393442</v>
      </c>
    </row>
    <row r="638" spans="1:12" x14ac:dyDescent="0.25">
      <c r="A638">
        <v>643</v>
      </c>
      <c r="B638">
        <v>1837010</v>
      </c>
      <c r="C638">
        <v>0</v>
      </c>
      <c r="D638">
        <f t="shared" si="45"/>
        <v>1837010</v>
      </c>
      <c r="E638" s="4">
        <v>45179</v>
      </c>
      <c r="F638" s="4">
        <v>45545</v>
      </c>
      <c r="G638">
        <v>20000</v>
      </c>
      <c r="H638">
        <f t="shared" si="46"/>
        <v>1837010</v>
      </c>
      <c r="I638">
        <f t="shared" si="47"/>
        <v>366</v>
      </c>
      <c r="J638">
        <f>IF(E638&gt;Fec_Corte,I638,IF(I638&lt;=30,0.5*I638,MAX(0,F638-MAX(Fec_Corte,E638))))</f>
        <v>254</v>
      </c>
      <c r="K638">
        <f t="shared" si="48"/>
        <v>0.69398907103825136</v>
      </c>
      <c r="L638">
        <f t="shared" si="49"/>
        <v>1260985.0819672132</v>
      </c>
    </row>
    <row r="639" spans="1:12" x14ac:dyDescent="0.25">
      <c r="A639">
        <v>644</v>
      </c>
      <c r="B639">
        <v>1173506</v>
      </c>
      <c r="C639">
        <v>0</v>
      </c>
      <c r="D639">
        <f t="shared" si="45"/>
        <v>1173506</v>
      </c>
      <c r="E639" s="4">
        <v>45179</v>
      </c>
      <c r="F639" s="4">
        <v>45545</v>
      </c>
      <c r="G639">
        <v>20000</v>
      </c>
      <c r="H639">
        <f t="shared" si="46"/>
        <v>1173506</v>
      </c>
      <c r="I639">
        <f t="shared" si="47"/>
        <v>366</v>
      </c>
      <c r="J639">
        <f>IF(E639&gt;Fec_Corte,I639,IF(I639&lt;=30,0.5*I639,MAX(0,F639-MAX(Fec_Corte,E639))))</f>
        <v>254</v>
      </c>
      <c r="K639">
        <f t="shared" si="48"/>
        <v>0.69398907103825136</v>
      </c>
      <c r="L639">
        <f t="shared" si="49"/>
        <v>800520.55737704912</v>
      </c>
    </row>
    <row r="640" spans="1:12" x14ac:dyDescent="0.25">
      <c r="A640">
        <v>645</v>
      </c>
      <c r="B640">
        <v>5844122</v>
      </c>
      <c r="C640">
        <v>0</v>
      </c>
      <c r="D640">
        <f t="shared" si="45"/>
        <v>5844122</v>
      </c>
      <c r="E640" s="4">
        <v>45179</v>
      </c>
      <c r="F640" s="4">
        <v>45545</v>
      </c>
      <c r="G640">
        <v>20000</v>
      </c>
      <c r="H640">
        <f t="shared" si="46"/>
        <v>5844122</v>
      </c>
      <c r="I640">
        <f t="shared" si="47"/>
        <v>366</v>
      </c>
      <c r="J640">
        <f>IF(E640&gt;Fec_Corte,I640,IF(I640&lt;=30,0.5*I640,MAX(0,F640-MAX(Fec_Corte,E640))))</f>
        <v>254</v>
      </c>
      <c r="K640">
        <f t="shared" si="48"/>
        <v>0.69398907103825136</v>
      </c>
      <c r="L640">
        <f t="shared" si="49"/>
        <v>4041877.0163934426</v>
      </c>
    </row>
    <row r="641" spans="1:12" x14ac:dyDescent="0.25">
      <c r="A641">
        <v>646</v>
      </c>
      <c r="B641">
        <v>2352205</v>
      </c>
      <c r="C641">
        <v>0</v>
      </c>
      <c r="D641">
        <f t="shared" si="45"/>
        <v>2352205</v>
      </c>
      <c r="E641" s="4">
        <v>45180</v>
      </c>
      <c r="F641" s="4">
        <v>45546</v>
      </c>
      <c r="G641">
        <v>20000</v>
      </c>
      <c r="H641">
        <f t="shared" si="46"/>
        <v>2352205</v>
      </c>
      <c r="I641">
        <f t="shared" si="47"/>
        <v>366</v>
      </c>
      <c r="J641">
        <f>IF(E641&gt;Fec_Corte,I641,IF(I641&lt;=30,0.5*I641,MAX(0,F641-MAX(Fec_Corte,E641))))</f>
        <v>255</v>
      </c>
      <c r="K641">
        <f t="shared" si="48"/>
        <v>0.69672131147540983</v>
      </c>
      <c r="L641">
        <f t="shared" si="49"/>
        <v>1624896.9262295081</v>
      </c>
    </row>
    <row r="642" spans="1:12" x14ac:dyDescent="0.25">
      <c r="A642">
        <v>647</v>
      </c>
      <c r="B642">
        <v>1944401</v>
      </c>
      <c r="C642">
        <v>0</v>
      </c>
      <c r="D642">
        <f t="shared" si="45"/>
        <v>1944401</v>
      </c>
      <c r="E642" s="4">
        <v>45180</v>
      </c>
      <c r="F642" s="4">
        <v>45546</v>
      </c>
      <c r="G642">
        <v>20000</v>
      </c>
      <c r="H642">
        <f t="shared" si="46"/>
        <v>1944401</v>
      </c>
      <c r="I642">
        <f t="shared" si="47"/>
        <v>366</v>
      </c>
      <c r="J642">
        <f>IF(E642&gt;Fec_Corte,I642,IF(I642&lt;=30,0.5*I642,MAX(0,F642-MAX(Fec_Corte,E642))))</f>
        <v>255</v>
      </c>
      <c r="K642">
        <f t="shared" si="48"/>
        <v>0.69672131147540983</v>
      </c>
      <c r="L642">
        <f t="shared" si="49"/>
        <v>1340771.1885245901</v>
      </c>
    </row>
    <row r="643" spans="1:12" x14ac:dyDescent="0.25">
      <c r="A643">
        <v>648</v>
      </c>
      <c r="B643">
        <v>3403147</v>
      </c>
      <c r="C643">
        <v>0</v>
      </c>
      <c r="D643">
        <f t="shared" si="45"/>
        <v>3403147</v>
      </c>
      <c r="E643" s="4">
        <v>45180</v>
      </c>
      <c r="F643" s="4">
        <v>45546</v>
      </c>
      <c r="G643">
        <v>20000</v>
      </c>
      <c r="H643">
        <f t="shared" si="46"/>
        <v>3403147</v>
      </c>
      <c r="I643">
        <f t="shared" si="47"/>
        <v>366</v>
      </c>
      <c r="J643">
        <f>IF(E643&gt;Fec_Corte,I643,IF(I643&lt;=30,0.5*I643,MAX(0,F643-MAX(Fec_Corte,E643))))</f>
        <v>255</v>
      </c>
      <c r="K643">
        <f t="shared" si="48"/>
        <v>0.69672131147540983</v>
      </c>
      <c r="L643">
        <f t="shared" si="49"/>
        <v>2357110.6147540985</v>
      </c>
    </row>
    <row r="644" spans="1:12" x14ac:dyDescent="0.25">
      <c r="A644">
        <v>649</v>
      </c>
      <c r="B644">
        <v>2243782</v>
      </c>
      <c r="C644">
        <v>0</v>
      </c>
      <c r="D644">
        <f t="shared" si="45"/>
        <v>2243782</v>
      </c>
      <c r="E644" s="4">
        <v>45180</v>
      </c>
      <c r="F644" s="4">
        <v>45546</v>
      </c>
      <c r="G644">
        <v>20000</v>
      </c>
      <c r="H644">
        <f t="shared" si="46"/>
        <v>2243782</v>
      </c>
      <c r="I644">
        <f t="shared" si="47"/>
        <v>366</v>
      </c>
      <c r="J644">
        <f>IF(E644&gt;Fec_Corte,I644,IF(I644&lt;=30,0.5*I644,MAX(0,F644-MAX(Fec_Corte,E644))))</f>
        <v>255</v>
      </c>
      <c r="K644">
        <f t="shared" si="48"/>
        <v>0.69672131147540983</v>
      </c>
      <c r="L644">
        <f t="shared" si="49"/>
        <v>1549356.3114754099</v>
      </c>
    </row>
    <row r="645" spans="1:12" x14ac:dyDescent="0.25">
      <c r="A645">
        <v>650</v>
      </c>
      <c r="B645">
        <v>2793347</v>
      </c>
      <c r="C645">
        <v>0</v>
      </c>
      <c r="D645">
        <f t="shared" ref="D645:D708" si="50">B645+C645</f>
        <v>2793347</v>
      </c>
      <c r="E645" s="4">
        <v>45181</v>
      </c>
      <c r="F645" s="4">
        <v>45547</v>
      </c>
      <c r="G645">
        <v>20000</v>
      </c>
      <c r="H645">
        <f t="shared" ref="H645:H708" si="51">MAX(B645,D645)</f>
        <v>2793347</v>
      </c>
      <c r="I645">
        <f t="shared" ref="I645:I708" si="52">F645-E645</f>
        <v>366</v>
      </c>
      <c r="J645">
        <f>IF(E645&gt;Fec_Corte,I645,IF(I645&lt;=30,0.5*I645,MAX(0,F645-MAX(Fec_Corte,E645))))</f>
        <v>256</v>
      </c>
      <c r="K645">
        <f t="shared" ref="K645:K708" si="53">J645/I645</f>
        <v>0.69945355191256831</v>
      </c>
      <c r="L645">
        <f t="shared" ref="L645:L708" si="54">(H645-G645)*K645</f>
        <v>1939827.4098360655</v>
      </c>
    </row>
    <row r="646" spans="1:12" x14ac:dyDescent="0.25">
      <c r="A646">
        <v>651</v>
      </c>
      <c r="B646">
        <v>2711282</v>
      </c>
      <c r="C646">
        <v>0</v>
      </c>
      <c r="D646">
        <f t="shared" si="50"/>
        <v>2711282</v>
      </c>
      <c r="E646" s="4">
        <v>45182</v>
      </c>
      <c r="F646" s="4">
        <v>45548</v>
      </c>
      <c r="G646">
        <v>20000</v>
      </c>
      <c r="H646">
        <f t="shared" si="51"/>
        <v>2711282</v>
      </c>
      <c r="I646">
        <f t="shared" si="52"/>
        <v>366</v>
      </c>
      <c r="J646">
        <f>IF(E646&gt;Fec_Corte,I646,IF(I646&lt;=30,0.5*I646,MAX(0,F646-MAX(Fec_Corte,E646))))</f>
        <v>257</v>
      </c>
      <c r="K646">
        <f t="shared" si="53"/>
        <v>0.70218579234972678</v>
      </c>
      <c r="L646">
        <f t="shared" si="54"/>
        <v>1889779.9836065574</v>
      </c>
    </row>
    <row r="647" spans="1:12" x14ac:dyDescent="0.25">
      <c r="A647">
        <v>652</v>
      </c>
      <c r="B647">
        <v>6318432</v>
      </c>
      <c r="C647">
        <v>0</v>
      </c>
      <c r="D647">
        <f t="shared" si="50"/>
        <v>6318432</v>
      </c>
      <c r="E647" s="4">
        <v>45182</v>
      </c>
      <c r="F647" s="4">
        <v>45548</v>
      </c>
      <c r="G647">
        <v>20000</v>
      </c>
      <c r="H647">
        <f t="shared" si="51"/>
        <v>6318432</v>
      </c>
      <c r="I647">
        <f t="shared" si="52"/>
        <v>366</v>
      </c>
      <c r="J647">
        <f>IF(E647&gt;Fec_Corte,I647,IF(I647&lt;=30,0.5*I647,MAX(0,F647-MAX(Fec_Corte,E647))))</f>
        <v>257</v>
      </c>
      <c r="K647">
        <f t="shared" si="53"/>
        <v>0.70218579234972678</v>
      </c>
      <c r="L647">
        <f t="shared" si="54"/>
        <v>4422669.4644808741</v>
      </c>
    </row>
    <row r="648" spans="1:12" x14ac:dyDescent="0.25">
      <c r="A648">
        <v>653</v>
      </c>
      <c r="B648">
        <v>3184714</v>
      </c>
      <c r="C648">
        <v>0</v>
      </c>
      <c r="D648">
        <f t="shared" si="50"/>
        <v>3184714</v>
      </c>
      <c r="E648" s="4">
        <v>45182</v>
      </c>
      <c r="F648" s="4">
        <v>45548</v>
      </c>
      <c r="G648">
        <v>20000</v>
      </c>
      <c r="H648">
        <f t="shared" si="51"/>
        <v>3184714</v>
      </c>
      <c r="I648">
        <f t="shared" si="52"/>
        <v>366</v>
      </c>
      <c r="J648">
        <f>IF(E648&gt;Fec_Corte,I648,IF(I648&lt;=30,0.5*I648,MAX(0,F648-MAX(Fec_Corte,E648))))</f>
        <v>257</v>
      </c>
      <c r="K648">
        <f t="shared" si="53"/>
        <v>0.70218579234972678</v>
      </c>
      <c r="L648">
        <f t="shared" si="54"/>
        <v>2222217.2076502731</v>
      </c>
    </row>
    <row r="649" spans="1:12" x14ac:dyDescent="0.25">
      <c r="A649">
        <v>654</v>
      </c>
      <c r="B649">
        <v>1165418</v>
      </c>
      <c r="C649">
        <v>0</v>
      </c>
      <c r="D649">
        <f t="shared" si="50"/>
        <v>1165418</v>
      </c>
      <c r="E649" s="4">
        <v>45182</v>
      </c>
      <c r="F649" s="4">
        <v>45548</v>
      </c>
      <c r="G649">
        <v>20000</v>
      </c>
      <c r="H649">
        <f t="shared" si="51"/>
        <v>1165418</v>
      </c>
      <c r="I649">
        <f t="shared" si="52"/>
        <v>366</v>
      </c>
      <c r="J649">
        <f>IF(E649&gt;Fec_Corte,I649,IF(I649&lt;=30,0.5*I649,MAX(0,F649-MAX(Fec_Corte,E649))))</f>
        <v>257</v>
      </c>
      <c r="K649">
        <f t="shared" si="53"/>
        <v>0.70218579234972678</v>
      </c>
      <c r="L649">
        <f t="shared" si="54"/>
        <v>804296.24590163934</v>
      </c>
    </row>
    <row r="650" spans="1:12" x14ac:dyDescent="0.25">
      <c r="A650">
        <v>655</v>
      </c>
      <c r="B650">
        <v>4524826</v>
      </c>
      <c r="C650">
        <v>0</v>
      </c>
      <c r="D650">
        <f t="shared" si="50"/>
        <v>4524826</v>
      </c>
      <c r="E650" s="4">
        <v>45182</v>
      </c>
      <c r="F650" s="4">
        <v>45548</v>
      </c>
      <c r="G650">
        <v>20000</v>
      </c>
      <c r="H650">
        <f t="shared" si="51"/>
        <v>4524826</v>
      </c>
      <c r="I650">
        <f t="shared" si="52"/>
        <v>366</v>
      </c>
      <c r="J650">
        <f>IF(E650&gt;Fec_Corte,I650,IF(I650&lt;=30,0.5*I650,MAX(0,F650-MAX(Fec_Corte,E650))))</f>
        <v>257</v>
      </c>
      <c r="K650">
        <f t="shared" si="53"/>
        <v>0.70218579234972678</v>
      </c>
      <c r="L650">
        <f t="shared" si="54"/>
        <v>3163224.8142076503</v>
      </c>
    </row>
    <row r="651" spans="1:12" x14ac:dyDescent="0.25">
      <c r="A651">
        <v>656</v>
      </c>
      <c r="B651">
        <v>1692638</v>
      </c>
      <c r="C651">
        <v>0</v>
      </c>
      <c r="D651">
        <f t="shared" si="50"/>
        <v>1692638</v>
      </c>
      <c r="E651" s="4">
        <v>45183</v>
      </c>
      <c r="F651" s="4">
        <v>45549</v>
      </c>
      <c r="G651">
        <v>20000</v>
      </c>
      <c r="H651">
        <f t="shared" si="51"/>
        <v>1692638</v>
      </c>
      <c r="I651">
        <f t="shared" si="52"/>
        <v>366</v>
      </c>
      <c r="J651">
        <f>IF(E651&gt;Fec_Corte,I651,IF(I651&lt;=30,0.5*I651,MAX(0,F651-MAX(Fec_Corte,E651))))</f>
        <v>258</v>
      </c>
      <c r="K651">
        <f t="shared" si="53"/>
        <v>0.70491803278688525</v>
      </c>
      <c r="L651">
        <f t="shared" si="54"/>
        <v>1179072.6885245901</v>
      </c>
    </row>
    <row r="652" spans="1:12" x14ac:dyDescent="0.25">
      <c r="A652">
        <v>657</v>
      </c>
      <c r="B652">
        <v>5365789</v>
      </c>
      <c r="C652">
        <v>0</v>
      </c>
      <c r="D652">
        <f t="shared" si="50"/>
        <v>5365789</v>
      </c>
      <c r="E652" s="4">
        <v>45183</v>
      </c>
      <c r="F652" s="4">
        <v>45549</v>
      </c>
      <c r="G652">
        <v>20000</v>
      </c>
      <c r="H652">
        <f t="shared" si="51"/>
        <v>5365789</v>
      </c>
      <c r="I652">
        <f t="shared" si="52"/>
        <v>366</v>
      </c>
      <c r="J652">
        <f>IF(E652&gt;Fec_Corte,I652,IF(I652&lt;=30,0.5*I652,MAX(0,F652-MAX(Fec_Corte,E652))))</f>
        <v>258</v>
      </c>
      <c r="K652">
        <f t="shared" si="53"/>
        <v>0.70491803278688525</v>
      </c>
      <c r="L652">
        <f t="shared" si="54"/>
        <v>3768343.0655737706</v>
      </c>
    </row>
    <row r="653" spans="1:12" x14ac:dyDescent="0.25">
      <c r="A653">
        <v>658</v>
      </c>
      <c r="B653">
        <v>2525825</v>
      </c>
      <c r="C653">
        <v>0</v>
      </c>
      <c r="D653">
        <f t="shared" si="50"/>
        <v>2525825</v>
      </c>
      <c r="E653" s="4">
        <v>45183</v>
      </c>
      <c r="F653" s="4">
        <v>45549</v>
      </c>
      <c r="G653">
        <v>20000</v>
      </c>
      <c r="H653">
        <f t="shared" si="51"/>
        <v>2525825</v>
      </c>
      <c r="I653">
        <f t="shared" si="52"/>
        <v>366</v>
      </c>
      <c r="J653">
        <f>IF(E653&gt;Fec_Corte,I653,IF(I653&lt;=30,0.5*I653,MAX(0,F653-MAX(Fec_Corte,E653))))</f>
        <v>258</v>
      </c>
      <c r="K653">
        <f t="shared" si="53"/>
        <v>0.70491803278688525</v>
      </c>
      <c r="L653">
        <f t="shared" si="54"/>
        <v>1766401.2295081967</v>
      </c>
    </row>
    <row r="654" spans="1:12" x14ac:dyDescent="0.25">
      <c r="A654">
        <v>659</v>
      </c>
      <c r="B654">
        <v>2976160</v>
      </c>
      <c r="C654">
        <v>0</v>
      </c>
      <c r="D654">
        <f t="shared" si="50"/>
        <v>2976160</v>
      </c>
      <c r="E654" s="4">
        <v>45184</v>
      </c>
      <c r="F654" s="4">
        <v>45550</v>
      </c>
      <c r="G654">
        <v>20000</v>
      </c>
      <c r="H654">
        <f t="shared" si="51"/>
        <v>2976160</v>
      </c>
      <c r="I654">
        <f t="shared" si="52"/>
        <v>366</v>
      </c>
      <c r="J654">
        <f>IF(E654&gt;Fec_Corte,I654,IF(I654&lt;=30,0.5*I654,MAX(0,F654-MAX(Fec_Corte,E654))))</f>
        <v>259</v>
      </c>
      <c r="K654">
        <f t="shared" si="53"/>
        <v>0.70765027322404372</v>
      </c>
      <c r="L654">
        <f t="shared" si="54"/>
        <v>2091927.4316939891</v>
      </c>
    </row>
    <row r="655" spans="1:12" x14ac:dyDescent="0.25">
      <c r="A655">
        <v>660</v>
      </c>
      <c r="B655">
        <v>4703971</v>
      </c>
      <c r="C655">
        <v>0</v>
      </c>
      <c r="D655">
        <f t="shared" si="50"/>
        <v>4703971</v>
      </c>
      <c r="E655" s="4">
        <v>45184</v>
      </c>
      <c r="F655" s="4">
        <v>45550</v>
      </c>
      <c r="G655">
        <v>20000</v>
      </c>
      <c r="H655">
        <f t="shared" si="51"/>
        <v>4703971</v>
      </c>
      <c r="I655">
        <f t="shared" si="52"/>
        <v>366</v>
      </c>
      <c r="J655">
        <f>IF(E655&gt;Fec_Corte,I655,IF(I655&lt;=30,0.5*I655,MAX(0,F655-MAX(Fec_Corte,E655))))</f>
        <v>259</v>
      </c>
      <c r="K655">
        <f t="shared" si="53"/>
        <v>0.70765027322404372</v>
      </c>
      <c r="L655">
        <f t="shared" si="54"/>
        <v>3314613.3579234974</v>
      </c>
    </row>
    <row r="656" spans="1:12" x14ac:dyDescent="0.25">
      <c r="A656">
        <v>661</v>
      </c>
      <c r="B656">
        <v>2492984</v>
      </c>
      <c r="C656">
        <v>0</v>
      </c>
      <c r="D656">
        <f t="shared" si="50"/>
        <v>2492984</v>
      </c>
      <c r="E656" s="4">
        <v>45184</v>
      </c>
      <c r="F656" s="4">
        <v>45550</v>
      </c>
      <c r="G656">
        <v>20000</v>
      </c>
      <c r="H656">
        <f t="shared" si="51"/>
        <v>2492984</v>
      </c>
      <c r="I656">
        <f t="shared" si="52"/>
        <v>366</v>
      </c>
      <c r="J656">
        <f>IF(E656&gt;Fec_Corte,I656,IF(I656&lt;=30,0.5*I656,MAX(0,F656-MAX(Fec_Corte,E656))))</f>
        <v>259</v>
      </c>
      <c r="K656">
        <f t="shared" si="53"/>
        <v>0.70765027322404372</v>
      </c>
      <c r="L656">
        <f t="shared" si="54"/>
        <v>1750007.8032786886</v>
      </c>
    </row>
    <row r="657" spans="1:12" x14ac:dyDescent="0.25">
      <c r="A657">
        <v>662</v>
      </c>
      <c r="B657">
        <v>3455097</v>
      </c>
      <c r="C657">
        <v>0</v>
      </c>
      <c r="D657">
        <f t="shared" si="50"/>
        <v>3455097</v>
      </c>
      <c r="E657" s="4">
        <v>45185</v>
      </c>
      <c r="F657" s="4">
        <v>45551</v>
      </c>
      <c r="G657">
        <v>20000</v>
      </c>
      <c r="H657">
        <f t="shared" si="51"/>
        <v>3455097</v>
      </c>
      <c r="I657">
        <f t="shared" si="52"/>
        <v>366</v>
      </c>
      <c r="J657">
        <f>IF(E657&gt;Fec_Corte,I657,IF(I657&lt;=30,0.5*I657,MAX(0,F657-MAX(Fec_Corte,E657))))</f>
        <v>260</v>
      </c>
      <c r="K657">
        <f t="shared" si="53"/>
        <v>0.7103825136612022</v>
      </c>
      <c r="L657">
        <f t="shared" si="54"/>
        <v>2440232.8415300548</v>
      </c>
    </row>
    <row r="658" spans="1:12" x14ac:dyDescent="0.25">
      <c r="A658">
        <v>663</v>
      </c>
      <c r="B658">
        <v>1343693</v>
      </c>
      <c r="C658">
        <v>0</v>
      </c>
      <c r="D658">
        <f t="shared" si="50"/>
        <v>1343693</v>
      </c>
      <c r="E658" s="4">
        <v>45185</v>
      </c>
      <c r="F658" s="4">
        <v>45551</v>
      </c>
      <c r="G658">
        <v>20000</v>
      </c>
      <c r="H658">
        <f t="shared" si="51"/>
        <v>1343693</v>
      </c>
      <c r="I658">
        <f t="shared" si="52"/>
        <v>366</v>
      </c>
      <c r="J658">
        <f>IF(E658&gt;Fec_Corte,I658,IF(I658&lt;=30,0.5*I658,MAX(0,F658-MAX(Fec_Corte,E658))))</f>
        <v>260</v>
      </c>
      <c r="K658">
        <f t="shared" si="53"/>
        <v>0.7103825136612022</v>
      </c>
      <c r="L658">
        <f t="shared" si="54"/>
        <v>940328.36065573769</v>
      </c>
    </row>
    <row r="659" spans="1:12" x14ac:dyDescent="0.25">
      <c r="A659">
        <v>664</v>
      </c>
      <c r="B659">
        <v>2246638</v>
      </c>
      <c r="C659">
        <v>0</v>
      </c>
      <c r="D659">
        <f t="shared" si="50"/>
        <v>2246638</v>
      </c>
      <c r="E659" s="4">
        <v>45186</v>
      </c>
      <c r="F659" s="4">
        <v>45552</v>
      </c>
      <c r="G659">
        <v>20000</v>
      </c>
      <c r="H659">
        <f t="shared" si="51"/>
        <v>2246638</v>
      </c>
      <c r="I659">
        <f t="shared" si="52"/>
        <v>366</v>
      </c>
      <c r="J659">
        <f>IF(E659&gt;Fec_Corte,I659,IF(I659&lt;=30,0.5*I659,MAX(0,F659-MAX(Fec_Corte,E659))))</f>
        <v>261</v>
      </c>
      <c r="K659">
        <f t="shared" si="53"/>
        <v>0.71311475409836067</v>
      </c>
      <c r="L659">
        <f t="shared" si="54"/>
        <v>1587848.4098360655</v>
      </c>
    </row>
    <row r="660" spans="1:12" x14ac:dyDescent="0.25">
      <c r="A660">
        <v>665</v>
      </c>
      <c r="B660">
        <v>2559156</v>
      </c>
      <c r="C660">
        <v>0</v>
      </c>
      <c r="D660">
        <f t="shared" si="50"/>
        <v>2559156</v>
      </c>
      <c r="E660" s="4">
        <v>45187</v>
      </c>
      <c r="F660" s="4">
        <v>45553</v>
      </c>
      <c r="G660">
        <v>20000</v>
      </c>
      <c r="H660">
        <f t="shared" si="51"/>
        <v>2559156</v>
      </c>
      <c r="I660">
        <f t="shared" si="52"/>
        <v>366</v>
      </c>
      <c r="J660">
        <f>IF(E660&gt;Fec_Corte,I660,IF(I660&lt;=30,0.5*I660,MAX(0,F660-MAX(Fec_Corte,E660))))</f>
        <v>262</v>
      </c>
      <c r="K660">
        <f t="shared" si="53"/>
        <v>0.71584699453551914</v>
      </c>
      <c r="L660">
        <f t="shared" si="54"/>
        <v>1817647.1912568307</v>
      </c>
    </row>
    <row r="661" spans="1:12" x14ac:dyDescent="0.25">
      <c r="A661">
        <v>666</v>
      </c>
      <c r="B661">
        <v>1198661</v>
      </c>
      <c r="C661">
        <v>0</v>
      </c>
      <c r="D661">
        <f t="shared" si="50"/>
        <v>1198661</v>
      </c>
      <c r="E661" s="4">
        <v>45187</v>
      </c>
      <c r="F661" s="4">
        <v>45553</v>
      </c>
      <c r="G661">
        <v>20000</v>
      </c>
      <c r="H661">
        <f t="shared" si="51"/>
        <v>1198661</v>
      </c>
      <c r="I661">
        <f t="shared" si="52"/>
        <v>366</v>
      </c>
      <c r="J661">
        <f>IF(E661&gt;Fec_Corte,I661,IF(I661&lt;=30,0.5*I661,MAX(0,F661-MAX(Fec_Corte,E661))))</f>
        <v>262</v>
      </c>
      <c r="K661">
        <f t="shared" si="53"/>
        <v>0.71584699453551914</v>
      </c>
      <c r="L661">
        <f t="shared" si="54"/>
        <v>843740.93442622956</v>
      </c>
    </row>
    <row r="662" spans="1:12" x14ac:dyDescent="0.25">
      <c r="A662">
        <v>667</v>
      </c>
      <c r="B662">
        <v>1726435</v>
      </c>
      <c r="C662">
        <v>0</v>
      </c>
      <c r="D662">
        <f t="shared" si="50"/>
        <v>1726435</v>
      </c>
      <c r="E662" s="4">
        <v>45188</v>
      </c>
      <c r="F662" s="4">
        <v>45554</v>
      </c>
      <c r="G662">
        <v>20000</v>
      </c>
      <c r="H662">
        <f t="shared" si="51"/>
        <v>1726435</v>
      </c>
      <c r="I662">
        <f t="shared" si="52"/>
        <v>366</v>
      </c>
      <c r="J662">
        <f>IF(E662&gt;Fec_Corte,I662,IF(I662&lt;=30,0.5*I662,MAX(0,F662-MAX(Fec_Corte,E662))))</f>
        <v>263</v>
      </c>
      <c r="K662">
        <f t="shared" si="53"/>
        <v>0.71857923497267762</v>
      </c>
      <c r="L662">
        <f t="shared" si="54"/>
        <v>1226208.756830601</v>
      </c>
    </row>
    <row r="663" spans="1:12" x14ac:dyDescent="0.25">
      <c r="A663">
        <v>668</v>
      </c>
      <c r="B663">
        <v>2496417</v>
      </c>
      <c r="C663">
        <v>0</v>
      </c>
      <c r="D663">
        <f t="shared" si="50"/>
        <v>2496417</v>
      </c>
      <c r="E663" s="4">
        <v>45189</v>
      </c>
      <c r="F663" s="4">
        <v>45555</v>
      </c>
      <c r="G663">
        <v>20000</v>
      </c>
      <c r="H663">
        <f t="shared" si="51"/>
        <v>2496417</v>
      </c>
      <c r="I663">
        <f t="shared" si="52"/>
        <v>366</v>
      </c>
      <c r="J663">
        <f>IF(E663&gt;Fec_Corte,I663,IF(I663&lt;=30,0.5*I663,MAX(0,F663-MAX(Fec_Corte,E663))))</f>
        <v>264</v>
      </c>
      <c r="K663">
        <f t="shared" si="53"/>
        <v>0.72131147540983609</v>
      </c>
      <c r="L663">
        <f t="shared" si="54"/>
        <v>1786268</v>
      </c>
    </row>
    <row r="664" spans="1:12" x14ac:dyDescent="0.25">
      <c r="A664">
        <v>669</v>
      </c>
      <c r="B664">
        <v>2906017</v>
      </c>
      <c r="C664">
        <v>0</v>
      </c>
      <c r="D664">
        <f t="shared" si="50"/>
        <v>2906017</v>
      </c>
      <c r="E664" s="4">
        <v>45189</v>
      </c>
      <c r="F664" s="4">
        <v>45555</v>
      </c>
      <c r="G664">
        <v>20000</v>
      </c>
      <c r="H664">
        <f t="shared" si="51"/>
        <v>2906017</v>
      </c>
      <c r="I664">
        <f t="shared" si="52"/>
        <v>366</v>
      </c>
      <c r="J664">
        <f>IF(E664&gt;Fec_Corte,I664,IF(I664&lt;=30,0.5*I664,MAX(0,F664-MAX(Fec_Corte,E664))))</f>
        <v>264</v>
      </c>
      <c r="K664">
        <f t="shared" si="53"/>
        <v>0.72131147540983609</v>
      </c>
      <c r="L664">
        <f t="shared" si="54"/>
        <v>2081717.180327869</v>
      </c>
    </row>
    <row r="665" spans="1:12" x14ac:dyDescent="0.25">
      <c r="A665">
        <v>670</v>
      </c>
      <c r="B665">
        <v>4261959</v>
      </c>
      <c r="C665">
        <v>0</v>
      </c>
      <c r="D665">
        <f t="shared" si="50"/>
        <v>4261959</v>
      </c>
      <c r="E665" s="4">
        <v>45189</v>
      </c>
      <c r="F665" s="4">
        <v>45555</v>
      </c>
      <c r="G665">
        <v>20000</v>
      </c>
      <c r="H665">
        <f t="shared" si="51"/>
        <v>4261959</v>
      </c>
      <c r="I665">
        <f t="shared" si="52"/>
        <v>366</v>
      </c>
      <c r="J665">
        <f>IF(E665&gt;Fec_Corte,I665,IF(I665&lt;=30,0.5*I665,MAX(0,F665-MAX(Fec_Corte,E665))))</f>
        <v>264</v>
      </c>
      <c r="K665">
        <f t="shared" si="53"/>
        <v>0.72131147540983609</v>
      </c>
      <c r="L665">
        <f t="shared" si="54"/>
        <v>3059773.704918033</v>
      </c>
    </row>
    <row r="666" spans="1:12" x14ac:dyDescent="0.25">
      <c r="A666">
        <v>671</v>
      </c>
      <c r="B666">
        <v>4025258</v>
      </c>
      <c r="C666">
        <v>0</v>
      </c>
      <c r="D666">
        <f t="shared" si="50"/>
        <v>4025258</v>
      </c>
      <c r="E666" s="4">
        <v>45189</v>
      </c>
      <c r="F666" s="4">
        <v>45555</v>
      </c>
      <c r="G666">
        <v>20000</v>
      </c>
      <c r="H666">
        <f t="shared" si="51"/>
        <v>4025258</v>
      </c>
      <c r="I666">
        <f t="shared" si="52"/>
        <v>366</v>
      </c>
      <c r="J666">
        <f>IF(E666&gt;Fec_Corte,I666,IF(I666&lt;=30,0.5*I666,MAX(0,F666-MAX(Fec_Corte,E666))))</f>
        <v>264</v>
      </c>
      <c r="K666">
        <f t="shared" si="53"/>
        <v>0.72131147540983609</v>
      </c>
      <c r="L666">
        <f t="shared" si="54"/>
        <v>2889038.5573770492</v>
      </c>
    </row>
    <row r="667" spans="1:12" x14ac:dyDescent="0.25">
      <c r="A667">
        <v>672</v>
      </c>
      <c r="B667">
        <v>2604181</v>
      </c>
      <c r="C667">
        <v>0</v>
      </c>
      <c r="D667">
        <f t="shared" si="50"/>
        <v>2604181</v>
      </c>
      <c r="E667" s="4">
        <v>45189</v>
      </c>
      <c r="F667" s="4">
        <v>45555</v>
      </c>
      <c r="G667">
        <v>20000</v>
      </c>
      <c r="H667">
        <f t="shared" si="51"/>
        <v>2604181</v>
      </c>
      <c r="I667">
        <f t="shared" si="52"/>
        <v>366</v>
      </c>
      <c r="J667">
        <f>IF(E667&gt;Fec_Corte,I667,IF(I667&lt;=30,0.5*I667,MAX(0,F667-MAX(Fec_Corte,E667))))</f>
        <v>264</v>
      </c>
      <c r="K667">
        <f t="shared" si="53"/>
        <v>0.72131147540983609</v>
      </c>
      <c r="L667">
        <f t="shared" si="54"/>
        <v>1863999.4098360657</v>
      </c>
    </row>
    <row r="668" spans="1:12" x14ac:dyDescent="0.25">
      <c r="A668">
        <v>673</v>
      </c>
      <c r="B668">
        <v>5170561</v>
      </c>
      <c r="C668">
        <v>0</v>
      </c>
      <c r="D668">
        <f t="shared" si="50"/>
        <v>5170561</v>
      </c>
      <c r="E668" s="4">
        <v>45190</v>
      </c>
      <c r="F668" s="4">
        <v>45556</v>
      </c>
      <c r="G668">
        <v>20000</v>
      </c>
      <c r="H668">
        <f t="shared" si="51"/>
        <v>5170561</v>
      </c>
      <c r="I668">
        <f t="shared" si="52"/>
        <v>366</v>
      </c>
      <c r="J668">
        <f>IF(E668&gt;Fec_Corte,I668,IF(I668&lt;=30,0.5*I668,MAX(0,F668-MAX(Fec_Corte,E668))))</f>
        <v>265</v>
      </c>
      <c r="K668">
        <f t="shared" si="53"/>
        <v>0.72404371584699456</v>
      </c>
      <c r="L668">
        <f t="shared" si="54"/>
        <v>3729231.3251366122</v>
      </c>
    </row>
    <row r="669" spans="1:12" x14ac:dyDescent="0.25">
      <c r="A669">
        <v>674</v>
      </c>
      <c r="B669">
        <v>1863201</v>
      </c>
      <c r="C669">
        <v>0</v>
      </c>
      <c r="D669">
        <f t="shared" si="50"/>
        <v>1863201</v>
      </c>
      <c r="E669" s="4">
        <v>45190</v>
      </c>
      <c r="F669" s="4">
        <v>45556</v>
      </c>
      <c r="G669">
        <v>20000</v>
      </c>
      <c r="H669">
        <f t="shared" si="51"/>
        <v>1863201</v>
      </c>
      <c r="I669">
        <f t="shared" si="52"/>
        <v>366</v>
      </c>
      <c r="J669">
        <f>IF(E669&gt;Fec_Corte,I669,IF(I669&lt;=30,0.5*I669,MAX(0,F669-MAX(Fec_Corte,E669))))</f>
        <v>265</v>
      </c>
      <c r="K669">
        <f t="shared" si="53"/>
        <v>0.72404371584699456</v>
      </c>
      <c r="L669">
        <f t="shared" si="54"/>
        <v>1334558.1010928962</v>
      </c>
    </row>
    <row r="670" spans="1:12" x14ac:dyDescent="0.25">
      <c r="A670">
        <v>675</v>
      </c>
      <c r="B670">
        <v>2104607</v>
      </c>
      <c r="C670">
        <v>0</v>
      </c>
      <c r="D670">
        <f t="shared" si="50"/>
        <v>2104607</v>
      </c>
      <c r="E670" s="4">
        <v>45190</v>
      </c>
      <c r="F670" s="4">
        <v>45556</v>
      </c>
      <c r="G670">
        <v>20000</v>
      </c>
      <c r="H670">
        <f t="shared" si="51"/>
        <v>2104607</v>
      </c>
      <c r="I670">
        <f t="shared" si="52"/>
        <v>366</v>
      </c>
      <c r="J670">
        <f>IF(E670&gt;Fec_Corte,I670,IF(I670&lt;=30,0.5*I670,MAX(0,F670-MAX(Fec_Corte,E670))))</f>
        <v>265</v>
      </c>
      <c r="K670">
        <f t="shared" si="53"/>
        <v>0.72404371584699456</v>
      </c>
      <c r="L670">
        <f t="shared" si="54"/>
        <v>1509346.5983606558</v>
      </c>
    </row>
    <row r="671" spans="1:12" x14ac:dyDescent="0.25">
      <c r="A671">
        <v>676</v>
      </c>
      <c r="B671">
        <v>4433612</v>
      </c>
      <c r="C671">
        <v>0</v>
      </c>
      <c r="D671">
        <f t="shared" si="50"/>
        <v>4433612</v>
      </c>
      <c r="E671" s="4">
        <v>45191</v>
      </c>
      <c r="F671" s="4">
        <v>45557</v>
      </c>
      <c r="G671">
        <v>20000</v>
      </c>
      <c r="H671">
        <f t="shared" si="51"/>
        <v>4433612</v>
      </c>
      <c r="I671">
        <f t="shared" si="52"/>
        <v>366</v>
      </c>
      <c r="J671">
        <f>IF(E671&gt;Fec_Corte,I671,IF(I671&lt;=30,0.5*I671,MAX(0,F671-MAX(Fec_Corte,E671))))</f>
        <v>266</v>
      </c>
      <c r="K671">
        <f t="shared" si="53"/>
        <v>0.72677595628415304</v>
      </c>
      <c r="L671">
        <f t="shared" si="54"/>
        <v>3207707.0819672132</v>
      </c>
    </row>
    <row r="672" spans="1:12" x14ac:dyDescent="0.25">
      <c r="A672">
        <v>677</v>
      </c>
      <c r="B672">
        <v>3075050</v>
      </c>
      <c r="C672">
        <v>0</v>
      </c>
      <c r="D672">
        <f t="shared" si="50"/>
        <v>3075050</v>
      </c>
      <c r="E672" s="4">
        <v>45191</v>
      </c>
      <c r="F672" s="4">
        <v>45557</v>
      </c>
      <c r="G672">
        <v>20000</v>
      </c>
      <c r="H672">
        <f t="shared" si="51"/>
        <v>3075050</v>
      </c>
      <c r="I672">
        <f t="shared" si="52"/>
        <v>366</v>
      </c>
      <c r="J672">
        <f>IF(E672&gt;Fec_Corte,I672,IF(I672&lt;=30,0.5*I672,MAX(0,F672-MAX(Fec_Corte,E672))))</f>
        <v>266</v>
      </c>
      <c r="K672">
        <f t="shared" si="53"/>
        <v>0.72677595628415304</v>
      </c>
      <c r="L672">
        <f t="shared" si="54"/>
        <v>2220336.8852459015</v>
      </c>
    </row>
    <row r="673" spans="1:12" x14ac:dyDescent="0.25">
      <c r="A673">
        <v>678</v>
      </c>
      <c r="B673">
        <v>4565788</v>
      </c>
      <c r="C673">
        <v>0</v>
      </c>
      <c r="D673">
        <f t="shared" si="50"/>
        <v>4565788</v>
      </c>
      <c r="E673" s="4">
        <v>45192</v>
      </c>
      <c r="F673" s="4">
        <v>45558</v>
      </c>
      <c r="G673">
        <v>20000</v>
      </c>
      <c r="H673">
        <f t="shared" si="51"/>
        <v>4565788</v>
      </c>
      <c r="I673">
        <f t="shared" si="52"/>
        <v>366</v>
      </c>
      <c r="J673">
        <f>IF(E673&gt;Fec_Corte,I673,IF(I673&lt;=30,0.5*I673,MAX(0,F673-MAX(Fec_Corte,E673))))</f>
        <v>267</v>
      </c>
      <c r="K673">
        <f t="shared" si="53"/>
        <v>0.72950819672131151</v>
      </c>
      <c r="L673">
        <f t="shared" si="54"/>
        <v>3316189.6065573771</v>
      </c>
    </row>
    <row r="674" spans="1:12" x14ac:dyDescent="0.25">
      <c r="A674">
        <v>679</v>
      </c>
      <c r="B674">
        <v>2734616</v>
      </c>
      <c r="C674">
        <v>0</v>
      </c>
      <c r="D674">
        <f t="shared" si="50"/>
        <v>2734616</v>
      </c>
      <c r="E674" s="4">
        <v>45192</v>
      </c>
      <c r="F674" s="4">
        <v>45558</v>
      </c>
      <c r="G674">
        <v>20000</v>
      </c>
      <c r="H674">
        <f t="shared" si="51"/>
        <v>2734616</v>
      </c>
      <c r="I674">
        <f t="shared" si="52"/>
        <v>366</v>
      </c>
      <c r="J674">
        <f>IF(E674&gt;Fec_Corte,I674,IF(I674&lt;=30,0.5*I674,MAX(0,F674-MAX(Fec_Corte,E674))))</f>
        <v>267</v>
      </c>
      <c r="K674">
        <f t="shared" si="53"/>
        <v>0.72950819672131151</v>
      </c>
      <c r="L674">
        <f t="shared" si="54"/>
        <v>1980334.6229508198</v>
      </c>
    </row>
    <row r="675" spans="1:12" x14ac:dyDescent="0.25">
      <c r="A675">
        <v>680</v>
      </c>
      <c r="B675">
        <v>6789447</v>
      </c>
      <c r="C675">
        <v>0</v>
      </c>
      <c r="D675">
        <f t="shared" si="50"/>
        <v>6789447</v>
      </c>
      <c r="E675" s="4">
        <v>45192</v>
      </c>
      <c r="F675" s="4">
        <v>45558</v>
      </c>
      <c r="G675">
        <v>20000</v>
      </c>
      <c r="H675">
        <f t="shared" si="51"/>
        <v>6789447</v>
      </c>
      <c r="I675">
        <f t="shared" si="52"/>
        <v>366</v>
      </c>
      <c r="J675">
        <f>IF(E675&gt;Fec_Corte,I675,IF(I675&lt;=30,0.5*I675,MAX(0,F675-MAX(Fec_Corte,E675))))</f>
        <v>267</v>
      </c>
      <c r="K675">
        <f t="shared" si="53"/>
        <v>0.72950819672131151</v>
      </c>
      <c r="L675">
        <f t="shared" si="54"/>
        <v>4938367.0737704923</v>
      </c>
    </row>
    <row r="676" spans="1:12" x14ac:dyDescent="0.25">
      <c r="A676">
        <v>681</v>
      </c>
      <c r="B676">
        <v>2896191</v>
      </c>
      <c r="C676">
        <v>0</v>
      </c>
      <c r="D676">
        <f t="shared" si="50"/>
        <v>2896191</v>
      </c>
      <c r="E676" s="4">
        <v>45193</v>
      </c>
      <c r="F676" s="4">
        <v>45559</v>
      </c>
      <c r="G676">
        <v>20000</v>
      </c>
      <c r="H676">
        <f t="shared" si="51"/>
        <v>2896191</v>
      </c>
      <c r="I676">
        <f t="shared" si="52"/>
        <v>366</v>
      </c>
      <c r="J676">
        <f>IF(E676&gt;Fec_Corte,I676,IF(I676&lt;=30,0.5*I676,MAX(0,F676-MAX(Fec_Corte,E676))))</f>
        <v>268</v>
      </c>
      <c r="K676">
        <f t="shared" si="53"/>
        <v>0.73224043715846998</v>
      </c>
      <c r="L676">
        <f t="shared" si="54"/>
        <v>2106063.3551912569</v>
      </c>
    </row>
    <row r="677" spans="1:12" x14ac:dyDescent="0.25">
      <c r="A677">
        <v>682</v>
      </c>
      <c r="B677">
        <v>6209390</v>
      </c>
      <c r="C677">
        <v>0</v>
      </c>
      <c r="D677">
        <f t="shared" si="50"/>
        <v>6209390</v>
      </c>
      <c r="E677" s="4">
        <v>45193</v>
      </c>
      <c r="F677" s="4">
        <v>45559</v>
      </c>
      <c r="G677">
        <v>20000</v>
      </c>
      <c r="H677">
        <f t="shared" si="51"/>
        <v>6209390</v>
      </c>
      <c r="I677">
        <f t="shared" si="52"/>
        <v>366</v>
      </c>
      <c r="J677">
        <f>IF(E677&gt;Fec_Corte,I677,IF(I677&lt;=30,0.5*I677,MAX(0,F677-MAX(Fec_Corte,E677))))</f>
        <v>268</v>
      </c>
      <c r="K677">
        <f t="shared" si="53"/>
        <v>0.73224043715846998</v>
      </c>
      <c r="L677">
        <f t="shared" si="54"/>
        <v>4532121.6393442629</v>
      </c>
    </row>
    <row r="678" spans="1:12" x14ac:dyDescent="0.25">
      <c r="A678">
        <v>683</v>
      </c>
      <c r="B678">
        <v>5505098</v>
      </c>
      <c r="C678">
        <v>0</v>
      </c>
      <c r="D678">
        <f t="shared" si="50"/>
        <v>5505098</v>
      </c>
      <c r="E678" s="4">
        <v>45194</v>
      </c>
      <c r="F678" s="4">
        <v>45560</v>
      </c>
      <c r="G678">
        <v>20000</v>
      </c>
      <c r="H678">
        <f t="shared" si="51"/>
        <v>5505098</v>
      </c>
      <c r="I678">
        <f t="shared" si="52"/>
        <v>366</v>
      </c>
      <c r="J678">
        <f>IF(E678&gt;Fec_Corte,I678,IF(I678&lt;=30,0.5*I678,MAX(0,F678-MAX(Fec_Corte,E678))))</f>
        <v>269</v>
      </c>
      <c r="K678">
        <f t="shared" si="53"/>
        <v>0.73497267759562845</v>
      </c>
      <c r="L678">
        <f t="shared" si="54"/>
        <v>4031397.1639344264</v>
      </c>
    </row>
    <row r="679" spans="1:12" x14ac:dyDescent="0.25">
      <c r="A679">
        <v>684</v>
      </c>
      <c r="B679">
        <v>4070075</v>
      </c>
      <c r="C679">
        <v>0</v>
      </c>
      <c r="D679">
        <f t="shared" si="50"/>
        <v>4070075</v>
      </c>
      <c r="E679" s="4">
        <v>45195</v>
      </c>
      <c r="F679" s="4">
        <v>45561</v>
      </c>
      <c r="G679">
        <v>20000</v>
      </c>
      <c r="H679">
        <f t="shared" si="51"/>
        <v>4070075</v>
      </c>
      <c r="I679">
        <f t="shared" si="52"/>
        <v>366</v>
      </c>
      <c r="J679">
        <f>IF(E679&gt;Fec_Corte,I679,IF(I679&lt;=30,0.5*I679,MAX(0,F679-MAX(Fec_Corte,E679))))</f>
        <v>270</v>
      </c>
      <c r="K679">
        <f t="shared" si="53"/>
        <v>0.73770491803278693</v>
      </c>
      <c r="L679">
        <f t="shared" si="54"/>
        <v>2987760.2459016396</v>
      </c>
    </row>
    <row r="680" spans="1:12" x14ac:dyDescent="0.25">
      <c r="A680">
        <v>685</v>
      </c>
      <c r="B680">
        <v>1633933</v>
      </c>
      <c r="C680">
        <v>0</v>
      </c>
      <c r="D680">
        <f t="shared" si="50"/>
        <v>1633933</v>
      </c>
      <c r="E680" s="4">
        <v>45195</v>
      </c>
      <c r="F680" s="4">
        <v>45561</v>
      </c>
      <c r="G680">
        <v>20000</v>
      </c>
      <c r="H680">
        <f t="shared" si="51"/>
        <v>1633933</v>
      </c>
      <c r="I680">
        <f t="shared" si="52"/>
        <v>366</v>
      </c>
      <c r="J680">
        <f>IF(E680&gt;Fec_Corte,I680,IF(I680&lt;=30,0.5*I680,MAX(0,F680-MAX(Fec_Corte,E680))))</f>
        <v>270</v>
      </c>
      <c r="K680">
        <f t="shared" si="53"/>
        <v>0.73770491803278693</v>
      </c>
      <c r="L680">
        <f t="shared" si="54"/>
        <v>1190606.3114754099</v>
      </c>
    </row>
    <row r="681" spans="1:12" x14ac:dyDescent="0.25">
      <c r="A681">
        <v>686</v>
      </c>
      <c r="B681">
        <v>4213612</v>
      </c>
      <c r="C681">
        <v>0</v>
      </c>
      <c r="D681">
        <f t="shared" si="50"/>
        <v>4213612</v>
      </c>
      <c r="E681" s="4">
        <v>45195</v>
      </c>
      <c r="F681" s="4">
        <v>45561</v>
      </c>
      <c r="G681">
        <v>20000</v>
      </c>
      <c r="H681">
        <f t="shared" si="51"/>
        <v>4213612</v>
      </c>
      <c r="I681">
        <f t="shared" si="52"/>
        <v>366</v>
      </c>
      <c r="J681">
        <f>IF(E681&gt;Fec_Corte,I681,IF(I681&lt;=30,0.5*I681,MAX(0,F681-MAX(Fec_Corte,E681))))</f>
        <v>270</v>
      </c>
      <c r="K681">
        <f t="shared" si="53"/>
        <v>0.73770491803278693</v>
      </c>
      <c r="L681">
        <f t="shared" si="54"/>
        <v>3093648.1967213117</v>
      </c>
    </row>
    <row r="682" spans="1:12" x14ac:dyDescent="0.25">
      <c r="A682">
        <v>687</v>
      </c>
      <c r="B682">
        <v>3432489</v>
      </c>
      <c r="C682">
        <v>0</v>
      </c>
      <c r="D682">
        <f t="shared" si="50"/>
        <v>3432489</v>
      </c>
      <c r="E682" s="4">
        <v>45196</v>
      </c>
      <c r="F682" s="4">
        <v>45562</v>
      </c>
      <c r="G682">
        <v>20000</v>
      </c>
      <c r="H682">
        <f t="shared" si="51"/>
        <v>3432489</v>
      </c>
      <c r="I682">
        <f t="shared" si="52"/>
        <v>366</v>
      </c>
      <c r="J682">
        <f>IF(E682&gt;Fec_Corte,I682,IF(I682&lt;=30,0.5*I682,MAX(0,F682-MAX(Fec_Corte,E682))))</f>
        <v>271</v>
      </c>
      <c r="K682">
        <f t="shared" si="53"/>
        <v>0.7404371584699454</v>
      </c>
      <c r="L682">
        <f t="shared" si="54"/>
        <v>2526733.6584699457</v>
      </c>
    </row>
    <row r="683" spans="1:12" x14ac:dyDescent="0.25">
      <c r="A683">
        <v>688</v>
      </c>
      <c r="B683">
        <v>2225638</v>
      </c>
      <c r="C683">
        <v>0</v>
      </c>
      <c r="D683">
        <f t="shared" si="50"/>
        <v>2225638</v>
      </c>
      <c r="E683" s="4">
        <v>45196</v>
      </c>
      <c r="F683" s="4">
        <v>45562</v>
      </c>
      <c r="G683">
        <v>20000</v>
      </c>
      <c r="H683">
        <f t="shared" si="51"/>
        <v>2225638</v>
      </c>
      <c r="I683">
        <f t="shared" si="52"/>
        <v>366</v>
      </c>
      <c r="J683">
        <f>IF(E683&gt;Fec_Corte,I683,IF(I683&lt;=30,0.5*I683,MAX(0,F683-MAX(Fec_Corte,E683))))</f>
        <v>271</v>
      </c>
      <c r="K683">
        <f t="shared" si="53"/>
        <v>0.7404371584699454</v>
      </c>
      <c r="L683">
        <f t="shared" si="54"/>
        <v>1633136.3333333335</v>
      </c>
    </row>
    <row r="684" spans="1:12" x14ac:dyDescent="0.25">
      <c r="A684">
        <v>689</v>
      </c>
      <c r="B684">
        <v>2516549</v>
      </c>
      <c r="C684">
        <v>0</v>
      </c>
      <c r="D684">
        <f t="shared" si="50"/>
        <v>2516549</v>
      </c>
      <c r="E684" s="4">
        <v>45196</v>
      </c>
      <c r="F684" s="4">
        <v>45562</v>
      </c>
      <c r="G684">
        <v>20000</v>
      </c>
      <c r="H684">
        <f t="shared" si="51"/>
        <v>2516549</v>
      </c>
      <c r="I684">
        <f t="shared" si="52"/>
        <v>366</v>
      </c>
      <c r="J684">
        <f>IF(E684&gt;Fec_Corte,I684,IF(I684&lt;=30,0.5*I684,MAX(0,F684-MAX(Fec_Corte,E684))))</f>
        <v>271</v>
      </c>
      <c r="K684">
        <f t="shared" si="53"/>
        <v>0.7404371584699454</v>
      </c>
      <c r="L684">
        <f t="shared" si="54"/>
        <v>1848537.6475409837</v>
      </c>
    </row>
    <row r="685" spans="1:12" x14ac:dyDescent="0.25">
      <c r="A685">
        <v>690</v>
      </c>
      <c r="B685">
        <v>2432373</v>
      </c>
      <c r="C685">
        <v>0</v>
      </c>
      <c r="D685">
        <f t="shared" si="50"/>
        <v>2432373</v>
      </c>
      <c r="E685" s="4">
        <v>45196</v>
      </c>
      <c r="F685" s="4">
        <v>45562</v>
      </c>
      <c r="G685">
        <v>20000</v>
      </c>
      <c r="H685">
        <f t="shared" si="51"/>
        <v>2432373</v>
      </c>
      <c r="I685">
        <f t="shared" si="52"/>
        <v>366</v>
      </c>
      <c r="J685">
        <f>IF(E685&gt;Fec_Corte,I685,IF(I685&lt;=30,0.5*I685,MAX(0,F685-MAX(Fec_Corte,E685))))</f>
        <v>271</v>
      </c>
      <c r="K685">
        <f t="shared" si="53"/>
        <v>0.7404371584699454</v>
      </c>
      <c r="L685">
        <f t="shared" si="54"/>
        <v>1786210.6092896175</v>
      </c>
    </row>
    <row r="686" spans="1:12" x14ac:dyDescent="0.25">
      <c r="A686">
        <v>691</v>
      </c>
      <c r="B686">
        <v>3645063</v>
      </c>
      <c r="C686">
        <v>0</v>
      </c>
      <c r="D686">
        <f t="shared" si="50"/>
        <v>3645063</v>
      </c>
      <c r="E686" s="4">
        <v>45197</v>
      </c>
      <c r="F686" s="4">
        <v>45563</v>
      </c>
      <c r="G686">
        <v>20000</v>
      </c>
      <c r="H686">
        <f t="shared" si="51"/>
        <v>3645063</v>
      </c>
      <c r="I686">
        <f t="shared" si="52"/>
        <v>366</v>
      </c>
      <c r="J686">
        <f>IF(E686&gt;Fec_Corte,I686,IF(I686&lt;=30,0.5*I686,MAX(0,F686-MAX(Fec_Corte,E686))))</f>
        <v>272</v>
      </c>
      <c r="K686">
        <f t="shared" si="53"/>
        <v>0.74316939890710387</v>
      </c>
      <c r="L686">
        <f t="shared" si="54"/>
        <v>2694035.8907103827</v>
      </c>
    </row>
    <row r="687" spans="1:12" x14ac:dyDescent="0.25">
      <c r="A687">
        <v>692</v>
      </c>
      <c r="B687">
        <v>4657878</v>
      </c>
      <c r="C687">
        <v>0</v>
      </c>
      <c r="D687">
        <f t="shared" si="50"/>
        <v>4657878</v>
      </c>
      <c r="E687" s="4">
        <v>45197</v>
      </c>
      <c r="F687" s="4">
        <v>45563</v>
      </c>
      <c r="G687">
        <v>20000</v>
      </c>
      <c r="H687">
        <f t="shared" si="51"/>
        <v>4657878</v>
      </c>
      <c r="I687">
        <f t="shared" si="52"/>
        <v>366</v>
      </c>
      <c r="J687">
        <f>IF(E687&gt;Fec_Corte,I687,IF(I687&lt;=30,0.5*I687,MAX(0,F687-MAX(Fec_Corte,E687))))</f>
        <v>272</v>
      </c>
      <c r="K687">
        <f t="shared" si="53"/>
        <v>0.74316939890710387</v>
      </c>
      <c r="L687">
        <f t="shared" si="54"/>
        <v>3446729.0054644812</v>
      </c>
    </row>
    <row r="688" spans="1:12" x14ac:dyDescent="0.25">
      <c r="A688">
        <v>693</v>
      </c>
      <c r="B688">
        <v>4170836</v>
      </c>
      <c r="C688">
        <v>0</v>
      </c>
      <c r="D688">
        <f t="shared" si="50"/>
        <v>4170836</v>
      </c>
      <c r="E688" s="4">
        <v>45197</v>
      </c>
      <c r="F688" s="4">
        <v>45563</v>
      </c>
      <c r="G688">
        <v>20000</v>
      </c>
      <c r="H688">
        <f t="shared" si="51"/>
        <v>4170836</v>
      </c>
      <c r="I688">
        <f t="shared" si="52"/>
        <v>366</v>
      </c>
      <c r="J688">
        <f>IF(E688&gt;Fec_Corte,I688,IF(I688&lt;=30,0.5*I688,MAX(0,F688-MAX(Fec_Corte,E688))))</f>
        <v>272</v>
      </c>
      <c r="K688">
        <f t="shared" si="53"/>
        <v>0.74316939890710387</v>
      </c>
      <c r="L688">
        <f t="shared" si="54"/>
        <v>3084774.2950819675</v>
      </c>
    </row>
    <row r="689" spans="1:12" x14ac:dyDescent="0.25">
      <c r="A689">
        <v>694</v>
      </c>
      <c r="B689">
        <v>3017232</v>
      </c>
      <c r="C689">
        <v>0</v>
      </c>
      <c r="D689">
        <f t="shared" si="50"/>
        <v>3017232</v>
      </c>
      <c r="E689" s="4">
        <v>45197</v>
      </c>
      <c r="F689" s="4">
        <v>45563</v>
      </c>
      <c r="G689">
        <v>20000</v>
      </c>
      <c r="H689">
        <f t="shared" si="51"/>
        <v>3017232</v>
      </c>
      <c r="I689">
        <f t="shared" si="52"/>
        <v>366</v>
      </c>
      <c r="J689">
        <f>IF(E689&gt;Fec_Corte,I689,IF(I689&lt;=30,0.5*I689,MAX(0,F689-MAX(Fec_Corte,E689))))</f>
        <v>272</v>
      </c>
      <c r="K689">
        <f t="shared" si="53"/>
        <v>0.74316939890710387</v>
      </c>
      <c r="L689">
        <f t="shared" si="54"/>
        <v>2227451.1038251366</v>
      </c>
    </row>
    <row r="690" spans="1:12" x14ac:dyDescent="0.25">
      <c r="A690">
        <v>695</v>
      </c>
      <c r="B690">
        <v>3958867</v>
      </c>
      <c r="C690">
        <v>0</v>
      </c>
      <c r="D690">
        <f t="shared" si="50"/>
        <v>3958867</v>
      </c>
      <c r="E690" s="4">
        <v>45197</v>
      </c>
      <c r="F690" s="4">
        <v>45563</v>
      </c>
      <c r="G690">
        <v>20000</v>
      </c>
      <c r="H690">
        <f t="shared" si="51"/>
        <v>3958867</v>
      </c>
      <c r="I690">
        <f t="shared" si="52"/>
        <v>366</v>
      </c>
      <c r="J690">
        <f>IF(E690&gt;Fec_Corte,I690,IF(I690&lt;=30,0.5*I690,MAX(0,F690-MAX(Fec_Corte,E690))))</f>
        <v>272</v>
      </c>
      <c r="K690">
        <f t="shared" si="53"/>
        <v>0.74316939890710387</v>
      </c>
      <c r="L690">
        <f t="shared" si="54"/>
        <v>2927245.4207650274</v>
      </c>
    </row>
    <row r="691" spans="1:12" x14ac:dyDescent="0.25">
      <c r="A691">
        <v>696</v>
      </c>
      <c r="B691">
        <v>3613625</v>
      </c>
      <c r="C691">
        <v>0</v>
      </c>
      <c r="D691">
        <f t="shared" si="50"/>
        <v>3613625</v>
      </c>
      <c r="E691" s="4">
        <v>45197</v>
      </c>
      <c r="F691" s="4">
        <v>45563</v>
      </c>
      <c r="G691">
        <v>20000</v>
      </c>
      <c r="H691">
        <f t="shared" si="51"/>
        <v>3613625</v>
      </c>
      <c r="I691">
        <f t="shared" si="52"/>
        <v>366</v>
      </c>
      <c r="J691">
        <f>IF(E691&gt;Fec_Corte,I691,IF(I691&lt;=30,0.5*I691,MAX(0,F691-MAX(Fec_Corte,E691))))</f>
        <v>272</v>
      </c>
      <c r="K691">
        <f t="shared" si="53"/>
        <v>0.74316939890710387</v>
      </c>
      <c r="L691">
        <f t="shared" si="54"/>
        <v>2670672.1311475411</v>
      </c>
    </row>
    <row r="692" spans="1:12" x14ac:dyDescent="0.25">
      <c r="A692">
        <v>698</v>
      </c>
      <c r="B692">
        <v>2785908</v>
      </c>
      <c r="C692">
        <v>0</v>
      </c>
      <c r="D692">
        <f t="shared" si="50"/>
        <v>2785908</v>
      </c>
      <c r="E692" s="4">
        <v>45197</v>
      </c>
      <c r="F692" s="4">
        <v>45563</v>
      </c>
      <c r="G692">
        <v>20000</v>
      </c>
      <c r="H692">
        <f t="shared" si="51"/>
        <v>2785908</v>
      </c>
      <c r="I692">
        <f t="shared" si="52"/>
        <v>366</v>
      </c>
      <c r="J692">
        <f>IF(E692&gt;Fec_Corte,I692,IF(I692&lt;=30,0.5*I692,MAX(0,F692-MAX(Fec_Corte,E692))))</f>
        <v>272</v>
      </c>
      <c r="K692">
        <f t="shared" si="53"/>
        <v>0.74316939890710387</v>
      </c>
      <c r="L692">
        <f t="shared" si="54"/>
        <v>2055538.1857923497</v>
      </c>
    </row>
    <row r="693" spans="1:12" x14ac:dyDescent="0.25">
      <c r="A693">
        <v>699</v>
      </c>
      <c r="B693">
        <v>7449866</v>
      </c>
      <c r="C693">
        <v>0</v>
      </c>
      <c r="D693">
        <f t="shared" si="50"/>
        <v>7449866</v>
      </c>
      <c r="E693" s="4">
        <v>45197</v>
      </c>
      <c r="F693" s="4">
        <v>45563</v>
      </c>
      <c r="G693">
        <v>20000</v>
      </c>
      <c r="H693">
        <f t="shared" si="51"/>
        <v>7449866</v>
      </c>
      <c r="I693">
        <f t="shared" si="52"/>
        <v>366</v>
      </c>
      <c r="J693">
        <f>IF(E693&gt;Fec_Corte,I693,IF(I693&lt;=30,0.5*I693,MAX(0,F693-MAX(Fec_Corte,E693))))</f>
        <v>272</v>
      </c>
      <c r="K693">
        <f t="shared" si="53"/>
        <v>0.74316939890710387</v>
      </c>
      <c r="L693">
        <f t="shared" si="54"/>
        <v>5521649.0491803279</v>
      </c>
    </row>
    <row r="694" spans="1:12" x14ac:dyDescent="0.25">
      <c r="A694">
        <v>700</v>
      </c>
      <c r="B694">
        <v>5373919</v>
      </c>
      <c r="C694">
        <v>0</v>
      </c>
      <c r="D694">
        <f t="shared" si="50"/>
        <v>5373919</v>
      </c>
      <c r="E694" s="4">
        <v>45197</v>
      </c>
      <c r="F694" s="4">
        <v>45563</v>
      </c>
      <c r="G694">
        <v>20000</v>
      </c>
      <c r="H694">
        <f t="shared" si="51"/>
        <v>5373919</v>
      </c>
      <c r="I694">
        <f t="shared" si="52"/>
        <v>366</v>
      </c>
      <c r="J694">
        <f>IF(E694&gt;Fec_Corte,I694,IF(I694&lt;=30,0.5*I694,MAX(0,F694-MAX(Fec_Corte,E694))))</f>
        <v>272</v>
      </c>
      <c r="K694">
        <f t="shared" si="53"/>
        <v>0.74316939890710387</v>
      </c>
      <c r="L694">
        <f t="shared" si="54"/>
        <v>3978868.7650273228</v>
      </c>
    </row>
    <row r="695" spans="1:12" x14ac:dyDescent="0.25">
      <c r="A695">
        <v>701</v>
      </c>
      <c r="B695">
        <v>1693597</v>
      </c>
      <c r="C695">
        <v>0</v>
      </c>
      <c r="D695">
        <f t="shared" si="50"/>
        <v>1693597</v>
      </c>
      <c r="E695" s="4">
        <v>45198</v>
      </c>
      <c r="F695" s="4">
        <v>45564</v>
      </c>
      <c r="G695">
        <v>20000</v>
      </c>
      <c r="H695">
        <f t="shared" si="51"/>
        <v>1693597</v>
      </c>
      <c r="I695">
        <f t="shared" si="52"/>
        <v>366</v>
      </c>
      <c r="J695">
        <f>IF(E695&gt;Fec_Corte,I695,IF(I695&lt;=30,0.5*I695,MAX(0,F695-MAX(Fec_Corte,E695))))</f>
        <v>273</v>
      </c>
      <c r="K695">
        <f t="shared" si="53"/>
        <v>0.74590163934426235</v>
      </c>
      <c r="L695">
        <f t="shared" si="54"/>
        <v>1248338.7459016393</v>
      </c>
    </row>
    <row r="696" spans="1:12" x14ac:dyDescent="0.25">
      <c r="A696">
        <v>702</v>
      </c>
      <c r="B696">
        <v>1163375</v>
      </c>
      <c r="C696">
        <v>0</v>
      </c>
      <c r="D696">
        <f t="shared" si="50"/>
        <v>1163375</v>
      </c>
      <c r="E696" s="4">
        <v>45198</v>
      </c>
      <c r="F696" s="4">
        <v>45564</v>
      </c>
      <c r="G696">
        <v>20000</v>
      </c>
      <c r="H696">
        <f t="shared" si="51"/>
        <v>1163375</v>
      </c>
      <c r="I696">
        <f t="shared" si="52"/>
        <v>366</v>
      </c>
      <c r="J696">
        <f>IF(E696&gt;Fec_Corte,I696,IF(I696&lt;=30,0.5*I696,MAX(0,F696-MAX(Fec_Corte,E696))))</f>
        <v>273</v>
      </c>
      <c r="K696">
        <f t="shared" si="53"/>
        <v>0.74590163934426235</v>
      </c>
      <c r="L696">
        <f t="shared" si="54"/>
        <v>852845.28688524594</v>
      </c>
    </row>
    <row r="697" spans="1:12" x14ac:dyDescent="0.25">
      <c r="A697">
        <v>703</v>
      </c>
      <c r="B697">
        <v>2552327</v>
      </c>
      <c r="C697">
        <v>0</v>
      </c>
      <c r="D697">
        <f t="shared" si="50"/>
        <v>2552327</v>
      </c>
      <c r="E697" s="4">
        <v>45199</v>
      </c>
      <c r="F697" s="4">
        <v>45565</v>
      </c>
      <c r="G697">
        <v>20000</v>
      </c>
      <c r="H697">
        <f t="shared" si="51"/>
        <v>2552327</v>
      </c>
      <c r="I697">
        <f t="shared" si="52"/>
        <v>366</v>
      </c>
      <c r="J697">
        <f>IF(E697&gt;Fec_Corte,I697,IF(I697&lt;=30,0.5*I697,MAX(0,F697-MAX(Fec_Corte,E697))))</f>
        <v>274</v>
      </c>
      <c r="K697">
        <f t="shared" si="53"/>
        <v>0.74863387978142082</v>
      </c>
      <c r="L697">
        <f t="shared" si="54"/>
        <v>1895785.7868852459</v>
      </c>
    </row>
    <row r="698" spans="1:12" x14ac:dyDescent="0.25">
      <c r="A698">
        <v>704</v>
      </c>
      <c r="B698">
        <v>3681373</v>
      </c>
      <c r="C698">
        <v>0</v>
      </c>
      <c r="D698">
        <f t="shared" si="50"/>
        <v>3681373</v>
      </c>
      <c r="E698" s="4">
        <v>45199</v>
      </c>
      <c r="F698" s="4">
        <v>45565</v>
      </c>
      <c r="G698">
        <v>20000</v>
      </c>
      <c r="H698">
        <f t="shared" si="51"/>
        <v>3681373</v>
      </c>
      <c r="I698">
        <f t="shared" si="52"/>
        <v>366</v>
      </c>
      <c r="J698">
        <f>IF(E698&gt;Fec_Corte,I698,IF(I698&lt;=30,0.5*I698,MAX(0,F698-MAX(Fec_Corte,E698))))</f>
        <v>274</v>
      </c>
      <c r="K698">
        <f t="shared" si="53"/>
        <v>0.74863387978142082</v>
      </c>
      <c r="L698">
        <f t="shared" si="54"/>
        <v>2741027.8743169401</v>
      </c>
    </row>
    <row r="699" spans="1:12" x14ac:dyDescent="0.25">
      <c r="A699">
        <v>705</v>
      </c>
      <c r="B699">
        <v>5416060</v>
      </c>
      <c r="C699">
        <v>0</v>
      </c>
      <c r="D699">
        <f t="shared" si="50"/>
        <v>5416060</v>
      </c>
      <c r="E699" s="4">
        <v>45199</v>
      </c>
      <c r="F699" s="4">
        <v>45565</v>
      </c>
      <c r="G699">
        <v>20000</v>
      </c>
      <c r="H699">
        <f t="shared" si="51"/>
        <v>5416060</v>
      </c>
      <c r="I699">
        <f t="shared" si="52"/>
        <v>366</v>
      </c>
      <c r="J699">
        <f>IF(E699&gt;Fec_Corte,I699,IF(I699&lt;=30,0.5*I699,MAX(0,F699-MAX(Fec_Corte,E699))))</f>
        <v>274</v>
      </c>
      <c r="K699">
        <f t="shared" si="53"/>
        <v>0.74863387978142082</v>
      </c>
      <c r="L699">
        <f t="shared" si="54"/>
        <v>4039673.3333333335</v>
      </c>
    </row>
    <row r="700" spans="1:12" x14ac:dyDescent="0.25">
      <c r="A700">
        <v>706</v>
      </c>
      <c r="B700">
        <v>2767708</v>
      </c>
      <c r="C700">
        <v>0</v>
      </c>
      <c r="D700">
        <f t="shared" si="50"/>
        <v>2767708</v>
      </c>
      <c r="E700" s="4">
        <v>45209</v>
      </c>
      <c r="F700" s="4">
        <v>45575</v>
      </c>
      <c r="G700">
        <v>20000</v>
      </c>
      <c r="H700">
        <f t="shared" si="51"/>
        <v>2767708</v>
      </c>
      <c r="I700">
        <f t="shared" si="52"/>
        <v>366</v>
      </c>
      <c r="J700">
        <f>IF(E700&gt;Fec_Corte,I700,IF(I700&lt;=30,0.5*I700,MAX(0,F700-MAX(Fec_Corte,E700))))</f>
        <v>284</v>
      </c>
      <c r="K700">
        <f t="shared" si="53"/>
        <v>0.77595628415300544</v>
      </c>
      <c r="L700">
        <f t="shared" si="54"/>
        <v>2132101.2896174863</v>
      </c>
    </row>
    <row r="701" spans="1:12" x14ac:dyDescent="0.25">
      <c r="A701">
        <v>707</v>
      </c>
      <c r="B701">
        <v>2675818</v>
      </c>
      <c r="C701">
        <v>0</v>
      </c>
      <c r="D701">
        <f t="shared" si="50"/>
        <v>2675818</v>
      </c>
      <c r="E701" s="4">
        <v>45209</v>
      </c>
      <c r="F701" s="4">
        <v>45575</v>
      </c>
      <c r="G701">
        <v>20000</v>
      </c>
      <c r="H701">
        <f t="shared" si="51"/>
        <v>2675818</v>
      </c>
      <c r="I701">
        <f t="shared" si="52"/>
        <v>366</v>
      </c>
      <c r="J701">
        <f>IF(E701&gt;Fec_Corte,I701,IF(I701&lt;=30,0.5*I701,MAX(0,F701-MAX(Fec_Corte,E701))))</f>
        <v>284</v>
      </c>
      <c r="K701">
        <f t="shared" si="53"/>
        <v>0.77595628415300544</v>
      </c>
      <c r="L701">
        <f t="shared" si="54"/>
        <v>2060798.6666666665</v>
      </c>
    </row>
    <row r="702" spans="1:12" x14ac:dyDescent="0.25">
      <c r="A702">
        <v>708</v>
      </c>
      <c r="B702">
        <v>4422856</v>
      </c>
      <c r="C702">
        <v>0</v>
      </c>
      <c r="D702">
        <f t="shared" si="50"/>
        <v>4422856</v>
      </c>
      <c r="E702" s="4">
        <v>45209</v>
      </c>
      <c r="F702" s="4">
        <v>45575</v>
      </c>
      <c r="G702">
        <v>20000</v>
      </c>
      <c r="H702">
        <f t="shared" si="51"/>
        <v>4422856</v>
      </c>
      <c r="I702">
        <f t="shared" si="52"/>
        <v>366</v>
      </c>
      <c r="J702">
        <f>IF(E702&gt;Fec_Corte,I702,IF(I702&lt;=30,0.5*I702,MAX(0,F702-MAX(Fec_Corte,E702))))</f>
        <v>284</v>
      </c>
      <c r="K702">
        <f t="shared" si="53"/>
        <v>0.77595628415300544</v>
      </c>
      <c r="L702">
        <f t="shared" si="54"/>
        <v>3416423.781420765</v>
      </c>
    </row>
    <row r="703" spans="1:12" x14ac:dyDescent="0.25">
      <c r="A703">
        <v>709</v>
      </c>
      <c r="B703">
        <v>4126163</v>
      </c>
      <c r="C703">
        <v>0</v>
      </c>
      <c r="D703">
        <f t="shared" si="50"/>
        <v>4126163</v>
      </c>
      <c r="E703" s="4">
        <v>45210</v>
      </c>
      <c r="F703" s="4">
        <v>45576</v>
      </c>
      <c r="G703">
        <v>20000</v>
      </c>
      <c r="H703">
        <f t="shared" si="51"/>
        <v>4126163</v>
      </c>
      <c r="I703">
        <f t="shared" si="52"/>
        <v>366</v>
      </c>
      <c r="J703">
        <f>IF(E703&gt;Fec_Corte,I703,IF(I703&lt;=30,0.5*I703,MAX(0,F703-MAX(Fec_Corte,E703))))</f>
        <v>285</v>
      </c>
      <c r="K703">
        <f t="shared" si="53"/>
        <v>0.77868852459016391</v>
      </c>
      <c r="L703">
        <f t="shared" si="54"/>
        <v>3197422.0081967213</v>
      </c>
    </row>
    <row r="704" spans="1:12" x14ac:dyDescent="0.25">
      <c r="A704">
        <v>710</v>
      </c>
      <c r="B704">
        <v>4152270</v>
      </c>
      <c r="C704">
        <v>0</v>
      </c>
      <c r="D704">
        <f t="shared" si="50"/>
        <v>4152270</v>
      </c>
      <c r="E704" s="4">
        <v>45210</v>
      </c>
      <c r="F704" s="4">
        <v>45576</v>
      </c>
      <c r="G704">
        <v>20000</v>
      </c>
      <c r="H704">
        <f t="shared" si="51"/>
        <v>4152270</v>
      </c>
      <c r="I704">
        <f t="shared" si="52"/>
        <v>366</v>
      </c>
      <c r="J704">
        <f>IF(E704&gt;Fec_Corte,I704,IF(I704&lt;=30,0.5*I704,MAX(0,F704-MAX(Fec_Corte,E704))))</f>
        <v>285</v>
      </c>
      <c r="K704">
        <f t="shared" si="53"/>
        <v>0.77868852459016391</v>
      </c>
      <c r="L704">
        <f t="shared" si="54"/>
        <v>3217751.2295081965</v>
      </c>
    </row>
    <row r="705" spans="1:12" x14ac:dyDescent="0.25">
      <c r="A705">
        <v>711</v>
      </c>
      <c r="B705">
        <v>5475324</v>
      </c>
      <c r="C705">
        <v>0</v>
      </c>
      <c r="D705">
        <f t="shared" si="50"/>
        <v>5475324</v>
      </c>
      <c r="E705" s="4">
        <v>45211</v>
      </c>
      <c r="F705" s="4">
        <v>45577</v>
      </c>
      <c r="G705">
        <v>20000</v>
      </c>
      <c r="H705">
        <f t="shared" si="51"/>
        <v>5475324</v>
      </c>
      <c r="I705">
        <f t="shared" si="52"/>
        <v>366</v>
      </c>
      <c r="J705">
        <f>IF(E705&gt;Fec_Corte,I705,IF(I705&lt;=30,0.5*I705,MAX(0,F705-MAX(Fec_Corte,E705))))</f>
        <v>286</v>
      </c>
      <c r="K705">
        <f t="shared" si="53"/>
        <v>0.78142076502732238</v>
      </c>
      <c r="L705">
        <f t="shared" si="54"/>
        <v>4262903.4535519127</v>
      </c>
    </row>
    <row r="706" spans="1:12" x14ac:dyDescent="0.25">
      <c r="A706">
        <v>712</v>
      </c>
      <c r="B706">
        <v>4704493</v>
      </c>
      <c r="C706">
        <v>0</v>
      </c>
      <c r="D706">
        <f t="shared" si="50"/>
        <v>4704493</v>
      </c>
      <c r="E706" s="4">
        <v>45211</v>
      </c>
      <c r="F706" s="4">
        <v>45577</v>
      </c>
      <c r="G706">
        <v>20000</v>
      </c>
      <c r="H706">
        <f t="shared" si="51"/>
        <v>4704493</v>
      </c>
      <c r="I706">
        <f t="shared" si="52"/>
        <v>366</v>
      </c>
      <c r="J706">
        <f>IF(E706&gt;Fec_Corte,I706,IF(I706&lt;=30,0.5*I706,MAX(0,F706-MAX(Fec_Corte,E706))))</f>
        <v>286</v>
      </c>
      <c r="K706">
        <f t="shared" si="53"/>
        <v>0.78142076502732238</v>
      </c>
      <c r="L706">
        <f t="shared" si="54"/>
        <v>3660560.1038251366</v>
      </c>
    </row>
    <row r="707" spans="1:12" x14ac:dyDescent="0.25">
      <c r="A707">
        <v>713</v>
      </c>
      <c r="B707">
        <v>2747261</v>
      </c>
      <c r="C707">
        <v>0</v>
      </c>
      <c r="D707">
        <f t="shared" si="50"/>
        <v>2747261</v>
      </c>
      <c r="E707" s="4">
        <v>45211</v>
      </c>
      <c r="F707" s="4">
        <v>45577</v>
      </c>
      <c r="G707">
        <v>20000</v>
      </c>
      <c r="H707">
        <f t="shared" si="51"/>
        <v>2747261</v>
      </c>
      <c r="I707">
        <f t="shared" si="52"/>
        <v>366</v>
      </c>
      <c r="J707">
        <f>IF(E707&gt;Fec_Corte,I707,IF(I707&lt;=30,0.5*I707,MAX(0,F707-MAX(Fec_Corte,E707))))</f>
        <v>286</v>
      </c>
      <c r="K707">
        <f t="shared" si="53"/>
        <v>0.78142076502732238</v>
      </c>
      <c r="L707">
        <f t="shared" si="54"/>
        <v>2131138.3770491802</v>
      </c>
    </row>
    <row r="708" spans="1:12" x14ac:dyDescent="0.25">
      <c r="A708">
        <v>714</v>
      </c>
      <c r="B708">
        <v>2089658</v>
      </c>
      <c r="C708">
        <v>0</v>
      </c>
      <c r="D708">
        <f t="shared" si="50"/>
        <v>2089658</v>
      </c>
      <c r="E708" s="4">
        <v>45211</v>
      </c>
      <c r="F708" s="4">
        <v>45577</v>
      </c>
      <c r="G708">
        <v>20000</v>
      </c>
      <c r="H708">
        <f t="shared" si="51"/>
        <v>2089658</v>
      </c>
      <c r="I708">
        <f t="shared" si="52"/>
        <v>366</v>
      </c>
      <c r="J708">
        <f>IF(E708&gt;Fec_Corte,I708,IF(I708&lt;=30,0.5*I708,MAX(0,F708-MAX(Fec_Corte,E708))))</f>
        <v>286</v>
      </c>
      <c r="K708">
        <f t="shared" si="53"/>
        <v>0.78142076502732238</v>
      </c>
      <c r="L708">
        <f t="shared" si="54"/>
        <v>1617273.737704918</v>
      </c>
    </row>
    <row r="709" spans="1:12" x14ac:dyDescent="0.25">
      <c r="A709">
        <v>715</v>
      </c>
      <c r="B709">
        <v>2156786</v>
      </c>
      <c r="C709">
        <v>0</v>
      </c>
      <c r="D709">
        <f t="shared" ref="D709:D772" si="55">B709+C709</f>
        <v>2156786</v>
      </c>
      <c r="E709" s="4">
        <v>45211</v>
      </c>
      <c r="F709" s="4">
        <v>45577</v>
      </c>
      <c r="G709">
        <v>20000</v>
      </c>
      <c r="H709">
        <f t="shared" ref="H709:H772" si="56">MAX(B709,D709)</f>
        <v>2156786</v>
      </c>
      <c r="I709">
        <f t="shared" ref="I709:I772" si="57">F709-E709</f>
        <v>366</v>
      </c>
      <c r="J709">
        <f>IF(E709&gt;Fec_Corte,I709,IF(I709&lt;=30,0.5*I709,MAX(0,F709-MAX(Fec_Corte,E709))))</f>
        <v>286</v>
      </c>
      <c r="K709">
        <f t="shared" ref="K709:K772" si="58">J709/I709</f>
        <v>0.78142076502732238</v>
      </c>
      <c r="L709">
        <f t="shared" ref="L709:L772" si="59">(H709-G709)*K709</f>
        <v>1669728.9508196721</v>
      </c>
    </row>
    <row r="710" spans="1:12" x14ac:dyDescent="0.25">
      <c r="A710">
        <v>716</v>
      </c>
      <c r="B710">
        <v>1972197</v>
      </c>
      <c r="C710">
        <v>0</v>
      </c>
      <c r="D710">
        <f t="shared" si="55"/>
        <v>1972197</v>
      </c>
      <c r="E710" s="4">
        <v>45211</v>
      </c>
      <c r="F710" s="4">
        <v>45577</v>
      </c>
      <c r="G710">
        <v>20000</v>
      </c>
      <c r="H710">
        <f t="shared" si="56"/>
        <v>1972197</v>
      </c>
      <c r="I710">
        <f t="shared" si="57"/>
        <v>366</v>
      </c>
      <c r="J710">
        <f>IF(E710&gt;Fec_Corte,I710,IF(I710&lt;=30,0.5*I710,MAX(0,F710-MAX(Fec_Corte,E710))))</f>
        <v>286</v>
      </c>
      <c r="K710">
        <f t="shared" si="58"/>
        <v>0.78142076502732238</v>
      </c>
      <c r="L710">
        <f t="shared" si="59"/>
        <v>1525487.2732240437</v>
      </c>
    </row>
    <row r="711" spans="1:12" x14ac:dyDescent="0.25">
      <c r="A711">
        <v>717</v>
      </c>
      <c r="B711">
        <v>1469771</v>
      </c>
      <c r="C711">
        <v>0</v>
      </c>
      <c r="D711">
        <f t="shared" si="55"/>
        <v>1469771</v>
      </c>
      <c r="E711" s="4">
        <v>45211</v>
      </c>
      <c r="F711" s="4">
        <v>45577</v>
      </c>
      <c r="G711">
        <v>20000</v>
      </c>
      <c r="H711">
        <f t="shared" si="56"/>
        <v>1469771</v>
      </c>
      <c r="I711">
        <f t="shared" si="57"/>
        <v>366</v>
      </c>
      <c r="J711">
        <f>IF(E711&gt;Fec_Corte,I711,IF(I711&lt;=30,0.5*I711,MAX(0,F711-MAX(Fec_Corte,E711))))</f>
        <v>286</v>
      </c>
      <c r="K711">
        <f t="shared" si="58"/>
        <v>0.78142076502732238</v>
      </c>
      <c r="L711">
        <f t="shared" si="59"/>
        <v>1132881.1639344261</v>
      </c>
    </row>
    <row r="712" spans="1:12" x14ac:dyDescent="0.25">
      <c r="A712">
        <v>718</v>
      </c>
      <c r="B712">
        <v>1317868</v>
      </c>
      <c r="C712">
        <v>0</v>
      </c>
      <c r="D712">
        <f t="shared" si="55"/>
        <v>1317868</v>
      </c>
      <c r="E712" s="4">
        <v>45211</v>
      </c>
      <c r="F712" s="4">
        <v>45577</v>
      </c>
      <c r="G712">
        <v>20000</v>
      </c>
      <c r="H712">
        <f t="shared" si="56"/>
        <v>1317868</v>
      </c>
      <c r="I712">
        <f t="shared" si="57"/>
        <v>366</v>
      </c>
      <c r="J712">
        <f>IF(E712&gt;Fec_Corte,I712,IF(I712&lt;=30,0.5*I712,MAX(0,F712-MAX(Fec_Corte,E712))))</f>
        <v>286</v>
      </c>
      <c r="K712">
        <f t="shared" si="58"/>
        <v>0.78142076502732238</v>
      </c>
      <c r="L712">
        <f t="shared" si="59"/>
        <v>1014181.0054644808</v>
      </c>
    </row>
    <row r="713" spans="1:12" x14ac:dyDescent="0.25">
      <c r="A713">
        <v>719</v>
      </c>
      <c r="B713">
        <v>2070835</v>
      </c>
      <c r="C713">
        <v>0</v>
      </c>
      <c r="D713">
        <f t="shared" si="55"/>
        <v>2070835</v>
      </c>
      <c r="E713" s="4">
        <v>45211</v>
      </c>
      <c r="F713" s="4">
        <v>45577</v>
      </c>
      <c r="G713">
        <v>20000</v>
      </c>
      <c r="H713">
        <f t="shared" si="56"/>
        <v>2070835</v>
      </c>
      <c r="I713">
        <f t="shared" si="57"/>
        <v>366</v>
      </c>
      <c r="J713">
        <f>IF(E713&gt;Fec_Corte,I713,IF(I713&lt;=30,0.5*I713,MAX(0,F713-MAX(Fec_Corte,E713))))</f>
        <v>286</v>
      </c>
      <c r="K713">
        <f t="shared" si="58"/>
        <v>0.78142076502732238</v>
      </c>
      <c r="L713">
        <f t="shared" si="59"/>
        <v>1602565.0546448086</v>
      </c>
    </row>
    <row r="714" spans="1:12" x14ac:dyDescent="0.25">
      <c r="A714">
        <v>720</v>
      </c>
      <c r="B714">
        <v>2890104</v>
      </c>
      <c r="C714">
        <v>0</v>
      </c>
      <c r="D714">
        <f t="shared" si="55"/>
        <v>2890104</v>
      </c>
      <c r="E714" s="4">
        <v>45211</v>
      </c>
      <c r="F714" s="4">
        <v>45577</v>
      </c>
      <c r="G714">
        <v>20000</v>
      </c>
      <c r="H714">
        <f t="shared" si="56"/>
        <v>2890104</v>
      </c>
      <c r="I714">
        <f t="shared" si="57"/>
        <v>366</v>
      </c>
      <c r="J714">
        <f>IF(E714&gt;Fec_Corte,I714,IF(I714&lt;=30,0.5*I714,MAX(0,F714-MAX(Fec_Corte,E714))))</f>
        <v>286</v>
      </c>
      <c r="K714">
        <f t="shared" si="58"/>
        <v>0.78142076502732238</v>
      </c>
      <c r="L714">
        <f t="shared" si="59"/>
        <v>2242758.8633879782</v>
      </c>
    </row>
    <row r="715" spans="1:12" x14ac:dyDescent="0.25">
      <c r="A715">
        <v>721</v>
      </c>
      <c r="B715">
        <v>2652158</v>
      </c>
      <c r="C715">
        <v>0</v>
      </c>
      <c r="D715">
        <f t="shared" si="55"/>
        <v>2652158</v>
      </c>
      <c r="E715" s="4">
        <v>45212</v>
      </c>
      <c r="F715" s="4">
        <v>45578</v>
      </c>
      <c r="G715">
        <v>20000</v>
      </c>
      <c r="H715">
        <f t="shared" si="56"/>
        <v>2652158</v>
      </c>
      <c r="I715">
        <f t="shared" si="57"/>
        <v>366</v>
      </c>
      <c r="J715">
        <f>IF(E715&gt;Fec_Corte,I715,IF(I715&lt;=30,0.5*I715,MAX(0,F715-MAX(Fec_Corte,E715))))</f>
        <v>287</v>
      </c>
      <c r="K715">
        <f t="shared" si="58"/>
        <v>0.78415300546448086</v>
      </c>
      <c r="L715">
        <f t="shared" si="59"/>
        <v>2064014.6065573769</v>
      </c>
    </row>
    <row r="716" spans="1:12" x14ac:dyDescent="0.25">
      <c r="A716">
        <v>722</v>
      </c>
      <c r="B716">
        <v>5279854</v>
      </c>
      <c r="C716">
        <v>0</v>
      </c>
      <c r="D716">
        <f t="shared" si="55"/>
        <v>5279854</v>
      </c>
      <c r="E716" s="4">
        <v>45212</v>
      </c>
      <c r="F716" s="4">
        <v>45578</v>
      </c>
      <c r="G716">
        <v>20000</v>
      </c>
      <c r="H716">
        <f t="shared" si="56"/>
        <v>5279854</v>
      </c>
      <c r="I716">
        <f t="shared" si="57"/>
        <v>366</v>
      </c>
      <c r="J716">
        <f>IF(E716&gt;Fec_Corte,I716,IF(I716&lt;=30,0.5*I716,MAX(0,F716-MAX(Fec_Corte,E716))))</f>
        <v>287</v>
      </c>
      <c r="K716">
        <f t="shared" si="58"/>
        <v>0.78415300546448086</v>
      </c>
      <c r="L716">
        <f t="shared" si="59"/>
        <v>4124530.3224043716</v>
      </c>
    </row>
    <row r="717" spans="1:12" x14ac:dyDescent="0.25">
      <c r="A717">
        <v>723</v>
      </c>
      <c r="B717">
        <v>2615578</v>
      </c>
      <c r="C717">
        <v>0</v>
      </c>
      <c r="D717">
        <f t="shared" si="55"/>
        <v>2615578</v>
      </c>
      <c r="E717" s="4">
        <v>45212</v>
      </c>
      <c r="F717" s="4">
        <v>45578</v>
      </c>
      <c r="G717">
        <v>20000</v>
      </c>
      <c r="H717">
        <f t="shared" si="56"/>
        <v>2615578</v>
      </c>
      <c r="I717">
        <f t="shared" si="57"/>
        <v>366</v>
      </c>
      <c r="J717">
        <f>IF(E717&gt;Fec_Corte,I717,IF(I717&lt;=30,0.5*I717,MAX(0,F717-MAX(Fec_Corte,E717))))</f>
        <v>287</v>
      </c>
      <c r="K717">
        <f t="shared" si="58"/>
        <v>0.78415300546448086</v>
      </c>
      <c r="L717">
        <f t="shared" si="59"/>
        <v>2035330.2896174863</v>
      </c>
    </row>
    <row r="718" spans="1:12" x14ac:dyDescent="0.25">
      <c r="A718">
        <v>724</v>
      </c>
      <c r="B718">
        <v>2327334</v>
      </c>
      <c r="C718">
        <v>0</v>
      </c>
      <c r="D718">
        <f t="shared" si="55"/>
        <v>2327334</v>
      </c>
      <c r="E718" s="4">
        <v>45212</v>
      </c>
      <c r="F718" s="4">
        <v>45578</v>
      </c>
      <c r="G718">
        <v>20000</v>
      </c>
      <c r="H718">
        <f t="shared" si="56"/>
        <v>2327334</v>
      </c>
      <c r="I718">
        <f t="shared" si="57"/>
        <v>366</v>
      </c>
      <c r="J718">
        <f>IF(E718&gt;Fec_Corte,I718,IF(I718&lt;=30,0.5*I718,MAX(0,F718-MAX(Fec_Corte,E718))))</f>
        <v>287</v>
      </c>
      <c r="K718">
        <f t="shared" si="58"/>
        <v>0.78415300546448086</v>
      </c>
      <c r="L718">
        <f t="shared" si="59"/>
        <v>1809302.8907103825</v>
      </c>
    </row>
    <row r="719" spans="1:12" x14ac:dyDescent="0.25">
      <c r="A719">
        <v>725</v>
      </c>
      <c r="B719">
        <v>2502083</v>
      </c>
      <c r="C719">
        <v>0</v>
      </c>
      <c r="D719">
        <f t="shared" si="55"/>
        <v>2502083</v>
      </c>
      <c r="E719" s="4">
        <v>45212</v>
      </c>
      <c r="F719" s="4">
        <v>45578</v>
      </c>
      <c r="G719">
        <v>20000</v>
      </c>
      <c r="H719">
        <f t="shared" si="56"/>
        <v>2502083</v>
      </c>
      <c r="I719">
        <f t="shared" si="57"/>
        <v>366</v>
      </c>
      <c r="J719">
        <f>IF(E719&gt;Fec_Corte,I719,IF(I719&lt;=30,0.5*I719,MAX(0,F719-MAX(Fec_Corte,E719))))</f>
        <v>287</v>
      </c>
      <c r="K719">
        <f t="shared" si="58"/>
        <v>0.78415300546448086</v>
      </c>
      <c r="L719">
        <f t="shared" si="59"/>
        <v>1946332.8442622949</v>
      </c>
    </row>
    <row r="720" spans="1:12" x14ac:dyDescent="0.25">
      <c r="A720">
        <v>726</v>
      </c>
      <c r="B720">
        <v>8673789</v>
      </c>
      <c r="C720">
        <v>0</v>
      </c>
      <c r="D720">
        <f t="shared" si="55"/>
        <v>8673789</v>
      </c>
      <c r="E720" s="4">
        <v>45212</v>
      </c>
      <c r="F720" s="4">
        <v>45578</v>
      </c>
      <c r="G720">
        <v>20000</v>
      </c>
      <c r="H720">
        <f t="shared" si="56"/>
        <v>8673789</v>
      </c>
      <c r="I720">
        <f t="shared" si="57"/>
        <v>366</v>
      </c>
      <c r="J720">
        <f>IF(E720&gt;Fec_Corte,I720,IF(I720&lt;=30,0.5*I720,MAX(0,F720-MAX(Fec_Corte,E720))))</f>
        <v>287</v>
      </c>
      <c r="K720">
        <f t="shared" si="58"/>
        <v>0.78415300546448086</v>
      </c>
      <c r="L720">
        <f t="shared" si="59"/>
        <v>6785894.653005464</v>
      </c>
    </row>
    <row r="721" spans="1:12" x14ac:dyDescent="0.25">
      <c r="A721">
        <v>727</v>
      </c>
      <c r="B721">
        <v>3192048</v>
      </c>
      <c r="C721">
        <v>0</v>
      </c>
      <c r="D721">
        <f t="shared" si="55"/>
        <v>3192048</v>
      </c>
      <c r="E721" s="4">
        <v>45212</v>
      </c>
      <c r="F721" s="4">
        <v>45578</v>
      </c>
      <c r="G721">
        <v>20000</v>
      </c>
      <c r="H721">
        <f t="shared" si="56"/>
        <v>3192048</v>
      </c>
      <c r="I721">
        <f t="shared" si="57"/>
        <v>366</v>
      </c>
      <c r="J721">
        <f>IF(E721&gt;Fec_Corte,I721,IF(I721&lt;=30,0.5*I721,MAX(0,F721-MAX(Fec_Corte,E721))))</f>
        <v>287</v>
      </c>
      <c r="K721">
        <f t="shared" si="58"/>
        <v>0.78415300546448086</v>
      </c>
      <c r="L721">
        <f t="shared" si="59"/>
        <v>2487370.9726775954</v>
      </c>
    </row>
    <row r="722" spans="1:12" x14ac:dyDescent="0.25">
      <c r="A722">
        <v>728</v>
      </c>
      <c r="B722">
        <v>3816513</v>
      </c>
      <c r="C722">
        <v>0</v>
      </c>
      <c r="D722">
        <f t="shared" si="55"/>
        <v>3816513</v>
      </c>
      <c r="E722" s="4">
        <v>45212</v>
      </c>
      <c r="F722" s="4">
        <v>45578</v>
      </c>
      <c r="G722">
        <v>20000</v>
      </c>
      <c r="H722">
        <f t="shared" si="56"/>
        <v>3816513</v>
      </c>
      <c r="I722">
        <f t="shared" si="57"/>
        <v>366</v>
      </c>
      <c r="J722">
        <f>IF(E722&gt;Fec_Corte,I722,IF(I722&lt;=30,0.5*I722,MAX(0,F722-MAX(Fec_Corte,E722))))</f>
        <v>287</v>
      </c>
      <c r="K722">
        <f t="shared" si="58"/>
        <v>0.78415300546448086</v>
      </c>
      <c r="L722">
        <f t="shared" si="59"/>
        <v>2977047.0792349726</v>
      </c>
    </row>
    <row r="723" spans="1:12" x14ac:dyDescent="0.25">
      <c r="A723">
        <v>729</v>
      </c>
      <c r="B723">
        <v>2922024</v>
      </c>
      <c r="C723">
        <v>0</v>
      </c>
      <c r="D723">
        <f t="shared" si="55"/>
        <v>2922024</v>
      </c>
      <c r="E723" s="4">
        <v>45212</v>
      </c>
      <c r="F723" s="4">
        <v>45578</v>
      </c>
      <c r="G723">
        <v>20000</v>
      </c>
      <c r="H723">
        <f t="shared" si="56"/>
        <v>2922024</v>
      </c>
      <c r="I723">
        <f t="shared" si="57"/>
        <v>366</v>
      </c>
      <c r="J723">
        <f>IF(E723&gt;Fec_Corte,I723,IF(I723&lt;=30,0.5*I723,MAX(0,F723-MAX(Fec_Corte,E723))))</f>
        <v>287</v>
      </c>
      <c r="K723">
        <f t="shared" si="58"/>
        <v>0.78415300546448086</v>
      </c>
      <c r="L723">
        <f t="shared" si="59"/>
        <v>2275630.8415300548</v>
      </c>
    </row>
    <row r="724" spans="1:12" x14ac:dyDescent="0.25">
      <c r="A724">
        <v>730</v>
      </c>
      <c r="B724">
        <v>1603730</v>
      </c>
      <c r="C724">
        <v>0</v>
      </c>
      <c r="D724">
        <f t="shared" si="55"/>
        <v>1603730</v>
      </c>
      <c r="E724" s="4">
        <v>45213</v>
      </c>
      <c r="F724" s="4">
        <v>45579</v>
      </c>
      <c r="G724">
        <v>20000</v>
      </c>
      <c r="H724">
        <f t="shared" si="56"/>
        <v>1603730</v>
      </c>
      <c r="I724">
        <f t="shared" si="57"/>
        <v>366</v>
      </c>
      <c r="J724">
        <f>IF(E724&gt;Fec_Corte,I724,IF(I724&lt;=30,0.5*I724,MAX(0,F724-MAX(Fec_Corte,E724))))</f>
        <v>288</v>
      </c>
      <c r="K724">
        <f t="shared" si="58"/>
        <v>0.78688524590163933</v>
      </c>
      <c r="L724">
        <f t="shared" si="59"/>
        <v>1246213.7704918033</v>
      </c>
    </row>
    <row r="725" spans="1:12" x14ac:dyDescent="0.25">
      <c r="A725">
        <v>731</v>
      </c>
      <c r="B725">
        <v>1407029</v>
      </c>
      <c r="C725">
        <v>0</v>
      </c>
      <c r="D725">
        <f t="shared" si="55"/>
        <v>1407029</v>
      </c>
      <c r="E725" s="4">
        <v>45215</v>
      </c>
      <c r="F725" s="4">
        <v>45581</v>
      </c>
      <c r="G725">
        <v>20000</v>
      </c>
      <c r="H725">
        <f t="shared" si="56"/>
        <v>1407029</v>
      </c>
      <c r="I725">
        <f t="shared" si="57"/>
        <v>366</v>
      </c>
      <c r="J725">
        <f>IF(E725&gt;Fec_Corte,I725,IF(I725&lt;=30,0.5*I725,MAX(0,F725-MAX(Fec_Corte,E725))))</f>
        <v>290</v>
      </c>
      <c r="K725">
        <f t="shared" si="58"/>
        <v>0.79234972677595628</v>
      </c>
      <c r="L725">
        <f t="shared" si="59"/>
        <v>1099012.0491803279</v>
      </c>
    </row>
    <row r="726" spans="1:12" x14ac:dyDescent="0.25">
      <c r="A726">
        <v>732</v>
      </c>
      <c r="B726">
        <v>1657754</v>
      </c>
      <c r="C726">
        <v>0</v>
      </c>
      <c r="D726">
        <f t="shared" si="55"/>
        <v>1657754</v>
      </c>
      <c r="E726" s="4">
        <v>45215</v>
      </c>
      <c r="F726" s="4">
        <v>45581</v>
      </c>
      <c r="G726">
        <v>20000</v>
      </c>
      <c r="H726">
        <f t="shared" si="56"/>
        <v>1657754</v>
      </c>
      <c r="I726">
        <f t="shared" si="57"/>
        <v>366</v>
      </c>
      <c r="J726">
        <f>IF(E726&gt;Fec_Corte,I726,IF(I726&lt;=30,0.5*I726,MAX(0,F726-MAX(Fec_Corte,E726))))</f>
        <v>290</v>
      </c>
      <c r="K726">
        <f t="shared" si="58"/>
        <v>0.79234972677595628</v>
      </c>
      <c r="L726">
        <f t="shared" si="59"/>
        <v>1297673.9344262294</v>
      </c>
    </row>
    <row r="727" spans="1:12" x14ac:dyDescent="0.25">
      <c r="A727">
        <v>733</v>
      </c>
      <c r="B727">
        <v>2379923</v>
      </c>
      <c r="C727">
        <v>0</v>
      </c>
      <c r="D727">
        <f t="shared" si="55"/>
        <v>2379923</v>
      </c>
      <c r="E727" s="4">
        <v>45217</v>
      </c>
      <c r="F727" s="4">
        <v>45583</v>
      </c>
      <c r="G727">
        <v>20000</v>
      </c>
      <c r="H727">
        <f t="shared" si="56"/>
        <v>2379923</v>
      </c>
      <c r="I727">
        <f t="shared" si="57"/>
        <v>366</v>
      </c>
      <c r="J727">
        <f>IF(E727&gt;Fec_Corte,I727,IF(I727&lt;=30,0.5*I727,MAX(0,F727-MAX(Fec_Corte,E727))))</f>
        <v>292</v>
      </c>
      <c r="K727">
        <f t="shared" si="58"/>
        <v>0.79781420765027322</v>
      </c>
      <c r="L727">
        <f t="shared" si="59"/>
        <v>1882780.0983606558</v>
      </c>
    </row>
    <row r="728" spans="1:12" x14ac:dyDescent="0.25">
      <c r="A728">
        <v>734</v>
      </c>
      <c r="B728">
        <v>2972684</v>
      </c>
      <c r="C728">
        <v>0</v>
      </c>
      <c r="D728">
        <f t="shared" si="55"/>
        <v>2972684</v>
      </c>
      <c r="E728" s="4">
        <v>45217</v>
      </c>
      <c r="F728" s="4">
        <v>45583</v>
      </c>
      <c r="G728">
        <v>20000</v>
      </c>
      <c r="H728">
        <f t="shared" si="56"/>
        <v>2972684</v>
      </c>
      <c r="I728">
        <f t="shared" si="57"/>
        <v>366</v>
      </c>
      <c r="J728">
        <f>IF(E728&gt;Fec_Corte,I728,IF(I728&lt;=30,0.5*I728,MAX(0,F728-MAX(Fec_Corte,E728))))</f>
        <v>292</v>
      </c>
      <c r="K728">
        <f t="shared" si="58"/>
        <v>0.79781420765027322</v>
      </c>
      <c r="L728">
        <f t="shared" si="59"/>
        <v>2355693.2459016391</v>
      </c>
    </row>
    <row r="729" spans="1:12" x14ac:dyDescent="0.25">
      <c r="A729">
        <v>735</v>
      </c>
      <c r="B729">
        <v>2315115</v>
      </c>
      <c r="C729">
        <v>0</v>
      </c>
      <c r="D729">
        <f t="shared" si="55"/>
        <v>2315115</v>
      </c>
      <c r="E729" s="4">
        <v>45217</v>
      </c>
      <c r="F729" s="4">
        <v>45583</v>
      </c>
      <c r="G729">
        <v>20000</v>
      </c>
      <c r="H729">
        <f t="shared" si="56"/>
        <v>2315115</v>
      </c>
      <c r="I729">
        <f t="shared" si="57"/>
        <v>366</v>
      </c>
      <c r="J729">
        <f>IF(E729&gt;Fec_Corte,I729,IF(I729&lt;=30,0.5*I729,MAX(0,F729-MAX(Fec_Corte,E729))))</f>
        <v>292</v>
      </c>
      <c r="K729">
        <f t="shared" si="58"/>
        <v>0.79781420765027322</v>
      </c>
      <c r="L729">
        <f t="shared" si="59"/>
        <v>1831075.3551912569</v>
      </c>
    </row>
    <row r="730" spans="1:12" x14ac:dyDescent="0.25">
      <c r="A730">
        <v>736</v>
      </c>
      <c r="B730">
        <v>3702464</v>
      </c>
      <c r="C730">
        <v>0</v>
      </c>
      <c r="D730">
        <f t="shared" si="55"/>
        <v>3702464</v>
      </c>
      <c r="E730" s="4">
        <v>45217</v>
      </c>
      <c r="F730" s="4">
        <v>45583</v>
      </c>
      <c r="G730">
        <v>20000</v>
      </c>
      <c r="H730">
        <f t="shared" si="56"/>
        <v>3702464</v>
      </c>
      <c r="I730">
        <f t="shared" si="57"/>
        <v>366</v>
      </c>
      <c r="J730">
        <f>IF(E730&gt;Fec_Corte,I730,IF(I730&lt;=30,0.5*I730,MAX(0,F730-MAX(Fec_Corte,E730))))</f>
        <v>292</v>
      </c>
      <c r="K730">
        <f t="shared" si="58"/>
        <v>0.79781420765027322</v>
      </c>
      <c r="L730">
        <f t="shared" si="59"/>
        <v>2937922.0983606558</v>
      </c>
    </row>
    <row r="731" spans="1:12" x14ac:dyDescent="0.25">
      <c r="A731">
        <v>737</v>
      </c>
      <c r="B731">
        <v>2860000</v>
      </c>
      <c r="C731">
        <v>0</v>
      </c>
      <c r="D731">
        <f t="shared" si="55"/>
        <v>2860000</v>
      </c>
      <c r="E731" s="4">
        <v>45218</v>
      </c>
      <c r="F731" s="4">
        <v>45584</v>
      </c>
      <c r="G731">
        <v>20000</v>
      </c>
      <c r="H731">
        <f t="shared" si="56"/>
        <v>2860000</v>
      </c>
      <c r="I731">
        <f t="shared" si="57"/>
        <v>366</v>
      </c>
      <c r="J731">
        <f>IF(E731&gt;Fec_Corte,I731,IF(I731&lt;=30,0.5*I731,MAX(0,F731-MAX(Fec_Corte,E731))))</f>
        <v>293</v>
      </c>
      <c r="K731">
        <f t="shared" si="58"/>
        <v>0.80054644808743169</v>
      </c>
      <c r="L731">
        <f t="shared" si="59"/>
        <v>2273551.9125683061</v>
      </c>
    </row>
    <row r="732" spans="1:12" x14ac:dyDescent="0.25">
      <c r="A732">
        <v>738</v>
      </c>
      <c r="B732">
        <v>2302770</v>
      </c>
      <c r="C732">
        <v>0</v>
      </c>
      <c r="D732">
        <f t="shared" si="55"/>
        <v>2302770</v>
      </c>
      <c r="E732" s="4">
        <v>45218</v>
      </c>
      <c r="F732" s="4">
        <v>45584</v>
      </c>
      <c r="G732">
        <v>20000</v>
      </c>
      <c r="H732">
        <f t="shared" si="56"/>
        <v>2302770</v>
      </c>
      <c r="I732">
        <f t="shared" si="57"/>
        <v>366</v>
      </c>
      <c r="J732">
        <f>IF(E732&gt;Fec_Corte,I732,IF(I732&lt;=30,0.5*I732,MAX(0,F732-MAX(Fec_Corte,E732))))</f>
        <v>293</v>
      </c>
      <c r="K732">
        <f t="shared" si="58"/>
        <v>0.80054644808743169</v>
      </c>
      <c r="L732">
        <f t="shared" si="59"/>
        <v>1827463.4153005464</v>
      </c>
    </row>
    <row r="733" spans="1:12" x14ac:dyDescent="0.25">
      <c r="A733">
        <v>739</v>
      </c>
      <c r="B733">
        <v>3817545</v>
      </c>
      <c r="C733">
        <v>0</v>
      </c>
      <c r="D733">
        <f t="shared" si="55"/>
        <v>3817545</v>
      </c>
      <c r="E733" s="4">
        <v>45218</v>
      </c>
      <c r="F733" s="4">
        <v>45584</v>
      </c>
      <c r="G733">
        <v>20000</v>
      </c>
      <c r="H733">
        <f t="shared" si="56"/>
        <v>3817545</v>
      </c>
      <c r="I733">
        <f t="shared" si="57"/>
        <v>366</v>
      </c>
      <c r="J733">
        <f>IF(E733&gt;Fec_Corte,I733,IF(I733&lt;=30,0.5*I733,MAX(0,F733-MAX(Fec_Corte,E733))))</f>
        <v>293</v>
      </c>
      <c r="K733">
        <f t="shared" si="58"/>
        <v>0.80054644808743169</v>
      </c>
      <c r="L733">
        <f t="shared" si="59"/>
        <v>3040111.1612021858</v>
      </c>
    </row>
    <row r="734" spans="1:12" x14ac:dyDescent="0.25">
      <c r="A734">
        <v>740</v>
      </c>
      <c r="B734">
        <v>5110675</v>
      </c>
      <c r="C734">
        <v>0</v>
      </c>
      <c r="D734">
        <f t="shared" si="55"/>
        <v>5110675</v>
      </c>
      <c r="E734" s="4">
        <v>45218</v>
      </c>
      <c r="F734" s="4">
        <v>45584</v>
      </c>
      <c r="G734">
        <v>20000</v>
      </c>
      <c r="H734">
        <f t="shared" si="56"/>
        <v>5110675</v>
      </c>
      <c r="I734">
        <f t="shared" si="57"/>
        <v>366</v>
      </c>
      <c r="J734">
        <f>IF(E734&gt;Fec_Corte,I734,IF(I734&lt;=30,0.5*I734,MAX(0,F734-MAX(Fec_Corte,E734))))</f>
        <v>293</v>
      </c>
      <c r="K734">
        <f t="shared" si="58"/>
        <v>0.80054644808743169</v>
      </c>
      <c r="L734">
        <f t="shared" si="59"/>
        <v>4075321.7896174863</v>
      </c>
    </row>
    <row r="735" spans="1:12" x14ac:dyDescent="0.25">
      <c r="A735">
        <v>741</v>
      </c>
      <c r="B735">
        <v>3333288</v>
      </c>
      <c r="C735">
        <v>0</v>
      </c>
      <c r="D735">
        <f t="shared" si="55"/>
        <v>3333288</v>
      </c>
      <c r="E735" s="4">
        <v>45218</v>
      </c>
      <c r="F735" s="4">
        <v>45584</v>
      </c>
      <c r="G735">
        <v>20000</v>
      </c>
      <c r="H735">
        <f t="shared" si="56"/>
        <v>3333288</v>
      </c>
      <c r="I735">
        <f t="shared" si="57"/>
        <v>366</v>
      </c>
      <c r="J735">
        <f>IF(E735&gt;Fec_Corte,I735,IF(I735&lt;=30,0.5*I735,MAX(0,F735-MAX(Fec_Corte,E735))))</f>
        <v>293</v>
      </c>
      <c r="K735">
        <f t="shared" si="58"/>
        <v>0.80054644808743169</v>
      </c>
      <c r="L735">
        <f t="shared" si="59"/>
        <v>2652440.9398907102</v>
      </c>
    </row>
    <row r="736" spans="1:12" x14ac:dyDescent="0.25">
      <c r="A736">
        <v>742</v>
      </c>
      <c r="B736">
        <v>3613637</v>
      </c>
      <c r="C736">
        <v>0</v>
      </c>
      <c r="D736">
        <f t="shared" si="55"/>
        <v>3613637</v>
      </c>
      <c r="E736" s="4">
        <v>45219</v>
      </c>
      <c r="F736" s="4">
        <v>45585</v>
      </c>
      <c r="G736">
        <v>20000</v>
      </c>
      <c r="H736">
        <f t="shared" si="56"/>
        <v>3613637</v>
      </c>
      <c r="I736">
        <f t="shared" si="57"/>
        <v>366</v>
      </c>
      <c r="J736">
        <f>IF(E736&gt;Fec_Corte,I736,IF(I736&lt;=30,0.5*I736,MAX(0,F736-MAX(Fec_Corte,E736))))</f>
        <v>294</v>
      </c>
      <c r="K736">
        <f t="shared" si="58"/>
        <v>0.80327868852459017</v>
      </c>
      <c r="L736">
        <f t="shared" si="59"/>
        <v>2886692.0163934426</v>
      </c>
    </row>
    <row r="737" spans="1:12" x14ac:dyDescent="0.25">
      <c r="A737">
        <v>743</v>
      </c>
      <c r="B737">
        <v>3107217</v>
      </c>
      <c r="C737">
        <v>0</v>
      </c>
      <c r="D737">
        <f t="shared" si="55"/>
        <v>3107217</v>
      </c>
      <c r="E737" s="4">
        <v>45219</v>
      </c>
      <c r="F737" s="4">
        <v>45585</v>
      </c>
      <c r="G737">
        <v>20000</v>
      </c>
      <c r="H737">
        <f t="shared" si="56"/>
        <v>3107217</v>
      </c>
      <c r="I737">
        <f t="shared" si="57"/>
        <v>366</v>
      </c>
      <c r="J737">
        <f>IF(E737&gt;Fec_Corte,I737,IF(I737&lt;=30,0.5*I737,MAX(0,F737-MAX(Fec_Corte,E737))))</f>
        <v>294</v>
      </c>
      <c r="K737">
        <f t="shared" si="58"/>
        <v>0.80327868852459017</v>
      </c>
      <c r="L737">
        <f t="shared" si="59"/>
        <v>2479895.6229508198</v>
      </c>
    </row>
    <row r="738" spans="1:12" x14ac:dyDescent="0.25">
      <c r="A738">
        <v>744</v>
      </c>
      <c r="B738">
        <v>2296803</v>
      </c>
      <c r="C738">
        <v>0</v>
      </c>
      <c r="D738">
        <f t="shared" si="55"/>
        <v>2296803</v>
      </c>
      <c r="E738" s="4">
        <v>45219</v>
      </c>
      <c r="F738" s="4">
        <v>45585</v>
      </c>
      <c r="G738">
        <v>20000</v>
      </c>
      <c r="H738">
        <f t="shared" si="56"/>
        <v>2296803</v>
      </c>
      <c r="I738">
        <f t="shared" si="57"/>
        <v>366</v>
      </c>
      <c r="J738">
        <f>IF(E738&gt;Fec_Corte,I738,IF(I738&lt;=30,0.5*I738,MAX(0,F738-MAX(Fec_Corte,E738))))</f>
        <v>294</v>
      </c>
      <c r="K738">
        <f t="shared" si="58"/>
        <v>0.80327868852459017</v>
      </c>
      <c r="L738">
        <f t="shared" si="59"/>
        <v>1828907.3278688525</v>
      </c>
    </row>
    <row r="739" spans="1:12" x14ac:dyDescent="0.25">
      <c r="A739">
        <v>745</v>
      </c>
      <c r="B739">
        <v>3745265</v>
      </c>
      <c r="C739">
        <v>0</v>
      </c>
      <c r="D739">
        <f t="shared" si="55"/>
        <v>3745265</v>
      </c>
      <c r="E739" s="4">
        <v>45219</v>
      </c>
      <c r="F739" s="4">
        <v>45585</v>
      </c>
      <c r="G739">
        <v>20000</v>
      </c>
      <c r="H739">
        <f t="shared" si="56"/>
        <v>3745265</v>
      </c>
      <c r="I739">
        <f t="shared" si="57"/>
        <v>366</v>
      </c>
      <c r="J739">
        <f>IF(E739&gt;Fec_Corte,I739,IF(I739&lt;=30,0.5*I739,MAX(0,F739-MAX(Fec_Corte,E739))))</f>
        <v>294</v>
      </c>
      <c r="K739">
        <f t="shared" si="58"/>
        <v>0.80327868852459017</v>
      </c>
      <c r="L739">
        <f t="shared" si="59"/>
        <v>2992425.9836065574</v>
      </c>
    </row>
    <row r="740" spans="1:12" x14ac:dyDescent="0.25">
      <c r="A740">
        <v>746</v>
      </c>
      <c r="B740">
        <v>6187507</v>
      </c>
      <c r="C740">
        <v>0</v>
      </c>
      <c r="D740">
        <f t="shared" si="55"/>
        <v>6187507</v>
      </c>
      <c r="E740" s="4">
        <v>45219</v>
      </c>
      <c r="F740" s="4">
        <v>45585</v>
      </c>
      <c r="G740">
        <v>20000</v>
      </c>
      <c r="H740">
        <f t="shared" si="56"/>
        <v>6187507</v>
      </c>
      <c r="I740">
        <f t="shared" si="57"/>
        <v>366</v>
      </c>
      <c r="J740">
        <f>IF(E740&gt;Fec_Corte,I740,IF(I740&lt;=30,0.5*I740,MAX(0,F740-MAX(Fec_Corte,E740))))</f>
        <v>294</v>
      </c>
      <c r="K740">
        <f t="shared" si="58"/>
        <v>0.80327868852459017</v>
      </c>
      <c r="L740">
        <f t="shared" si="59"/>
        <v>4954226.9344262294</v>
      </c>
    </row>
    <row r="741" spans="1:12" x14ac:dyDescent="0.25">
      <c r="A741">
        <v>747</v>
      </c>
      <c r="B741">
        <v>3130867</v>
      </c>
      <c r="C741">
        <v>0</v>
      </c>
      <c r="D741">
        <f t="shared" si="55"/>
        <v>3130867</v>
      </c>
      <c r="E741" s="4">
        <v>45219</v>
      </c>
      <c r="F741" s="4">
        <v>45585</v>
      </c>
      <c r="G741">
        <v>20000</v>
      </c>
      <c r="H741">
        <f t="shared" si="56"/>
        <v>3130867</v>
      </c>
      <c r="I741">
        <f t="shared" si="57"/>
        <v>366</v>
      </c>
      <c r="J741">
        <f>IF(E741&gt;Fec_Corte,I741,IF(I741&lt;=30,0.5*I741,MAX(0,F741-MAX(Fec_Corte,E741))))</f>
        <v>294</v>
      </c>
      <c r="K741">
        <f t="shared" si="58"/>
        <v>0.80327868852459017</v>
      </c>
      <c r="L741">
        <f t="shared" si="59"/>
        <v>2498893.1639344264</v>
      </c>
    </row>
    <row r="742" spans="1:12" x14ac:dyDescent="0.25">
      <c r="A742">
        <v>748</v>
      </c>
      <c r="B742">
        <v>2886985</v>
      </c>
      <c r="C742">
        <v>0</v>
      </c>
      <c r="D742">
        <f t="shared" si="55"/>
        <v>2886985</v>
      </c>
      <c r="E742" s="4">
        <v>45219</v>
      </c>
      <c r="F742" s="4">
        <v>45585</v>
      </c>
      <c r="G742">
        <v>20000</v>
      </c>
      <c r="H742">
        <f t="shared" si="56"/>
        <v>2886985</v>
      </c>
      <c r="I742">
        <f t="shared" si="57"/>
        <v>366</v>
      </c>
      <c r="J742">
        <f>IF(E742&gt;Fec_Corte,I742,IF(I742&lt;=30,0.5*I742,MAX(0,F742-MAX(Fec_Corte,E742))))</f>
        <v>294</v>
      </c>
      <c r="K742">
        <f t="shared" si="58"/>
        <v>0.80327868852459017</v>
      </c>
      <c r="L742">
        <f t="shared" si="59"/>
        <v>2302987.9508196721</v>
      </c>
    </row>
    <row r="743" spans="1:12" x14ac:dyDescent="0.25">
      <c r="A743">
        <v>749</v>
      </c>
      <c r="B743">
        <v>9225616</v>
      </c>
      <c r="C743">
        <v>0</v>
      </c>
      <c r="D743">
        <f t="shared" si="55"/>
        <v>9225616</v>
      </c>
      <c r="E743" s="4">
        <v>45221</v>
      </c>
      <c r="F743" s="4">
        <v>45587</v>
      </c>
      <c r="G743">
        <v>20000</v>
      </c>
      <c r="H743">
        <f t="shared" si="56"/>
        <v>9225616</v>
      </c>
      <c r="I743">
        <f t="shared" si="57"/>
        <v>366</v>
      </c>
      <c r="J743">
        <f>IF(E743&gt;Fec_Corte,I743,IF(I743&lt;=30,0.5*I743,MAX(0,F743-MAX(Fec_Corte,E743))))</f>
        <v>296</v>
      </c>
      <c r="K743">
        <f t="shared" si="58"/>
        <v>0.80874316939890711</v>
      </c>
      <c r="L743">
        <f t="shared" si="59"/>
        <v>7444979.0601092894</v>
      </c>
    </row>
    <row r="744" spans="1:12" x14ac:dyDescent="0.25">
      <c r="A744">
        <v>750</v>
      </c>
      <c r="B744">
        <v>1073063</v>
      </c>
      <c r="C744">
        <v>0</v>
      </c>
      <c r="D744">
        <f t="shared" si="55"/>
        <v>1073063</v>
      </c>
      <c r="E744" s="4">
        <v>45221</v>
      </c>
      <c r="F744" s="4">
        <v>45587</v>
      </c>
      <c r="G744">
        <v>20000</v>
      </c>
      <c r="H744">
        <f t="shared" si="56"/>
        <v>1073063</v>
      </c>
      <c r="I744">
        <f t="shared" si="57"/>
        <v>366</v>
      </c>
      <c r="J744">
        <f>IF(E744&gt;Fec_Corte,I744,IF(I744&lt;=30,0.5*I744,MAX(0,F744-MAX(Fec_Corte,E744))))</f>
        <v>296</v>
      </c>
      <c r="K744">
        <f t="shared" si="58"/>
        <v>0.80874316939890711</v>
      </c>
      <c r="L744">
        <f t="shared" si="59"/>
        <v>851657.50819672132</v>
      </c>
    </row>
    <row r="745" spans="1:12" x14ac:dyDescent="0.25">
      <c r="A745">
        <v>751</v>
      </c>
      <c r="B745">
        <v>1382318</v>
      </c>
      <c r="C745">
        <v>0</v>
      </c>
      <c r="D745">
        <f t="shared" si="55"/>
        <v>1382318</v>
      </c>
      <c r="E745" s="4">
        <v>45221</v>
      </c>
      <c r="F745" s="4">
        <v>45587</v>
      </c>
      <c r="G745">
        <v>20000</v>
      </c>
      <c r="H745">
        <f t="shared" si="56"/>
        <v>1382318</v>
      </c>
      <c r="I745">
        <f t="shared" si="57"/>
        <v>366</v>
      </c>
      <c r="J745">
        <f>IF(E745&gt;Fec_Corte,I745,IF(I745&lt;=30,0.5*I745,MAX(0,F745-MAX(Fec_Corte,E745))))</f>
        <v>296</v>
      </c>
      <c r="K745">
        <f t="shared" si="58"/>
        <v>0.80874316939890711</v>
      </c>
      <c r="L745">
        <f t="shared" si="59"/>
        <v>1101765.3770491804</v>
      </c>
    </row>
    <row r="746" spans="1:12" x14ac:dyDescent="0.25">
      <c r="A746">
        <v>752</v>
      </c>
      <c r="B746">
        <v>2397090</v>
      </c>
      <c r="C746">
        <v>0</v>
      </c>
      <c r="D746">
        <f t="shared" si="55"/>
        <v>2397090</v>
      </c>
      <c r="E746" s="4">
        <v>45221</v>
      </c>
      <c r="F746" s="4">
        <v>45587</v>
      </c>
      <c r="G746">
        <v>20000</v>
      </c>
      <c r="H746">
        <f t="shared" si="56"/>
        <v>2397090</v>
      </c>
      <c r="I746">
        <f t="shared" si="57"/>
        <v>366</v>
      </c>
      <c r="J746">
        <f>IF(E746&gt;Fec_Corte,I746,IF(I746&lt;=30,0.5*I746,MAX(0,F746-MAX(Fec_Corte,E746))))</f>
        <v>296</v>
      </c>
      <c r="K746">
        <f t="shared" si="58"/>
        <v>0.80874316939890711</v>
      </c>
      <c r="L746">
        <f t="shared" si="59"/>
        <v>1922455.3005464482</v>
      </c>
    </row>
    <row r="747" spans="1:12" x14ac:dyDescent="0.25">
      <c r="A747">
        <v>753</v>
      </c>
      <c r="B747">
        <v>1129501</v>
      </c>
      <c r="C747">
        <v>0</v>
      </c>
      <c r="D747">
        <f t="shared" si="55"/>
        <v>1129501</v>
      </c>
      <c r="E747" s="4">
        <v>45221</v>
      </c>
      <c r="F747" s="4">
        <v>45587</v>
      </c>
      <c r="G747">
        <v>20000</v>
      </c>
      <c r="H747">
        <f t="shared" si="56"/>
        <v>1129501</v>
      </c>
      <c r="I747">
        <f t="shared" si="57"/>
        <v>366</v>
      </c>
      <c r="J747">
        <f>IF(E747&gt;Fec_Corte,I747,IF(I747&lt;=30,0.5*I747,MAX(0,F747-MAX(Fec_Corte,E747))))</f>
        <v>296</v>
      </c>
      <c r="K747">
        <f t="shared" si="58"/>
        <v>0.80874316939890711</v>
      </c>
      <c r="L747">
        <f t="shared" si="59"/>
        <v>897301.35519125685</v>
      </c>
    </row>
    <row r="748" spans="1:12" x14ac:dyDescent="0.25">
      <c r="A748">
        <v>754</v>
      </c>
      <c r="B748">
        <v>2448023</v>
      </c>
      <c r="C748">
        <v>0</v>
      </c>
      <c r="D748">
        <f t="shared" si="55"/>
        <v>2448023</v>
      </c>
      <c r="E748" s="4">
        <v>45222</v>
      </c>
      <c r="F748" s="4">
        <v>45588</v>
      </c>
      <c r="G748">
        <v>20000</v>
      </c>
      <c r="H748">
        <f t="shared" si="56"/>
        <v>2448023</v>
      </c>
      <c r="I748">
        <f t="shared" si="57"/>
        <v>366</v>
      </c>
      <c r="J748">
        <f>IF(E748&gt;Fec_Corte,I748,IF(I748&lt;=30,0.5*I748,MAX(0,F748-MAX(Fec_Corte,E748))))</f>
        <v>297</v>
      </c>
      <c r="K748">
        <f t="shared" si="58"/>
        <v>0.81147540983606559</v>
      </c>
      <c r="L748">
        <f t="shared" si="59"/>
        <v>1970280.9590163934</v>
      </c>
    </row>
    <row r="749" spans="1:12" x14ac:dyDescent="0.25">
      <c r="A749">
        <v>755</v>
      </c>
      <c r="B749">
        <v>4616051</v>
      </c>
      <c r="C749">
        <v>0</v>
      </c>
      <c r="D749">
        <f t="shared" si="55"/>
        <v>4616051</v>
      </c>
      <c r="E749" s="4">
        <v>45222</v>
      </c>
      <c r="F749" s="4">
        <v>45588</v>
      </c>
      <c r="G749">
        <v>20000</v>
      </c>
      <c r="H749">
        <f t="shared" si="56"/>
        <v>4616051</v>
      </c>
      <c r="I749">
        <f t="shared" si="57"/>
        <v>366</v>
      </c>
      <c r="J749">
        <f>IF(E749&gt;Fec_Corte,I749,IF(I749&lt;=30,0.5*I749,MAX(0,F749-MAX(Fec_Corte,E749))))</f>
        <v>297</v>
      </c>
      <c r="K749">
        <f t="shared" si="58"/>
        <v>0.81147540983606559</v>
      </c>
      <c r="L749">
        <f t="shared" si="59"/>
        <v>3729582.3688524589</v>
      </c>
    </row>
    <row r="750" spans="1:12" x14ac:dyDescent="0.25">
      <c r="A750">
        <v>756</v>
      </c>
      <c r="B750">
        <v>3808996</v>
      </c>
      <c r="C750">
        <v>0</v>
      </c>
      <c r="D750">
        <f t="shared" si="55"/>
        <v>3808996</v>
      </c>
      <c r="E750" s="4">
        <v>45223</v>
      </c>
      <c r="F750" s="4">
        <v>45589</v>
      </c>
      <c r="G750">
        <v>20000</v>
      </c>
      <c r="H750">
        <f t="shared" si="56"/>
        <v>3808996</v>
      </c>
      <c r="I750">
        <f t="shared" si="57"/>
        <v>366</v>
      </c>
      <c r="J750">
        <f>IF(E750&gt;Fec_Corte,I750,IF(I750&lt;=30,0.5*I750,MAX(0,F750-MAX(Fec_Corte,E750))))</f>
        <v>298</v>
      </c>
      <c r="K750">
        <f t="shared" si="58"/>
        <v>0.81420765027322406</v>
      </c>
      <c r="L750">
        <f t="shared" si="59"/>
        <v>3085029.5300546447</v>
      </c>
    </row>
    <row r="751" spans="1:12" x14ac:dyDescent="0.25">
      <c r="A751">
        <v>757</v>
      </c>
      <c r="B751">
        <v>2091337</v>
      </c>
      <c r="C751">
        <v>0</v>
      </c>
      <c r="D751">
        <f t="shared" si="55"/>
        <v>2091337</v>
      </c>
      <c r="E751" s="4">
        <v>45224</v>
      </c>
      <c r="F751" s="4">
        <v>45590</v>
      </c>
      <c r="G751">
        <v>20000</v>
      </c>
      <c r="H751">
        <f t="shared" si="56"/>
        <v>2091337</v>
      </c>
      <c r="I751">
        <f t="shared" si="57"/>
        <v>366</v>
      </c>
      <c r="J751">
        <f>IF(E751&gt;Fec_Corte,I751,IF(I751&lt;=30,0.5*I751,MAX(0,F751-MAX(Fec_Corte,E751))))</f>
        <v>299</v>
      </c>
      <c r="K751">
        <f t="shared" si="58"/>
        <v>0.81693989071038253</v>
      </c>
      <c r="L751">
        <f t="shared" si="59"/>
        <v>1692157.8224043716</v>
      </c>
    </row>
    <row r="752" spans="1:12" x14ac:dyDescent="0.25">
      <c r="A752">
        <v>758</v>
      </c>
      <c r="B752">
        <v>2149205</v>
      </c>
      <c r="C752">
        <v>0</v>
      </c>
      <c r="D752">
        <f t="shared" si="55"/>
        <v>2149205</v>
      </c>
      <c r="E752" s="4">
        <v>45224</v>
      </c>
      <c r="F752" s="4">
        <v>45590</v>
      </c>
      <c r="G752">
        <v>20000</v>
      </c>
      <c r="H752">
        <f t="shared" si="56"/>
        <v>2149205</v>
      </c>
      <c r="I752">
        <f t="shared" si="57"/>
        <v>366</v>
      </c>
      <c r="J752">
        <f>IF(E752&gt;Fec_Corte,I752,IF(I752&lt;=30,0.5*I752,MAX(0,F752-MAX(Fec_Corte,E752))))</f>
        <v>299</v>
      </c>
      <c r="K752">
        <f t="shared" si="58"/>
        <v>0.81693989071038253</v>
      </c>
      <c r="L752">
        <f t="shared" si="59"/>
        <v>1739432.5</v>
      </c>
    </row>
    <row r="753" spans="1:12" x14ac:dyDescent="0.25">
      <c r="A753">
        <v>759</v>
      </c>
      <c r="B753">
        <v>1699756</v>
      </c>
      <c r="C753">
        <v>0</v>
      </c>
      <c r="D753">
        <f t="shared" si="55"/>
        <v>1699756</v>
      </c>
      <c r="E753" s="4">
        <v>45224</v>
      </c>
      <c r="F753" s="4">
        <v>45590</v>
      </c>
      <c r="G753">
        <v>20000</v>
      </c>
      <c r="H753">
        <f t="shared" si="56"/>
        <v>1699756</v>
      </c>
      <c r="I753">
        <f t="shared" si="57"/>
        <v>366</v>
      </c>
      <c r="J753">
        <f>IF(E753&gt;Fec_Corte,I753,IF(I753&lt;=30,0.5*I753,MAX(0,F753-MAX(Fec_Corte,E753))))</f>
        <v>299</v>
      </c>
      <c r="K753">
        <f t="shared" si="58"/>
        <v>0.81693989071038253</v>
      </c>
      <c r="L753">
        <f t="shared" si="59"/>
        <v>1372259.6830601094</v>
      </c>
    </row>
    <row r="754" spans="1:12" x14ac:dyDescent="0.25">
      <c r="A754">
        <v>760</v>
      </c>
      <c r="B754">
        <v>1023399</v>
      </c>
      <c r="C754">
        <v>0</v>
      </c>
      <c r="D754">
        <f t="shared" si="55"/>
        <v>1023399</v>
      </c>
      <c r="E754" s="4">
        <v>45225</v>
      </c>
      <c r="F754" s="4">
        <v>45591</v>
      </c>
      <c r="G754">
        <v>20000</v>
      </c>
      <c r="H754">
        <f t="shared" si="56"/>
        <v>1023399</v>
      </c>
      <c r="I754">
        <f t="shared" si="57"/>
        <v>366</v>
      </c>
      <c r="J754">
        <f>IF(E754&gt;Fec_Corte,I754,IF(I754&lt;=30,0.5*I754,MAX(0,F754-MAX(Fec_Corte,E754))))</f>
        <v>300</v>
      </c>
      <c r="K754">
        <f t="shared" si="58"/>
        <v>0.81967213114754101</v>
      </c>
      <c r="L754">
        <f t="shared" si="59"/>
        <v>822458.19672131154</v>
      </c>
    </row>
    <row r="755" spans="1:12" x14ac:dyDescent="0.25">
      <c r="A755">
        <v>761</v>
      </c>
      <c r="B755">
        <v>3214421</v>
      </c>
      <c r="C755">
        <v>0</v>
      </c>
      <c r="D755">
        <f t="shared" si="55"/>
        <v>3214421</v>
      </c>
      <c r="E755" s="4">
        <v>45225</v>
      </c>
      <c r="F755" s="4">
        <v>45591</v>
      </c>
      <c r="G755">
        <v>20000</v>
      </c>
      <c r="H755">
        <f t="shared" si="56"/>
        <v>3214421</v>
      </c>
      <c r="I755">
        <f t="shared" si="57"/>
        <v>366</v>
      </c>
      <c r="J755">
        <f>IF(E755&gt;Fec_Corte,I755,IF(I755&lt;=30,0.5*I755,MAX(0,F755-MAX(Fec_Corte,E755))))</f>
        <v>300</v>
      </c>
      <c r="K755">
        <f t="shared" si="58"/>
        <v>0.81967213114754101</v>
      </c>
      <c r="L755">
        <f t="shared" si="59"/>
        <v>2618377.8688524589</v>
      </c>
    </row>
    <row r="756" spans="1:12" x14ac:dyDescent="0.25">
      <c r="A756">
        <v>762</v>
      </c>
      <c r="B756">
        <v>3074608</v>
      </c>
      <c r="C756">
        <v>0</v>
      </c>
      <c r="D756">
        <f t="shared" si="55"/>
        <v>3074608</v>
      </c>
      <c r="E756" s="4">
        <v>45226</v>
      </c>
      <c r="F756" s="4">
        <v>45592</v>
      </c>
      <c r="G756">
        <v>20000</v>
      </c>
      <c r="H756">
        <f t="shared" si="56"/>
        <v>3074608</v>
      </c>
      <c r="I756">
        <f t="shared" si="57"/>
        <v>366</v>
      </c>
      <c r="J756">
        <f>IF(E756&gt;Fec_Corte,I756,IF(I756&lt;=30,0.5*I756,MAX(0,F756-MAX(Fec_Corte,E756))))</f>
        <v>301</v>
      </c>
      <c r="K756">
        <f t="shared" si="58"/>
        <v>0.82240437158469948</v>
      </c>
      <c r="L756">
        <f t="shared" si="59"/>
        <v>2512122.9726775959</v>
      </c>
    </row>
    <row r="757" spans="1:12" x14ac:dyDescent="0.25">
      <c r="A757">
        <v>763</v>
      </c>
      <c r="B757">
        <v>1271719</v>
      </c>
      <c r="C757">
        <v>0</v>
      </c>
      <c r="D757">
        <f t="shared" si="55"/>
        <v>1271719</v>
      </c>
      <c r="E757" s="4">
        <v>45227</v>
      </c>
      <c r="F757" s="4">
        <v>45593</v>
      </c>
      <c r="G757">
        <v>20000</v>
      </c>
      <c r="H757">
        <f t="shared" si="56"/>
        <v>1271719</v>
      </c>
      <c r="I757">
        <f t="shared" si="57"/>
        <v>366</v>
      </c>
      <c r="J757">
        <f>IF(E757&gt;Fec_Corte,I757,IF(I757&lt;=30,0.5*I757,MAX(0,F757-MAX(Fec_Corte,E757))))</f>
        <v>302</v>
      </c>
      <c r="K757">
        <f t="shared" si="58"/>
        <v>0.82513661202185795</v>
      </c>
      <c r="L757">
        <f t="shared" si="59"/>
        <v>1032839.1748633881</v>
      </c>
    </row>
    <row r="758" spans="1:12" x14ac:dyDescent="0.25">
      <c r="A758">
        <v>764</v>
      </c>
      <c r="B758">
        <v>10425955</v>
      </c>
      <c r="C758">
        <v>0</v>
      </c>
      <c r="D758">
        <f t="shared" si="55"/>
        <v>10425955</v>
      </c>
      <c r="E758" s="4">
        <v>45227</v>
      </c>
      <c r="F758" s="4">
        <v>45593</v>
      </c>
      <c r="G758">
        <v>20000</v>
      </c>
      <c r="H758">
        <f t="shared" si="56"/>
        <v>10425955</v>
      </c>
      <c r="I758">
        <f t="shared" si="57"/>
        <v>366</v>
      </c>
      <c r="J758">
        <f>IF(E758&gt;Fec_Corte,I758,IF(I758&lt;=30,0.5*I758,MAX(0,F758-MAX(Fec_Corte,E758))))</f>
        <v>302</v>
      </c>
      <c r="K758">
        <f t="shared" si="58"/>
        <v>0.82513661202185795</v>
      </c>
      <c r="L758">
        <f t="shared" si="59"/>
        <v>8586334.4535519127</v>
      </c>
    </row>
    <row r="759" spans="1:12" x14ac:dyDescent="0.25">
      <c r="A759">
        <v>765</v>
      </c>
      <c r="B759">
        <v>1514115</v>
      </c>
      <c r="C759">
        <v>0</v>
      </c>
      <c r="D759">
        <f t="shared" si="55"/>
        <v>1514115</v>
      </c>
      <c r="E759" s="4">
        <v>45228</v>
      </c>
      <c r="F759" s="4">
        <v>45594</v>
      </c>
      <c r="G759">
        <v>20000</v>
      </c>
      <c r="H759">
        <f t="shared" si="56"/>
        <v>1514115</v>
      </c>
      <c r="I759">
        <f t="shared" si="57"/>
        <v>366</v>
      </c>
      <c r="J759">
        <f>IF(E759&gt;Fec_Corte,I759,IF(I759&lt;=30,0.5*I759,MAX(0,F759-MAX(Fec_Corte,E759))))</f>
        <v>303</v>
      </c>
      <c r="K759">
        <f t="shared" si="58"/>
        <v>0.82786885245901642</v>
      </c>
      <c r="L759">
        <f t="shared" si="59"/>
        <v>1236931.2704918033</v>
      </c>
    </row>
    <row r="760" spans="1:12" x14ac:dyDescent="0.25">
      <c r="A760">
        <v>766</v>
      </c>
      <c r="B760">
        <v>1095995</v>
      </c>
      <c r="C760">
        <v>0</v>
      </c>
      <c r="D760">
        <f t="shared" si="55"/>
        <v>1095995</v>
      </c>
      <c r="E760" s="4">
        <v>45228</v>
      </c>
      <c r="F760" s="4">
        <v>45594</v>
      </c>
      <c r="G760">
        <v>20000</v>
      </c>
      <c r="H760">
        <f t="shared" si="56"/>
        <v>1095995</v>
      </c>
      <c r="I760">
        <f t="shared" si="57"/>
        <v>366</v>
      </c>
      <c r="J760">
        <f>IF(E760&gt;Fec_Corte,I760,IF(I760&lt;=30,0.5*I760,MAX(0,F760-MAX(Fec_Corte,E760))))</f>
        <v>303</v>
      </c>
      <c r="K760">
        <f t="shared" si="58"/>
        <v>0.82786885245901642</v>
      </c>
      <c r="L760">
        <f t="shared" si="59"/>
        <v>890782.74590163934</v>
      </c>
    </row>
    <row r="761" spans="1:12" x14ac:dyDescent="0.25">
      <c r="A761">
        <v>767</v>
      </c>
      <c r="B761">
        <v>3023623</v>
      </c>
      <c r="C761">
        <v>0</v>
      </c>
      <c r="D761">
        <f t="shared" si="55"/>
        <v>3023623</v>
      </c>
      <c r="E761" s="4">
        <v>45228</v>
      </c>
      <c r="F761" s="4">
        <v>45594</v>
      </c>
      <c r="G761">
        <v>20000</v>
      </c>
      <c r="H761">
        <f t="shared" si="56"/>
        <v>3023623</v>
      </c>
      <c r="I761">
        <f t="shared" si="57"/>
        <v>366</v>
      </c>
      <c r="J761">
        <f>IF(E761&gt;Fec_Corte,I761,IF(I761&lt;=30,0.5*I761,MAX(0,F761-MAX(Fec_Corte,E761))))</f>
        <v>303</v>
      </c>
      <c r="K761">
        <f t="shared" si="58"/>
        <v>0.82786885245901642</v>
      </c>
      <c r="L761">
        <f t="shared" si="59"/>
        <v>2486605.9262295081</v>
      </c>
    </row>
    <row r="762" spans="1:12" x14ac:dyDescent="0.25">
      <c r="A762">
        <v>768</v>
      </c>
      <c r="B762">
        <v>2144047</v>
      </c>
      <c r="C762">
        <v>0</v>
      </c>
      <c r="D762">
        <f t="shared" si="55"/>
        <v>2144047</v>
      </c>
      <c r="E762" s="4">
        <v>45229</v>
      </c>
      <c r="F762" s="4">
        <v>45595</v>
      </c>
      <c r="G762">
        <v>20000</v>
      </c>
      <c r="H762">
        <f t="shared" si="56"/>
        <v>2144047</v>
      </c>
      <c r="I762">
        <f t="shared" si="57"/>
        <v>366</v>
      </c>
      <c r="J762">
        <f>IF(E762&gt;Fec_Corte,I762,IF(I762&lt;=30,0.5*I762,MAX(0,F762-MAX(Fec_Corte,E762))))</f>
        <v>304</v>
      </c>
      <c r="K762">
        <f t="shared" si="58"/>
        <v>0.8306010928961749</v>
      </c>
      <c r="L762">
        <f t="shared" si="59"/>
        <v>1764235.7595628416</v>
      </c>
    </row>
    <row r="763" spans="1:12" x14ac:dyDescent="0.25">
      <c r="A763">
        <v>769</v>
      </c>
      <c r="B763">
        <v>2962753</v>
      </c>
      <c r="C763">
        <v>0</v>
      </c>
      <c r="D763">
        <f t="shared" si="55"/>
        <v>2962753</v>
      </c>
      <c r="E763" s="4">
        <v>45229</v>
      </c>
      <c r="F763" s="4">
        <v>45595</v>
      </c>
      <c r="G763">
        <v>20000</v>
      </c>
      <c r="H763">
        <f t="shared" si="56"/>
        <v>2962753</v>
      </c>
      <c r="I763">
        <f t="shared" si="57"/>
        <v>366</v>
      </c>
      <c r="J763">
        <f>IF(E763&gt;Fec_Corte,I763,IF(I763&lt;=30,0.5*I763,MAX(0,F763-MAX(Fec_Corte,E763))))</f>
        <v>304</v>
      </c>
      <c r="K763">
        <f t="shared" si="58"/>
        <v>0.8306010928961749</v>
      </c>
      <c r="L763">
        <f t="shared" si="59"/>
        <v>2444253.8579234974</v>
      </c>
    </row>
    <row r="764" spans="1:12" x14ac:dyDescent="0.25">
      <c r="A764">
        <v>770</v>
      </c>
      <c r="B764">
        <v>2686799</v>
      </c>
      <c r="C764">
        <v>0</v>
      </c>
      <c r="D764">
        <f t="shared" si="55"/>
        <v>2686799</v>
      </c>
      <c r="E764" s="4">
        <v>45229</v>
      </c>
      <c r="F764" s="4">
        <v>45595</v>
      </c>
      <c r="G764">
        <v>20000</v>
      </c>
      <c r="H764">
        <f t="shared" si="56"/>
        <v>2686799</v>
      </c>
      <c r="I764">
        <f t="shared" si="57"/>
        <v>366</v>
      </c>
      <c r="J764">
        <f>IF(E764&gt;Fec_Corte,I764,IF(I764&lt;=30,0.5*I764,MAX(0,F764-MAX(Fec_Corte,E764))))</f>
        <v>304</v>
      </c>
      <c r="K764">
        <f t="shared" si="58"/>
        <v>0.8306010928961749</v>
      </c>
      <c r="L764">
        <f t="shared" si="59"/>
        <v>2215046.1639344264</v>
      </c>
    </row>
    <row r="765" spans="1:12" x14ac:dyDescent="0.25">
      <c r="A765">
        <v>771</v>
      </c>
      <c r="B765">
        <v>2506783</v>
      </c>
      <c r="C765">
        <v>0</v>
      </c>
      <c r="D765">
        <f t="shared" si="55"/>
        <v>2506783</v>
      </c>
      <c r="E765" s="4">
        <v>45229</v>
      </c>
      <c r="F765" s="4">
        <v>45595</v>
      </c>
      <c r="G765">
        <v>20000</v>
      </c>
      <c r="H765">
        <f t="shared" si="56"/>
        <v>2506783</v>
      </c>
      <c r="I765">
        <f t="shared" si="57"/>
        <v>366</v>
      </c>
      <c r="J765">
        <f>IF(E765&gt;Fec_Corte,I765,IF(I765&lt;=30,0.5*I765,MAX(0,F765-MAX(Fec_Corte,E765))))</f>
        <v>304</v>
      </c>
      <c r="K765">
        <f t="shared" si="58"/>
        <v>0.8306010928961749</v>
      </c>
      <c r="L765">
        <f t="shared" si="59"/>
        <v>2065524.6775956284</v>
      </c>
    </row>
    <row r="766" spans="1:12" x14ac:dyDescent="0.25">
      <c r="A766">
        <v>772</v>
      </c>
      <c r="B766">
        <v>1341799</v>
      </c>
      <c r="C766">
        <v>0</v>
      </c>
      <c r="D766">
        <f t="shared" si="55"/>
        <v>1341799</v>
      </c>
      <c r="E766" s="4">
        <v>45229</v>
      </c>
      <c r="F766" s="4">
        <v>45595</v>
      </c>
      <c r="G766">
        <v>20000</v>
      </c>
      <c r="H766">
        <f t="shared" si="56"/>
        <v>1341799</v>
      </c>
      <c r="I766">
        <f t="shared" si="57"/>
        <v>366</v>
      </c>
      <c r="J766">
        <f>IF(E766&gt;Fec_Corte,I766,IF(I766&lt;=30,0.5*I766,MAX(0,F766-MAX(Fec_Corte,E766))))</f>
        <v>304</v>
      </c>
      <c r="K766">
        <f t="shared" si="58"/>
        <v>0.8306010928961749</v>
      </c>
      <c r="L766">
        <f t="shared" si="59"/>
        <v>1097887.6939890711</v>
      </c>
    </row>
    <row r="767" spans="1:12" x14ac:dyDescent="0.25">
      <c r="A767">
        <v>773</v>
      </c>
      <c r="B767">
        <v>2000998</v>
      </c>
      <c r="C767">
        <v>0</v>
      </c>
      <c r="D767">
        <f t="shared" si="55"/>
        <v>2000998</v>
      </c>
      <c r="E767" s="4">
        <v>45229</v>
      </c>
      <c r="F767" s="4">
        <v>45595</v>
      </c>
      <c r="G767">
        <v>20000</v>
      </c>
      <c r="H767">
        <f t="shared" si="56"/>
        <v>2000998</v>
      </c>
      <c r="I767">
        <f t="shared" si="57"/>
        <v>366</v>
      </c>
      <c r="J767">
        <f>IF(E767&gt;Fec_Corte,I767,IF(I767&lt;=30,0.5*I767,MAX(0,F767-MAX(Fec_Corte,E767))))</f>
        <v>304</v>
      </c>
      <c r="K767">
        <f t="shared" si="58"/>
        <v>0.8306010928961749</v>
      </c>
      <c r="L767">
        <f t="shared" si="59"/>
        <v>1645419.1038251368</v>
      </c>
    </row>
    <row r="768" spans="1:12" x14ac:dyDescent="0.25">
      <c r="A768">
        <v>774</v>
      </c>
      <c r="B768">
        <v>1379210</v>
      </c>
      <c r="C768">
        <v>0</v>
      </c>
      <c r="D768">
        <f t="shared" si="55"/>
        <v>1379210</v>
      </c>
      <c r="E768" s="4">
        <v>45230</v>
      </c>
      <c r="F768" s="4">
        <v>45596</v>
      </c>
      <c r="G768">
        <v>20000</v>
      </c>
      <c r="H768">
        <f t="shared" si="56"/>
        <v>1379210</v>
      </c>
      <c r="I768">
        <f t="shared" si="57"/>
        <v>366</v>
      </c>
      <c r="J768">
        <f>IF(E768&gt;Fec_Corte,I768,IF(I768&lt;=30,0.5*I768,MAX(0,F768-MAX(Fec_Corte,E768))))</f>
        <v>305</v>
      </c>
      <c r="K768">
        <f t="shared" si="58"/>
        <v>0.83333333333333337</v>
      </c>
      <c r="L768">
        <f t="shared" si="59"/>
        <v>1132675</v>
      </c>
    </row>
    <row r="769" spans="1:12" x14ac:dyDescent="0.25">
      <c r="A769">
        <v>775</v>
      </c>
      <c r="B769">
        <v>2731611</v>
      </c>
      <c r="C769">
        <v>0</v>
      </c>
      <c r="D769">
        <f t="shared" si="55"/>
        <v>2731611</v>
      </c>
      <c r="E769" s="4">
        <v>45230</v>
      </c>
      <c r="F769" s="4">
        <v>45596</v>
      </c>
      <c r="G769">
        <v>20000</v>
      </c>
      <c r="H769">
        <f t="shared" si="56"/>
        <v>2731611</v>
      </c>
      <c r="I769">
        <f t="shared" si="57"/>
        <v>366</v>
      </c>
      <c r="J769">
        <f>IF(E769&gt;Fec_Corte,I769,IF(I769&lt;=30,0.5*I769,MAX(0,F769-MAX(Fec_Corte,E769))))</f>
        <v>305</v>
      </c>
      <c r="K769">
        <f t="shared" si="58"/>
        <v>0.83333333333333337</v>
      </c>
      <c r="L769">
        <f t="shared" si="59"/>
        <v>2259675.8333333335</v>
      </c>
    </row>
    <row r="770" spans="1:12" x14ac:dyDescent="0.25">
      <c r="A770">
        <v>776</v>
      </c>
      <c r="B770">
        <v>2272038</v>
      </c>
      <c r="C770">
        <v>0</v>
      </c>
      <c r="D770">
        <f t="shared" si="55"/>
        <v>2272038</v>
      </c>
      <c r="E770" s="4">
        <v>45230</v>
      </c>
      <c r="F770" s="4">
        <v>45596</v>
      </c>
      <c r="G770">
        <v>20000</v>
      </c>
      <c r="H770">
        <f t="shared" si="56"/>
        <v>2272038</v>
      </c>
      <c r="I770">
        <f t="shared" si="57"/>
        <v>366</v>
      </c>
      <c r="J770">
        <f>IF(E770&gt;Fec_Corte,I770,IF(I770&lt;=30,0.5*I770,MAX(0,F770-MAX(Fec_Corte,E770))))</f>
        <v>305</v>
      </c>
      <c r="K770">
        <f t="shared" si="58"/>
        <v>0.83333333333333337</v>
      </c>
      <c r="L770">
        <f t="shared" si="59"/>
        <v>1876698.3333333335</v>
      </c>
    </row>
    <row r="771" spans="1:12" x14ac:dyDescent="0.25">
      <c r="A771">
        <v>777</v>
      </c>
      <c r="B771">
        <v>6931061</v>
      </c>
      <c r="C771">
        <v>0</v>
      </c>
      <c r="D771">
        <f t="shared" si="55"/>
        <v>6931061</v>
      </c>
      <c r="E771" s="4">
        <v>45230</v>
      </c>
      <c r="F771" s="4">
        <v>45596</v>
      </c>
      <c r="G771">
        <v>20000</v>
      </c>
      <c r="H771">
        <f t="shared" si="56"/>
        <v>6931061</v>
      </c>
      <c r="I771">
        <f t="shared" si="57"/>
        <v>366</v>
      </c>
      <c r="J771">
        <f>IF(E771&gt;Fec_Corte,I771,IF(I771&lt;=30,0.5*I771,MAX(0,F771-MAX(Fec_Corte,E771))))</f>
        <v>305</v>
      </c>
      <c r="K771">
        <f t="shared" si="58"/>
        <v>0.83333333333333337</v>
      </c>
      <c r="L771">
        <f t="shared" si="59"/>
        <v>5759217.5</v>
      </c>
    </row>
    <row r="772" spans="1:12" x14ac:dyDescent="0.25">
      <c r="A772">
        <v>778</v>
      </c>
      <c r="B772">
        <v>3523923</v>
      </c>
      <c r="C772">
        <v>0</v>
      </c>
      <c r="D772">
        <f t="shared" si="55"/>
        <v>3523923</v>
      </c>
      <c r="E772" s="4">
        <v>45230</v>
      </c>
      <c r="F772" s="4">
        <v>45596</v>
      </c>
      <c r="G772">
        <v>20000</v>
      </c>
      <c r="H772">
        <f t="shared" si="56"/>
        <v>3523923</v>
      </c>
      <c r="I772">
        <f t="shared" si="57"/>
        <v>366</v>
      </c>
      <c r="J772">
        <f>IF(E772&gt;Fec_Corte,I772,IF(I772&lt;=30,0.5*I772,MAX(0,F772-MAX(Fec_Corte,E772))))</f>
        <v>305</v>
      </c>
      <c r="K772">
        <f t="shared" si="58"/>
        <v>0.83333333333333337</v>
      </c>
      <c r="L772">
        <f t="shared" si="59"/>
        <v>2919935.8333333335</v>
      </c>
    </row>
    <row r="773" spans="1:12" x14ac:dyDescent="0.25">
      <c r="A773">
        <v>779</v>
      </c>
      <c r="B773">
        <v>1484741</v>
      </c>
      <c r="C773">
        <v>0</v>
      </c>
      <c r="D773">
        <f t="shared" ref="D773:D836" si="60">B773+C773</f>
        <v>1484741</v>
      </c>
      <c r="E773" s="4">
        <v>45240</v>
      </c>
      <c r="F773" s="4">
        <v>45606</v>
      </c>
      <c r="G773">
        <v>20000</v>
      </c>
      <c r="H773">
        <f t="shared" ref="H773:H836" si="61">MAX(B773,D773)</f>
        <v>1484741</v>
      </c>
      <c r="I773">
        <f t="shared" ref="I773:I836" si="62">F773-E773</f>
        <v>366</v>
      </c>
      <c r="J773">
        <f>IF(E773&gt;Fec_Corte,I773,IF(I773&lt;=30,0.5*I773,MAX(0,F773-MAX(Fec_Corte,E773))))</f>
        <v>315</v>
      </c>
      <c r="K773">
        <f t="shared" ref="K773:K836" si="63">J773/I773</f>
        <v>0.86065573770491799</v>
      </c>
      <c r="L773">
        <f t="shared" ref="L773:L836" si="64">(H773-G773)*K773</f>
        <v>1260637.7459016393</v>
      </c>
    </row>
    <row r="774" spans="1:12" x14ac:dyDescent="0.25">
      <c r="A774">
        <v>780</v>
      </c>
      <c r="B774">
        <v>1595751</v>
      </c>
      <c r="C774">
        <v>0</v>
      </c>
      <c r="D774">
        <f t="shared" si="60"/>
        <v>1595751</v>
      </c>
      <c r="E774" s="4">
        <v>45240</v>
      </c>
      <c r="F774" s="4">
        <v>45606</v>
      </c>
      <c r="G774">
        <v>20000</v>
      </c>
      <c r="H774">
        <f t="shared" si="61"/>
        <v>1595751</v>
      </c>
      <c r="I774">
        <f t="shared" si="62"/>
        <v>366</v>
      </c>
      <c r="J774">
        <f>IF(E774&gt;Fec_Corte,I774,IF(I774&lt;=30,0.5*I774,MAX(0,F774-MAX(Fec_Corte,E774))))</f>
        <v>315</v>
      </c>
      <c r="K774">
        <f t="shared" si="63"/>
        <v>0.86065573770491799</v>
      </c>
      <c r="L774">
        <f t="shared" si="64"/>
        <v>1356179.1393442622</v>
      </c>
    </row>
    <row r="775" spans="1:12" x14ac:dyDescent="0.25">
      <c r="A775">
        <v>781</v>
      </c>
      <c r="B775">
        <v>2409538</v>
      </c>
      <c r="C775">
        <v>0</v>
      </c>
      <c r="D775">
        <f t="shared" si="60"/>
        <v>2409538</v>
      </c>
      <c r="E775" s="4">
        <v>45240</v>
      </c>
      <c r="F775" s="4">
        <v>45606</v>
      </c>
      <c r="G775">
        <v>20000</v>
      </c>
      <c r="H775">
        <f t="shared" si="61"/>
        <v>2409538</v>
      </c>
      <c r="I775">
        <f t="shared" si="62"/>
        <v>366</v>
      </c>
      <c r="J775">
        <f>IF(E775&gt;Fec_Corte,I775,IF(I775&lt;=30,0.5*I775,MAX(0,F775-MAX(Fec_Corte,E775))))</f>
        <v>315</v>
      </c>
      <c r="K775">
        <f t="shared" si="63"/>
        <v>0.86065573770491799</v>
      </c>
      <c r="L775">
        <f t="shared" si="64"/>
        <v>2056569.5901639343</v>
      </c>
    </row>
    <row r="776" spans="1:12" x14ac:dyDescent="0.25">
      <c r="A776">
        <v>782</v>
      </c>
      <c r="B776">
        <v>5189887</v>
      </c>
      <c r="C776">
        <v>0</v>
      </c>
      <c r="D776">
        <f t="shared" si="60"/>
        <v>5189887</v>
      </c>
      <c r="E776" s="4">
        <v>45240</v>
      </c>
      <c r="F776" s="4">
        <v>45606</v>
      </c>
      <c r="G776">
        <v>20000</v>
      </c>
      <c r="H776">
        <f t="shared" si="61"/>
        <v>5189887</v>
      </c>
      <c r="I776">
        <f t="shared" si="62"/>
        <v>366</v>
      </c>
      <c r="J776">
        <f>IF(E776&gt;Fec_Corte,I776,IF(I776&lt;=30,0.5*I776,MAX(0,F776-MAX(Fec_Corte,E776))))</f>
        <v>315</v>
      </c>
      <c r="K776">
        <f t="shared" si="63"/>
        <v>0.86065573770491799</v>
      </c>
      <c r="L776">
        <f t="shared" si="64"/>
        <v>4449492.909836065</v>
      </c>
    </row>
    <row r="777" spans="1:12" x14ac:dyDescent="0.25">
      <c r="A777">
        <v>783</v>
      </c>
      <c r="B777">
        <v>2543905</v>
      </c>
      <c r="C777">
        <v>0</v>
      </c>
      <c r="D777">
        <f t="shared" si="60"/>
        <v>2543905</v>
      </c>
      <c r="E777" s="4">
        <v>45241</v>
      </c>
      <c r="F777" s="4">
        <v>45607</v>
      </c>
      <c r="G777">
        <v>20000</v>
      </c>
      <c r="H777">
        <f t="shared" si="61"/>
        <v>2543905</v>
      </c>
      <c r="I777">
        <f t="shared" si="62"/>
        <v>366</v>
      </c>
      <c r="J777">
        <f>IF(E777&gt;Fec_Corte,I777,IF(I777&lt;=30,0.5*I777,MAX(0,F777-MAX(Fec_Corte,E777))))</f>
        <v>316</v>
      </c>
      <c r="K777">
        <f t="shared" si="63"/>
        <v>0.86338797814207646</v>
      </c>
      <c r="L777">
        <f t="shared" si="64"/>
        <v>2179109.2349726777</v>
      </c>
    </row>
    <row r="778" spans="1:12" x14ac:dyDescent="0.25">
      <c r="A778">
        <v>784</v>
      </c>
      <c r="B778">
        <v>1239186</v>
      </c>
      <c r="C778">
        <v>0</v>
      </c>
      <c r="D778">
        <f t="shared" si="60"/>
        <v>1239186</v>
      </c>
      <c r="E778" s="4">
        <v>45242</v>
      </c>
      <c r="F778" s="4">
        <v>45608</v>
      </c>
      <c r="G778">
        <v>20000</v>
      </c>
      <c r="H778">
        <f t="shared" si="61"/>
        <v>1239186</v>
      </c>
      <c r="I778">
        <f t="shared" si="62"/>
        <v>366</v>
      </c>
      <c r="J778">
        <f>IF(E778&gt;Fec_Corte,I778,IF(I778&lt;=30,0.5*I778,MAX(0,F778-MAX(Fec_Corte,E778))))</f>
        <v>317</v>
      </c>
      <c r="K778">
        <f t="shared" si="63"/>
        <v>0.86612021857923494</v>
      </c>
      <c r="L778">
        <f t="shared" si="64"/>
        <v>1055961.6448087431</v>
      </c>
    </row>
    <row r="779" spans="1:12" x14ac:dyDescent="0.25">
      <c r="A779">
        <v>785</v>
      </c>
      <c r="B779">
        <v>1059647</v>
      </c>
      <c r="C779">
        <v>0</v>
      </c>
      <c r="D779">
        <f t="shared" si="60"/>
        <v>1059647</v>
      </c>
      <c r="E779" s="4">
        <v>45242</v>
      </c>
      <c r="F779" s="4">
        <v>45608</v>
      </c>
      <c r="G779">
        <v>20000</v>
      </c>
      <c r="H779">
        <f t="shared" si="61"/>
        <v>1059647</v>
      </c>
      <c r="I779">
        <f t="shared" si="62"/>
        <v>366</v>
      </c>
      <c r="J779">
        <f>IF(E779&gt;Fec_Corte,I779,IF(I779&lt;=30,0.5*I779,MAX(0,F779-MAX(Fec_Corte,E779))))</f>
        <v>317</v>
      </c>
      <c r="K779">
        <f t="shared" si="63"/>
        <v>0.86612021857923494</v>
      </c>
      <c r="L779">
        <f t="shared" si="64"/>
        <v>900459.28688524582</v>
      </c>
    </row>
    <row r="780" spans="1:12" x14ac:dyDescent="0.25">
      <c r="A780">
        <v>786</v>
      </c>
      <c r="B780">
        <v>3202384</v>
      </c>
      <c r="C780">
        <v>0</v>
      </c>
      <c r="D780">
        <f t="shared" si="60"/>
        <v>3202384</v>
      </c>
      <c r="E780" s="4">
        <v>45242</v>
      </c>
      <c r="F780" s="4">
        <v>45608</v>
      </c>
      <c r="G780">
        <v>20000</v>
      </c>
      <c r="H780">
        <f t="shared" si="61"/>
        <v>3202384</v>
      </c>
      <c r="I780">
        <f t="shared" si="62"/>
        <v>366</v>
      </c>
      <c r="J780">
        <f>IF(E780&gt;Fec_Corte,I780,IF(I780&lt;=30,0.5*I780,MAX(0,F780-MAX(Fec_Corte,E780))))</f>
        <v>317</v>
      </c>
      <c r="K780">
        <f t="shared" si="63"/>
        <v>0.86612021857923494</v>
      </c>
      <c r="L780">
        <f t="shared" si="64"/>
        <v>2756327.1256830599</v>
      </c>
    </row>
    <row r="781" spans="1:12" x14ac:dyDescent="0.25">
      <c r="A781">
        <v>787</v>
      </c>
      <c r="B781">
        <v>3997182</v>
      </c>
      <c r="C781">
        <v>0</v>
      </c>
      <c r="D781">
        <f t="shared" si="60"/>
        <v>3997182</v>
      </c>
      <c r="E781" s="4">
        <v>45242</v>
      </c>
      <c r="F781" s="4">
        <v>45608</v>
      </c>
      <c r="G781">
        <v>20000</v>
      </c>
      <c r="H781">
        <f t="shared" si="61"/>
        <v>3997182</v>
      </c>
      <c r="I781">
        <f t="shared" si="62"/>
        <v>366</v>
      </c>
      <c r="J781">
        <f>IF(E781&gt;Fec_Corte,I781,IF(I781&lt;=30,0.5*I781,MAX(0,F781-MAX(Fec_Corte,E781))))</f>
        <v>317</v>
      </c>
      <c r="K781">
        <f t="shared" si="63"/>
        <v>0.86612021857923494</v>
      </c>
      <c r="L781">
        <f t="shared" si="64"/>
        <v>3444717.743169399</v>
      </c>
    </row>
    <row r="782" spans="1:12" x14ac:dyDescent="0.25">
      <c r="A782">
        <v>788</v>
      </c>
      <c r="B782">
        <v>1693136</v>
      </c>
      <c r="C782">
        <v>0</v>
      </c>
      <c r="D782">
        <f t="shared" si="60"/>
        <v>1693136</v>
      </c>
      <c r="E782" s="4">
        <v>45243</v>
      </c>
      <c r="F782" s="4">
        <v>45609</v>
      </c>
      <c r="G782">
        <v>20000</v>
      </c>
      <c r="H782">
        <f t="shared" si="61"/>
        <v>1693136</v>
      </c>
      <c r="I782">
        <f t="shared" si="62"/>
        <v>366</v>
      </c>
      <c r="J782">
        <f>IF(E782&gt;Fec_Corte,I782,IF(I782&lt;=30,0.5*I782,MAX(0,F782-MAX(Fec_Corte,E782))))</f>
        <v>318</v>
      </c>
      <c r="K782">
        <f t="shared" si="63"/>
        <v>0.86885245901639341</v>
      </c>
      <c r="L782">
        <f t="shared" si="64"/>
        <v>1453708.3278688523</v>
      </c>
    </row>
    <row r="783" spans="1:12" x14ac:dyDescent="0.25">
      <c r="A783">
        <v>789</v>
      </c>
      <c r="B783">
        <v>2228041</v>
      </c>
      <c r="C783">
        <v>0</v>
      </c>
      <c r="D783">
        <f t="shared" si="60"/>
        <v>2228041</v>
      </c>
      <c r="E783" s="4">
        <v>45244</v>
      </c>
      <c r="F783" s="4">
        <v>45610</v>
      </c>
      <c r="G783">
        <v>20000</v>
      </c>
      <c r="H783">
        <f t="shared" si="61"/>
        <v>2228041</v>
      </c>
      <c r="I783">
        <f t="shared" si="62"/>
        <v>366</v>
      </c>
      <c r="J783">
        <f>IF(E783&gt;Fec_Corte,I783,IF(I783&lt;=30,0.5*I783,MAX(0,F783-MAX(Fec_Corte,E783))))</f>
        <v>319</v>
      </c>
      <c r="K783">
        <f t="shared" si="63"/>
        <v>0.87158469945355188</v>
      </c>
      <c r="L783">
        <f t="shared" si="64"/>
        <v>1924494.7513661201</v>
      </c>
    </row>
    <row r="784" spans="1:12" x14ac:dyDescent="0.25">
      <c r="A784">
        <v>790</v>
      </c>
      <c r="B784">
        <v>2742945</v>
      </c>
      <c r="C784">
        <v>0</v>
      </c>
      <c r="D784">
        <f t="shared" si="60"/>
        <v>2742945</v>
      </c>
      <c r="E784" s="4">
        <v>45244</v>
      </c>
      <c r="F784" s="4">
        <v>45610</v>
      </c>
      <c r="G784">
        <v>20000</v>
      </c>
      <c r="H784">
        <f t="shared" si="61"/>
        <v>2742945</v>
      </c>
      <c r="I784">
        <f t="shared" si="62"/>
        <v>366</v>
      </c>
      <c r="J784">
        <f>IF(E784&gt;Fec_Corte,I784,IF(I784&lt;=30,0.5*I784,MAX(0,F784-MAX(Fec_Corte,E784))))</f>
        <v>319</v>
      </c>
      <c r="K784">
        <f t="shared" si="63"/>
        <v>0.87158469945355188</v>
      </c>
      <c r="L784">
        <f t="shared" si="64"/>
        <v>2373277.1994535518</v>
      </c>
    </row>
    <row r="785" spans="1:12" x14ac:dyDescent="0.25">
      <c r="A785">
        <v>791</v>
      </c>
      <c r="B785">
        <v>813023</v>
      </c>
      <c r="C785">
        <v>0</v>
      </c>
      <c r="D785">
        <f t="shared" si="60"/>
        <v>813023</v>
      </c>
      <c r="E785" s="4">
        <v>45245</v>
      </c>
      <c r="F785" s="4">
        <v>45611</v>
      </c>
      <c r="G785">
        <v>20000</v>
      </c>
      <c r="H785">
        <f t="shared" si="61"/>
        <v>813023</v>
      </c>
      <c r="I785">
        <f t="shared" si="62"/>
        <v>366</v>
      </c>
      <c r="J785">
        <f>IF(E785&gt;Fec_Corte,I785,IF(I785&lt;=30,0.5*I785,MAX(0,F785-MAX(Fec_Corte,E785))))</f>
        <v>320</v>
      </c>
      <c r="K785">
        <f t="shared" si="63"/>
        <v>0.87431693989071035</v>
      </c>
      <c r="L785">
        <f t="shared" si="64"/>
        <v>693353.44262295077</v>
      </c>
    </row>
    <row r="786" spans="1:12" x14ac:dyDescent="0.25">
      <c r="A786">
        <v>792</v>
      </c>
      <c r="B786">
        <v>1559583</v>
      </c>
      <c r="C786">
        <v>0</v>
      </c>
      <c r="D786">
        <f t="shared" si="60"/>
        <v>1559583</v>
      </c>
      <c r="E786" s="4">
        <v>45245</v>
      </c>
      <c r="F786" s="4">
        <v>45611</v>
      </c>
      <c r="G786">
        <v>20000</v>
      </c>
      <c r="H786">
        <f t="shared" si="61"/>
        <v>1559583</v>
      </c>
      <c r="I786">
        <f t="shared" si="62"/>
        <v>366</v>
      </c>
      <c r="J786">
        <f>IF(E786&gt;Fec_Corte,I786,IF(I786&lt;=30,0.5*I786,MAX(0,F786-MAX(Fec_Corte,E786))))</f>
        <v>320</v>
      </c>
      <c r="K786">
        <f t="shared" si="63"/>
        <v>0.87431693989071035</v>
      </c>
      <c r="L786">
        <f t="shared" si="64"/>
        <v>1346083.4972677594</v>
      </c>
    </row>
    <row r="787" spans="1:12" x14ac:dyDescent="0.25">
      <c r="A787">
        <v>793</v>
      </c>
      <c r="B787">
        <v>2766139</v>
      </c>
      <c r="C787">
        <v>36000</v>
      </c>
      <c r="D787">
        <f t="shared" si="60"/>
        <v>2802139</v>
      </c>
      <c r="E787" s="4">
        <v>45245</v>
      </c>
      <c r="F787" s="4">
        <v>45611</v>
      </c>
      <c r="G787">
        <v>20000</v>
      </c>
      <c r="H787">
        <f t="shared" si="61"/>
        <v>2802139</v>
      </c>
      <c r="I787">
        <f t="shared" si="62"/>
        <v>366</v>
      </c>
      <c r="J787">
        <f>IF(E787&gt;Fec_Corte,I787,IF(I787&lt;=30,0.5*I787,MAX(0,F787-MAX(Fec_Corte,E787))))</f>
        <v>320</v>
      </c>
      <c r="K787">
        <f t="shared" si="63"/>
        <v>0.87431693989071035</v>
      </c>
      <c r="L787">
        <f t="shared" si="64"/>
        <v>2432471.256830601</v>
      </c>
    </row>
    <row r="788" spans="1:12" x14ac:dyDescent="0.25">
      <c r="A788">
        <v>794</v>
      </c>
      <c r="B788">
        <v>2990793</v>
      </c>
      <c r="C788">
        <v>36000</v>
      </c>
      <c r="D788">
        <f t="shared" si="60"/>
        <v>3026793</v>
      </c>
      <c r="E788" s="4">
        <v>45245</v>
      </c>
      <c r="F788" s="4">
        <v>45611</v>
      </c>
      <c r="G788">
        <v>20000</v>
      </c>
      <c r="H788">
        <f t="shared" si="61"/>
        <v>3026793</v>
      </c>
      <c r="I788">
        <f t="shared" si="62"/>
        <v>366</v>
      </c>
      <c r="J788">
        <f>IF(E788&gt;Fec_Corte,I788,IF(I788&lt;=30,0.5*I788,MAX(0,F788-MAX(Fec_Corte,E788))))</f>
        <v>320</v>
      </c>
      <c r="K788">
        <f t="shared" si="63"/>
        <v>0.87431693989071035</v>
      </c>
      <c r="L788">
        <f t="shared" si="64"/>
        <v>2628890.0546448086</v>
      </c>
    </row>
    <row r="789" spans="1:12" x14ac:dyDescent="0.25">
      <c r="A789">
        <v>795</v>
      </c>
      <c r="B789">
        <v>2802531</v>
      </c>
      <c r="C789">
        <v>36000</v>
      </c>
      <c r="D789">
        <f t="shared" si="60"/>
        <v>2838531</v>
      </c>
      <c r="E789" s="4">
        <v>45246</v>
      </c>
      <c r="F789" s="4">
        <v>45612</v>
      </c>
      <c r="G789">
        <v>20000</v>
      </c>
      <c r="H789">
        <f t="shared" si="61"/>
        <v>2838531</v>
      </c>
      <c r="I789">
        <f t="shared" si="62"/>
        <v>366</v>
      </c>
      <c r="J789">
        <f>IF(E789&gt;Fec_Corte,I789,IF(I789&lt;=30,0.5*I789,MAX(0,F789-MAX(Fec_Corte,E789))))</f>
        <v>321</v>
      </c>
      <c r="K789">
        <f t="shared" si="63"/>
        <v>0.87704918032786883</v>
      </c>
      <c r="L789">
        <f t="shared" si="64"/>
        <v>2471990.3032786883</v>
      </c>
    </row>
    <row r="790" spans="1:12" x14ac:dyDescent="0.25">
      <c r="A790">
        <v>796</v>
      </c>
      <c r="B790">
        <v>3341026</v>
      </c>
      <c r="C790">
        <v>36000</v>
      </c>
      <c r="D790">
        <f t="shared" si="60"/>
        <v>3377026</v>
      </c>
      <c r="E790" s="4">
        <v>45246</v>
      </c>
      <c r="F790" s="4">
        <v>45612</v>
      </c>
      <c r="G790">
        <v>20000</v>
      </c>
      <c r="H790">
        <f t="shared" si="61"/>
        <v>3377026</v>
      </c>
      <c r="I790">
        <f t="shared" si="62"/>
        <v>366</v>
      </c>
      <c r="J790">
        <f>IF(E790&gt;Fec_Corte,I790,IF(I790&lt;=30,0.5*I790,MAX(0,F790-MAX(Fec_Corte,E790))))</f>
        <v>321</v>
      </c>
      <c r="K790">
        <f t="shared" si="63"/>
        <v>0.87704918032786883</v>
      </c>
      <c r="L790">
        <f t="shared" si="64"/>
        <v>2944276.9016393442</v>
      </c>
    </row>
    <row r="791" spans="1:12" x14ac:dyDescent="0.25">
      <c r="A791">
        <v>797</v>
      </c>
      <c r="B791">
        <v>2121349</v>
      </c>
      <c r="C791">
        <v>36000</v>
      </c>
      <c r="D791">
        <f t="shared" si="60"/>
        <v>2157349</v>
      </c>
      <c r="E791" s="4">
        <v>45246</v>
      </c>
      <c r="F791" s="4">
        <v>45612</v>
      </c>
      <c r="G791">
        <v>20000</v>
      </c>
      <c r="H791">
        <f t="shared" si="61"/>
        <v>2157349</v>
      </c>
      <c r="I791">
        <f t="shared" si="62"/>
        <v>366</v>
      </c>
      <c r="J791">
        <f>IF(E791&gt;Fec_Corte,I791,IF(I791&lt;=30,0.5*I791,MAX(0,F791-MAX(Fec_Corte,E791))))</f>
        <v>321</v>
      </c>
      <c r="K791">
        <f t="shared" si="63"/>
        <v>0.87704918032786883</v>
      </c>
      <c r="L791">
        <f t="shared" si="64"/>
        <v>1874560.1885245901</v>
      </c>
    </row>
    <row r="792" spans="1:12" x14ac:dyDescent="0.25">
      <c r="A792">
        <v>798</v>
      </c>
      <c r="B792">
        <v>4005688</v>
      </c>
      <c r="C792">
        <v>36000</v>
      </c>
      <c r="D792">
        <f t="shared" si="60"/>
        <v>4041688</v>
      </c>
      <c r="E792" s="4">
        <v>45246</v>
      </c>
      <c r="F792" s="4">
        <v>45612</v>
      </c>
      <c r="G792">
        <v>20000</v>
      </c>
      <c r="H792">
        <f t="shared" si="61"/>
        <v>4041688</v>
      </c>
      <c r="I792">
        <f t="shared" si="62"/>
        <v>366</v>
      </c>
      <c r="J792">
        <f>IF(E792&gt;Fec_Corte,I792,IF(I792&lt;=30,0.5*I792,MAX(0,F792-MAX(Fec_Corte,E792))))</f>
        <v>321</v>
      </c>
      <c r="K792">
        <f t="shared" si="63"/>
        <v>0.87704918032786883</v>
      </c>
      <c r="L792">
        <f t="shared" si="64"/>
        <v>3527218.1639344259</v>
      </c>
    </row>
    <row r="793" spans="1:12" x14ac:dyDescent="0.25">
      <c r="A793">
        <v>799</v>
      </c>
      <c r="B793">
        <v>3405757</v>
      </c>
      <c r="C793">
        <v>36000</v>
      </c>
      <c r="D793">
        <f t="shared" si="60"/>
        <v>3441757</v>
      </c>
      <c r="E793" s="4">
        <v>45246</v>
      </c>
      <c r="F793" s="4">
        <v>45612</v>
      </c>
      <c r="G793">
        <v>20000</v>
      </c>
      <c r="H793">
        <f t="shared" si="61"/>
        <v>3441757</v>
      </c>
      <c r="I793">
        <f t="shared" si="62"/>
        <v>366</v>
      </c>
      <c r="J793">
        <f>IF(E793&gt;Fec_Corte,I793,IF(I793&lt;=30,0.5*I793,MAX(0,F793-MAX(Fec_Corte,E793))))</f>
        <v>321</v>
      </c>
      <c r="K793">
        <f t="shared" si="63"/>
        <v>0.87704918032786883</v>
      </c>
      <c r="L793">
        <f t="shared" si="64"/>
        <v>3001049.1721311472</v>
      </c>
    </row>
    <row r="794" spans="1:12" x14ac:dyDescent="0.25">
      <c r="A794">
        <v>800</v>
      </c>
      <c r="B794">
        <v>1255210</v>
      </c>
      <c r="C794">
        <v>36000</v>
      </c>
      <c r="D794">
        <f t="shared" si="60"/>
        <v>1291210</v>
      </c>
      <c r="E794" s="4">
        <v>45246</v>
      </c>
      <c r="F794" s="4">
        <v>45612</v>
      </c>
      <c r="G794">
        <v>20000</v>
      </c>
      <c r="H794">
        <f t="shared" si="61"/>
        <v>1291210</v>
      </c>
      <c r="I794">
        <f t="shared" si="62"/>
        <v>366</v>
      </c>
      <c r="J794">
        <f>IF(E794&gt;Fec_Corte,I794,IF(I794&lt;=30,0.5*I794,MAX(0,F794-MAX(Fec_Corte,E794))))</f>
        <v>321</v>
      </c>
      <c r="K794">
        <f t="shared" si="63"/>
        <v>0.87704918032786883</v>
      </c>
      <c r="L794">
        <f t="shared" si="64"/>
        <v>1114913.6885245901</v>
      </c>
    </row>
    <row r="795" spans="1:12" x14ac:dyDescent="0.25">
      <c r="A795">
        <v>801</v>
      </c>
      <c r="B795">
        <v>1481331</v>
      </c>
      <c r="C795">
        <v>36000</v>
      </c>
      <c r="D795">
        <f t="shared" si="60"/>
        <v>1517331</v>
      </c>
      <c r="E795" s="4">
        <v>45246</v>
      </c>
      <c r="F795" s="4">
        <v>45612</v>
      </c>
      <c r="G795">
        <v>20000</v>
      </c>
      <c r="H795">
        <f t="shared" si="61"/>
        <v>1517331</v>
      </c>
      <c r="I795">
        <f t="shared" si="62"/>
        <v>366</v>
      </c>
      <c r="J795">
        <f>IF(E795&gt;Fec_Corte,I795,IF(I795&lt;=30,0.5*I795,MAX(0,F795-MAX(Fec_Corte,E795))))</f>
        <v>321</v>
      </c>
      <c r="K795">
        <f t="shared" si="63"/>
        <v>0.87704918032786883</v>
      </c>
      <c r="L795">
        <f t="shared" si="64"/>
        <v>1313232.9262295081</v>
      </c>
    </row>
    <row r="796" spans="1:12" x14ac:dyDescent="0.25">
      <c r="A796">
        <v>802</v>
      </c>
      <c r="B796">
        <v>2955776</v>
      </c>
      <c r="C796">
        <v>36000</v>
      </c>
      <c r="D796">
        <f t="shared" si="60"/>
        <v>2991776</v>
      </c>
      <c r="E796" s="4">
        <v>45246</v>
      </c>
      <c r="F796" s="4">
        <v>45612</v>
      </c>
      <c r="G796">
        <v>20000</v>
      </c>
      <c r="H796">
        <f t="shared" si="61"/>
        <v>2991776</v>
      </c>
      <c r="I796">
        <f t="shared" si="62"/>
        <v>366</v>
      </c>
      <c r="J796">
        <f>IF(E796&gt;Fec_Corte,I796,IF(I796&lt;=30,0.5*I796,MAX(0,F796-MAX(Fec_Corte,E796))))</f>
        <v>321</v>
      </c>
      <c r="K796">
        <f t="shared" si="63"/>
        <v>0.87704918032786883</v>
      </c>
      <c r="L796">
        <f t="shared" si="64"/>
        <v>2606393.7049180325</v>
      </c>
    </row>
    <row r="797" spans="1:12" x14ac:dyDescent="0.25">
      <c r="A797">
        <v>803</v>
      </c>
      <c r="B797">
        <v>2665758</v>
      </c>
      <c r="C797">
        <v>36000</v>
      </c>
      <c r="D797">
        <f t="shared" si="60"/>
        <v>2701758</v>
      </c>
      <c r="E797" s="4">
        <v>45246</v>
      </c>
      <c r="F797" s="4">
        <v>45612</v>
      </c>
      <c r="G797">
        <v>20000</v>
      </c>
      <c r="H797">
        <f t="shared" si="61"/>
        <v>2701758</v>
      </c>
      <c r="I797">
        <f t="shared" si="62"/>
        <v>366</v>
      </c>
      <c r="J797">
        <f>IF(E797&gt;Fec_Corte,I797,IF(I797&lt;=30,0.5*I797,MAX(0,F797-MAX(Fec_Corte,E797))))</f>
        <v>321</v>
      </c>
      <c r="K797">
        <f t="shared" si="63"/>
        <v>0.87704918032786883</v>
      </c>
      <c r="L797">
        <f t="shared" si="64"/>
        <v>2352033.6557377051</v>
      </c>
    </row>
    <row r="798" spans="1:12" x14ac:dyDescent="0.25">
      <c r="A798">
        <v>804</v>
      </c>
      <c r="B798">
        <v>1985429</v>
      </c>
      <c r="C798">
        <v>36000</v>
      </c>
      <c r="D798">
        <f t="shared" si="60"/>
        <v>2021429</v>
      </c>
      <c r="E798" s="4">
        <v>45247</v>
      </c>
      <c r="F798" s="4">
        <v>45613</v>
      </c>
      <c r="G798">
        <v>20000</v>
      </c>
      <c r="H798">
        <f t="shared" si="61"/>
        <v>2021429</v>
      </c>
      <c r="I798">
        <f t="shared" si="62"/>
        <v>366</v>
      </c>
      <c r="J798">
        <f>IF(E798&gt;Fec_Corte,I798,IF(I798&lt;=30,0.5*I798,MAX(0,F798-MAX(Fec_Corte,E798))))</f>
        <v>322</v>
      </c>
      <c r="K798">
        <f t="shared" si="63"/>
        <v>0.8797814207650273</v>
      </c>
      <c r="L798">
        <f t="shared" si="64"/>
        <v>1760820.0491803279</v>
      </c>
    </row>
    <row r="799" spans="1:12" x14ac:dyDescent="0.25">
      <c r="A799">
        <v>805</v>
      </c>
      <c r="B799">
        <v>1965433</v>
      </c>
      <c r="C799">
        <v>36000</v>
      </c>
      <c r="D799">
        <f t="shared" si="60"/>
        <v>2001433</v>
      </c>
      <c r="E799" s="4">
        <v>45247</v>
      </c>
      <c r="F799" s="4">
        <v>45613</v>
      </c>
      <c r="G799">
        <v>20000</v>
      </c>
      <c r="H799">
        <f t="shared" si="61"/>
        <v>2001433</v>
      </c>
      <c r="I799">
        <f t="shared" si="62"/>
        <v>366</v>
      </c>
      <c r="J799">
        <f>IF(E799&gt;Fec_Corte,I799,IF(I799&lt;=30,0.5*I799,MAX(0,F799-MAX(Fec_Corte,E799))))</f>
        <v>322</v>
      </c>
      <c r="K799">
        <f t="shared" si="63"/>
        <v>0.8797814207650273</v>
      </c>
      <c r="L799">
        <f t="shared" si="64"/>
        <v>1743227.9398907104</v>
      </c>
    </row>
    <row r="800" spans="1:12" x14ac:dyDescent="0.25">
      <c r="A800">
        <v>806</v>
      </c>
      <c r="B800">
        <v>2271177</v>
      </c>
      <c r="C800">
        <v>36000</v>
      </c>
      <c r="D800">
        <f t="shared" si="60"/>
        <v>2307177</v>
      </c>
      <c r="E800" s="4">
        <v>45247</v>
      </c>
      <c r="F800" s="4">
        <v>45613</v>
      </c>
      <c r="G800">
        <v>20000</v>
      </c>
      <c r="H800">
        <f t="shared" si="61"/>
        <v>2307177</v>
      </c>
      <c r="I800">
        <f t="shared" si="62"/>
        <v>366</v>
      </c>
      <c r="J800">
        <f>IF(E800&gt;Fec_Corte,I800,IF(I800&lt;=30,0.5*I800,MAX(0,F800-MAX(Fec_Corte,E800))))</f>
        <v>322</v>
      </c>
      <c r="K800">
        <f t="shared" si="63"/>
        <v>0.8797814207650273</v>
      </c>
      <c r="L800">
        <f t="shared" si="64"/>
        <v>2012215.8306010929</v>
      </c>
    </row>
    <row r="801" spans="1:12" x14ac:dyDescent="0.25">
      <c r="A801">
        <v>807</v>
      </c>
      <c r="B801">
        <v>1604856</v>
      </c>
      <c r="C801">
        <v>36000</v>
      </c>
      <c r="D801">
        <f t="shared" si="60"/>
        <v>1640856</v>
      </c>
      <c r="E801" s="4">
        <v>45247</v>
      </c>
      <c r="F801" s="4">
        <v>45613</v>
      </c>
      <c r="G801">
        <v>20000</v>
      </c>
      <c r="H801">
        <f t="shared" si="61"/>
        <v>1640856</v>
      </c>
      <c r="I801">
        <f t="shared" si="62"/>
        <v>366</v>
      </c>
      <c r="J801">
        <f>IF(E801&gt;Fec_Corte,I801,IF(I801&lt;=30,0.5*I801,MAX(0,F801-MAX(Fec_Corte,E801))))</f>
        <v>322</v>
      </c>
      <c r="K801">
        <f t="shared" si="63"/>
        <v>0.8797814207650273</v>
      </c>
      <c r="L801">
        <f t="shared" si="64"/>
        <v>1425998.994535519</v>
      </c>
    </row>
    <row r="802" spans="1:12" x14ac:dyDescent="0.25">
      <c r="A802">
        <v>808</v>
      </c>
      <c r="B802">
        <v>14673535</v>
      </c>
      <c r="C802">
        <v>36000</v>
      </c>
      <c r="D802">
        <f t="shared" si="60"/>
        <v>14709535</v>
      </c>
      <c r="E802" s="4">
        <v>45247</v>
      </c>
      <c r="F802" s="4">
        <v>45613</v>
      </c>
      <c r="G802">
        <v>20000</v>
      </c>
      <c r="H802">
        <f t="shared" si="61"/>
        <v>14709535</v>
      </c>
      <c r="I802">
        <f t="shared" si="62"/>
        <v>366</v>
      </c>
      <c r="J802">
        <f>IF(E802&gt;Fec_Corte,I802,IF(I802&lt;=30,0.5*I802,MAX(0,F802-MAX(Fec_Corte,E802))))</f>
        <v>322</v>
      </c>
      <c r="K802">
        <f t="shared" si="63"/>
        <v>0.8797814207650273</v>
      </c>
      <c r="L802">
        <f t="shared" si="64"/>
        <v>12923579.972677596</v>
      </c>
    </row>
    <row r="803" spans="1:12" x14ac:dyDescent="0.25">
      <c r="A803">
        <v>809</v>
      </c>
      <c r="B803">
        <v>1116445</v>
      </c>
      <c r="C803">
        <v>36000</v>
      </c>
      <c r="D803">
        <f t="shared" si="60"/>
        <v>1152445</v>
      </c>
      <c r="E803" s="4">
        <v>45247</v>
      </c>
      <c r="F803" s="4">
        <v>45613</v>
      </c>
      <c r="G803">
        <v>20000</v>
      </c>
      <c r="H803">
        <f t="shared" si="61"/>
        <v>1152445</v>
      </c>
      <c r="I803">
        <f t="shared" si="62"/>
        <v>366</v>
      </c>
      <c r="J803">
        <f>IF(E803&gt;Fec_Corte,I803,IF(I803&lt;=30,0.5*I803,MAX(0,F803-MAX(Fec_Corte,E803))))</f>
        <v>322</v>
      </c>
      <c r="K803">
        <f t="shared" si="63"/>
        <v>0.8797814207650273</v>
      </c>
      <c r="L803">
        <f t="shared" si="64"/>
        <v>996304.07103825139</v>
      </c>
    </row>
    <row r="804" spans="1:12" x14ac:dyDescent="0.25">
      <c r="A804">
        <v>810</v>
      </c>
      <c r="B804">
        <v>4579530</v>
      </c>
      <c r="C804">
        <v>36000</v>
      </c>
      <c r="D804">
        <f t="shared" si="60"/>
        <v>4615530</v>
      </c>
      <c r="E804" s="4">
        <v>45248</v>
      </c>
      <c r="F804" s="4">
        <v>45614</v>
      </c>
      <c r="G804">
        <v>20000</v>
      </c>
      <c r="H804">
        <f t="shared" si="61"/>
        <v>4615530</v>
      </c>
      <c r="I804">
        <f t="shared" si="62"/>
        <v>366</v>
      </c>
      <c r="J804">
        <f>IF(E804&gt;Fec_Corte,I804,IF(I804&lt;=30,0.5*I804,MAX(0,F804-MAX(Fec_Corte,E804))))</f>
        <v>323</v>
      </c>
      <c r="K804">
        <f t="shared" si="63"/>
        <v>0.88251366120218577</v>
      </c>
      <c r="L804">
        <f t="shared" si="64"/>
        <v>4055618.0054644807</v>
      </c>
    </row>
    <row r="805" spans="1:12" x14ac:dyDescent="0.25">
      <c r="A805">
        <v>811</v>
      </c>
      <c r="B805">
        <v>3112655</v>
      </c>
      <c r="C805">
        <v>36000</v>
      </c>
      <c r="D805">
        <f t="shared" si="60"/>
        <v>3148655</v>
      </c>
      <c r="E805" s="4">
        <v>45248</v>
      </c>
      <c r="F805" s="4">
        <v>45614</v>
      </c>
      <c r="G805">
        <v>20000</v>
      </c>
      <c r="H805">
        <f t="shared" si="61"/>
        <v>3148655</v>
      </c>
      <c r="I805">
        <f t="shared" si="62"/>
        <v>366</v>
      </c>
      <c r="J805">
        <f>IF(E805&gt;Fec_Corte,I805,IF(I805&lt;=30,0.5*I805,MAX(0,F805-MAX(Fec_Corte,E805))))</f>
        <v>323</v>
      </c>
      <c r="K805">
        <f t="shared" si="63"/>
        <v>0.88251366120218577</v>
      </c>
      <c r="L805">
        <f t="shared" si="64"/>
        <v>2761080.7786885244</v>
      </c>
    </row>
    <row r="806" spans="1:12" x14ac:dyDescent="0.25">
      <c r="A806">
        <v>812</v>
      </c>
      <c r="B806">
        <v>4088372</v>
      </c>
      <c r="C806">
        <v>36000</v>
      </c>
      <c r="D806">
        <f t="shared" si="60"/>
        <v>4124372</v>
      </c>
      <c r="E806" s="4">
        <v>45248</v>
      </c>
      <c r="F806" s="4">
        <v>45614</v>
      </c>
      <c r="G806">
        <v>20000</v>
      </c>
      <c r="H806">
        <f t="shared" si="61"/>
        <v>4124372</v>
      </c>
      <c r="I806">
        <f t="shared" si="62"/>
        <v>366</v>
      </c>
      <c r="J806">
        <f>IF(E806&gt;Fec_Corte,I806,IF(I806&lt;=30,0.5*I806,MAX(0,F806-MAX(Fec_Corte,E806))))</f>
        <v>323</v>
      </c>
      <c r="K806">
        <f t="shared" si="63"/>
        <v>0.88251366120218577</v>
      </c>
      <c r="L806">
        <f t="shared" si="64"/>
        <v>3622164.3606557376</v>
      </c>
    </row>
    <row r="807" spans="1:12" x14ac:dyDescent="0.25">
      <c r="A807">
        <v>813</v>
      </c>
      <c r="B807">
        <v>6435251</v>
      </c>
      <c r="C807">
        <v>36000</v>
      </c>
      <c r="D807">
        <f t="shared" si="60"/>
        <v>6471251</v>
      </c>
      <c r="E807" s="4">
        <v>45248</v>
      </c>
      <c r="F807" s="4">
        <v>45614</v>
      </c>
      <c r="G807">
        <v>20000</v>
      </c>
      <c r="H807">
        <f t="shared" si="61"/>
        <v>6471251</v>
      </c>
      <c r="I807">
        <f t="shared" si="62"/>
        <v>366</v>
      </c>
      <c r="J807">
        <f>IF(E807&gt;Fec_Corte,I807,IF(I807&lt;=30,0.5*I807,MAX(0,F807-MAX(Fec_Corte,E807))))</f>
        <v>323</v>
      </c>
      <c r="K807">
        <f t="shared" si="63"/>
        <v>0.88251366120218577</v>
      </c>
      <c r="L807">
        <f t="shared" si="64"/>
        <v>5693317.139344262</v>
      </c>
    </row>
    <row r="808" spans="1:12" x14ac:dyDescent="0.25">
      <c r="A808">
        <v>814</v>
      </c>
      <c r="B808">
        <v>4841575</v>
      </c>
      <c r="C808">
        <v>36000</v>
      </c>
      <c r="D808">
        <f t="shared" si="60"/>
        <v>4877575</v>
      </c>
      <c r="E808" s="4">
        <v>45248</v>
      </c>
      <c r="F808" s="4">
        <v>45614</v>
      </c>
      <c r="G808">
        <v>20000</v>
      </c>
      <c r="H808">
        <f t="shared" si="61"/>
        <v>4877575</v>
      </c>
      <c r="I808">
        <f t="shared" si="62"/>
        <v>366</v>
      </c>
      <c r="J808">
        <f>IF(E808&gt;Fec_Corte,I808,IF(I808&lt;=30,0.5*I808,MAX(0,F808-MAX(Fec_Corte,E808))))</f>
        <v>323</v>
      </c>
      <c r="K808">
        <f t="shared" si="63"/>
        <v>0.88251366120218577</v>
      </c>
      <c r="L808">
        <f t="shared" si="64"/>
        <v>4286876.2978142072</v>
      </c>
    </row>
    <row r="809" spans="1:12" x14ac:dyDescent="0.25">
      <c r="A809">
        <v>815</v>
      </c>
      <c r="B809">
        <v>2060002</v>
      </c>
      <c r="C809">
        <v>36000</v>
      </c>
      <c r="D809">
        <f t="shared" si="60"/>
        <v>2096002</v>
      </c>
      <c r="E809" s="4">
        <v>45248</v>
      </c>
      <c r="F809" s="4">
        <v>45614</v>
      </c>
      <c r="G809">
        <v>20000</v>
      </c>
      <c r="H809">
        <f t="shared" si="61"/>
        <v>2096002</v>
      </c>
      <c r="I809">
        <f t="shared" si="62"/>
        <v>366</v>
      </c>
      <c r="J809">
        <f>IF(E809&gt;Fec_Corte,I809,IF(I809&lt;=30,0.5*I809,MAX(0,F809-MAX(Fec_Corte,E809))))</f>
        <v>323</v>
      </c>
      <c r="K809">
        <f t="shared" si="63"/>
        <v>0.88251366120218577</v>
      </c>
      <c r="L809">
        <f t="shared" si="64"/>
        <v>1832100.1256830601</v>
      </c>
    </row>
    <row r="810" spans="1:12" x14ac:dyDescent="0.25">
      <c r="A810">
        <v>816</v>
      </c>
      <c r="B810">
        <v>2256208</v>
      </c>
      <c r="C810">
        <v>36000</v>
      </c>
      <c r="D810">
        <f t="shared" si="60"/>
        <v>2292208</v>
      </c>
      <c r="E810" s="4">
        <v>45249</v>
      </c>
      <c r="F810" s="4">
        <v>45615</v>
      </c>
      <c r="G810">
        <v>20000</v>
      </c>
      <c r="H810">
        <f t="shared" si="61"/>
        <v>2292208</v>
      </c>
      <c r="I810">
        <f t="shared" si="62"/>
        <v>366</v>
      </c>
      <c r="J810">
        <f>IF(E810&gt;Fec_Corte,I810,IF(I810&lt;=30,0.5*I810,MAX(0,F810-MAX(Fec_Corte,E810))))</f>
        <v>324</v>
      </c>
      <c r="K810">
        <f t="shared" si="63"/>
        <v>0.88524590163934425</v>
      </c>
      <c r="L810">
        <f t="shared" si="64"/>
        <v>2011462.8196721312</v>
      </c>
    </row>
    <row r="811" spans="1:12" x14ac:dyDescent="0.25">
      <c r="A811">
        <v>817</v>
      </c>
      <c r="B811">
        <v>2328698</v>
      </c>
      <c r="C811">
        <v>36000</v>
      </c>
      <c r="D811">
        <f t="shared" si="60"/>
        <v>2364698</v>
      </c>
      <c r="E811" s="4">
        <v>45249</v>
      </c>
      <c r="F811" s="4">
        <v>45615</v>
      </c>
      <c r="G811">
        <v>20000</v>
      </c>
      <c r="H811">
        <f t="shared" si="61"/>
        <v>2364698</v>
      </c>
      <c r="I811">
        <f t="shared" si="62"/>
        <v>366</v>
      </c>
      <c r="J811">
        <f>IF(E811&gt;Fec_Corte,I811,IF(I811&lt;=30,0.5*I811,MAX(0,F811-MAX(Fec_Corte,E811))))</f>
        <v>324</v>
      </c>
      <c r="K811">
        <f t="shared" si="63"/>
        <v>0.88524590163934425</v>
      </c>
      <c r="L811">
        <f t="shared" si="64"/>
        <v>2075634.2950819673</v>
      </c>
    </row>
    <row r="812" spans="1:12" x14ac:dyDescent="0.25">
      <c r="A812">
        <v>818</v>
      </c>
      <c r="B812">
        <v>1616530</v>
      </c>
      <c r="C812">
        <v>36000</v>
      </c>
      <c r="D812">
        <f t="shared" si="60"/>
        <v>1652530</v>
      </c>
      <c r="E812" s="4">
        <v>45249</v>
      </c>
      <c r="F812" s="4">
        <v>45615</v>
      </c>
      <c r="G812">
        <v>20000</v>
      </c>
      <c r="H812">
        <f t="shared" si="61"/>
        <v>1652530</v>
      </c>
      <c r="I812">
        <f t="shared" si="62"/>
        <v>366</v>
      </c>
      <c r="J812">
        <f>IF(E812&gt;Fec_Corte,I812,IF(I812&lt;=30,0.5*I812,MAX(0,F812-MAX(Fec_Corte,E812))))</f>
        <v>324</v>
      </c>
      <c r="K812">
        <f t="shared" si="63"/>
        <v>0.88524590163934425</v>
      </c>
      <c r="L812">
        <f t="shared" si="64"/>
        <v>1445190.4918032787</v>
      </c>
    </row>
    <row r="813" spans="1:12" x14ac:dyDescent="0.25">
      <c r="A813">
        <v>819</v>
      </c>
      <c r="B813">
        <v>1110520</v>
      </c>
      <c r="C813">
        <v>36000</v>
      </c>
      <c r="D813">
        <f t="shared" si="60"/>
        <v>1146520</v>
      </c>
      <c r="E813" s="4">
        <v>45249</v>
      </c>
      <c r="F813" s="4">
        <v>45615</v>
      </c>
      <c r="G813">
        <v>20000</v>
      </c>
      <c r="H813">
        <f t="shared" si="61"/>
        <v>1146520</v>
      </c>
      <c r="I813">
        <f t="shared" si="62"/>
        <v>366</v>
      </c>
      <c r="J813">
        <f>IF(E813&gt;Fec_Corte,I813,IF(I813&lt;=30,0.5*I813,MAX(0,F813-MAX(Fec_Corte,E813))))</f>
        <v>324</v>
      </c>
      <c r="K813">
        <f t="shared" si="63"/>
        <v>0.88524590163934425</v>
      </c>
      <c r="L813">
        <f t="shared" si="64"/>
        <v>997247.21311475406</v>
      </c>
    </row>
    <row r="814" spans="1:12" x14ac:dyDescent="0.25">
      <c r="A814">
        <v>820</v>
      </c>
      <c r="B814">
        <v>1307788</v>
      </c>
      <c r="C814">
        <v>36000</v>
      </c>
      <c r="D814">
        <f t="shared" si="60"/>
        <v>1343788</v>
      </c>
      <c r="E814" s="4">
        <v>45250</v>
      </c>
      <c r="F814" s="4">
        <v>45616</v>
      </c>
      <c r="G814">
        <v>20000</v>
      </c>
      <c r="H814">
        <f t="shared" si="61"/>
        <v>1343788</v>
      </c>
      <c r="I814">
        <f t="shared" si="62"/>
        <v>366</v>
      </c>
      <c r="J814">
        <f>IF(E814&gt;Fec_Corte,I814,IF(I814&lt;=30,0.5*I814,MAX(0,F814-MAX(Fec_Corte,E814))))</f>
        <v>325</v>
      </c>
      <c r="K814">
        <f t="shared" si="63"/>
        <v>0.88797814207650272</v>
      </c>
      <c r="L814">
        <f t="shared" si="64"/>
        <v>1175494.8087431693</v>
      </c>
    </row>
    <row r="815" spans="1:12" x14ac:dyDescent="0.25">
      <c r="A815">
        <v>821</v>
      </c>
      <c r="B815">
        <v>1162008</v>
      </c>
      <c r="C815">
        <v>36000</v>
      </c>
      <c r="D815">
        <f t="shared" si="60"/>
        <v>1198008</v>
      </c>
      <c r="E815" s="4">
        <v>45250</v>
      </c>
      <c r="F815" s="4">
        <v>45616</v>
      </c>
      <c r="G815">
        <v>20000</v>
      </c>
      <c r="H815">
        <f t="shared" si="61"/>
        <v>1198008</v>
      </c>
      <c r="I815">
        <f t="shared" si="62"/>
        <v>366</v>
      </c>
      <c r="J815">
        <f>IF(E815&gt;Fec_Corte,I815,IF(I815&lt;=30,0.5*I815,MAX(0,F815-MAX(Fec_Corte,E815))))</f>
        <v>325</v>
      </c>
      <c r="K815">
        <f t="shared" si="63"/>
        <v>0.88797814207650272</v>
      </c>
      <c r="L815">
        <f t="shared" si="64"/>
        <v>1046045.3551912569</v>
      </c>
    </row>
    <row r="816" spans="1:12" x14ac:dyDescent="0.25">
      <c r="A816">
        <v>822</v>
      </c>
      <c r="B816">
        <v>1982272</v>
      </c>
      <c r="C816">
        <v>36000</v>
      </c>
      <c r="D816">
        <f t="shared" si="60"/>
        <v>2018272</v>
      </c>
      <c r="E816" s="4">
        <v>45250</v>
      </c>
      <c r="F816" s="4">
        <v>45616</v>
      </c>
      <c r="G816">
        <v>20000</v>
      </c>
      <c r="H816">
        <f t="shared" si="61"/>
        <v>2018272</v>
      </c>
      <c r="I816">
        <f t="shared" si="62"/>
        <v>366</v>
      </c>
      <c r="J816">
        <f>IF(E816&gt;Fec_Corte,I816,IF(I816&lt;=30,0.5*I816,MAX(0,F816-MAX(Fec_Corte,E816))))</f>
        <v>325</v>
      </c>
      <c r="K816">
        <f t="shared" si="63"/>
        <v>0.88797814207650272</v>
      </c>
      <c r="L816">
        <f t="shared" si="64"/>
        <v>1774421.8579234972</v>
      </c>
    </row>
    <row r="817" spans="1:12" x14ac:dyDescent="0.25">
      <c r="A817">
        <v>823</v>
      </c>
      <c r="B817">
        <v>7009212</v>
      </c>
      <c r="C817">
        <v>36000</v>
      </c>
      <c r="D817">
        <f t="shared" si="60"/>
        <v>7045212</v>
      </c>
      <c r="E817" s="4">
        <v>45251</v>
      </c>
      <c r="F817" s="4">
        <v>45617</v>
      </c>
      <c r="G817">
        <v>20000</v>
      </c>
      <c r="H817">
        <f t="shared" si="61"/>
        <v>7045212</v>
      </c>
      <c r="I817">
        <f t="shared" si="62"/>
        <v>366</v>
      </c>
      <c r="J817">
        <f>IF(E817&gt;Fec_Corte,I817,IF(I817&lt;=30,0.5*I817,MAX(0,F817-MAX(Fec_Corte,E817))))</f>
        <v>326</v>
      </c>
      <c r="K817">
        <f t="shared" si="63"/>
        <v>0.89071038251366119</v>
      </c>
      <c r="L817">
        <f t="shared" si="64"/>
        <v>6257429.2677595625</v>
      </c>
    </row>
    <row r="818" spans="1:12" x14ac:dyDescent="0.25">
      <c r="A818">
        <v>824</v>
      </c>
      <c r="B818">
        <v>5558727</v>
      </c>
      <c r="C818">
        <v>36000</v>
      </c>
      <c r="D818">
        <f t="shared" si="60"/>
        <v>5594727</v>
      </c>
      <c r="E818" s="4">
        <v>45251</v>
      </c>
      <c r="F818" s="4">
        <v>45617</v>
      </c>
      <c r="G818">
        <v>20000</v>
      </c>
      <c r="H818">
        <f t="shared" si="61"/>
        <v>5594727</v>
      </c>
      <c r="I818">
        <f t="shared" si="62"/>
        <v>366</v>
      </c>
      <c r="J818">
        <f>IF(E818&gt;Fec_Corte,I818,IF(I818&lt;=30,0.5*I818,MAX(0,F818-MAX(Fec_Corte,E818))))</f>
        <v>326</v>
      </c>
      <c r="K818">
        <f t="shared" si="63"/>
        <v>0.89071038251366119</v>
      </c>
      <c r="L818">
        <f t="shared" si="64"/>
        <v>4965467.2185792346</v>
      </c>
    </row>
    <row r="819" spans="1:12" x14ac:dyDescent="0.25">
      <c r="A819">
        <v>825</v>
      </c>
      <c r="B819">
        <v>1227940</v>
      </c>
      <c r="C819">
        <v>36000</v>
      </c>
      <c r="D819">
        <f t="shared" si="60"/>
        <v>1263940</v>
      </c>
      <c r="E819" s="4">
        <v>45251</v>
      </c>
      <c r="F819" s="4">
        <v>45617</v>
      </c>
      <c r="G819">
        <v>20000</v>
      </c>
      <c r="H819">
        <f t="shared" si="61"/>
        <v>1263940</v>
      </c>
      <c r="I819">
        <f t="shared" si="62"/>
        <v>366</v>
      </c>
      <c r="J819">
        <f>IF(E819&gt;Fec_Corte,I819,IF(I819&lt;=30,0.5*I819,MAX(0,F819-MAX(Fec_Corte,E819))))</f>
        <v>326</v>
      </c>
      <c r="K819">
        <f t="shared" si="63"/>
        <v>0.89071038251366119</v>
      </c>
      <c r="L819">
        <f t="shared" si="64"/>
        <v>1107990.2732240437</v>
      </c>
    </row>
    <row r="820" spans="1:12" x14ac:dyDescent="0.25">
      <c r="A820">
        <v>826</v>
      </c>
      <c r="B820">
        <v>9043871</v>
      </c>
      <c r="C820">
        <v>36000</v>
      </c>
      <c r="D820">
        <f t="shared" si="60"/>
        <v>9079871</v>
      </c>
      <c r="E820" s="4">
        <v>45251</v>
      </c>
      <c r="F820" s="4">
        <v>45617</v>
      </c>
      <c r="G820">
        <v>20000</v>
      </c>
      <c r="H820">
        <f t="shared" si="61"/>
        <v>9079871</v>
      </c>
      <c r="I820">
        <f t="shared" si="62"/>
        <v>366</v>
      </c>
      <c r="J820">
        <f>IF(E820&gt;Fec_Corte,I820,IF(I820&lt;=30,0.5*I820,MAX(0,F820-MAX(Fec_Corte,E820))))</f>
        <v>326</v>
      </c>
      <c r="K820">
        <f t="shared" si="63"/>
        <v>0.89071038251366119</v>
      </c>
      <c r="L820">
        <f t="shared" si="64"/>
        <v>8069721.1639344264</v>
      </c>
    </row>
    <row r="821" spans="1:12" x14ac:dyDescent="0.25">
      <c r="A821">
        <v>827</v>
      </c>
      <c r="B821">
        <v>2873205</v>
      </c>
      <c r="C821">
        <v>36000</v>
      </c>
      <c r="D821">
        <f t="shared" si="60"/>
        <v>2909205</v>
      </c>
      <c r="E821" s="4">
        <v>45251</v>
      </c>
      <c r="F821" s="4">
        <v>45617</v>
      </c>
      <c r="G821">
        <v>20000</v>
      </c>
      <c r="H821">
        <f t="shared" si="61"/>
        <v>2909205</v>
      </c>
      <c r="I821">
        <f t="shared" si="62"/>
        <v>366</v>
      </c>
      <c r="J821">
        <f>IF(E821&gt;Fec_Corte,I821,IF(I821&lt;=30,0.5*I821,MAX(0,F821-MAX(Fec_Corte,E821))))</f>
        <v>326</v>
      </c>
      <c r="K821">
        <f t="shared" si="63"/>
        <v>0.89071038251366119</v>
      </c>
      <c r="L821">
        <f t="shared" si="64"/>
        <v>2573444.8907103823</v>
      </c>
    </row>
    <row r="822" spans="1:12" x14ac:dyDescent="0.25">
      <c r="A822">
        <v>828</v>
      </c>
      <c r="B822">
        <v>3154798</v>
      </c>
      <c r="C822">
        <v>36000</v>
      </c>
      <c r="D822">
        <f t="shared" si="60"/>
        <v>3190798</v>
      </c>
      <c r="E822" s="4">
        <v>45251</v>
      </c>
      <c r="F822" s="4">
        <v>45617</v>
      </c>
      <c r="G822">
        <v>20000</v>
      </c>
      <c r="H822">
        <f t="shared" si="61"/>
        <v>3190798</v>
      </c>
      <c r="I822">
        <f t="shared" si="62"/>
        <v>366</v>
      </c>
      <c r="J822">
        <f>IF(E822&gt;Fec_Corte,I822,IF(I822&lt;=30,0.5*I822,MAX(0,F822-MAX(Fec_Corte,E822))))</f>
        <v>326</v>
      </c>
      <c r="K822">
        <f t="shared" si="63"/>
        <v>0.89071038251366119</v>
      </c>
      <c r="L822">
        <f t="shared" si="64"/>
        <v>2824262.6994535518</v>
      </c>
    </row>
    <row r="823" spans="1:12" x14ac:dyDescent="0.25">
      <c r="A823">
        <v>829</v>
      </c>
      <c r="B823">
        <v>2747715</v>
      </c>
      <c r="C823">
        <v>36000</v>
      </c>
      <c r="D823">
        <f t="shared" si="60"/>
        <v>2783715</v>
      </c>
      <c r="E823" s="4">
        <v>45251</v>
      </c>
      <c r="F823" s="4">
        <v>45617</v>
      </c>
      <c r="G823">
        <v>20000</v>
      </c>
      <c r="H823">
        <f t="shared" si="61"/>
        <v>2783715</v>
      </c>
      <c r="I823">
        <f t="shared" si="62"/>
        <v>366</v>
      </c>
      <c r="J823">
        <f>IF(E823&gt;Fec_Corte,I823,IF(I823&lt;=30,0.5*I823,MAX(0,F823-MAX(Fec_Corte,E823))))</f>
        <v>326</v>
      </c>
      <c r="K823">
        <f t="shared" si="63"/>
        <v>0.89071038251366119</v>
      </c>
      <c r="L823">
        <f t="shared" si="64"/>
        <v>2461669.6448087431</v>
      </c>
    </row>
    <row r="824" spans="1:12" x14ac:dyDescent="0.25">
      <c r="A824">
        <v>830</v>
      </c>
      <c r="B824">
        <v>2710694</v>
      </c>
      <c r="C824">
        <v>36000</v>
      </c>
      <c r="D824">
        <f t="shared" si="60"/>
        <v>2746694</v>
      </c>
      <c r="E824" s="4">
        <v>45252</v>
      </c>
      <c r="F824" s="4">
        <v>45618</v>
      </c>
      <c r="G824">
        <v>20000</v>
      </c>
      <c r="H824">
        <f t="shared" si="61"/>
        <v>2746694</v>
      </c>
      <c r="I824">
        <f t="shared" si="62"/>
        <v>366</v>
      </c>
      <c r="J824">
        <f>IF(E824&gt;Fec_Corte,I824,IF(I824&lt;=30,0.5*I824,MAX(0,F824-MAX(Fec_Corte,E824))))</f>
        <v>327</v>
      </c>
      <c r="K824">
        <f t="shared" si="63"/>
        <v>0.89344262295081966</v>
      </c>
      <c r="L824">
        <f t="shared" si="64"/>
        <v>2436144.6393442624</v>
      </c>
    </row>
    <row r="825" spans="1:12" x14ac:dyDescent="0.25">
      <c r="A825">
        <v>831</v>
      </c>
      <c r="B825">
        <v>2021407</v>
      </c>
      <c r="C825">
        <v>36000</v>
      </c>
      <c r="D825">
        <f t="shared" si="60"/>
        <v>2057407</v>
      </c>
      <c r="E825" s="4">
        <v>45252</v>
      </c>
      <c r="F825" s="4">
        <v>45618</v>
      </c>
      <c r="G825">
        <v>20000</v>
      </c>
      <c r="H825">
        <f t="shared" si="61"/>
        <v>2057407</v>
      </c>
      <c r="I825">
        <f t="shared" si="62"/>
        <v>366</v>
      </c>
      <c r="J825">
        <f>IF(E825&gt;Fec_Corte,I825,IF(I825&lt;=30,0.5*I825,MAX(0,F825-MAX(Fec_Corte,E825))))</f>
        <v>327</v>
      </c>
      <c r="K825">
        <f t="shared" si="63"/>
        <v>0.89344262295081966</v>
      </c>
      <c r="L825">
        <f t="shared" si="64"/>
        <v>1820306.2540983607</v>
      </c>
    </row>
    <row r="826" spans="1:12" x14ac:dyDescent="0.25">
      <c r="A826">
        <v>832</v>
      </c>
      <c r="B826">
        <v>2809736</v>
      </c>
      <c r="C826">
        <v>36000</v>
      </c>
      <c r="D826">
        <f t="shared" si="60"/>
        <v>2845736</v>
      </c>
      <c r="E826" s="4">
        <v>45252</v>
      </c>
      <c r="F826" s="4">
        <v>45618</v>
      </c>
      <c r="G826">
        <v>20000</v>
      </c>
      <c r="H826">
        <f t="shared" si="61"/>
        <v>2845736</v>
      </c>
      <c r="I826">
        <f t="shared" si="62"/>
        <v>366</v>
      </c>
      <c r="J826">
        <f>IF(E826&gt;Fec_Corte,I826,IF(I826&lt;=30,0.5*I826,MAX(0,F826-MAX(Fec_Corte,E826))))</f>
        <v>327</v>
      </c>
      <c r="K826">
        <f t="shared" si="63"/>
        <v>0.89344262295081966</v>
      </c>
      <c r="L826">
        <f t="shared" si="64"/>
        <v>2524632.9836065574</v>
      </c>
    </row>
    <row r="827" spans="1:12" x14ac:dyDescent="0.25">
      <c r="A827">
        <v>833</v>
      </c>
      <c r="B827">
        <v>3549460</v>
      </c>
      <c r="C827">
        <v>36000</v>
      </c>
      <c r="D827">
        <f t="shared" si="60"/>
        <v>3585460</v>
      </c>
      <c r="E827" s="4">
        <v>45252</v>
      </c>
      <c r="F827" s="4">
        <v>45618</v>
      </c>
      <c r="G827">
        <v>20000</v>
      </c>
      <c r="H827">
        <f t="shared" si="61"/>
        <v>3585460</v>
      </c>
      <c r="I827">
        <f t="shared" si="62"/>
        <v>366</v>
      </c>
      <c r="J827">
        <f>IF(E827&gt;Fec_Corte,I827,IF(I827&lt;=30,0.5*I827,MAX(0,F827-MAX(Fec_Corte,E827))))</f>
        <v>327</v>
      </c>
      <c r="K827">
        <f t="shared" si="63"/>
        <v>0.89344262295081966</v>
      </c>
      <c r="L827">
        <f t="shared" si="64"/>
        <v>3185533.9344262294</v>
      </c>
    </row>
    <row r="828" spans="1:12" x14ac:dyDescent="0.25">
      <c r="A828">
        <v>834</v>
      </c>
      <c r="B828">
        <v>6280287</v>
      </c>
      <c r="C828">
        <v>36000</v>
      </c>
      <c r="D828">
        <f t="shared" si="60"/>
        <v>6316287</v>
      </c>
      <c r="E828" s="4">
        <v>45252</v>
      </c>
      <c r="F828" s="4">
        <v>45618</v>
      </c>
      <c r="G828">
        <v>20000</v>
      </c>
      <c r="H828">
        <f t="shared" si="61"/>
        <v>6316287</v>
      </c>
      <c r="I828">
        <f t="shared" si="62"/>
        <v>366</v>
      </c>
      <c r="J828">
        <f>IF(E828&gt;Fec_Corte,I828,IF(I828&lt;=30,0.5*I828,MAX(0,F828-MAX(Fec_Corte,E828))))</f>
        <v>327</v>
      </c>
      <c r="K828">
        <f t="shared" si="63"/>
        <v>0.89344262295081966</v>
      </c>
      <c r="L828">
        <f t="shared" si="64"/>
        <v>5625371.1721311472</v>
      </c>
    </row>
    <row r="829" spans="1:12" x14ac:dyDescent="0.25">
      <c r="A829">
        <v>835</v>
      </c>
      <c r="B829">
        <v>2030545</v>
      </c>
      <c r="C829">
        <v>36000</v>
      </c>
      <c r="D829">
        <f t="shared" si="60"/>
        <v>2066545</v>
      </c>
      <c r="E829" s="4">
        <v>45252</v>
      </c>
      <c r="F829" s="4">
        <v>45618</v>
      </c>
      <c r="G829">
        <v>20000</v>
      </c>
      <c r="H829">
        <f t="shared" si="61"/>
        <v>2066545</v>
      </c>
      <c r="I829">
        <f t="shared" si="62"/>
        <v>366</v>
      </c>
      <c r="J829">
        <f>IF(E829&gt;Fec_Corte,I829,IF(I829&lt;=30,0.5*I829,MAX(0,F829-MAX(Fec_Corte,E829))))</f>
        <v>327</v>
      </c>
      <c r="K829">
        <f t="shared" si="63"/>
        <v>0.89344262295081966</v>
      </c>
      <c r="L829">
        <f t="shared" si="64"/>
        <v>1828470.5327868853</v>
      </c>
    </row>
    <row r="830" spans="1:12" x14ac:dyDescent="0.25">
      <c r="A830">
        <v>836</v>
      </c>
      <c r="B830">
        <v>2222498</v>
      </c>
      <c r="C830">
        <v>36000</v>
      </c>
      <c r="D830">
        <f t="shared" si="60"/>
        <v>2258498</v>
      </c>
      <c r="E830" s="4">
        <v>45253</v>
      </c>
      <c r="F830" s="4">
        <v>45619</v>
      </c>
      <c r="G830">
        <v>20000</v>
      </c>
      <c r="H830">
        <f t="shared" si="61"/>
        <v>2258498</v>
      </c>
      <c r="I830">
        <f t="shared" si="62"/>
        <v>366</v>
      </c>
      <c r="J830">
        <f>IF(E830&gt;Fec_Corte,I830,IF(I830&lt;=30,0.5*I830,MAX(0,F830-MAX(Fec_Corte,E830))))</f>
        <v>328</v>
      </c>
      <c r="K830">
        <f t="shared" si="63"/>
        <v>0.89617486338797814</v>
      </c>
      <c r="L830">
        <f t="shared" si="64"/>
        <v>2006085.6393442622</v>
      </c>
    </row>
    <row r="831" spans="1:12" x14ac:dyDescent="0.25">
      <c r="A831">
        <v>837</v>
      </c>
      <c r="B831">
        <v>1939944</v>
      </c>
      <c r="C831">
        <v>36000</v>
      </c>
      <c r="D831">
        <f t="shared" si="60"/>
        <v>1975944</v>
      </c>
      <c r="E831" s="4">
        <v>45253</v>
      </c>
      <c r="F831" s="4">
        <v>45619</v>
      </c>
      <c r="G831">
        <v>20000</v>
      </c>
      <c r="H831">
        <f t="shared" si="61"/>
        <v>1975944</v>
      </c>
      <c r="I831">
        <f t="shared" si="62"/>
        <v>366</v>
      </c>
      <c r="J831">
        <f>IF(E831&gt;Fec_Corte,I831,IF(I831&lt;=30,0.5*I831,MAX(0,F831-MAX(Fec_Corte,E831))))</f>
        <v>328</v>
      </c>
      <c r="K831">
        <f t="shared" si="63"/>
        <v>0.89617486338797814</v>
      </c>
      <c r="L831">
        <f t="shared" si="64"/>
        <v>1752867.8469945355</v>
      </c>
    </row>
    <row r="832" spans="1:12" x14ac:dyDescent="0.25">
      <c r="A832">
        <v>838</v>
      </c>
      <c r="B832">
        <v>3220888</v>
      </c>
      <c r="C832">
        <v>36000</v>
      </c>
      <c r="D832">
        <f t="shared" si="60"/>
        <v>3256888</v>
      </c>
      <c r="E832" s="4">
        <v>45254</v>
      </c>
      <c r="F832" s="4">
        <v>45620</v>
      </c>
      <c r="G832">
        <v>20000</v>
      </c>
      <c r="H832">
        <f t="shared" si="61"/>
        <v>3256888</v>
      </c>
      <c r="I832">
        <f t="shared" si="62"/>
        <v>366</v>
      </c>
      <c r="J832">
        <f>IF(E832&gt;Fec_Corte,I832,IF(I832&lt;=30,0.5*I832,MAX(0,F832-MAX(Fec_Corte,E832))))</f>
        <v>329</v>
      </c>
      <c r="K832">
        <f t="shared" si="63"/>
        <v>0.89890710382513661</v>
      </c>
      <c r="L832">
        <f t="shared" si="64"/>
        <v>2909661.6174863386</v>
      </c>
    </row>
    <row r="833" spans="1:12" x14ac:dyDescent="0.25">
      <c r="A833">
        <v>839</v>
      </c>
      <c r="B833">
        <v>1221802</v>
      </c>
      <c r="C833">
        <v>36000</v>
      </c>
      <c r="D833">
        <f t="shared" si="60"/>
        <v>1257802</v>
      </c>
      <c r="E833" s="4">
        <v>45254</v>
      </c>
      <c r="F833" s="4">
        <v>45620</v>
      </c>
      <c r="G833">
        <v>20000</v>
      </c>
      <c r="H833">
        <f t="shared" si="61"/>
        <v>1257802</v>
      </c>
      <c r="I833">
        <f t="shared" si="62"/>
        <v>366</v>
      </c>
      <c r="J833">
        <f>IF(E833&gt;Fec_Corte,I833,IF(I833&lt;=30,0.5*I833,MAX(0,F833-MAX(Fec_Corte,E833))))</f>
        <v>329</v>
      </c>
      <c r="K833">
        <f t="shared" si="63"/>
        <v>0.89890710382513661</v>
      </c>
      <c r="L833">
        <f t="shared" si="64"/>
        <v>1112669.0109289617</v>
      </c>
    </row>
    <row r="834" spans="1:12" x14ac:dyDescent="0.25">
      <c r="A834">
        <v>840</v>
      </c>
      <c r="B834">
        <v>4837212</v>
      </c>
      <c r="C834">
        <v>36000</v>
      </c>
      <c r="D834">
        <f t="shared" si="60"/>
        <v>4873212</v>
      </c>
      <c r="E834" s="4">
        <v>45254</v>
      </c>
      <c r="F834" s="4">
        <v>45620</v>
      </c>
      <c r="G834">
        <v>20000</v>
      </c>
      <c r="H834">
        <f t="shared" si="61"/>
        <v>4873212</v>
      </c>
      <c r="I834">
        <f t="shared" si="62"/>
        <v>366</v>
      </c>
      <c r="J834">
        <f>IF(E834&gt;Fec_Corte,I834,IF(I834&lt;=30,0.5*I834,MAX(0,F834-MAX(Fec_Corte,E834))))</f>
        <v>329</v>
      </c>
      <c r="K834">
        <f t="shared" si="63"/>
        <v>0.89890710382513661</v>
      </c>
      <c r="L834">
        <f t="shared" si="64"/>
        <v>4362586.743169399</v>
      </c>
    </row>
    <row r="835" spans="1:12" x14ac:dyDescent="0.25">
      <c r="A835">
        <v>841</v>
      </c>
      <c r="B835">
        <v>1978187</v>
      </c>
      <c r="C835">
        <v>36000</v>
      </c>
      <c r="D835">
        <f t="shared" si="60"/>
        <v>2014187</v>
      </c>
      <c r="E835" s="4">
        <v>45254</v>
      </c>
      <c r="F835" s="4">
        <v>45620</v>
      </c>
      <c r="G835">
        <v>20000</v>
      </c>
      <c r="H835">
        <f t="shared" si="61"/>
        <v>2014187</v>
      </c>
      <c r="I835">
        <f t="shared" si="62"/>
        <v>366</v>
      </c>
      <c r="J835">
        <f>IF(E835&gt;Fec_Corte,I835,IF(I835&lt;=30,0.5*I835,MAX(0,F835-MAX(Fec_Corte,E835))))</f>
        <v>329</v>
      </c>
      <c r="K835">
        <f t="shared" si="63"/>
        <v>0.89890710382513661</v>
      </c>
      <c r="L835">
        <f t="shared" si="64"/>
        <v>1792588.8606557378</v>
      </c>
    </row>
    <row r="836" spans="1:12" x14ac:dyDescent="0.25">
      <c r="A836">
        <v>842</v>
      </c>
      <c r="B836">
        <v>3533678</v>
      </c>
      <c r="C836">
        <v>36000</v>
      </c>
      <c r="D836">
        <f t="shared" si="60"/>
        <v>3569678</v>
      </c>
      <c r="E836" s="4">
        <v>45254</v>
      </c>
      <c r="F836" s="4">
        <v>45620</v>
      </c>
      <c r="G836">
        <v>20000</v>
      </c>
      <c r="H836">
        <f t="shared" si="61"/>
        <v>3569678</v>
      </c>
      <c r="I836">
        <f t="shared" si="62"/>
        <v>366</v>
      </c>
      <c r="J836">
        <f>IF(E836&gt;Fec_Corte,I836,IF(I836&lt;=30,0.5*I836,MAX(0,F836-MAX(Fec_Corte,E836))))</f>
        <v>329</v>
      </c>
      <c r="K836">
        <f t="shared" si="63"/>
        <v>0.89890710382513661</v>
      </c>
      <c r="L836">
        <f t="shared" si="64"/>
        <v>3190830.7704918031</v>
      </c>
    </row>
    <row r="837" spans="1:12" x14ac:dyDescent="0.25">
      <c r="A837">
        <v>843</v>
      </c>
      <c r="B837">
        <v>3995980</v>
      </c>
      <c r="C837">
        <v>36000</v>
      </c>
      <c r="D837">
        <f t="shared" ref="D837:D900" si="65">B837+C837</f>
        <v>4031980</v>
      </c>
      <c r="E837" s="4">
        <v>45254</v>
      </c>
      <c r="F837" s="4">
        <v>45620</v>
      </c>
      <c r="G837">
        <v>20000</v>
      </c>
      <c r="H837">
        <f t="shared" ref="H837:H900" si="66">MAX(B837,D837)</f>
        <v>4031980</v>
      </c>
      <c r="I837">
        <f t="shared" ref="I837:I900" si="67">F837-E837</f>
        <v>366</v>
      </c>
      <c r="J837">
        <f>IF(E837&gt;Fec_Corte,I837,IF(I837&lt;=30,0.5*I837,MAX(0,F837-MAX(Fec_Corte,E837))))</f>
        <v>329</v>
      </c>
      <c r="K837">
        <f t="shared" ref="K837:K900" si="68">J837/I837</f>
        <v>0.89890710382513661</v>
      </c>
      <c r="L837">
        <f t="shared" ref="L837:L900" si="69">(H837-G837)*K837</f>
        <v>3606397.3224043716</v>
      </c>
    </row>
    <row r="838" spans="1:12" x14ac:dyDescent="0.25">
      <c r="A838">
        <v>844</v>
      </c>
      <c r="B838">
        <v>4149342</v>
      </c>
      <c r="C838">
        <v>36000</v>
      </c>
      <c r="D838">
        <f t="shared" si="65"/>
        <v>4185342</v>
      </c>
      <c r="E838" s="4">
        <v>45254</v>
      </c>
      <c r="F838" s="4">
        <v>45620</v>
      </c>
      <c r="G838">
        <v>20000</v>
      </c>
      <c r="H838">
        <f t="shared" si="66"/>
        <v>4185342</v>
      </c>
      <c r="I838">
        <f t="shared" si="67"/>
        <v>366</v>
      </c>
      <c r="J838">
        <f>IF(E838&gt;Fec_Corte,I838,IF(I838&lt;=30,0.5*I838,MAX(0,F838-MAX(Fec_Corte,E838))))</f>
        <v>329</v>
      </c>
      <c r="K838">
        <f t="shared" si="68"/>
        <v>0.89890710382513661</v>
      </c>
      <c r="L838">
        <f t="shared" si="69"/>
        <v>3744255.513661202</v>
      </c>
    </row>
    <row r="839" spans="1:12" x14ac:dyDescent="0.25">
      <c r="A839">
        <v>845</v>
      </c>
      <c r="B839">
        <v>3123376</v>
      </c>
      <c r="C839">
        <v>36000</v>
      </c>
      <c r="D839">
        <f t="shared" si="65"/>
        <v>3159376</v>
      </c>
      <c r="E839" s="4">
        <v>45255</v>
      </c>
      <c r="F839" s="4">
        <v>45621</v>
      </c>
      <c r="G839">
        <v>20000</v>
      </c>
      <c r="H839">
        <f t="shared" si="66"/>
        <v>3159376</v>
      </c>
      <c r="I839">
        <f t="shared" si="67"/>
        <v>366</v>
      </c>
      <c r="J839">
        <f>IF(E839&gt;Fec_Corte,I839,IF(I839&lt;=30,0.5*I839,MAX(0,F839-MAX(Fec_Corte,E839))))</f>
        <v>330</v>
      </c>
      <c r="K839">
        <f t="shared" si="68"/>
        <v>0.90163934426229508</v>
      </c>
      <c r="L839">
        <f t="shared" si="69"/>
        <v>2830584.9180327868</v>
      </c>
    </row>
    <row r="840" spans="1:12" x14ac:dyDescent="0.25">
      <c r="A840">
        <v>846</v>
      </c>
      <c r="B840">
        <v>5703213</v>
      </c>
      <c r="C840">
        <v>36000</v>
      </c>
      <c r="D840">
        <f t="shared" si="65"/>
        <v>5739213</v>
      </c>
      <c r="E840" s="4">
        <v>45255</v>
      </c>
      <c r="F840" s="4">
        <v>45621</v>
      </c>
      <c r="G840">
        <v>20000</v>
      </c>
      <c r="H840">
        <f t="shared" si="66"/>
        <v>5739213</v>
      </c>
      <c r="I840">
        <f t="shared" si="67"/>
        <v>366</v>
      </c>
      <c r="J840">
        <f>IF(E840&gt;Fec_Corte,I840,IF(I840&lt;=30,0.5*I840,MAX(0,F840-MAX(Fec_Corte,E840))))</f>
        <v>330</v>
      </c>
      <c r="K840">
        <f t="shared" si="68"/>
        <v>0.90163934426229508</v>
      </c>
      <c r="L840">
        <f t="shared" si="69"/>
        <v>5156667.4590163939</v>
      </c>
    </row>
    <row r="841" spans="1:12" x14ac:dyDescent="0.25">
      <c r="A841">
        <v>847</v>
      </c>
      <c r="B841">
        <v>1514084</v>
      </c>
      <c r="C841">
        <v>36000</v>
      </c>
      <c r="D841">
        <f t="shared" si="65"/>
        <v>1550084</v>
      </c>
      <c r="E841" s="4">
        <v>45256</v>
      </c>
      <c r="F841" s="4">
        <v>45622</v>
      </c>
      <c r="G841">
        <v>20000</v>
      </c>
      <c r="H841">
        <f t="shared" si="66"/>
        <v>1550084</v>
      </c>
      <c r="I841">
        <f t="shared" si="67"/>
        <v>366</v>
      </c>
      <c r="J841">
        <f>IF(E841&gt;Fec_Corte,I841,IF(I841&lt;=30,0.5*I841,MAX(0,F841-MAX(Fec_Corte,E841))))</f>
        <v>331</v>
      </c>
      <c r="K841">
        <f t="shared" si="68"/>
        <v>0.90437158469945356</v>
      </c>
      <c r="L841">
        <f t="shared" si="69"/>
        <v>1383764.4918032787</v>
      </c>
    </row>
    <row r="842" spans="1:12" x14ac:dyDescent="0.25">
      <c r="A842">
        <v>848</v>
      </c>
      <c r="B842">
        <v>3576343</v>
      </c>
      <c r="C842">
        <v>36000</v>
      </c>
      <c r="D842">
        <f t="shared" si="65"/>
        <v>3612343</v>
      </c>
      <c r="E842" s="4">
        <v>45256</v>
      </c>
      <c r="F842" s="4">
        <v>45622</v>
      </c>
      <c r="G842">
        <v>20000</v>
      </c>
      <c r="H842">
        <f t="shared" si="66"/>
        <v>3612343</v>
      </c>
      <c r="I842">
        <f t="shared" si="67"/>
        <v>366</v>
      </c>
      <c r="J842">
        <f>IF(E842&gt;Fec_Corte,I842,IF(I842&lt;=30,0.5*I842,MAX(0,F842-MAX(Fec_Corte,E842))))</f>
        <v>331</v>
      </c>
      <c r="K842">
        <f t="shared" si="68"/>
        <v>0.90437158469945356</v>
      </c>
      <c r="L842">
        <f t="shared" si="69"/>
        <v>3248812.9316939893</v>
      </c>
    </row>
    <row r="843" spans="1:12" x14ac:dyDescent="0.25">
      <c r="A843">
        <v>849</v>
      </c>
      <c r="B843">
        <v>4847355</v>
      </c>
      <c r="C843">
        <v>36000</v>
      </c>
      <c r="D843">
        <f t="shared" si="65"/>
        <v>4883355</v>
      </c>
      <c r="E843" s="4">
        <v>45256</v>
      </c>
      <c r="F843" s="4">
        <v>45622</v>
      </c>
      <c r="G843">
        <v>20000</v>
      </c>
      <c r="H843">
        <f t="shared" si="66"/>
        <v>4883355</v>
      </c>
      <c r="I843">
        <f t="shared" si="67"/>
        <v>366</v>
      </c>
      <c r="J843">
        <f>IF(E843&gt;Fec_Corte,I843,IF(I843&lt;=30,0.5*I843,MAX(0,F843-MAX(Fec_Corte,E843))))</f>
        <v>331</v>
      </c>
      <c r="K843">
        <f t="shared" si="68"/>
        <v>0.90437158469945356</v>
      </c>
      <c r="L843">
        <f t="shared" si="69"/>
        <v>4398280.0683060111</v>
      </c>
    </row>
    <row r="844" spans="1:12" x14ac:dyDescent="0.25">
      <c r="A844">
        <v>850</v>
      </c>
      <c r="B844">
        <v>2123474</v>
      </c>
      <c r="C844">
        <v>36000</v>
      </c>
      <c r="D844">
        <f t="shared" si="65"/>
        <v>2159474</v>
      </c>
      <c r="E844" s="4">
        <v>45257</v>
      </c>
      <c r="F844" s="4">
        <v>45623</v>
      </c>
      <c r="G844">
        <v>20000</v>
      </c>
      <c r="H844">
        <f t="shared" si="66"/>
        <v>2159474</v>
      </c>
      <c r="I844">
        <f t="shared" si="67"/>
        <v>366</v>
      </c>
      <c r="J844">
        <f>IF(E844&gt;Fec_Corte,I844,IF(I844&lt;=30,0.5*I844,MAX(0,F844-MAX(Fec_Corte,E844))))</f>
        <v>332</v>
      </c>
      <c r="K844">
        <f t="shared" si="68"/>
        <v>0.90710382513661203</v>
      </c>
      <c r="L844">
        <f t="shared" si="69"/>
        <v>1940725.0491803279</v>
      </c>
    </row>
    <row r="845" spans="1:12" x14ac:dyDescent="0.25">
      <c r="A845">
        <v>851</v>
      </c>
      <c r="B845">
        <v>1987359</v>
      </c>
      <c r="C845">
        <v>36000</v>
      </c>
      <c r="D845">
        <f t="shared" si="65"/>
        <v>2023359</v>
      </c>
      <c r="E845" s="4">
        <v>45257</v>
      </c>
      <c r="F845" s="4">
        <v>45623</v>
      </c>
      <c r="G845">
        <v>20000</v>
      </c>
      <c r="H845">
        <f t="shared" si="66"/>
        <v>2023359</v>
      </c>
      <c r="I845">
        <f t="shared" si="67"/>
        <v>366</v>
      </c>
      <c r="J845">
        <f>IF(E845&gt;Fec_Corte,I845,IF(I845&lt;=30,0.5*I845,MAX(0,F845-MAX(Fec_Corte,E845))))</f>
        <v>332</v>
      </c>
      <c r="K845">
        <f t="shared" si="68"/>
        <v>0.90710382513661203</v>
      </c>
      <c r="L845">
        <f t="shared" si="69"/>
        <v>1817254.6120218579</v>
      </c>
    </row>
    <row r="846" spans="1:12" x14ac:dyDescent="0.25">
      <c r="A846">
        <v>852</v>
      </c>
      <c r="B846">
        <v>3539841</v>
      </c>
      <c r="C846">
        <v>36000</v>
      </c>
      <c r="D846">
        <f t="shared" si="65"/>
        <v>3575841</v>
      </c>
      <c r="E846" s="4">
        <v>45258</v>
      </c>
      <c r="F846" s="4">
        <v>45624</v>
      </c>
      <c r="G846">
        <v>20000</v>
      </c>
      <c r="H846">
        <f t="shared" si="66"/>
        <v>3575841</v>
      </c>
      <c r="I846">
        <f t="shared" si="67"/>
        <v>366</v>
      </c>
      <c r="J846">
        <f>IF(E846&gt;Fec_Corte,I846,IF(I846&lt;=30,0.5*I846,MAX(0,F846-MAX(Fec_Corte,E846))))</f>
        <v>333</v>
      </c>
      <c r="K846">
        <f t="shared" si="68"/>
        <v>0.9098360655737705</v>
      </c>
      <c r="L846">
        <f t="shared" si="69"/>
        <v>3235232.3852459015</v>
      </c>
    </row>
    <row r="847" spans="1:12" x14ac:dyDescent="0.25">
      <c r="A847">
        <v>853</v>
      </c>
      <c r="B847">
        <v>2344844</v>
      </c>
      <c r="C847">
        <v>36000</v>
      </c>
      <c r="D847">
        <f t="shared" si="65"/>
        <v>2380844</v>
      </c>
      <c r="E847" s="4">
        <v>45258</v>
      </c>
      <c r="F847" s="4">
        <v>45624</v>
      </c>
      <c r="G847">
        <v>20000</v>
      </c>
      <c r="H847">
        <f t="shared" si="66"/>
        <v>2380844</v>
      </c>
      <c r="I847">
        <f t="shared" si="67"/>
        <v>366</v>
      </c>
      <c r="J847">
        <f>IF(E847&gt;Fec_Corte,I847,IF(I847&lt;=30,0.5*I847,MAX(0,F847-MAX(Fec_Corte,E847))))</f>
        <v>333</v>
      </c>
      <c r="K847">
        <f t="shared" si="68"/>
        <v>0.9098360655737705</v>
      </c>
      <c r="L847">
        <f t="shared" si="69"/>
        <v>2147981.0163934426</v>
      </c>
    </row>
    <row r="848" spans="1:12" x14ac:dyDescent="0.25">
      <c r="A848">
        <v>854</v>
      </c>
      <c r="B848">
        <v>2170197</v>
      </c>
      <c r="C848">
        <v>36000</v>
      </c>
      <c r="D848">
        <f t="shared" si="65"/>
        <v>2206197</v>
      </c>
      <c r="E848" s="4">
        <v>45258</v>
      </c>
      <c r="F848" s="4">
        <v>45624</v>
      </c>
      <c r="G848">
        <v>20000</v>
      </c>
      <c r="H848">
        <f t="shared" si="66"/>
        <v>2206197</v>
      </c>
      <c r="I848">
        <f t="shared" si="67"/>
        <v>366</v>
      </c>
      <c r="J848">
        <f>IF(E848&gt;Fec_Corte,I848,IF(I848&lt;=30,0.5*I848,MAX(0,F848-MAX(Fec_Corte,E848))))</f>
        <v>333</v>
      </c>
      <c r="K848">
        <f t="shared" si="68"/>
        <v>0.9098360655737705</v>
      </c>
      <c r="L848">
        <f t="shared" si="69"/>
        <v>1989080.8770491804</v>
      </c>
    </row>
    <row r="849" spans="1:12" x14ac:dyDescent="0.25">
      <c r="A849">
        <v>855</v>
      </c>
      <c r="B849">
        <v>2700112</v>
      </c>
      <c r="C849">
        <v>36000</v>
      </c>
      <c r="D849">
        <f t="shared" si="65"/>
        <v>2736112</v>
      </c>
      <c r="E849" s="4">
        <v>45258</v>
      </c>
      <c r="F849" s="4">
        <v>45624</v>
      </c>
      <c r="G849">
        <v>20000</v>
      </c>
      <c r="H849">
        <f t="shared" si="66"/>
        <v>2736112</v>
      </c>
      <c r="I849">
        <f t="shared" si="67"/>
        <v>366</v>
      </c>
      <c r="J849">
        <f>IF(E849&gt;Fec_Corte,I849,IF(I849&lt;=30,0.5*I849,MAX(0,F849-MAX(Fec_Corte,E849))))</f>
        <v>333</v>
      </c>
      <c r="K849">
        <f t="shared" si="68"/>
        <v>0.9098360655737705</v>
      </c>
      <c r="L849">
        <f t="shared" si="69"/>
        <v>2471216.6557377051</v>
      </c>
    </row>
    <row r="850" spans="1:12" x14ac:dyDescent="0.25">
      <c r="A850">
        <v>856</v>
      </c>
      <c r="B850">
        <v>1937302</v>
      </c>
      <c r="C850">
        <v>36000</v>
      </c>
      <c r="D850">
        <f t="shared" si="65"/>
        <v>1973302</v>
      </c>
      <c r="E850" s="4">
        <v>45258</v>
      </c>
      <c r="F850" s="4">
        <v>45624</v>
      </c>
      <c r="G850">
        <v>20000</v>
      </c>
      <c r="H850">
        <f t="shared" si="66"/>
        <v>1973302</v>
      </c>
      <c r="I850">
        <f t="shared" si="67"/>
        <v>366</v>
      </c>
      <c r="J850">
        <f>IF(E850&gt;Fec_Corte,I850,IF(I850&lt;=30,0.5*I850,MAX(0,F850-MAX(Fec_Corte,E850))))</f>
        <v>333</v>
      </c>
      <c r="K850">
        <f t="shared" si="68"/>
        <v>0.9098360655737705</v>
      </c>
      <c r="L850">
        <f t="shared" si="69"/>
        <v>1777184.6065573771</v>
      </c>
    </row>
    <row r="851" spans="1:12" x14ac:dyDescent="0.25">
      <c r="A851">
        <v>857</v>
      </c>
      <c r="B851">
        <v>2179076</v>
      </c>
      <c r="C851">
        <v>36000</v>
      </c>
      <c r="D851">
        <f t="shared" si="65"/>
        <v>2215076</v>
      </c>
      <c r="E851" s="4">
        <v>45259</v>
      </c>
      <c r="F851" s="4">
        <v>45625</v>
      </c>
      <c r="G851">
        <v>20000</v>
      </c>
      <c r="H851">
        <f t="shared" si="66"/>
        <v>2215076</v>
      </c>
      <c r="I851">
        <f t="shared" si="67"/>
        <v>366</v>
      </c>
      <c r="J851">
        <f>IF(E851&gt;Fec_Corte,I851,IF(I851&lt;=30,0.5*I851,MAX(0,F851-MAX(Fec_Corte,E851))))</f>
        <v>334</v>
      </c>
      <c r="K851">
        <f t="shared" si="68"/>
        <v>0.91256830601092898</v>
      </c>
      <c r="L851">
        <f t="shared" si="69"/>
        <v>2003156.7868852459</v>
      </c>
    </row>
    <row r="852" spans="1:12" x14ac:dyDescent="0.25">
      <c r="A852">
        <v>858</v>
      </c>
      <c r="B852">
        <v>3469890</v>
      </c>
      <c r="C852">
        <v>36000</v>
      </c>
      <c r="D852">
        <f t="shared" si="65"/>
        <v>3505890</v>
      </c>
      <c r="E852" s="4">
        <v>45259</v>
      </c>
      <c r="F852" s="4">
        <v>45625</v>
      </c>
      <c r="G852">
        <v>20000</v>
      </c>
      <c r="H852">
        <f t="shared" si="66"/>
        <v>3505890</v>
      </c>
      <c r="I852">
        <f t="shared" si="67"/>
        <v>366</v>
      </c>
      <c r="J852">
        <f>IF(E852&gt;Fec_Corte,I852,IF(I852&lt;=30,0.5*I852,MAX(0,F852-MAX(Fec_Corte,E852))))</f>
        <v>334</v>
      </c>
      <c r="K852">
        <f t="shared" si="68"/>
        <v>0.91256830601092898</v>
      </c>
      <c r="L852">
        <f t="shared" si="69"/>
        <v>3181112.7322404371</v>
      </c>
    </row>
    <row r="853" spans="1:12" x14ac:dyDescent="0.25">
      <c r="A853">
        <v>859</v>
      </c>
      <c r="B853">
        <v>3181056</v>
      </c>
      <c r="C853">
        <v>36000</v>
      </c>
      <c r="D853">
        <f t="shared" si="65"/>
        <v>3217056</v>
      </c>
      <c r="E853" s="4">
        <v>45259</v>
      </c>
      <c r="F853" s="4">
        <v>45625</v>
      </c>
      <c r="G853">
        <v>20000</v>
      </c>
      <c r="H853">
        <f t="shared" si="66"/>
        <v>3217056</v>
      </c>
      <c r="I853">
        <f t="shared" si="67"/>
        <v>366</v>
      </c>
      <c r="J853">
        <f>IF(E853&gt;Fec_Corte,I853,IF(I853&lt;=30,0.5*I853,MAX(0,F853-MAX(Fec_Corte,E853))))</f>
        <v>334</v>
      </c>
      <c r="K853">
        <f t="shared" si="68"/>
        <v>0.91256830601092898</v>
      </c>
      <c r="L853">
        <f t="shared" si="69"/>
        <v>2917531.9781420766</v>
      </c>
    </row>
    <row r="854" spans="1:12" x14ac:dyDescent="0.25">
      <c r="A854">
        <v>860</v>
      </c>
      <c r="B854">
        <v>1655879</v>
      </c>
      <c r="C854">
        <v>36000</v>
      </c>
      <c r="D854">
        <f t="shared" si="65"/>
        <v>1691879</v>
      </c>
      <c r="E854" s="4">
        <v>45260</v>
      </c>
      <c r="F854" s="4">
        <v>45626</v>
      </c>
      <c r="G854">
        <v>20000</v>
      </c>
      <c r="H854">
        <f t="shared" si="66"/>
        <v>1691879</v>
      </c>
      <c r="I854">
        <f t="shared" si="67"/>
        <v>366</v>
      </c>
      <c r="J854">
        <f>IF(E854&gt;Fec_Corte,I854,IF(I854&lt;=30,0.5*I854,MAX(0,F854-MAX(Fec_Corte,E854))))</f>
        <v>335</v>
      </c>
      <c r="K854">
        <f t="shared" si="68"/>
        <v>0.91530054644808745</v>
      </c>
      <c r="L854">
        <f t="shared" si="69"/>
        <v>1530271.762295082</v>
      </c>
    </row>
    <row r="855" spans="1:12" x14ac:dyDescent="0.25">
      <c r="A855">
        <v>861</v>
      </c>
      <c r="B855">
        <v>4034380</v>
      </c>
      <c r="C855">
        <v>36000</v>
      </c>
      <c r="D855">
        <f t="shared" si="65"/>
        <v>4070380</v>
      </c>
      <c r="E855" s="4">
        <v>45260</v>
      </c>
      <c r="F855" s="4">
        <v>45626</v>
      </c>
      <c r="G855">
        <v>20000</v>
      </c>
      <c r="H855">
        <f t="shared" si="66"/>
        <v>4070380</v>
      </c>
      <c r="I855">
        <f t="shared" si="67"/>
        <v>366</v>
      </c>
      <c r="J855">
        <f>IF(E855&gt;Fec_Corte,I855,IF(I855&lt;=30,0.5*I855,MAX(0,F855-MAX(Fec_Corte,E855))))</f>
        <v>335</v>
      </c>
      <c r="K855">
        <f t="shared" si="68"/>
        <v>0.91530054644808745</v>
      </c>
      <c r="L855">
        <f t="shared" si="69"/>
        <v>3707315.0273224046</v>
      </c>
    </row>
    <row r="856" spans="1:12" x14ac:dyDescent="0.25">
      <c r="A856">
        <v>862</v>
      </c>
      <c r="B856">
        <v>1770519</v>
      </c>
      <c r="C856">
        <v>36000</v>
      </c>
      <c r="D856">
        <f t="shared" si="65"/>
        <v>1806519</v>
      </c>
      <c r="E856" s="4">
        <v>45260</v>
      </c>
      <c r="F856" s="4">
        <v>45626</v>
      </c>
      <c r="G856">
        <v>20000</v>
      </c>
      <c r="H856">
        <f t="shared" si="66"/>
        <v>1806519</v>
      </c>
      <c r="I856">
        <f t="shared" si="67"/>
        <v>366</v>
      </c>
      <c r="J856">
        <f>IF(E856&gt;Fec_Corte,I856,IF(I856&lt;=30,0.5*I856,MAX(0,F856-MAX(Fec_Corte,E856))))</f>
        <v>335</v>
      </c>
      <c r="K856">
        <f t="shared" si="68"/>
        <v>0.91530054644808745</v>
      </c>
      <c r="L856">
        <f t="shared" si="69"/>
        <v>1635201.8169398909</v>
      </c>
    </row>
    <row r="857" spans="1:12" x14ac:dyDescent="0.25">
      <c r="A857">
        <v>863</v>
      </c>
      <c r="B857">
        <v>2955622</v>
      </c>
      <c r="C857">
        <v>36000</v>
      </c>
      <c r="D857">
        <f t="shared" si="65"/>
        <v>2991622</v>
      </c>
      <c r="E857" s="4">
        <v>45260</v>
      </c>
      <c r="F857" s="4">
        <v>45626</v>
      </c>
      <c r="G857">
        <v>20000</v>
      </c>
      <c r="H857">
        <f t="shared" si="66"/>
        <v>2991622</v>
      </c>
      <c r="I857">
        <f t="shared" si="67"/>
        <v>366</v>
      </c>
      <c r="J857">
        <f>IF(E857&gt;Fec_Corte,I857,IF(I857&lt;=30,0.5*I857,MAX(0,F857-MAX(Fec_Corte,E857))))</f>
        <v>335</v>
      </c>
      <c r="K857">
        <f t="shared" si="68"/>
        <v>0.91530054644808745</v>
      </c>
      <c r="L857">
        <f t="shared" si="69"/>
        <v>2719927.2404371584</v>
      </c>
    </row>
    <row r="858" spans="1:12" x14ac:dyDescent="0.25">
      <c r="A858">
        <v>864</v>
      </c>
      <c r="B858">
        <v>2088088</v>
      </c>
      <c r="C858">
        <v>36000</v>
      </c>
      <c r="D858">
        <f t="shared" si="65"/>
        <v>2124088</v>
      </c>
      <c r="E858" s="4">
        <v>45260</v>
      </c>
      <c r="F858" s="4">
        <v>45626</v>
      </c>
      <c r="G858">
        <v>20000</v>
      </c>
      <c r="H858">
        <f t="shared" si="66"/>
        <v>2124088</v>
      </c>
      <c r="I858">
        <f t="shared" si="67"/>
        <v>366</v>
      </c>
      <c r="J858">
        <f>IF(E858&gt;Fec_Corte,I858,IF(I858&lt;=30,0.5*I858,MAX(0,F858-MAX(Fec_Corte,E858))))</f>
        <v>335</v>
      </c>
      <c r="K858">
        <f t="shared" si="68"/>
        <v>0.91530054644808745</v>
      </c>
      <c r="L858">
        <f t="shared" si="69"/>
        <v>1925872.8961748634</v>
      </c>
    </row>
    <row r="859" spans="1:12" x14ac:dyDescent="0.25">
      <c r="A859">
        <v>865</v>
      </c>
      <c r="B859">
        <v>7084311</v>
      </c>
      <c r="C859">
        <v>36000</v>
      </c>
      <c r="D859">
        <f t="shared" si="65"/>
        <v>7120311</v>
      </c>
      <c r="E859" s="4">
        <v>45260</v>
      </c>
      <c r="F859" s="4">
        <v>45626</v>
      </c>
      <c r="G859">
        <v>20000</v>
      </c>
      <c r="H859">
        <f t="shared" si="66"/>
        <v>7120311</v>
      </c>
      <c r="I859">
        <f t="shared" si="67"/>
        <v>366</v>
      </c>
      <c r="J859">
        <f>IF(E859&gt;Fec_Corte,I859,IF(I859&lt;=30,0.5*I859,MAX(0,F859-MAX(Fec_Corte,E859))))</f>
        <v>335</v>
      </c>
      <c r="K859">
        <f t="shared" si="68"/>
        <v>0.91530054644808745</v>
      </c>
      <c r="L859">
        <f t="shared" si="69"/>
        <v>6498918.5382513665</v>
      </c>
    </row>
    <row r="860" spans="1:12" x14ac:dyDescent="0.25">
      <c r="A860">
        <v>866</v>
      </c>
      <c r="B860">
        <v>4085989</v>
      </c>
      <c r="C860">
        <v>36000</v>
      </c>
      <c r="D860">
        <f t="shared" si="65"/>
        <v>4121989</v>
      </c>
      <c r="E860" s="4">
        <v>45260</v>
      </c>
      <c r="F860" s="4">
        <v>45626</v>
      </c>
      <c r="G860">
        <v>20000</v>
      </c>
      <c r="H860">
        <f t="shared" si="66"/>
        <v>4121989</v>
      </c>
      <c r="I860">
        <f t="shared" si="67"/>
        <v>366</v>
      </c>
      <c r="J860">
        <f>IF(E860&gt;Fec_Corte,I860,IF(I860&lt;=30,0.5*I860,MAX(0,F860-MAX(Fec_Corte,E860))))</f>
        <v>335</v>
      </c>
      <c r="K860">
        <f t="shared" si="68"/>
        <v>0.91530054644808745</v>
      </c>
      <c r="L860">
        <f t="shared" si="69"/>
        <v>3754552.7732240437</v>
      </c>
    </row>
    <row r="861" spans="1:12" x14ac:dyDescent="0.25">
      <c r="A861">
        <v>867</v>
      </c>
      <c r="B861">
        <v>2091638</v>
      </c>
      <c r="C861">
        <v>36000</v>
      </c>
      <c r="D861">
        <f t="shared" si="65"/>
        <v>2127638</v>
      </c>
      <c r="E861" s="4">
        <v>45260</v>
      </c>
      <c r="F861" s="4">
        <v>45626</v>
      </c>
      <c r="G861">
        <v>20000</v>
      </c>
      <c r="H861">
        <f t="shared" si="66"/>
        <v>2127638</v>
      </c>
      <c r="I861">
        <f t="shared" si="67"/>
        <v>366</v>
      </c>
      <c r="J861">
        <f>IF(E861&gt;Fec_Corte,I861,IF(I861&lt;=30,0.5*I861,MAX(0,F861-MAX(Fec_Corte,E861))))</f>
        <v>335</v>
      </c>
      <c r="K861">
        <f t="shared" si="68"/>
        <v>0.91530054644808745</v>
      </c>
      <c r="L861">
        <f t="shared" si="69"/>
        <v>1929122.2131147541</v>
      </c>
    </row>
    <row r="862" spans="1:12" x14ac:dyDescent="0.25">
      <c r="A862">
        <v>868</v>
      </c>
      <c r="B862">
        <v>2646343</v>
      </c>
      <c r="C862">
        <v>36000</v>
      </c>
      <c r="D862">
        <f t="shared" si="65"/>
        <v>2682343</v>
      </c>
      <c r="E862" s="4">
        <v>45270</v>
      </c>
      <c r="F862" s="4">
        <v>45636</v>
      </c>
      <c r="G862">
        <v>20000</v>
      </c>
      <c r="H862">
        <f t="shared" si="66"/>
        <v>2682343</v>
      </c>
      <c r="I862">
        <f t="shared" si="67"/>
        <v>366</v>
      </c>
      <c r="J862">
        <f>IF(E862&gt;Fec_Corte,I862,IF(I862&lt;=30,0.5*I862,MAX(0,F862-MAX(Fec_Corte,E862))))</f>
        <v>345</v>
      </c>
      <c r="K862">
        <f t="shared" si="68"/>
        <v>0.94262295081967218</v>
      </c>
      <c r="L862">
        <f t="shared" si="69"/>
        <v>2509585.6147540985</v>
      </c>
    </row>
    <row r="863" spans="1:12" x14ac:dyDescent="0.25">
      <c r="A863">
        <v>869</v>
      </c>
      <c r="B863">
        <v>2459899</v>
      </c>
      <c r="C863">
        <v>36000</v>
      </c>
      <c r="D863">
        <f t="shared" si="65"/>
        <v>2495899</v>
      </c>
      <c r="E863" s="4">
        <v>45270</v>
      </c>
      <c r="F863" s="4">
        <v>45636</v>
      </c>
      <c r="G863">
        <v>20000</v>
      </c>
      <c r="H863">
        <f t="shared" si="66"/>
        <v>2495899</v>
      </c>
      <c r="I863">
        <f t="shared" si="67"/>
        <v>366</v>
      </c>
      <c r="J863">
        <f>IF(E863&gt;Fec_Corte,I863,IF(I863&lt;=30,0.5*I863,MAX(0,F863-MAX(Fec_Corte,E863))))</f>
        <v>345</v>
      </c>
      <c r="K863">
        <f t="shared" si="68"/>
        <v>0.94262295081967218</v>
      </c>
      <c r="L863">
        <f t="shared" si="69"/>
        <v>2333839.2213114756</v>
      </c>
    </row>
    <row r="864" spans="1:12" x14ac:dyDescent="0.25">
      <c r="A864">
        <v>870</v>
      </c>
      <c r="B864">
        <v>1727126</v>
      </c>
      <c r="C864">
        <v>36000</v>
      </c>
      <c r="D864">
        <f t="shared" si="65"/>
        <v>1763126</v>
      </c>
      <c r="E864" s="4">
        <v>45271</v>
      </c>
      <c r="F864" s="4">
        <v>45637</v>
      </c>
      <c r="G864">
        <v>20000</v>
      </c>
      <c r="H864">
        <f t="shared" si="66"/>
        <v>1763126</v>
      </c>
      <c r="I864">
        <f t="shared" si="67"/>
        <v>366</v>
      </c>
      <c r="J864">
        <f>IF(E864&gt;Fec_Corte,I864,IF(I864&lt;=30,0.5*I864,MAX(0,F864-MAX(Fec_Corte,E864))))</f>
        <v>346</v>
      </c>
      <c r="K864">
        <f t="shared" si="68"/>
        <v>0.94535519125683065</v>
      </c>
      <c r="L864">
        <f t="shared" si="69"/>
        <v>1647873.2131147543</v>
      </c>
    </row>
    <row r="865" spans="1:12" x14ac:dyDescent="0.25">
      <c r="A865">
        <v>871</v>
      </c>
      <c r="B865">
        <v>2034357</v>
      </c>
      <c r="C865">
        <v>36000</v>
      </c>
      <c r="D865">
        <f t="shared" si="65"/>
        <v>2070357</v>
      </c>
      <c r="E865" s="4">
        <v>45271</v>
      </c>
      <c r="F865" s="4">
        <v>45637</v>
      </c>
      <c r="G865">
        <v>20000</v>
      </c>
      <c r="H865">
        <f t="shared" si="66"/>
        <v>2070357</v>
      </c>
      <c r="I865">
        <f t="shared" si="67"/>
        <v>366</v>
      </c>
      <c r="J865">
        <f>IF(E865&gt;Fec_Corte,I865,IF(I865&lt;=30,0.5*I865,MAX(0,F865-MAX(Fec_Corte,E865))))</f>
        <v>346</v>
      </c>
      <c r="K865">
        <f t="shared" si="68"/>
        <v>0.94535519125683065</v>
      </c>
      <c r="L865">
        <f t="shared" si="69"/>
        <v>1938315.6338797815</v>
      </c>
    </row>
    <row r="866" spans="1:12" x14ac:dyDescent="0.25">
      <c r="A866">
        <v>872</v>
      </c>
      <c r="B866">
        <v>3532328</v>
      </c>
      <c r="C866">
        <v>36000</v>
      </c>
      <c r="D866">
        <f t="shared" si="65"/>
        <v>3568328</v>
      </c>
      <c r="E866" s="4">
        <v>45271</v>
      </c>
      <c r="F866" s="4">
        <v>45637</v>
      </c>
      <c r="G866">
        <v>20000</v>
      </c>
      <c r="H866">
        <f t="shared" si="66"/>
        <v>3568328</v>
      </c>
      <c r="I866">
        <f t="shared" si="67"/>
        <v>366</v>
      </c>
      <c r="J866">
        <f>IF(E866&gt;Fec_Corte,I866,IF(I866&lt;=30,0.5*I866,MAX(0,F866-MAX(Fec_Corte,E866))))</f>
        <v>346</v>
      </c>
      <c r="K866">
        <f t="shared" si="68"/>
        <v>0.94535519125683065</v>
      </c>
      <c r="L866">
        <f t="shared" si="69"/>
        <v>3354430.2950819675</v>
      </c>
    </row>
    <row r="867" spans="1:12" x14ac:dyDescent="0.25">
      <c r="A867">
        <v>873</v>
      </c>
      <c r="B867">
        <v>2821221</v>
      </c>
      <c r="C867">
        <v>36000</v>
      </c>
      <c r="D867">
        <f t="shared" si="65"/>
        <v>2857221</v>
      </c>
      <c r="E867" s="4">
        <v>45271</v>
      </c>
      <c r="F867" s="4">
        <v>45637</v>
      </c>
      <c r="G867">
        <v>20000</v>
      </c>
      <c r="H867">
        <f t="shared" si="66"/>
        <v>2857221</v>
      </c>
      <c r="I867">
        <f t="shared" si="67"/>
        <v>366</v>
      </c>
      <c r="J867">
        <f>IF(E867&gt;Fec_Corte,I867,IF(I867&lt;=30,0.5*I867,MAX(0,F867-MAX(Fec_Corte,E867))))</f>
        <v>346</v>
      </c>
      <c r="K867">
        <f t="shared" si="68"/>
        <v>0.94535519125683065</v>
      </c>
      <c r="L867">
        <f t="shared" si="69"/>
        <v>2682181.6010928964</v>
      </c>
    </row>
    <row r="868" spans="1:12" x14ac:dyDescent="0.25">
      <c r="A868">
        <v>874</v>
      </c>
      <c r="B868">
        <v>2309744</v>
      </c>
      <c r="C868">
        <v>36000</v>
      </c>
      <c r="D868">
        <f t="shared" si="65"/>
        <v>2345744</v>
      </c>
      <c r="E868" s="4">
        <v>45271</v>
      </c>
      <c r="F868" s="4">
        <v>45637</v>
      </c>
      <c r="G868">
        <v>20000</v>
      </c>
      <c r="H868">
        <f t="shared" si="66"/>
        <v>2345744</v>
      </c>
      <c r="I868">
        <f t="shared" si="67"/>
        <v>366</v>
      </c>
      <c r="J868">
        <f>IF(E868&gt;Fec_Corte,I868,IF(I868&lt;=30,0.5*I868,MAX(0,F868-MAX(Fec_Corte,E868))))</f>
        <v>346</v>
      </c>
      <c r="K868">
        <f t="shared" si="68"/>
        <v>0.94535519125683065</v>
      </c>
      <c r="L868">
        <f t="shared" si="69"/>
        <v>2198654.1639344264</v>
      </c>
    </row>
    <row r="869" spans="1:12" x14ac:dyDescent="0.25">
      <c r="A869">
        <v>875</v>
      </c>
      <c r="B869">
        <v>2537614</v>
      </c>
      <c r="C869">
        <v>36000</v>
      </c>
      <c r="D869">
        <f t="shared" si="65"/>
        <v>2573614</v>
      </c>
      <c r="E869" s="4">
        <v>45271</v>
      </c>
      <c r="F869" s="4">
        <v>45637</v>
      </c>
      <c r="G869">
        <v>20000</v>
      </c>
      <c r="H869">
        <f t="shared" si="66"/>
        <v>2573614</v>
      </c>
      <c r="I869">
        <f t="shared" si="67"/>
        <v>366</v>
      </c>
      <c r="J869">
        <f>IF(E869&gt;Fec_Corte,I869,IF(I869&lt;=30,0.5*I869,MAX(0,F869-MAX(Fec_Corte,E869))))</f>
        <v>346</v>
      </c>
      <c r="K869">
        <f t="shared" si="68"/>
        <v>0.94535519125683065</v>
      </c>
      <c r="L869">
        <f t="shared" si="69"/>
        <v>2414072.2513661203</v>
      </c>
    </row>
    <row r="870" spans="1:12" x14ac:dyDescent="0.25">
      <c r="A870">
        <v>876</v>
      </c>
      <c r="B870">
        <v>2659363</v>
      </c>
      <c r="C870">
        <v>36000</v>
      </c>
      <c r="D870">
        <f t="shared" si="65"/>
        <v>2695363</v>
      </c>
      <c r="E870" s="4">
        <v>45272</v>
      </c>
      <c r="F870" s="4">
        <v>45638</v>
      </c>
      <c r="G870">
        <v>20000</v>
      </c>
      <c r="H870">
        <f t="shared" si="66"/>
        <v>2695363</v>
      </c>
      <c r="I870">
        <f t="shared" si="67"/>
        <v>366</v>
      </c>
      <c r="J870">
        <f>IF(E870&gt;Fec_Corte,I870,IF(I870&lt;=30,0.5*I870,MAX(0,F870-MAX(Fec_Corte,E870))))</f>
        <v>347</v>
      </c>
      <c r="K870">
        <f t="shared" si="68"/>
        <v>0.94808743169398912</v>
      </c>
      <c r="L870">
        <f t="shared" si="69"/>
        <v>2536478.0355191259</v>
      </c>
    </row>
    <row r="871" spans="1:12" x14ac:dyDescent="0.25">
      <c r="A871">
        <v>877</v>
      </c>
      <c r="B871">
        <v>1459391</v>
      </c>
      <c r="C871">
        <v>36000</v>
      </c>
      <c r="D871">
        <f t="shared" si="65"/>
        <v>1495391</v>
      </c>
      <c r="E871" s="4">
        <v>45272</v>
      </c>
      <c r="F871" s="4">
        <v>45638</v>
      </c>
      <c r="G871">
        <v>20000</v>
      </c>
      <c r="H871">
        <f t="shared" si="66"/>
        <v>1495391</v>
      </c>
      <c r="I871">
        <f t="shared" si="67"/>
        <v>366</v>
      </c>
      <c r="J871">
        <f>IF(E871&gt;Fec_Corte,I871,IF(I871&lt;=30,0.5*I871,MAX(0,F871-MAX(Fec_Corte,E871))))</f>
        <v>347</v>
      </c>
      <c r="K871">
        <f t="shared" si="68"/>
        <v>0.94808743169398912</v>
      </c>
      <c r="L871">
        <f t="shared" si="69"/>
        <v>1398799.6639344264</v>
      </c>
    </row>
    <row r="872" spans="1:12" x14ac:dyDescent="0.25">
      <c r="A872">
        <v>878</v>
      </c>
      <c r="B872">
        <v>1248647</v>
      </c>
      <c r="C872">
        <v>36000</v>
      </c>
      <c r="D872">
        <f t="shared" si="65"/>
        <v>1284647</v>
      </c>
      <c r="E872" s="4">
        <v>45272</v>
      </c>
      <c r="F872" s="4">
        <v>45638</v>
      </c>
      <c r="G872">
        <v>20000</v>
      </c>
      <c r="H872">
        <f t="shared" si="66"/>
        <v>1284647</v>
      </c>
      <c r="I872">
        <f t="shared" si="67"/>
        <v>366</v>
      </c>
      <c r="J872">
        <f>IF(E872&gt;Fec_Corte,I872,IF(I872&lt;=30,0.5*I872,MAX(0,F872-MAX(Fec_Corte,E872))))</f>
        <v>347</v>
      </c>
      <c r="K872">
        <f t="shared" si="68"/>
        <v>0.94808743169398912</v>
      </c>
      <c r="L872">
        <f t="shared" si="69"/>
        <v>1198995.9262295084</v>
      </c>
    </row>
    <row r="873" spans="1:12" x14ac:dyDescent="0.25">
      <c r="A873">
        <v>879</v>
      </c>
      <c r="B873">
        <v>6383702</v>
      </c>
      <c r="C873">
        <v>36000</v>
      </c>
      <c r="D873">
        <f t="shared" si="65"/>
        <v>6419702</v>
      </c>
      <c r="E873" s="4">
        <v>45272</v>
      </c>
      <c r="F873" s="4">
        <v>45638</v>
      </c>
      <c r="G873">
        <v>20000</v>
      </c>
      <c r="H873">
        <f t="shared" si="66"/>
        <v>6419702</v>
      </c>
      <c r="I873">
        <f t="shared" si="67"/>
        <v>366</v>
      </c>
      <c r="J873">
        <f>IF(E873&gt;Fec_Corte,I873,IF(I873&lt;=30,0.5*I873,MAX(0,F873-MAX(Fec_Corte,E873))))</f>
        <v>347</v>
      </c>
      <c r="K873">
        <f t="shared" si="68"/>
        <v>0.94808743169398912</v>
      </c>
      <c r="L873">
        <f t="shared" si="69"/>
        <v>6067477.0327868853</v>
      </c>
    </row>
    <row r="874" spans="1:12" x14ac:dyDescent="0.25">
      <c r="A874">
        <v>880</v>
      </c>
      <c r="B874">
        <v>5981996</v>
      </c>
      <c r="C874">
        <v>36000</v>
      </c>
      <c r="D874">
        <f t="shared" si="65"/>
        <v>6017996</v>
      </c>
      <c r="E874" s="4">
        <v>45272</v>
      </c>
      <c r="F874" s="4">
        <v>45638</v>
      </c>
      <c r="G874">
        <v>20000</v>
      </c>
      <c r="H874">
        <f t="shared" si="66"/>
        <v>6017996</v>
      </c>
      <c r="I874">
        <f t="shared" si="67"/>
        <v>366</v>
      </c>
      <c r="J874">
        <f>IF(E874&gt;Fec_Corte,I874,IF(I874&lt;=30,0.5*I874,MAX(0,F874-MAX(Fec_Corte,E874))))</f>
        <v>347</v>
      </c>
      <c r="K874">
        <f t="shared" si="68"/>
        <v>0.94808743169398912</v>
      </c>
      <c r="L874">
        <f t="shared" si="69"/>
        <v>5686624.6229508203</v>
      </c>
    </row>
    <row r="875" spans="1:12" x14ac:dyDescent="0.25">
      <c r="A875">
        <v>881</v>
      </c>
      <c r="B875">
        <v>1227543</v>
      </c>
      <c r="C875">
        <v>36000</v>
      </c>
      <c r="D875">
        <f t="shared" si="65"/>
        <v>1263543</v>
      </c>
      <c r="E875" s="4">
        <v>45273</v>
      </c>
      <c r="F875" s="4">
        <v>45639</v>
      </c>
      <c r="G875">
        <v>20000</v>
      </c>
      <c r="H875">
        <f t="shared" si="66"/>
        <v>1263543</v>
      </c>
      <c r="I875">
        <f t="shared" si="67"/>
        <v>366</v>
      </c>
      <c r="J875">
        <f>IF(E875&gt;Fec_Corte,I875,IF(I875&lt;=30,0.5*I875,MAX(0,F875-MAX(Fec_Corte,E875))))</f>
        <v>348</v>
      </c>
      <c r="K875">
        <f t="shared" si="68"/>
        <v>0.95081967213114749</v>
      </c>
      <c r="L875">
        <f t="shared" si="69"/>
        <v>1182385.1475409835</v>
      </c>
    </row>
    <row r="876" spans="1:12" x14ac:dyDescent="0.25">
      <c r="A876">
        <v>882</v>
      </c>
      <c r="B876">
        <v>3365695</v>
      </c>
      <c r="C876">
        <v>36000</v>
      </c>
      <c r="D876">
        <f t="shared" si="65"/>
        <v>3401695</v>
      </c>
      <c r="E876" s="4">
        <v>45273</v>
      </c>
      <c r="F876" s="4">
        <v>45639</v>
      </c>
      <c r="G876">
        <v>20000</v>
      </c>
      <c r="H876">
        <f t="shared" si="66"/>
        <v>3401695</v>
      </c>
      <c r="I876">
        <f t="shared" si="67"/>
        <v>366</v>
      </c>
      <c r="J876">
        <f>IF(E876&gt;Fec_Corte,I876,IF(I876&lt;=30,0.5*I876,MAX(0,F876-MAX(Fec_Corte,E876))))</f>
        <v>348</v>
      </c>
      <c r="K876">
        <f t="shared" si="68"/>
        <v>0.95081967213114749</v>
      </c>
      <c r="L876">
        <f t="shared" si="69"/>
        <v>3215382.1311475406</v>
      </c>
    </row>
    <row r="877" spans="1:12" x14ac:dyDescent="0.25">
      <c r="A877">
        <v>883</v>
      </c>
      <c r="B877">
        <v>1954045</v>
      </c>
      <c r="C877">
        <v>36000</v>
      </c>
      <c r="D877">
        <f t="shared" si="65"/>
        <v>1990045</v>
      </c>
      <c r="E877" s="4">
        <v>45273</v>
      </c>
      <c r="F877" s="4">
        <v>45639</v>
      </c>
      <c r="G877">
        <v>20000</v>
      </c>
      <c r="H877">
        <f t="shared" si="66"/>
        <v>1990045</v>
      </c>
      <c r="I877">
        <f t="shared" si="67"/>
        <v>366</v>
      </c>
      <c r="J877">
        <f>IF(E877&gt;Fec_Corte,I877,IF(I877&lt;=30,0.5*I877,MAX(0,F877-MAX(Fec_Corte,E877))))</f>
        <v>348</v>
      </c>
      <c r="K877">
        <f t="shared" si="68"/>
        <v>0.95081967213114749</v>
      </c>
      <c r="L877">
        <f t="shared" si="69"/>
        <v>1873157.5409836064</v>
      </c>
    </row>
    <row r="878" spans="1:12" x14ac:dyDescent="0.25">
      <c r="A878">
        <v>884</v>
      </c>
      <c r="B878">
        <v>2880726</v>
      </c>
      <c r="C878">
        <v>36000</v>
      </c>
      <c r="D878">
        <f t="shared" si="65"/>
        <v>2916726</v>
      </c>
      <c r="E878" s="4">
        <v>45273</v>
      </c>
      <c r="F878" s="4">
        <v>45639</v>
      </c>
      <c r="G878">
        <v>20000</v>
      </c>
      <c r="H878">
        <f t="shared" si="66"/>
        <v>2916726</v>
      </c>
      <c r="I878">
        <f t="shared" si="67"/>
        <v>366</v>
      </c>
      <c r="J878">
        <f>IF(E878&gt;Fec_Corte,I878,IF(I878&lt;=30,0.5*I878,MAX(0,F878-MAX(Fec_Corte,E878))))</f>
        <v>348</v>
      </c>
      <c r="K878">
        <f t="shared" si="68"/>
        <v>0.95081967213114749</v>
      </c>
      <c r="L878">
        <f t="shared" si="69"/>
        <v>2754264.0655737706</v>
      </c>
    </row>
    <row r="879" spans="1:12" x14ac:dyDescent="0.25">
      <c r="A879">
        <v>885</v>
      </c>
      <c r="B879">
        <v>985092</v>
      </c>
      <c r="C879">
        <v>36000</v>
      </c>
      <c r="D879">
        <f t="shared" si="65"/>
        <v>1021092</v>
      </c>
      <c r="E879" s="4">
        <v>45273</v>
      </c>
      <c r="F879" s="4">
        <v>45639</v>
      </c>
      <c r="G879">
        <v>20000</v>
      </c>
      <c r="H879">
        <f t="shared" si="66"/>
        <v>1021092</v>
      </c>
      <c r="I879">
        <f t="shared" si="67"/>
        <v>366</v>
      </c>
      <c r="J879">
        <f>IF(E879&gt;Fec_Corte,I879,IF(I879&lt;=30,0.5*I879,MAX(0,F879-MAX(Fec_Corte,E879))))</f>
        <v>348</v>
      </c>
      <c r="K879">
        <f t="shared" si="68"/>
        <v>0.95081967213114749</v>
      </c>
      <c r="L879">
        <f t="shared" si="69"/>
        <v>951857.96721311472</v>
      </c>
    </row>
    <row r="880" spans="1:12" x14ac:dyDescent="0.25">
      <c r="A880">
        <v>886</v>
      </c>
      <c r="B880">
        <v>2356369</v>
      </c>
      <c r="C880">
        <v>36000</v>
      </c>
      <c r="D880">
        <f t="shared" si="65"/>
        <v>2392369</v>
      </c>
      <c r="E880" s="4">
        <v>45274</v>
      </c>
      <c r="F880" s="4">
        <v>45640</v>
      </c>
      <c r="G880">
        <v>20000</v>
      </c>
      <c r="H880">
        <f t="shared" si="66"/>
        <v>2392369</v>
      </c>
      <c r="I880">
        <f t="shared" si="67"/>
        <v>366</v>
      </c>
      <c r="J880">
        <f>IF(E880&gt;Fec_Corte,I880,IF(I880&lt;=30,0.5*I880,MAX(0,F880-MAX(Fec_Corte,E880))))</f>
        <v>349</v>
      </c>
      <c r="K880">
        <f t="shared" si="68"/>
        <v>0.95355191256830596</v>
      </c>
      <c r="L880">
        <f t="shared" si="69"/>
        <v>2262176.9972677594</v>
      </c>
    </row>
    <row r="881" spans="1:12" x14ac:dyDescent="0.25">
      <c r="A881">
        <v>887</v>
      </c>
      <c r="B881">
        <v>3062647</v>
      </c>
      <c r="C881">
        <v>36000</v>
      </c>
      <c r="D881">
        <f t="shared" si="65"/>
        <v>3098647</v>
      </c>
      <c r="E881" s="4">
        <v>45275</v>
      </c>
      <c r="F881" s="4">
        <v>45641</v>
      </c>
      <c r="G881">
        <v>20000</v>
      </c>
      <c r="H881">
        <f t="shared" si="66"/>
        <v>3098647</v>
      </c>
      <c r="I881">
        <f t="shared" si="67"/>
        <v>366</v>
      </c>
      <c r="J881">
        <f>IF(E881&gt;Fec_Corte,I881,IF(I881&lt;=30,0.5*I881,MAX(0,F881-MAX(Fec_Corte,E881))))</f>
        <v>350</v>
      </c>
      <c r="K881">
        <f t="shared" si="68"/>
        <v>0.95628415300546443</v>
      </c>
      <c r="L881">
        <f t="shared" si="69"/>
        <v>2944061.3387978142</v>
      </c>
    </row>
    <row r="882" spans="1:12" x14ac:dyDescent="0.25">
      <c r="A882">
        <v>888</v>
      </c>
      <c r="B882">
        <v>2888815</v>
      </c>
      <c r="C882">
        <v>36000</v>
      </c>
      <c r="D882">
        <f t="shared" si="65"/>
        <v>2924815</v>
      </c>
      <c r="E882" s="4">
        <v>45275</v>
      </c>
      <c r="F882" s="4">
        <v>45641</v>
      </c>
      <c r="G882">
        <v>20000</v>
      </c>
      <c r="H882">
        <f t="shared" si="66"/>
        <v>2924815</v>
      </c>
      <c r="I882">
        <f t="shared" si="67"/>
        <v>366</v>
      </c>
      <c r="J882">
        <f>IF(E882&gt;Fec_Corte,I882,IF(I882&lt;=30,0.5*I882,MAX(0,F882-MAX(Fec_Corte,E882))))</f>
        <v>350</v>
      </c>
      <c r="K882">
        <f t="shared" si="68"/>
        <v>0.95628415300546443</v>
      </c>
      <c r="L882">
        <f t="shared" si="69"/>
        <v>2777828.551912568</v>
      </c>
    </row>
    <row r="883" spans="1:12" x14ac:dyDescent="0.25">
      <c r="A883">
        <v>889</v>
      </c>
      <c r="B883">
        <v>2092223</v>
      </c>
      <c r="C883">
        <v>36000</v>
      </c>
      <c r="D883">
        <f t="shared" si="65"/>
        <v>2128223</v>
      </c>
      <c r="E883" s="4">
        <v>45275</v>
      </c>
      <c r="F883" s="4">
        <v>45641</v>
      </c>
      <c r="G883">
        <v>20000</v>
      </c>
      <c r="H883">
        <f t="shared" si="66"/>
        <v>2128223</v>
      </c>
      <c r="I883">
        <f t="shared" si="67"/>
        <v>366</v>
      </c>
      <c r="J883">
        <f>IF(E883&gt;Fec_Corte,I883,IF(I883&lt;=30,0.5*I883,MAX(0,F883-MAX(Fec_Corte,E883))))</f>
        <v>350</v>
      </c>
      <c r="K883">
        <f t="shared" si="68"/>
        <v>0.95628415300546443</v>
      </c>
      <c r="L883">
        <f t="shared" si="69"/>
        <v>2016060.2459016393</v>
      </c>
    </row>
    <row r="884" spans="1:12" x14ac:dyDescent="0.25">
      <c r="A884">
        <v>890</v>
      </c>
      <c r="B884">
        <v>5430609</v>
      </c>
      <c r="C884">
        <v>36000</v>
      </c>
      <c r="D884">
        <f t="shared" si="65"/>
        <v>5466609</v>
      </c>
      <c r="E884" s="4">
        <v>45275</v>
      </c>
      <c r="F884" s="4">
        <v>45641</v>
      </c>
      <c r="G884">
        <v>20000</v>
      </c>
      <c r="H884">
        <f t="shared" si="66"/>
        <v>5466609</v>
      </c>
      <c r="I884">
        <f t="shared" si="67"/>
        <v>366</v>
      </c>
      <c r="J884">
        <f>IF(E884&gt;Fec_Corte,I884,IF(I884&lt;=30,0.5*I884,MAX(0,F884-MAX(Fec_Corte,E884))))</f>
        <v>350</v>
      </c>
      <c r="K884">
        <f t="shared" si="68"/>
        <v>0.95628415300546443</v>
      </c>
      <c r="L884">
        <f t="shared" si="69"/>
        <v>5208505.8743169401</v>
      </c>
    </row>
    <row r="885" spans="1:12" x14ac:dyDescent="0.25">
      <c r="A885">
        <v>891</v>
      </c>
      <c r="B885">
        <v>2347302</v>
      </c>
      <c r="C885">
        <v>36000</v>
      </c>
      <c r="D885">
        <f t="shared" si="65"/>
        <v>2383302</v>
      </c>
      <c r="E885" s="4">
        <v>45275</v>
      </c>
      <c r="F885" s="4">
        <v>45641</v>
      </c>
      <c r="G885">
        <v>20000</v>
      </c>
      <c r="H885">
        <f t="shared" si="66"/>
        <v>2383302</v>
      </c>
      <c r="I885">
        <f t="shared" si="67"/>
        <v>366</v>
      </c>
      <c r="J885">
        <f>IF(E885&gt;Fec_Corte,I885,IF(I885&lt;=30,0.5*I885,MAX(0,F885-MAX(Fec_Corte,E885))))</f>
        <v>350</v>
      </c>
      <c r="K885">
        <f t="shared" si="68"/>
        <v>0.95628415300546443</v>
      </c>
      <c r="L885">
        <f t="shared" si="69"/>
        <v>2259988.2513661203</v>
      </c>
    </row>
    <row r="886" spans="1:12" x14ac:dyDescent="0.25">
      <c r="A886">
        <v>892</v>
      </c>
      <c r="B886">
        <v>3132249</v>
      </c>
      <c r="C886">
        <v>36000</v>
      </c>
      <c r="D886">
        <f t="shared" si="65"/>
        <v>3168249</v>
      </c>
      <c r="E886" s="4">
        <v>45275</v>
      </c>
      <c r="F886" s="4">
        <v>45641</v>
      </c>
      <c r="G886">
        <v>20000</v>
      </c>
      <c r="H886">
        <f t="shared" si="66"/>
        <v>3168249</v>
      </c>
      <c r="I886">
        <f t="shared" si="67"/>
        <v>366</v>
      </c>
      <c r="J886">
        <f>IF(E886&gt;Fec_Corte,I886,IF(I886&lt;=30,0.5*I886,MAX(0,F886-MAX(Fec_Corte,E886))))</f>
        <v>350</v>
      </c>
      <c r="K886">
        <f t="shared" si="68"/>
        <v>0.95628415300546443</v>
      </c>
      <c r="L886">
        <f t="shared" si="69"/>
        <v>3010620.6284153005</v>
      </c>
    </row>
    <row r="887" spans="1:12" x14ac:dyDescent="0.25">
      <c r="A887">
        <v>893</v>
      </c>
      <c r="B887">
        <v>3608001</v>
      </c>
      <c r="C887">
        <v>36000</v>
      </c>
      <c r="D887">
        <f t="shared" si="65"/>
        <v>3644001</v>
      </c>
      <c r="E887" s="4">
        <v>45275</v>
      </c>
      <c r="F887" s="4">
        <v>45641</v>
      </c>
      <c r="G887">
        <v>20000</v>
      </c>
      <c r="H887">
        <f t="shared" si="66"/>
        <v>3644001</v>
      </c>
      <c r="I887">
        <f t="shared" si="67"/>
        <v>366</v>
      </c>
      <c r="J887">
        <f>IF(E887&gt;Fec_Corte,I887,IF(I887&lt;=30,0.5*I887,MAX(0,F887-MAX(Fec_Corte,E887))))</f>
        <v>350</v>
      </c>
      <c r="K887">
        <f t="shared" si="68"/>
        <v>0.95628415300546443</v>
      </c>
      <c r="L887">
        <f t="shared" si="69"/>
        <v>3465574.7267759563</v>
      </c>
    </row>
    <row r="888" spans="1:12" x14ac:dyDescent="0.25">
      <c r="A888">
        <v>894</v>
      </c>
      <c r="B888">
        <v>2636123</v>
      </c>
      <c r="C888">
        <v>36000</v>
      </c>
      <c r="D888">
        <f t="shared" si="65"/>
        <v>2672123</v>
      </c>
      <c r="E888" s="4">
        <v>45275</v>
      </c>
      <c r="F888" s="4">
        <v>45641</v>
      </c>
      <c r="G888">
        <v>20000</v>
      </c>
      <c r="H888">
        <f t="shared" si="66"/>
        <v>2672123</v>
      </c>
      <c r="I888">
        <f t="shared" si="67"/>
        <v>366</v>
      </c>
      <c r="J888">
        <f>IF(E888&gt;Fec_Corte,I888,IF(I888&lt;=30,0.5*I888,MAX(0,F888-MAX(Fec_Corte,E888))))</f>
        <v>350</v>
      </c>
      <c r="K888">
        <f t="shared" si="68"/>
        <v>0.95628415300546443</v>
      </c>
      <c r="L888">
        <f t="shared" si="69"/>
        <v>2536183.1967213112</v>
      </c>
    </row>
    <row r="889" spans="1:12" x14ac:dyDescent="0.25">
      <c r="A889">
        <v>895</v>
      </c>
      <c r="B889">
        <v>1655245</v>
      </c>
      <c r="C889">
        <v>36000</v>
      </c>
      <c r="D889">
        <f t="shared" si="65"/>
        <v>1691245</v>
      </c>
      <c r="E889" s="4">
        <v>45275</v>
      </c>
      <c r="F889" s="4">
        <v>45641</v>
      </c>
      <c r="G889">
        <v>20000</v>
      </c>
      <c r="H889">
        <f t="shared" si="66"/>
        <v>1691245</v>
      </c>
      <c r="I889">
        <f t="shared" si="67"/>
        <v>366</v>
      </c>
      <c r="J889">
        <f>IF(E889&gt;Fec_Corte,I889,IF(I889&lt;=30,0.5*I889,MAX(0,F889-MAX(Fec_Corte,E889))))</f>
        <v>350</v>
      </c>
      <c r="K889">
        <f t="shared" si="68"/>
        <v>0.95628415300546443</v>
      </c>
      <c r="L889">
        <f t="shared" si="69"/>
        <v>1598185.1092896175</v>
      </c>
    </row>
    <row r="890" spans="1:12" x14ac:dyDescent="0.25">
      <c r="A890">
        <v>896</v>
      </c>
      <c r="B890">
        <v>3167242</v>
      </c>
      <c r="C890">
        <v>36000</v>
      </c>
      <c r="D890">
        <f t="shared" si="65"/>
        <v>3203242</v>
      </c>
      <c r="E890" s="4">
        <v>45276</v>
      </c>
      <c r="F890" s="4">
        <v>45642</v>
      </c>
      <c r="G890">
        <v>20000</v>
      </c>
      <c r="H890">
        <f t="shared" si="66"/>
        <v>3203242</v>
      </c>
      <c r="I890">
        <f t="shared" si="67"/>
        <v>366</v>
      </c>
      <c r="J890">
        <f>IF(E890&gt;Fec_Corte,I890,IF(I890&lt;=30,0.5*I890,MAX(0,F890-MAX(Fec_Corte,E890))))</f>
        <v>351</v>
      </c>
      <c r="K890">
        <f t="shared" si="68"/>
        <v>0.95901639344262291</v>
      </c>
      <c r="L890">
        <f t="shared" si="69"/>
        <v>3052781.2622950817</v>
      </c>
    </row>
    <row r="891" spans="1:12" x14ac:dyDescent="0.25">
      <c r="A891">
        <v>897</v>
      </c>
      <c r="B891">
        <v>1605044</v>
      </c>
      <c r="C891">
        <v>36000</v>
      </c>
      <c r="D891">
        <f t="shared" si="65"/>
        <v>1641044</v>
      </c>
      <c r="E891" s="4">
        <v>45276</v>
      </c>
      <c r="F891" s="4">
        <v>45642</v>
      </c>
      <c r="G891">
        <v>20000</v>
      </c>
      <c r="H891">
        <f t="shared" si="66"/>
        <v>1641044</v>
      </c>
      <c r="I891">
        <f t="shared" si="67"/>
        <v>366</v>
      </c>
      <c r="J891">
        <f>IF(E891&gt;Fec_Corte,I891,IF(I891&lt;=30,0.5*I891,MAX(0,F891-MAX(Fec_Corte,E891))))</f>
        <v>351</v>
      </c>
      <c r="K891">
        <f t="shared" si="68"/>
        <v>0.95901639344262291</v>
      </c>
      <c r="L891">
        <f t="shared" si="69"/>
        <v>1554607.7704918033</v>
      </c>
    </row>
    <row r="892" spans="1:12" x14ac:dyDescent="0.25">
      <c r="A892">
        <v>898</v>
      </c>
      <c r="B892">
        <v>4290896</v>
      </c>
      <c r="C892">
        <v>36000</v>
      </c>
      <c r="D892">
        <f t="shared" si="65"/>
        <v>4326896</v>
      </c>
      <c r="E892" s="4">
        <v>45276</v>
      </c>
      <c r="F892" s="4">
        <v>45642</v>
      </c>
      <c r="G892">
        <v>20000</v>
      </c>
      <c r="H892">
        <f t="shared" si="66"/>
        <v>4326896</v>
      </c>
      <c r="I892">
        <f t="shared" si="67"/>
        <v>366</v>
      </c>
      <c r="J892">
        <f>IF(E892&gt;Fec_Corte,I892,IF(I892&lt;=30,0.5*I892,MAX(0,F892-MAX(Fec_Corte,E892))))</f>
        <v>351</v>
      </c>
      <c r="K892">
        <f t="shared" si="68"/>
        <v>0.95901639344262291</v>
      </c>
      <c r="L892">
        <f t="shared" si="69"/>
        <v>4130383.8688524589</v>
      </c>
    </row>
    <row r="893" spans="1:12" x14ac:dyDescent="0.25">
      <c r="A893">
        <v>899</v>
      </c>
      <c r="B893">
        <v>2393057</v>
      </c>
      <c r="C893">
        <v>36000</v>
      </c>
      <c r="D893">
        <f t="shared" si="65"/>
        <v>2429057</v>
      </c>
      <c r="E893" s="4">
        <v>45276</v>
      </c>
      <c r="F893" s="4">
        <v>45642</v>
      </c>
      <c r="G893">
        <v>20000</v>
      </c>
      <c r="H893">
        <f t="shared" si="66"/>
        <v>2429057</v>
      </c>
      <c r="I893">
        <f t="shared" si="67"/>
        <v>366</v>
      </c>
      <c r="J893">
        <f>IF(E893&gt;Fec_Corte,I893,IF(I893&lt;=30,0.5*I893,MAX(0,F893-MAX(Fec_Corte,E893))))</f>
        <v>351</v>
      </c>
      <c r="K893">
        <f t="shared" si="68"/>
        <v>0.95901639344262291</v>
      </c>
      <c r="L893">
        <f t="shared" si="69"/>
        <v>2310325.1557377046</v>
      </c>
    </row>
    <row r="894" spans="1:12" x14ac:dyDescent="0.25">
      <c r="A894">
        <v>900</v>
      </c>
      <c r="B894">
        <v>2365286</v>
      </c>
      <c r="C894">
        <v>36000</v>
      </c>
      <c r="D894">
        <f t="shared" si="65"/>
        <v>2401286</v>
      </c>
      <c r="E894" s="4">
        <v>45276</v>
      </c>
      <c r="F894" s="4">
        <v>45642</v>
      </c>
      <c r="G894">
        <v>20000</v>
      </c>
      <c r="H894">
        <f t="shared" si="66"/>
        <v>2401286</v>
      </c>
      <c r="I894">
        <f t="shared" si="67"/>
        <v>366</v>
      </c>
      <c r="J894">
        <f>IF(E894&gt;Fec_Corte,I894,IF(I894&lt;=30,0.5*I894,MAX(0,F894-MAX(Fec_Corte,E894))))</f>
        <v>351</v>
      </c>
      <c r="K894">
        <f t="shared" si="68"/>
        <v>0.95901639344262291</v>
      </c>
      <c r="L894">
        <f t="shared" si="69"/>
        <v>2283692.3114754097</v>
      </c>
    </row>
    <row r="895" spans="1:12" x14ac:dyDescent="0.25">
      <c r="A895">
        <v>901</v>
      </c>
      <c r="B895">
        <v>3711281</v>
      </c>
      <c r="C895">
        <v>36000</v>
      </c>
      <c r="D895">
        <f t="shared" si="65"/>
        <v>3747281</v>
      </c>
      <c r="E895" s="4">
        <v>45277</v>
      </c>
      <c r="F895" s="4">
        <v>45643</v>
      </c>
      <c r="G895">
        <v>20000</v>
      </c>
      <c r="H895">
        <f t="shared" si="66"/>
        <v>3747281</v>
      </c>
      <c r="I895">
        <f t="shared" si="67"/>
        <v>366</v>
      </c>
      <c r="J895">
        <f>IF(E895&gt;Fec_Corte,I895,IF(I895&lt;=30,0.5*I895,MAX(0,F895-MAX(Fec_Corte,E895))))</f>
        <v>352</v>
      </c>
      <c r="K895">
        <f t="shared" si="68"/>
        <v>0.96174863387978138</v>
      </c>
      <c r="L895">
        <f t="shared" si="69"/>
        <v>3584707.4098360655</v>
      </c>
    </row>
    <row r="896" spans="1:12" x14ac:dyDescent="0.25">
      <c r="A896">
        <v>902</v>
      </c>
      <c r="B896">
        <v>2995811</v>
      </c>
      <c r="C896">
        <v>36000</v>
      </c>
      <c r="D896">
        <f t="shared" si="65"/>
        <v>3031811</v>
      </c>
      <c r="E896" s="4">
        <v>45278</v>
      </c>
      <c r="F896" s="4">
        <v>45644</v>
      </c>
      <c r="G896">
        <v>20000</v>
      </c>
      <c r="H896">
        <f t="shared" si="66"/>
        <v>3031811</v>
      </c>
      <c r="I896">
        <f t="shared" si="67"/>
        <v>366</v>
      </c>
      <c r="J896">
        <f>IF(E896&gt;Fec_Corte,I896,IF(I896&lt;=30,0.5*I896,MAX(0,F896-MAX(Fec_Corte,E896))))</f>
        <v>353</v>
      </c>
      <c r="K896">
        <f t="shared" si="68"/>
        <v>0.96448087431693985</v>
      </c>
      <c r="L896">
        <f t="shared" si="69"/>
        <v>2904834.1065573771</v>
      </c>
    </row>
    <row r="897" spans="1:12" x14ac:dyDescent="0.25">
      <c r="A897">
        <v>903</v>
      </c>
      <c r="B897">
        <v>2532172</v>
      </c>
      <c r="C897">
        <v>36000</v>
      </c>
      <c r="D897">
        <f t="shared" si="65"/>
        <v>2568172</v>
      </c>
      <c r="E897" s="4">
        <v>45278</v>
      </c>
      <c r="F897" s="4">
        <v>45644</v>
      </c>
      <c r="G897">
        <v>20000</v>
      </c>
      <c r="H897">
        <f t="shared" si="66"/>
        <v>2568172</v>
      </c>
      <c r="I897">
        <f t="shared" si="67"/>
        <v>366</v>
      </c>
      <c r="J897">
        <f>IF(E897&gt;Fec_Corte,I897,IF(I897&lt;=30,0.5*I897,MAX(0,F897-MAX(Fec_Corte,E897))))</f>
        <v>353</v>
      </c>
      <c r="K897">
        <f t="shared" si="68"/>
        <v>0.96448087431693985</v>
      </c>
      <c r="L897">
        <f t="shared" si="69"/>
        <v>2457663.1584699452</v>
      </c>
    </row>
    <row r="898" spans="1:12" x14ac:dyDescent="0.25">
      <c r="A898">
        <v>904</v>
      </c>
      <c r="B898">
        <v>2550500</v>
      </c>
      <c r="C898">
        <v>36000</v>
      </c>
      <c r="D898">
        <f t="shared" si="65"/>
        <v>2586500</v>
      </c>
      <c r="E898" s="4">
        <v>45278</v>
      </c>
      <c r="F898" s="4">
        <v>45644</v>
      </c>
      <c r="G898">
        <v>20000</v>
      </c>
      <c r="H898">
        <f t="shared" si="66"/>
        <v>2586500</v>
      </c>
      <c r="I898">
        <f t="shared" si="67"/>
        <v>366</v>
      </c>
      <c r="J898">
        <f>IF(E898&gt;Fec_Corte,I898,IF(I898&lt;=30,0.5*I898,MAX(0,F898-MAX(Fec_Corte,E898))))</f>
        <v>353</v>
      </c>
      <c r="K898">
        <f t="shared" si="68"/>
        <v>0.96448087431693985</v>
      </c>
      <c r="L898">
        <f t="shared" si="69"/>
        <v>2475340.1639344259</v>
      </c>
    </row>
    <row r="899" spans="1:12" x14ac:dyDescent="0.25">
      <c r="A899">
        <v>905</v>
      </c>
      <c r="B899">
        <v>2971547</v>
      </c>
      <c r="C899">
        <v>36000</v>
      </c>
      <c r="D899">
        <f t="shared" si="65"/>
        <v>3007547</v>
      </c>
      <c r="E899" s="4">
        <v>45278</v>
      </c>
      <c r="F899" s="4">
        <v>45644</v>
      </c>
      <c r="G899">
        <v>20000</v>
      </c>
      <c r="H899">
        <f t="shared" si="66"/>
        <v>3007547</v>
      </c>
      <c r="I899">
        <f t="shared" si="67"/>
        <v>366</v>
      </c>
      <c r="J899">
        <f>IF(E899&gt;Fec_Corte,I899,IF(I899&lt;=30,0.5*I899,MAX(0,F899-MAX(Fec_Corte,E899))))</f>
        <v>353</v>
      </c>
      <c r="K899">
        <f t="shared" si="68"/>
        <v>0.96448087431693985</v>
      </c>
      <c r="L899">
        <f t="shared" si="69"/>
        <v>2881431.9426229508</v>
      </c>
    </row>
    <row r="900" spans="1:12" x14ac:dyDescent="0.25">
      <c r="A900">
        <v>906</v>
      </c>
      <c r="B900">
        <v>2430956</v>
      </c>
      <c r="C900">
        <v>36000</v>
      </c>
      <c r="D900">
        <f t="shared" si="65"/>
        <v>2466956</v>
      </c>
      <c r="E900" s="4">
        <v>45279</v>
      </c>
      <c r="F900" s="4">
        <v>45645</v>
      </c>
      <c r="G900">
        <v>20000</v>
      </c>
      <c r="H900">
        <f t="shared" si="66"/>
        <v>2466956</v>
      </c>
      <c r="I900">
        <f t="shared" si="67"/>
        <v>366</v>
      </c>
      <c r="J900">
        <f>IF(E900&gt;Fec_Corte,I900,IF(I900&lt;=30,0.5*I900,MAX(0,F900-MAX(Fec_Corte,E900))))</f>
        <v>354</v>
      </c>
      <c r="K900">
        <f t="shared" si="68"/>
        <v>0.96721311475409832</v>
      </c>
      <c r="L900">
        <f t="shared" si="69"/>
        <v>2366727.9344262294</v>
      </c>
    </row>
    <row r="901" spans="1:12" x14ac:dyDescent="0.25">
      <c r="A901">
        <v>907</v>
      </c>
      <c r="B901">
        <v>2266464</v>
      </c>
      <c r="C901">
        <v>36000</v>
      </c>
      <c r="D901">
        <f t="shared" ref="D901:D964" si="70">B901+C901</f>
        <v>2302464</v>
      </c>
      <c r="E901" s="4">
        <v>45279</v>
      </c>
      <c r="F901" s="4">
        <v>45645</v>
      </c>
      <c r="G901">
        <v>20000</v>
      </c>
      <c r="H901">
        <f t="shared" ref="H901:H964" si="71">MAX(B901,D901)</f>
        <v>2302464</v>
      </c>
      <c r="I901">
        <f t="shared" ref="I901:I964" si="72">F901-E901</f>
        <v>366</v>
      </c>
      <c r="J901">
        <f>IF(E901&gt;Fec_Corte,I901,IF(I901&lt;=30,0.5*I901,MAX(0,F901-MAX(Fec_Corte,E901))))</f>
        <v>354</v>
      </c>
      <c r="K901">
        <f t="shared" ref="K901:K964" si="73">J901/I901</f>
        <v>0.96721311475409832</v>
      </c>
      <c r="L901">
        <f t="shared" ref="L901:L964" si="74">(H901-G901)*K901</f>
        <v>2207629.1147540985</v>
      </c>
    </row>
    <row r="902" spans="1:12" x14ac:dyDescent="0.25">
      <c r="A902">
        <v>908</v>
      </c>
      <c r="B902">
        <v>3113109</v>
      </c>
      <c r="C902">
        <v>36000</v>
      </c>
      <c r="D902">
        <f t="shared" si="70"/>
        <v>3149109</v>
      </c>
      <c r="E902" s="4">
        <v>45279</v>
      </c>
      <c r="F902" s="4">
        <v>45645</v>
      </c>
      <c r="G902">
        <v>20000</v>
      </c>
      <c r="H902">
        <f t="shared" si="71"/>
        <v>3149109</v>
      </c>
      <c r="I902">
        <f t="shared" si="72"/>
        <v>366</v>
      </c>
      <c r="J902">
        <f>IF(E902&gt;Fec_Corte,I902,IF(I902&lt;=30,0.5*I902,MAX(0,F902-MAX(Fec_Corte,E902))))</f>
        <v>354</v>
      </c>
      <c r="K902">
        <f t="shared" si="73"/>
        <v>0.96721311475409832</v>
      </c>
      <c r="L902">
        <f t="shared" si="74"/>
        <v>3026515.2622950817</v>
      </c>
    </row>
    <row r="903" spans="1:12" x14ac:dyDescent="0.25">
      <c r="A903">
        <v>909</v>
      </c>
      <c r="B903">
        <v>2320232</v>
      </c>
      <c r="C903">
        <v>36000</v>
      </c>
      <c r="D903">
        <f t="shared" si="70"/>
        <v>2356232</v>
      </c>
      <c r="E903" s="4">
        <v>45279</v>
      </c>
      <c r="F903" s="4">
        <v>45645</v>
      </c>
      <c r="G903">
        <v>20000</v>
      </c>
      <c r="H903">
        <f t="shared" si="71"/>
        <v>2356232</v>
      </c>
      <c r="I903">
        <f t="shared" si="72"/>
        <v>366</v>
      </c>
      <c r="J903">
        <f>IF(E903&gt;Fec_Corte,I903,IF(I903&lt;=30,0.5*I903,MAX(0,F903-MAX(Fec_Corte,E903))))</f>
        <v>354</v>
      </c>
      <c r="K903">
        <f t="shared" si="73"/>
        <v>0.96721311475409832</v>
      </c>
      <c r="L903">
        <f t="shared" si="74"/>
        <v>2259634.2295081965</v>
      </c>
    </row>
    <row r="904" spans="1:12" x14ac:dyDescent="0.25">
      <c r="A904">
        <v>910</v>
      </c>
      <c r="B904">
        <v>1849856</v>
      </c>
      <c r="C904">
        <v>36000</v>
      </c>
      <c r="D904">
        <f t="shared" si="70"/>
        <v>1885856</v>
      </c>
      <c r="E904" s="4">
        <v>45280</v>
      </c>
      <c r="F904" s="4">
        <v>45646</v>
      </c>
      <c r="G904">
        <v>20000</v>
      </c>
      <c r="H904">
        <f t="shared" si="71"/>
        <v>1885856</v>
      </c>
      <c r="I904">
        <f t="shared" si="72"/>
        <v>366</v>
      </c>
      <c r="J904">
        <f>IF(E904&gt;Fec_Corte,I904,IF(I904&lt;=30,0.5*I904,MAX(0,F904-MAX(Fec_Corte,E904))))</f>
        <v>355</v>
      </c>
      <c r="K904">
        <f t="shared" si="73"/>
        <v>0.9699453551912568</v>
      </c>
      <c r="L904">
        <f t="shared" si="74"/>
        <v>1809778.3606557376</v>
      </c>
    </row>
    <row r="905" spans="1:12" x14ac:dyDescent="0.25">
      <c r="A905">
        <v>911</v>
      </c>
      <c r="B905">
        <v>2400104</v>
      </c>
      <c r="C905">
        <v>36000</v>
      </c>
      <c r="D905">
        <f t="shared" si="70"/>
        <v>2436104</v>
      </c>
      <c r="E905" s="4">
        <v>45280</v>
      </c>
      <c r="F905" s="4">
        <v>45646</v>
      </c>
      <c r="G905">
        <v>20000</v>
      </c>
      <c r="H905">
        <f t="shared" si="71"/>
        <v>2436104</v>
      </c>
      <c r="I905">
        <f t="shared" si="72"/>
        <v>366</v>
      </c>
      <c r="J905">
        <f>IF(E905&gt;Fec_Corte,I905,IF(I905&lt;=30,0.5*I905,MAX(0,F905-MAX(Fec_Corte,E905))))</f>
        <v>355</v>
      </c>
      <c r="K905">
        <f t="shared" si="73"/>
        <v>0.9699453551912568</v>
      </c>
      <c r="L905">
        <f t="shared" si="74"/>
        <v>2343488.8524590163</v>
      </c>
    </row>
    <row r="906" spans="1:12" x14ac:dyDescent="0.25">
      <c r="A906">
        <v>912</v>
      </c>
      <c r="B906">
        <v>2945486</v>
      </c>
      <c r="C906">
        <v>36000</v>
      </c>
      <c r="D906">
        <f t="shared" si="70"/>
        <v>2981486</v>
      </c>
      <c r="E906" s="4">
        <v>45280</v>
      </c>
      <c r="F906" s="4">
        <v>45646</v>
      </c>
      <c r="G906">
        <v>20000</v>
      </c>
      <c r="H906">
        <f t="shared" si="71"/>
        <v>2981486</v>
      </c>
      <c r="I906">
        <f t="shared" si="72"/>
        <v>366</v>
      </c>
      <c r="J906">
        <f>IF(E906&gt;Fec_Corte,I906,IF(I906&lt;=30,0.5*I906,MAX(0,F906-MAX(Fec_Corte,E906))))</f>
        <v>355</v>
      </c>
      <c r="K906">
        <f t="shared" si="73"/>
        <v>0.9699453551912568</v>
      </c>
      <c r="L906">
        <f t="shared" si="74"/>
        <v>2872479.5901639345</v>
      </c>
    </row>
    <row r="907" spans="1:12" x14ac:dyDescent="0.25">
      <c r="A907">
        <v>913</v>
      </c>
      <c r="B907">
        <v>4285882</v>
      </c>
      <c r="C907">
        <v>36000</v>
      </c>
      <c r="D907">
        <f t="shared" si="70"/>
        <v>4321882</v>
      </c>
      <c r="E907" s="4">
        <v>45280</v>
      </c>
      <c r="F907" s="4">
        <v>45646</v>
      </c>
      <c r="G907">
        <v>20000</v>
      </c>
      <c r="H907">
        <f t="shared" si="71"/>
        <v>4321882</v>
      </c>
      <c r="I907">
        <f t="shared" si="72"/>
        <v>366</v>
      </c>
      <c r="J907">
        <f>IF(E907&gt;Fec_Corte,I907,IF(I907&lt;=30,0.5*I907,MAX(0,F907-MAX(Fec_Corte,E907))))</f>
        <v>355</v>
      </c>
      <c r="K907">
        <f t="shared" si="73"/>
        <v>0.9699453551912568</v>
      </c>
      <c r="L907">
        <f t="shared" si="74"/>
        <v>4172590.4644808741</v>
      </c>
    </row>
    <row r="908" spans="1:12" x14ac:dyDescent="0.25">
      <c r="A908">
        <v>914</v>
      </c>
      <c r="B908">
        <v>1193021</v>
      </c>
      <c r="C908">
        <v>36000</v>
      </c>
      <c r="D908">
        <f t="shared" si="70"/>
        <v>1229021</v>
      </c>
      <c r="E908" s="4">
        <v>45280</v>
      </c>
      <c r="F908" s="4">
        <v>45646</v>
      </c>
      <c r="G908">
        <v>20000</v>
      </c>
      <c r="H908">
        <f t="shared" si="71"/>
        <v>1229021</v>
      </c>
      <c r="I908">
        <f t="shared" si="72"/>
        <v>366</v>
      </c>
      <c r="J908">
        <f>IF(E908&gt;Fec_Corte,I908,IF(I908&lt;=30,0.5*I908,MAX(0,F908-MAX(Fec_Corte,E908))))</f>
        <v>355</v>
      </c>
      <c r="K908">
        <f t="shared" si="73"/>
        <v>0.9699453551912568</v>
      </c>
      <c r="L908">
        <f t="shared" si="74"/>
        <v>1172684.3032786886</v>
      </c>
    </row>
    <row r="909" spans="1:12" x14ac:dyDescent="0.25">
      <c r="A909">
        <v>915</v>
      </c>
      <c r="B909">
        <v>1507078</v>
      </c>
      <c r="C909">
        <v>36000</v>
      </c>
      <c r="D909">
        <f t="shared" si="70"/>
        <v>1543078</v>
      </c>
      <c r="E909" s="4">
        <v>45280</v>
      </c>
      <c r="F909" s="4">
        <v>45646</v>
      </c>
      <c r="G909">
        <v>20000</v>
      </c>
      <c r="H909">
        <f t="shared" si="71"/>
        <v>1543078</v>
      </c>
      <c r="I909">
        <f t="shared" si="72"/>
        <v>366</v>
      </c>
      <c r="J909">
        <f>IF(E909&gt;Fec_Corte,I909,IF(I909&lt;=30,0.5*I909,MAX(0,F909-MAX(Fec_Corte,E909))))</f>
        <v>355</v>
      </c>
      <c r="K909">
        <f t="shared" si="73"/>
        <v>0.9699453551912568</v>
      </c>
      <c r="L909">
        <f t="shared" si="74"/>
        <v>1477302.4316939891</v>
      </c>
    </row>
    <row r="910" spans="1:12" x14ac:dyDescent="0.25">
      <c r="A910">
        <v>916</v>
      </c>
      <c r="B910">
        <v>2913960</v>
      </c>
      <c r="C910">
        <v>36000</v>
      </c>
      <c r="D910">
        <f t="shared" si="70"/>
        <v>2949960</v>
      </c>
      <c r="E910" s="4">
        <v>45280</v>
      </c>
      <c r="F910" s="4">
        <v>45646</v>
      </c>
      <c r="G910">
        <v>20000</v>
      </c>
      <c r="H910">
        <f t="shared" si="71"/>
        <v>2949960</v>
      </c>
      <c r="I910">
        <f t="shared" si="72"/>
        <v>366</v>
      </c>
      <c r="J910">
        <f>IF(E910&gt;Fec_Corte,I910,IF(I910&lt;=30,0.5*I910,MAX(0,F910-MAX(Fec_Corte,E910))))</f>
        <v>355</v>
      </c>
      <c r="K910">
        <f t="shared" si="73"/>
        <v>0.9699453551912568</v>
      </c>
      <c r="L910">
        <f t="shared" si="74"/>
        <v>2841901.0928961746</v>
      </c>
    </row>
    <row r="911" spans="1:12" x14ac:dyDescent="0.25">
      <c r="A911">
        <v>917</v>
      </c>
      <c r="B911">
        <v>2322659</v>
      </c>
      <c r="C911">
        <v>36000</v>
      </c>
      <c r="D911">
        <f t="shared" si="70"/>
        <v>2358659</v>
      </c>
      <c r="E911" s="4">
        <v>45280</v>
      </c>
      <c r="F911" s="4">
        <v>45646</v>
      </c>
      <c r="G911">
        <v>20000</v>
      </c>
      <c r="H911">
        <f t="shared" si="71"/>
        <v>2358659</v>
      </c>
      <c r="I911">
        <f t="shared" si="72"/>
        <v>366</v>
      </c>
      <c r="J911">
        <f>IF(E911&gt;Fec_Corte,I911,IF(I911&lt;=30,0.5*I911,MAX(0,F911-MAX(Fec_Corte,E911))))</f>
        <v>355</v>
      </c>
      <c r="K911">
        <f t="shared" si="73"/>
        <v>0.9699453551912568</v>
      </c>
      <c r="L911">
        <f t="shared" si="74"/>
        <v>2268371.4344262294</v>
      </c>
    </row>
    <row r="912" spans="1:12" x14ac:dyDescent="0.25">
      <c r="A912">
        <v>918</v>
      </c>
      <c r="B912">
        <v>1738147</v>
      </c>
      <c r="C912">
        <v>36000</v>
      </c>
      <c r="D912">
        <f t="shared" si="70"/>
        <v>1774147</v>
      </c>
      <c r="E912" s="4">
        <v>45281</v>
      </c>
      <c r="F912" s="4">
        <v>45647</v>
      </c>
      <c r="G912">
        <v>20000</v>
      </c>
      <c r="H912">
        <f t="shared" si="71"/>
        <v>1774147</v>
      </c>
      <c r="I912">
        <f t="shared" si="72"/>
        <v>366</v>
      </c>
      <c r="J912">
        <f>IF(E912&gt;Fec_Corte,I912,IF(I912&lt;=30,0.5*I912,MAX(0,F912-MAX(Fec_Corte,E912))))</f>
        <v>356</v>
      </c>
      <c r="K912">
        <f t="shared" si="73"/>
        <v>0.97267759562841527</v>
      </c>
      <c r="L912">
        <f t="shared" si="74"/>
        <v>1706219.4863387977</v>
      </c>
    </row>
    <row r="913" spans="1:12" x14ac:dyDescent="0.25">
      <c r="A913">
        <v>919</v>
      </c>
      <c r="B913">
        <v>2933242</v>
      </c>
      <c r="C913">
        <v>36000</v>
      </c>
      <c r="D913">
        <f t="shared" si="70"/>
        <v>2969242</v>
      </c>
      <c r="E913" s="4">
        <v>45281</v>
      </c>
      <c r="F913" s="4">
        <v>45647</v>
      </c>
      <c r="G913">
        <v>20000</v>
      </c>
      <c r="H913">
        <f t="shared" si="71"/>
        <v>2969242</v>
      </c>
      <c r="I913">
        <f t="shared" si="72"/>
        <v>366</v>
      </c>
      <c r="J913">
        <f>IF(E913&gt;Fec_Corte,I913,IF(I913&lt;=30,0.5*I913,MAX(0,F913-MAX(Fec_Corte,E913))))</f>
        <v>356</v>
      </c>
      <c r="K913">
        <f t="shared" si="73"/>
        <v>0.97267759562841527</v>
      </c>
      <c r="L913">
        <f t="shared" si="74"/>
        <v>2868661.6174863386</v>
      </c>
    </row>
    <row r="914" spans="1:12" x14ac:dyDescent="0.25">
      <c r="A914">
        <v>920</v>
      </c>
      <c r="B914">
        <v>3136454</v>
      </c>
      <c r="C914">
        <v>36000</v>
      </c>
      <c r="D914">
        <f t="shared" si="70"/>
        <v>3172454</v>
      </c>
      <c r="E914" s="4">
        <v>45281</v>
      </c>
      <c r="F914" s="4">
        <v>45647</v>
      </c>
      <c r="G914">
        <v>20000</v>
      </c>
      <c r="H914">
        <f t="shared" si="71"/>
        <v>3172454</v>
      </c>
      <c r="I914">
        <f t="shared" si="72"/>
        <v>366</v>
      </c>
      <c r="J914">
        <f>IF(E914&gt;Fec_Corte,I914,IF(I914&lt;=30,0.5*I914,MAX(0,F914-MAX(Fec_Corte,E914))))</f>
        <v>356</v>
      </c>
      <c r="K914">
        <f t="shared" si="73"/>
        <v>0.97267759562841527</v>
      </c>
      <c r="L914">
        <f t="shared" si="74"/>
        <v>3066321.3770491802</v>
      </c>
    </row>
    <row r="915" spans="1:12" x14ac:dyDescent="0.25">
      <c r="A915">
        <v>921</v>
      </c>
      <c r="B915">
        <v>3104931</v>
      </c>
      <c r="C915">
        <v>36000</v>
      </c>
      <c r="D915">
        <f t="shared" si="70"/>
        <v>3140931</v>
      </c>
      <c r="E915" s="4">
        <v>45281</v>
      </c>
      <c r="F915" s="4">
        <v>45647</v>
      </c>
      <c r="G915">
        <v>20000</v>
      </c>
      <c r="H915">
        <f t="shared" si="71"/>
        <v>3140931</v>
      </c>
      <c r="I915">
        <f t="shared" si="72"/>
        <v>366</v>
      </c>
      <c r="J915">
        <f>IF(E915&gt;Fec_Corte,I915,IF(I915&lt;=30,0.5*I915,MAX(0,F915-MAX(Fec_Corte,E915))))</f>
        <v>356</v>
      </c>
      <c r="K915">
        <f t="shared" si="73"/>
        <v>0.97267759562841527</v>
      </c>
      <c r="L915">
        <f t="shared" si="74"/>
        <v>3035659.6612021858</v>
      </c>
    </row>
    <row r="916" spans="1:12" x14ac:dyDescent="0.25">
      <c r="A916">
        <v>922</v>
      </c>
      <c r="B916">
        <v>1750607</v>
      </c>
      <c r="C916">
        <v>36000</v>
      </c>
      <c r="D916">
        <f t="shared" si="70"/>
        <v>1786607</v>
      </c>
      <c r="E916" s="4">
        <v>45281</v>
      </c>
      <c r="F916" s="4">
        <v>45647</v>
      </c>
      <c r="G916">
        <v>20000</v>
      </c>
      <c r="H916">
        <f t="shared" si="71"/>
        <v>1786607</v>
      </c>
      <c r="I916">
        <f t="shared" si="72"/>
        <v>366</v>
      </c>
      <c r="J916">
        <f>IF(E916&gt;Fec_Corte,I916,IF(I916&lt;=30,0.5*I916,MAX(0,F916-MAX(Fec_Corte,E916))))</f>
        <v>356</v>
      </c>
      <c r="K916">
        <f t="shared" si="73"/>
        <v>0.97267759562841527</v>
      </c>
      <c r="L916">
        <f t="shared" si="74"/>
        <v>1718339.0491803279</v>
      </c>
    </row>
    <row r="917" spans="1:12" x14ac:dyDescent="0.25">
      <c r="A917">
        <v>923</v>
      </c>
      <c r="B917">
        <v>4352533</v>
      </c>
      <c r="C917">
        <v>36000</v>
      </c>
      <c r="D917">
        <f t="shared" si="70"/>
        <v>4388533</v>
      </c>
      <c r="E917" s="4">
        <v>45281</v>
      </c>
      <c r="F917" s="4">
        <v>45647</v>
      </c>
      <c r="G917">
        <v>20000</v>
      </c>
      <c r="H917">
        <f t="shared" si="71"/>
        <v>4388533</v>
      </c>
      <c r="I917">
        <f t="shared" si="72"/>
        <v>366</v>
      </c>
      <c r="J917">
        <f>IF(E917&gt;Fec_Corte,I917,IF(I917&lt;=30,0.5*I917,MAX(0,F917-MAX(Fec_Corte,E917))))</f>
        <v>356</v>
      </c>
      <c r="K917">
        <f t="shared" si="73"/>
        <v>0.97267759562841527</v>
      </c>
      <c r="L917">
        <f t="shared" si="74"/>
        <v>4249174.1748633878</v>
      </c>
    </row>
    <row r="918" spans="1:12" x14ac:dyDescent="0.25">
      <c r="A918">
        <v>924</v>
      </c>
      <c r="B918">
        <v>2487406</v>
      </c>
      <c r="C918">
        <v>36000</v>
      </c>
      <c r="D918">
        <f t="shared" si="70"/>
        <v>2523406</v>
      </c>
      <c r="E918" s="4">
        <v>45281</v>
      </c>
      <c r="F918" s="4">
        <v>45647</v>
      </c>
      <c r="G918">
        <v>20000</v>
      </c>
      <c r="H918">
        <f t="shared" si="71"/>
        <v>2523406</v>
      </c>
      <c r="I918">
        <f t="shared" si="72"/>
        <v>366</v>
      </c>
      <c r="J918">
        <f>IF(E918&gt;Fec_Corte,I918,IF(I918&lt;=30,0.5*I918,MAX(0,F918-MAX(Fec_Corte,E918))))</f>
        <v>356</v>
      </c>
      <c r="K918">
        <f t="shared" si="73"/>
        <v>0.97267759562841527</v>
      </c>
      <c r="L918">
        <f t="shared" si="74"/>
        <v>2435006.9289617487</v>
      </c>
    </row>
    <row r="919" spans="1:12" x14ac:dyDescent="0.25">
      <c r="A919">
        <v>925</v>
      </c>
      <c r="B919">
        <v>2680100</v>
      </c>
      <c r="C919">
        <v>36000</v>
      </c>
      <c r="D919">
        <f t="shared" si="70"/>
        <v>2716100</v>
      </c>
      <c r="E919" s="4">
        <v>45281</v>
      </c>
      <c r="F919" s="4">
        <v>45647</v>
      </c>
      <c r="G919">
        <v>20000</v>
      </c>
      <c r="H919">
        <f t="shared" si="71"/>
        <v>2716100</v>
      </c>
      <c r="I919">
        <f t="shared" si="72"/>
        <v>366</v>
      </c>
      <c r="J919">
        <f>IF(E919&gt;Fec_Corte,I919,IF(I919&lt;=30,0.5*I919,MAX(0,F919-MAX(Fec_Corte,E919))))</f>
        <v>356</v>
      </c>
      <c r="K919">
        <f t="shared" si="73"/>
        <v>0.97267759562841527</v>
      </c>
      <c r="L919">
        <f t="shared" si="74"/>
        <v>2622436.0655737706</v>
      </c>
    </row>
    <row r="920" spans="1:12" x14ac:dyDescent="0.25">
      <c r="A920">
        <v>926</v>
      </c>
      <c r="B920">
        <v>2421850</v>
      </c>
      <c r="C920">
        <v>36000</v>
      </c>
      <c r="D920">
        <f t="shared" si="70"/>
        <v>2457850</v>
      </c>
      <c r="E920" s="4">
        <v>45281</v>
      </c>
      <c r="F920" s="4">
        <v>45647</v>
      </c>
      <c r="G920">
        <v>20000</v>
      </c>
      <c r="H920">
        <f t="shared" si="71"/>
        <v>2457850</v>
      </c>
      <c r="I920">
        <f t="shared" si="72"/>
        <v>366</v>
      </c>
      <c r="J920">
        <f>IF(E920&gt;Fec_Corte,I920,IF(I920&lt;=30,0.5*I920,MAX(0,F920-MAX(Fec_Corte,E920))))</f>
        <v>356</v>
      </c>
      <c r="K920">
        <f t="shared" si="73"/>
        <v>0.97267759562841527</v>
      </c>
      <c r="L920">
        <f t="shared" si="74"/>
        <v>2371242.076502732</v>
      </c>
    </row>
    <row r="921" spans="1:12" x14ac:dyDescent="0.25">
      <c r="A921">
        <v>927</v>
      </c>
      <c r="B921">
        <v>2449263</v>
      </c>
      <c r="C921">
        <v>36000</v>
      </c>
      <c r="D921">
        <f t="shared" si="70"/>
        <v>2485263</v>
      </c>
      <c r="E921" s="4">
        <v>45281</v>
      </c>
      <c r="F921" s="4">
        <v>45647</v>
      </c>
      <c r="G921">
        <v>20000</v>
      </c>
      <c r="H921">
        <f t="shared" si="71"/>
        <v>2485263</v>
      </c>
      <c r="I921">
        <f t="shared" si="72"/>
        <v>366</v>
      </c>
      <c r="J921">
        <f>IF(E921&gt;Fec_Corte,I921,IF(I921&lt;=30,0.5*I921,MAX(0,F921-MAX(Fec_Corte,E921))))</f>
        <v>356</v>
      </c>
      <c r="K921">
        <f t="shared" si="73"/>
        <v>0.97267759562841527</v>
      </c>
      <c r="L921">
        <f t="shared" si="74"/>
        <v>2397906.0874316939</v>
      </c>
    </row>
    <row r="922" spans="1:12" x14ac:dyDescent="0.25">
      <c r="A922">
        <v>928</v>
      </c>
      <c r="B922">
        <v>3514704</v>
      </c>
      <c r="C922">
        <v>36000</v>
      </c>
      <c r="D922">
        <f t="shared" si="70"/>
        <v>3550704</v>
      </c>
      <c r="E922" s="4">
        <v>45281</v>
      </c>
      <c r="F922" s="4">
        <v>45647</v>
      </c>
      <c r="G922">
        <v>20000</v>
      </c>
      <c r="H922">
        <f t="shared" si="71"/>
        <v>3550704</v>
      </c>
      <c r="I922">
        <f t="shared" si="72"/>
        <v>366</v>
      </c>
      <c r="J922">
        <f>IF(E922&gt;Fec_Corte,I922,IF(I922&lt;=30,0.5*I922,MAX(0,F922-MAX(Fec_Corte,E922))))</f>
        <v>356</v>
      </c>
      <c r="K922">
        <f t="shared" si="73"/>
        <v>0.97267759562841527</v>
      </c>
      <c r="L922">
        <f t="shared" si="74"/>
        <v>3434236.6775956284</v>
      </c>
    </row>
    <row r="923" spans="1:12" x14ac:dyDescent="0.25">
      <c r="A923">
        <v>929</v>
      </c>
      <c r="B923">
        <v>1649711</v>
      </c>
      <c r="C923">
        <v>36000</v>
      </c>
      <c r="D923">
        <f t="shared" si="70"/>
        <v>1685711</v>
      </c>
      <c r="E923" s="4">
        <v>45281</v>
      </c>
      <c r="F923" s="4">
        <v>45647</v>
      </c>
      <c r="G923">
        <v>20000</v>
      </c>
      <c r="H923">
        <f t="shared" si="71"/>
        <v>1685711</v>
      </c>
      <c r="I923">
        <f t="shared" si="72"/>
        <v>366</v>
      </c>
      <c r="J923">
        <f>IF(E923&gt;Fec_Corte,I923,IF(I923&lt;=30,0.5*I923,MAX(0,F923-MAX(Fec_Corte,E923))))</f>
        <v>356</v>
      </c>
      <c r="K923">
        <f t="shared" si="73"/>
        <v>0.97267759562841527</v>
      </c>
      <c r="L923">
        <f t="shared" si="74"/>
        <v>1620199.7704918033</v>
      </c>
    </row>
    <row r="924" spans="1:12" x14ac:dyDescent="0.25">
      <c r="A924">
        <v>930</v>
      </c>
      <c r="B924">
        <v>1377768</v>
      </c>
      <c r="C924">
        <v>36000</v>
      </c>
      <c r="D924">
        <f t="shared" si="70"/>
        <v>1413768</v>
      </c>
      <c r="E924" s="4">
        <v>45281</v>
      </c>
      <c r="F924" s="4">
        <v>45647</v>
      </c>
      <c r="G924">
        <v>20000</v>
      </c>
      <c r="H924">
        <f t="shared" si="71"/>
        <v>1413768</v>
      </c>
      <c r="I924">
        <f t="shared" si="72"/>
        <v>366</v>
      </c>
      <c r="J924">
        <f>IF(E924&gt;Fec_Corte,I924,IF(I924&lt;=30,0.5*I924,MAX(0,F924-MAX(Fec_Corte,E924))))</f>
        <v>356</v>
      </c>
      <c r="K924">
        <f t="shared" si="73"/>
        <v>0.97267759562841527</v>
      </c>
      <c r="L924">
        <f t="shared" si="74"/>
        <v>1355686.9071038251</v>
      </c>
    </row>
    <row r="925" spans="1:12" x14ac:dyDescent="0.25">
      <c r="A925">
        <v>931</v>
      </c>
      <c r="B925">
        <v>3029017</v>
      </c>
      <c r="C925">
        <v>36000</v>
      </c>
      <c r="D925">
        <f t="shared" si="70"/>
        <v>3065017</v>
      </c>
      <c r="E925" s="4">
        <v>45282</v>
      </c>
      <c r="F925" s="4">
        <v>45648</v>
      </c>
      <c r="G925">
        <v>20000</v>
      </c>
      <c r="H925">
        <f t="shared" si="71"/>
        <v>3065017</v>
      </c>
      <c r="I925">
        <f t="shared" si="72"/>
        <v>366</v>
      </c>
      <c r="J925">
        <f>IF(E925&gt;Fec_Corte,I925,IF(I925&lt;=30,0.5*I925,MAX(0,F925-MAX(Fec_Corte,E925))))</f>
        <v>357</v>
      </c>
      <c r="K925">
        <f t="shared" si="73"/>
        <v>0.97540983606557374</v>
      </c>
      <c r="L925">
        <f t="shared" si="74"/>
        <v>2970139.5327868853</v>
      </c>
    </row>
    <row r="926" spans="1:12" x14ac:dyDescent="0.25">
      <c r="A926">
        <v>932</v>
      </c>
      <c r="B926">
        <v>3662958</v>
      </c>
      <c r="C926">
        <v>36000</v>
      </c>
      <c r="D926">
        <f t="shared" si="70"/>
        <v>3698958</v>
      </c>
      <c r="E926" s="4">
        <v>45282</v>
      </c>
      <c r="F926" s="4">
        <v>45648</v>
      </c>
      <c r="G926">
        <v>20000</v>
      </c>
      <c r="H926">
        <f t="shared" si="71"/>
        <v>3698958</v>
      </c>
      <c r="I926">
        <f t="shared" si="72"/>
        <v>366</v>
      </c>
      <c r="J926">
        <f>IF(E926&gt;Fec_Corte,I926,IF(I926&lt;=30,0.5*I926,MAX(0,F926-MAX(Fec_Corte,E926))))</f>
        <v>357</v>
      </c>
      <c r="K926">
        <f t="shared" si="73"/>
        <v>0.97540983606557374</v>
      </c>
      <c r="L926">
        <f t="shared" si="74"/>
        <v>3588491.819672131</v>
      </c>
    </row>
    <row r="927" spans="1:12" x14ac:dyDescent="0.25">
      <c r="A927">
        <v>933</v>
      </c>
      <c r="B927">
        <v>4511420</v>
      </c>
      <c r="C927">
        <v>36000</v>
      </c>
      <c r="D927">
        <f t="shared" si="70"/>
        <v>4547420</v>
      </c>
      <c r="E927" s="4">
        <v>45282</v>
      </c>
      <c r="F927" s="4">
        <v>45648</v>
      </c>
      <c r="G927">
        <v>20000</v>
      </c>
      <c r="H927">
        <f t="shared" si="71"/>
        <v>4547420</v>
      </c>
      <c r="I927">
        <f t="shared" si="72"/>
        <v>366</v>
      </c>
      <c r="J927">
        <f>IF(E927&gt;Fec_Corte,I927,IF(I927&lt;=30,0.5*I927,MAX(0,F927-MAX(Fec_Corte,E927))))</f>
        <v>357</v>
      </c>
      <c r="K927">
        <f t="shared" si="73"/>
        <v>0.97540983606557374</v>
      </c>
      <c r="L927">
        <f t="shared" si="74"/>
        <v>4416090</v>
      </c>
    </row>
    <row r="928" spans="1:12" x14ac:dyDescent="0.25">
      <c r="A928">
        <v>934</v>
      </c>
      <c r="B928">
        <v>4512108</v>
      </c>
      <c r="C928">
        <v>36000</v>
      </c>
      <c r="D928">
        <f t="shared" si="70"/>
        <v>4548108</v>
      </c>
      <c r="E928" s="4">
        <v>45282</v>
      </c>
      <c r="F928" s="4">
        <v>45648</v>
      </c>
      <c r="G928">
        <v>20000</v>
      </c>
      <c r="H928">
        <f t="shared" si="71"/>
        <v>4548108</v>
      </c>
      <c r="I928">
        <f t="shared" si="72"/>
        <v>366</v>
      </c>
      <c r="J928">
        <f>IF(E928&gt;Fec_Corte,I928,IF(I928&lt;=30,0.5*I928,MAX(0,F928-MAX(Fec_Corte,E928))))</f>
        <v>357</v>
      </c>
      <c r="K928">
        <f t="shared" si="73"/>
        <v>0.97540983606557374</v>
      </c>
      <c r="L928">
        <f t="shared" si="74"/>
        <v>4416761.0819672132</v>
      </c>
    </row>
    <row r="929" spans="1:12" x14ac:dyDescent="0.25">
      <c r="A929">
        <v>935</v>
      </c>
      <c r="B929">
        <v>4598199</v>
      </c>
      <c r="C929">
        <v>36000</v>
      </c>
      <c r="D929">
        <f t="shared" si="70"/>
        <v>4634199</v>
      </c>
      <c r="E929" s="4">
        <v>45282</v>
      </c>
      <c r="F929" s="4">
        <v>45648</v>
      </c>
      <c r="G929">
        <v>20000</v>
      </c>
      <c r="H929">
        <f t="shared" si="71"/>
        <v>4634199</v>
      </c>
      <c r="I929">
        <f t="shared" si="72"/>
        <v>366</v>
      </c>
      <c r="J929">
        <f>IF(E929&gt;Fec_Corte,I929,IF(I929&lt;=30,0.5*I929,MAX(0,F929-MAX(Fec_Corte,E929))))</f>
        <v>357</v>
      </c>
      <c r="K929">
        <f t="shared" si="73"/>
        <v>0.97540983606557374</v>
      </c>
      <c r="L929">
        <f t="shared" si="74"/>
        <v>4500735.090163934</v>
      </c>
    </row>
    <row r="930" spans="1:12" x14ac:dyDescent="0.25">
      <c r="A930">
        <v>936</v>
      </c>
      <c r="B930">
        <v>3525560</v>
      </c>
      <c r="C930">
        <v>36000</v>
      </c>
      <c r="D930">
        <f t="shared" si="70"/>
        <v>3561560</v>
      </c>
      <c r="E930" s="4">
        <v>45282</v>
      </c>
      <c r="F930" s="4">
        <v>45648</v>
      </c>
      <c r="G930">
        <v>20000</v>
      </c>
      <c r="H930">
        <f t="shared" si="71"/>
        <v>3561560</v>
      </c>
      <c r="I930">
        <f t="shared" si="72"/>
        <v>366</v>
      </c>
      <c r="J930">
        <f>IF(E930&gt;Fec_Corte,I930,IF(I930&lt;=30,0.5*I930,MAX(0,F930-MAX(Fec_Corte,E930))))</f>
        <v>357</v>
      </c>
      <c r="K930">
        <f t="shared" si="73"/>
        <v>0.97540983606557374</v>
      </c>
      <c r="L930">
        <f t="shared" si="74"/>
        <v>3454472.4590163934</v>
      </c>
    </row>
    <row r="931" spans="1:12" x14ac:dyDescent="0.25">
      <c r="A931">
        <v>937</v>
      </c>
      <c r="B931">
        <v>1732786</v>
      </c>
      <c r="C931">
        <v>36000</v>
      </c>
      <c r="D931">
        <f t="shared" si="70"/>
        <v>1768786</v>
      </c>
      <c r="E931" s="4">
        <v>45282</v>
      </c>
      <c r="F931" s="4">
        <v>45648</v>
      </c>
      <c r="G931">
        <v>20000</v>
      </c>
      <c r="H931">
        <f t="shared" si="71"/>
        <v>1768786</v>
      </c>
      <c r="I931">
        <f t="shared" si="72"/>
        <v>366</v>
      </c>
      <c r="J931">
        <f>IF(E931&gt;Fec_Corte,I931,IF(I931&lt;=30,0.5*I931,MAX(0,F931-MAX(Fec_Corte,E931))))</f>
        <v>357</v>
      </c>
      <c r="K931">
        <f t="shared" si="73"/>
        <v>0.97540983606557374</v>
      </c>
      <c r="L931">
        <f t="shared" si="74"/>
        <v>1705783.0655737706</v>
      </c>
    </row>
    <row r="932" spans="1:12" x14ac:dyDescent="0.25">
      <c r="A932">
        <v>938</v>
      </c>
      <c r="B932">
        <v>12213090</v>
      </c>
      <c r="C932">
        <v>36000</v>
      </c>
      <c r="D932">
        <f t="shared" si="70"/>
        <v>12249090</v>
      </c>
      <c r="E932" s="4">
        <v>45283</v>
      </c>
      <c r="F932" s="4">
        <v>45649</v>
      </c>
      <c r="G932">
        <v>20000</v>
      </c>
      <c r="H932">
        <f t="shared" si="71"/>
        <v>12249090</v>
      </c>
      <c r="I932">
        <f t="shared" si="72"/>
        <v>366</v>
      </c>
      <c r="J932">
        <f>IF(E932&gt;Fec_Corte,I932,IF(I932&lt;=30,0.5*I932,MAX(0,F932-MAX(Fec_Corte,E932))))</f>
        <v>358</v>
      </c>
      <c r="K932">
        <f t="shared" si="73"/>
        <v>0.97814207650273222</v>
      </c>
      <c r="L932">
        <f t="shared" si="74"/>
        <v>11961787.486338798</v>
      </c>
    </row>
    <row r="933" spans="1:12" x14ac:dyDescent="0.25">
      <c r="A933">
        <v>939</v>
      </c>
      <c r="B933">
        <v>1896717</v>
      </c>
      <c r="C933">
        <v>36000</v>
      </c>
      <c r="D933">
        <f t="shared" si="70"/>
        <v>1932717</v>
      </c>
      <c r="E933" s="4">
        <v>45283</v>
      </c>
      <c r="F933" s="4">
        <v>45649</v>
      </c>
      <c r="G933">
        <v>20000</v>
      </c>
      <c r="H933">
        <f t="shared" si="71"/>
        <v>1932717</v>
      </c>
      <c r="I933">
        <f t="shared" si="72"/>
        <v>366</v>
      </c>
      <c r="J933">
        <f>IF(E933&gt;Fec_Corte,I933,IF(I933&lt;=30,0.5*I933,MAX(0,F933-MAX(Fec_Corte,E933))))</f>
        <v>358</v>
      </c>
      <c r="K933">
        <f t="shared" si="73"/>
        <v>0.97814207650273222</v>
      </c>
      <c r="L933">
        <f t="shared" si="74"/>
        <v>1870908.9781420764</v>
      </c>
    </row>
    <row r="934" spans="1:12" x14ac:dyDescent="0.25">
      <c r="A934">
        <v>940</v>
      </c>
      <c r="B934">
        <v>3195920</v>
      </c>
      <c r="C934">
        <v>36000</v>
      </c>
      <c r="D934">
        <f t="shared" si="70"/>
        <v>3231920</v>
      </c>
      <c r="E934" s="4">
        <v>45283</v>
      </c>
      <c r="F934" s="4">
        <v>45649</v>
      </c>
      <c r="G934">
        <v>20000</v>
      </c>
      <c r="H934">
        <f t="shared" si="71"/>
        <v>3231920</v>
      </c>
      <c r="I934">
        <f t="shared" si="72"/>
        <v>366</v>
      </c>
      <c r="J934">
        <f>IF(E934&gt;Fec_Corte,I934,IF(I934&lt;=30,0.5*I934,MAX(0,F934-MAX(Fec_Corte,E934))))</f>
        <v>358</v>
      </c>
      <c r="K934">
        <f t="shared" si="73"/>
        <v>0.97814207650273222</v>
      </c>
      <c r="L934">
        <f t="shared" si="74"/>
        <v>3141714.0983606558</v>
      </c>
    </row>
    <row r="935" spans="1:12" x14ac:dyDescent="0.25">
      <c r="A935">
        <v>941</v>
      </c>
      <c r="B935">
        <v>4111741</v>
      </c>
      <c r="C935">
        <v>36000</v>
      </c>
      <c r="D935">
        <f t="shared" si="70"/>
        <v>4147741</v>
      </c>
      <c r="E935" s="4">
        <v>45283</v>
      </c>
      <c r="F935" s="4">
        <v>45649</v>
      </c>
      <c r="G935">
        <v>20000</v>
      </c>
      <c r="H935">
        <f t="shared" si="71"/>
        <v>4147741</v>
      </c>
      <c r="I935">
        <f t="shared" si="72"/>
        <v>366</v>
      </c>
      <c r="J935">
        <f>IF(E935&gt;Fec_Corte,I935,IF(I935&lt;=30,0.5*I935,MAX(0,F935-MAX(Fec_Corte,E935))))</f>
        <v>358</v>
      </c>
      <c r="K935">
        <f t="shared" si="73"/>
        <v>0.97814207650273222</v>
      </c>
      <c r="L935">
        <f t="shared" si="74"/>
        <v>4037517.1530054645</v>
      </c>
    </row>
    <row r="936" spans="1:12" x14ac:dyDescent="0.25">
      <c r="A936">
        <v>942</v>
      </c>
      <c r="B936">
        <v>3307711</v>
      </c>
      <c r="C936">
        <v>36000</v>
      </c>
      <c r="D936">
        <f t="shared" si="70"/>
        <v>3343711</v>
      </c>
      <c r="E936" s="4">
        <v>45283</v>
      </c>
      <c r="F936" s="4">
        <v>45649</v>
      </c>
      <c r="G936">
        <v>20000</v>
      </c>
      <c r="H936">
        <f t="shared" si="71"/>
        <v>3343711</v>
      </c>
      <c r="I936">
        <f t="shared" si="72"/>
        <v>366</v>
      </c>
      <c r="J936">
        <f>IF(E936&gt;Fec_Corte,I936,IF(I936&lt;=30,0.5*I936,MAX(0,F936-MAX(Fec_Corte,E936))))</f>
        <v>358</v>
      </c>
      <c r="K936">
        <f t="shared" si="73"/>
        <v>0.97814207650273222</v>
      </c>
      <c r="L936">
        <f t="shared" si="74"/>
        <v>3251061.5792349726</v>
      </c>
    </row>
    <row r="937" spans="1:12" x14ac:dyDescent="0.25">
      <c r="A937">
        <v>943</v>
      </c>
      <c r="B937">
        <v>2755022</v>
      </c>
      <c r="C937">
        <v>36000</v>
      </c>
      <c r="D937">
        <f t="shared" si="70"/>
        <v>2791022</v>
      </c>
      <c r="E937" s="4">
        <v>45283</v>
      </c>
      <c r="F937" s="4">
        <v>45649</v>
      </c>
      <c r="G937">
        <v>20000</v>
      </c>
      <c r="H937">
        <f t="shared" si="71"/>
        <v>2791022</v>
      </c>
      <c r="I937">
        <f t="shared" si="72"/>
        <v>366</v>
      </c>
      <c r="J937">
        <f>IF(E937&gt;Fec_Corte,I937,IF(I937&lt;=30,0.5*I937,MAX(0,F937-MAX(Fec_Corte,E937))))</f>
        <v>358</v>
      </c>
      <c r="K937">
        <f t="shared" si="73"/>
        <v>0.97814207650273222</v>
      </c>
      <c r="L937">
        <f t="shared" si="74"/>
        <v>2710453.2131147538</v>
      </c>
    </row>
    <row r="938" spans="1:12" x14ac:dyDescent="0.25">
      <c r="A938">
        <v>944</v>
      </c>
      <c r="B938">
        <v>2790538</v>
      </c>
      <c r="C938">
        <v>36000</v>
      </c>
      <c r="D938">
        <f t="shared" si="70"/>
        <v>2826538</v>
      </c>
      <c r="E938" s="4">
        <v>45283</v>
      </c>
      <c r="F938" s="4">
        <v>45649</v>
      </c>
      <c r="G938">
        <v>20000</v>
      </c>
      <c r="H938">
        <f t="shared" si="71"/>
        <v>2826538</v>
      </c>
      <c r="I938">
        <f t="shared" si="72"/>
        <v>366</v>
      </c>
      <c r="J938">
        <f>IF(E938&gt;Fec_Corte,I938,IF(I938&lt;=30,0.5*I938,MAX(0,F938-MAX(Fec_Corte,E938))))</f>
        <v>358</v>
      </c>
      <c r="K938">
        <f t="shared" si="73"/>
        <v>0.97814207650273222</v>
      </c>
      <c r="L938">
        <f t="shared" si="74"/>
        <v>2745192.9071038249</v>
      </c>
    </row>
    <row r="939" spans="1:12" x14ac:dyDescent="0.25">
      <c r="A939">
        <v>945</v>
      </c>
      <c r="B939">
        <v>3203427</v>
      </c>
      <c r="C939">
        <v>36000</v>
      </c>
      <c r="D939">
        <f t="shared" si="70"/>
        <v>3239427</v>
      </c>
      <c r="E939" s="4">
        <v>45284</v>
      </c>
      <c r="F939" s="4">
        <v>45650</v>
      </c>
      <c r="G939">
        <v>20000</v>
      </c>
      <c r="H939">
        <f t="shared" si="71"/>
        <v>3239427</v>
      </c>
      <c r="I939">
        <f t="shared" si="72"/>
        <v>366</v>
      </c>
      <c r="J939">
        <f>IF(E939&gt;Fec_Corte,I939,IF(I939&lt;=30,0.5*I939,MAX(0,F939-MAX(Fec_Corte,E939))))</f>
        <v>359</v>
      </c>
      <c r="K939">
        <f t="shared" si="73"/>
        <v>0.98087431693989069</v>
      </c>
      <c r="L939">
        <f t="shared" si="74"/>
        <v>3157853.2595628416</v>
      </c>
    </row>
    <row r="940" spans="1:12" x14ac:dyDescent="0.25">
      <c r="A940">
        <v>946</v>
      </c>
      <c r="B940">
        <v>2153913</v>
      </c>
      <c r="C940">
        <v>36000</v>
      </c>
      <c r="D940">
        <f t="shared" si="70"/>
        <v>2189913</v>
      </c>
      <c r="E940" s="4">
        <v>45284</v>
      </c>
      <c r="F940" s="4">
        <v>45650</v>
      </c>
      <c r="G940">
        <v>20000</v>
      </c>
      <c r="H940">
        <f t="shared" si="71"/>
        <v>2189913</v>
      </c>
      <c r="I940">
        <f t="shared" si="72"/>
        <v>366</v>
      </c>
      <c r="J940">
        <f>IF(E940&gt;Fec_Corte,I940,IF(I940&lt;=30,0.5*I940,MAX(0,F940-MAX(Fec_Corte,E940))))</f>
        <v>359</v>
      </c>
      <c r="K940">
        <f t="shared" si="73"/>
        <v>0.98087431693989069</v>
      </c>
      <c r="L940">
        <f t="shared" si="74"/>
        <v>2128411.9316939889</v>
      </c>
    </row>
    <row r="941" spans="1:12" x14ac:dyDescent="0.25">
      <c r="A941">
        <v>947</v>
      </c>
      <c r="B941">
        <v>2495150</v>
      </c>
      <c r="C941">
        <v>36000</v>
      </c>
      <c r="D941">
        <f t="shared" si="70"/>
        <v>2531150</v>
      </c>
      <c r="E941" s="4">
        <v>45285</v>
      </c>
      <c r="F941" s="4">
        <v>45651</v>
      </c>
      <c r="G941">
        <v>20000</v>
      </c>
      <c r="H941">
        <f t="shared" si="71"/>
        <v>2531150</v>
      </c>
      <c r="I941">
        <f t="shared" si="72"/>
        <v>366</v>
      </c>
      <c r="J941">
        <f>IF(E941&gt;Fec_Corte,I941,IF(I941&lt;=30,0.5*I941,MAX(0,F941-MAX(Fec_Corte,E941))))</f>
        <v>360</v>
      </c>
      <c r="K941">
        <f t="shared" si="73"/>
        <v>0.98360655737704916</v>
      </c>
      <c r="L941">
        <f t="shared" si="74"/>
        <v>2469983.6065573771</v>
      </c>
    </row>
    <row r="942" spans="1:12" x14ac:dyDescent="0.25">
      <c r="A942">
        <v>948</v>
      </c>
      <c r="B942">
        <v>1509112</v>
      </c>
      <c r="C942">
        <v>36000</v>
      </c>
      <c r="D942">
        <f t="shared" si="70"/>
        <v>1545112</v>
      </c>
      <c r="E942" s="4">
        <v>45285</v>
      </c>
      <c r="F942" s="4">
        <v>45651</v>
      </c>
      <c r="G942">
        <v>20000</v>
      </c>
      <c r="H942">
        <f t="shared" si="71"/>
        <v>1545112</v>
      </c>
      <c r="I942">
        <f t="shared" si="72"/>
        <v>366</v>
      </c>
      <c r="J942">
        <f>IF(E942&gt;Fec_Corte,I942,IF(I942&lt;=30,0.5*I942,MAX(0,F942-MAX(Fec_Corte,E942))))</f>
        <v>360</v>
      </c>
      <c r="K942">
        <f t="shared" si="73"/>
        <v>0.98360655737704916</v>
      </c>
      <c r="L942">
        <f t="shared" si="74"/>
        <v>1500110.1639344261</v>
      </c>
    </row>
    <row r="943" spans="1:12" x14ac:dyDescent="0.25">
      <c r="A943">
        <v>949</v>
      </c>
      <c r="B943">
        <v>1594367</v>
      </c>
      <c r="C943">
        <v>36000</v>
      </c>
      <c r="D943">
        <f t="shared" si="70"/>
        <v>1630367</v>
      </c>
      <c r="E943" s="4">
        <v>45286</v>
      </c>
      <c r="F943" s="4">
        <v>45652</v>
      </c>
      <c r="G943">
        <v>20000</v>
      </c>
      <c r="H943">
        <f t="shared" si="71"/>
        <v>1630367</v>
      </c>
      <c r="I943">
        <f t="shared" si="72"/>
        <v>366</v>
      </c>
      <c r="J943">
        <f>IF(E943&gt;Fec_Corte,I943,IF(I943&lt;=30,0.5*I943,MAX(0,F943-MAX(Fec_Corte,E943))))</f>
        <v>361</v>
      </c>
      <c r="K943">
        <f t="shared" si="73"/>
        <v>0.98633879781420764</v>
      </c>
      <c r="L943">
        <f t="shared" si="74"/>
        <v>1588367.4508196721</v>
      </c>
    </row>
    <row r="944" spans="1:12" x14ac:dyDescent="0.25">
      <c r="A944">
        <v>950</v>
      </c>
      <c r="B944">
        <v>4241480</v>
      </c>
      <c r="C944">
        <v>36000</v>
      </c>
      <c r="D944">
        <f t="shared" si="70"/>
        <v>4277480</v>
      </c>
      <c r="E944" s="4">
        <v>45286</v>
      </c>
      <c r="F944" s="4">
        <v>45652</v>
      </c>
      <c r="G944">
        <v>20000</v>
      </c>
      <c r="H944">
        <f t="shared" si="71"/>
        <v>4277480</v>
      </c>
      <c r="I944">
        <f t="shared" si="72"/>
        <v>366</v>
      </c>
      <c r="J944">
        <f>IF(E944&gt;Fec_Corte,I944,IF(I944&lt;=30,0.5*I944,MAX(0,F944-MAX(Fec_Corte,E944))))</f>
        <v>361</v>
      </c>
      <c r="K944">
        <f t="shared" si="73"/>
        <v>0.98633879781420764</v>
      </c>
      <c r="L944">
        <f t="shared" si="74"/>
        <v>4199317.7049180325</v>
      </c>
    </row>
    <row r="945" spans="1:12" x14ac:dyDescent="0.25">
      <c r="A945">
        <v>951</v>
      </c>
      <c r="B945">
        <v>4498023</v>
      </c>
      <c r="C945">
        <v>36000</v>
      </c>
      <c r="D945">
        <f t="shared" si="70"/>
        <v>4534023</v>
      </c>
      <c r="E945" s="4">
        <v>45286</v>
      </c>
      <c r="F945" s="4">
        <v>45652</v>
      </c>
      <c r="G945">
        <v>20000</v>
      </c>
      <c r="H945">
        <f t="shared" si="71"/>
        <v>4534023</v>
      </c>
      <c r="I945">
        <f t="shared" si="72"/>
        <v>366</v>
      </c>
      <c r="J945">
        <f>IF(E945&gt;Fec_Corte,I945,IF(I945&lt;=30,0.5*I945,MAX(0,F945-MAX(Fec_Corte,E945))))</f>
        <v>361</v>
      </c>
      <c r="K945">
        <f t="shared" si="73"/>
        <v>0.98633879781420764</v>
      </c>
      <c r="L945">
        <f t="shared" si="74"/>
        <v>4452356.0191256832</v>
      </c>
    </row>
    <row r="946" spans="1:12" x14ac:dyDescent="0.25">
      <c r="A946">
        <v>952</v>
      </c>
      <c r="B946">
        <v>1720799</v>
      </c>
      <c r="C946">
        <v>36000</v>
      </c>
      <c r="D946">
        <f t="shared" si="70"/>
        <v>1756799</v>
      </c>
      <c r="E946" s="4">
        <v>45286</v>
      </c>
      <c r="F946" s="4">
        <v>45652</v>
      </c>
      <c r="G946">
        <v>20000</v>
      </c>
      <c r="H946">
        <f t="shared" si="71"/>
        <v>1756799</v>
      </c>
      <c r="I946">
        <f t="shared" si="72"/>
        <v>366</v>
      </c>
      <c r="J946">
        <f>IF(E946&gt;Fec_Corte,I946,IF(I946&lt;=30,0.5*I946,MAX(0,F946-MAX(Fec_Corte,E946))))</f>
        <v>361</v>
      </c>
      <c r="K946">
        <f t="shared" si="73"/>
        <v>0.98633879781420764</v>
      </c>
      <c r="L946">
        <f t="shared" si="74"/>
        <v>1713072.237704918</v>
      </c>
    </row>
    <row r="947" spans="1:12" x14ac:dyDescent="0.25">
      <c r="A947">
        <v>953</v>
      </c>
      <c r="B947">
        <v>2041448</v>
      </c>
      <c r="C947">
        <v>36000</v>
      </c>
      <c r="D947">
        <f t="shared" si="70"/>
        <v>2077448</v>
      </c>
      <c r="E947" s="4">
        <v>45286</v>
      </c>
      <c r="F947" s="4">
        <v>45652</v>
      </c>
      <c r="G947">
        <v>20000</v>
      </c>
      <c r="H947">
        <f t="shared" si="71"/>
        <v>2077448</v>
      </c>
      <c r="I947">
        <f t="shared" si="72"/>
        <v>366</v>
      </c>
      <c r="J947">
        <f>IF(E947&gt;Fec_Corte,I947,IF(I947&lt;=30,0.5*I947,MAX(0,F947-MAX(Fec_Corte,E947))))</f>
        <v>361</v>
      </c>
      <c r="K947">
        <f t="shared" si="73"/>
        <v>0.98633879781420764</v>
      </c>
      <c r="L947">
        <f t="shared" si="74"/>
        <v>2029340.7868852459</v>
      </c>
    </row>
    <row r="948" spans="1:12" x14ac:dyDescent="0.25">
      <c r="A948">
        <v>954</v>
      </c>
      <c r="B948">
        <v>2696639</v>
      </c>
      <c r="C948">
        <v>36000</v>
      </c>
      <c r="D948">
        <f t="shared" si="70"/>
        <v>2732639</v>
      </c>
      <c r="E948" s="4">
        <v>45286</v>
      </c>
      <c r="F948" s="4">
        <v>45652</v>
      </c>
      <c r="G948">
        <v>20000</v>
      </c>
      <c r="H948">
        <f t="shared" si="71"/>
        <v>2732639</v>
      </c>
      <c r="I948">
        <f t="shared" si="72"/>
        <v>366</v>
      </c>
      <c r="J948">
        <f>IF(E948&gt;Fec_Corte,I948,IF(I948&lt;=30,0.5*I948,MAX(0,F948-MAX(Fec_Corte,E948))))</f>
        <v>361</v>
      </c>
      <c r="K948">
        <f t="shared" si="73"/>
        <v>0.98633879781420764</v>
      </c>
      <c r="L948">
        <f t="shared" si="74"/>
        <v>2675581.0901639345</v>
      </c>
    </row>
    <row r="949" spans="1:12" x14ac:dyDescent="0.25">
      <c r="A949">
        <v>955</v>
      </c>
      <c r="B949">
        <v>2951589</v>
      </c>
      <c r="C949">
        <v>36000</v>
      </c>
      <c r="D949">
        <f t="shared" si="70"/>
        <v>2987589</v>
      </c>
      <c r="E949" s="4">
        <v>45286</v>
      </c>
      <c r="F949" s="4">
        <v>45652</v>
      </c>
      <c r="G949">
        <v>20000</v>
      </c>
      <c r="H949">
        <f t="shared" si="71"/>
        <v>2987589</v>
      </c>
      <c r="I949">
        <f t="shared" si="72"/>
        <v>366</v>
      </c>
      <c r="J949">
        <f>IF(E949&gt;Fec_Corte,I949,IF(I949&lt;=30,0.5*I949,MAX(0,F949-MAX(Fec_Corte,E949))))</f>
        <v>361</v>
      </c>
      <c r="K949">
        <f t="shared" si="73"/>
        <v>0.98633879781420764</v>
      </c>
      <c r="L949">
        <f t="shared" si="74"/>
        <v>2927048.1666666665</v>
      </c>
    </row>
    <row r="950" spans="1:12" x14ac:dyDescent="0.25">
      <c r="A950">
        <v>956</v>
      </c>
      <c r="B950">
        <v>2615056</v>
      </c>
      <c r="C950">
        <v>36000</v>
      </c>
      <c r="D950">
        <f t="shared" si="70"/>
        <v>2651056</v>
      </c>
      <c r="E950" s="4">
        <v>45287</v>
      </c>
      <c r="F950" s="4">
        <v>45653</v>
      </c>
      <c r="G950">
        <v>20000</v>
      </c>
      <c r="H950">
        <f t="shared" si="71"/>
        <v>2651056</v>
      </c>
      <c r="I950">
        <f t="shared" si="72"/>
        <v>366</v>
      </c>
      <c r="J950">
        <f>IF(E950&gt;Fec_Corte,I950,IF(I950&lt;=30,0.5*I950,MAX(0,F950-MAX(Fec_Corte,E950))))</f>
        <v>362</v>
      </c>
      <c r="K950">
        <f t="shared" si="73"/>
        <v>0.98907103825136611</v>
      </c>
      <c r="L950">
        <f t="shared" si="74"/>
        <v>2602301.2896174863</v>
      </c>
    </row>
    <row r="951" spans="1:12" x14ac:dyDescent="0.25">
      <c r="A951">
        <v>957</v>
      </c>
      <c r="B951">
        <v>1899799</v>
      </c>
      <c r="C951">
        <v>36000</v>
      </c>
      <c r="D951">
        <f t="shared" si="70"/>
        <v>1935799</v>
      </c>
      <c r="E951" s="4">
        <v>45287</v>
      </c>
      <c r="F951" s="4">
        <v>45653</v>
      </c>
      <c r="G951">
        <v>20000</v>
      </c>
      <c r="H951">
        <f t="shared" si="71"/>
        <v>1935799</v>
      </c>
      <c r="I951">
        <f t="shared" si="72"/>
        <v>366</v>
      </c>
      <c r="J951">
        <f>IF(E951&gt;Fec_Corte,I951,IF(I951&lt;=30,0.5*I951,MAX(0,F951-MAX(Fec_Corte,E951))))</f>
        <v>362</v>
      </c>
      <c r="K951">
        <f t="shared" si="73"/>
        <v>0.98907103825136611</v>
      </c>
      <c r="L951">
        <f t="shared" si="74"/>
        <v>1894861.3060109289</v>
      </c>
    </row>
    <row r="952" spans="1:12" x14ac:dyDescent="0.25">
      <c r="A952">
        <v>958</v>
      </c>
      <c r="B952">
        <v>2706965</v>
      </c>
      <c r="C952">
        <v>36000</v>
      </c>
      <c r="D952">
        <f t="shared" si="70"/>
        <v>2742965</v>
      </c>
      <c r="E952" s="4">
        <v>45287</v>
      </c>
      <c r="F952" s="4">
        <v>45653</v>
      </c>
      <c r="G952">
        <v>20000</v>
      </c>
      <c r="H952">
        <f t="shared" si="71"/>
        <v>2742965</v>
      </c>
      <c r="I952">
        <f t="shared" si="72"/>
        <v>366</v>
      </c>
      <c r="J952">
        <f>IF(E952&gt;Fec_Corte,I952,IF(I952&lt;=30,0.5*I952,MAX(0,F952-MAX(Fec_Corte,E952))))</f>
        <v>362</v>
      </c>
      <c r="K952">
        <f t="shared" si="73"/>
        <v>0.98907103825136611</v>
      </c>
      <c r="L952">
        <f t="shared" si="74"/>
        <v>2693205.819672131</v>
      </c>
    </row>
    <row r="953" spans="1:12" x14ac:dyDescent="0.25">
      <c r="A953">
        <v>959</v>
      </c>
      <c r="B953">
        <v>3843780</v>
      </c>
      <c r="C953">
        <v>36000</v>
      </c>
      <c r="D953">
        <f t="shared" si="70"/>
        <v>3879780</v>
      </c>
      <c r="E953" s="4">
        <v>45287</v>
      </c>
      <c r="F953" s="4">
        <v>45653</v>
      </c>
      <c r="G953">
        <v>20000</v>
      </c>
      <c r="H953">
        <f t="shared" si="71"/>
        <v>3879780</v>
      </c>
      <c r="I953">
        <f t="shared" si="72"/>
        <v>366</v>
      </c>
      <c r="J953">
        <f>IF(E953&gt;Fec_Corte,I953,IF(I953&lt;=30,0.5*I953,MAX(0,F953-MAX(Fec_Corte,E953))))</f>
        <v>362</v>
      </c>
      <c r="K953">
        <f t="shared" si="73"/>
        <v>0.98907103825136611</v>
      </c>
      <c r="L953">
        <f t="shared" si="74"/>
        <v>3817596.6120218579</v>
      </c>
    </row>
    <row r="954" spans="1:12" x14ac:dyDescent="0.25">
      <c r="A954">
        <v>960</v>
      </c>
      <c r="B954">
        <v>1653774</v>
      </c>
      <c r="C954">
        <v>36000</v>
      </c>
      <c r="D954">
        <f t="shared" si="70"/>
        <v>1689774</v>
      </c>
      <c r="E954" s="4">
        <v>45287</v>
      </c>
      <c r="F954" s="4">
        <v>45653</v>
      </c>
      <c r="G954">
        <v>20000</v>
      </c>
      <c r="H954">
        <f t="shared" si="71"/>
        <v>1689774</v>
      </c>
      <c r="I954">
        <f t="shared" si="72"/>
        <v>366</v>
      </c>
      <c r="J954">
        <f>IF(E954&gt;Fec_Corte,I954,IF(I954&lt;=30,0.5*I954,MAX(0,F954-MAX(Fec_Corte,E954))))</f>
        <v>362</v>
      </c>
      <c r="K954">
        <f t="shared" si="73"/>
        <v>0.98907103825136611</v>
      </c>
      <c r="L954">
        <f t="shared" si="74"/>
        <v>1651525.1038251366</v>
      </c>
    </row>
    <row r="955" spans="1:12" x14ac:dyDescent="0.25">
      <c r="A955">
        <v>961</v>
      </c>
      <c r="B955">
        <v>2987694</v>
      </c>
      <c r="C955">
        <v>36000</v>
      </c>
      <c r="D955">
        <f t="shared" si="70"/>
        <v>3023694</v>
      </c>
      <c r="E955" s="4">
        <v>45287</v>
      </c>
      <c r="F955" s="4">
        <v>45653</v>
      </c>
      <c r="G955">
        <v>20000</v>
      </c>
      <c r="H955">
        <f t="shared" si="71"/>
        <v>3023694</v>
      </c>
      <c r="I955">
        <f t="shared" si="72"/>
        <v>366</v>
      </c>
      <c r="J955">
        <f>IF(E955&gt;Fec_Corte,I955,IF(I955&lt;=30,0.5*I955,MAX(0,F955-MAX(Fec_Corte,E955))))</f>
        <v>362</v>
      </c>
      <c r="K955">
        <f t="shared" si="73"/>
        <v>0.98907103825136611</v>
      </c>
      <c r="L955">
        <f t="shared" si="74"/>
        <v>2970866.743169399</v>
      </c>
    </row>
    <row r="956" spans="1:12" x14ac:dyDescent="0.25">
      <c r="A956">
        <v>962</v>
      </c>
      <c r="B956">
        <v>3150201</v>
      </c>
      <c r="C956">
        <v>36000</v>
      </c>
      <c r="D956">
        <f t="shared" si="70"/>
        <v>3186201</v>
      </c>
      <c r="E956" s="4">
        <v>45288</v>
      </c>
      <c r="F956" s="4">
        <v>45654</v>
      </c>
      <c r="G956">
        <v>20000</v>
      </c>
      <c r="H956">
        <f t="shared" si="71"/>
        <v>3186201</v>
      </c>
      <c r="I956">
        <f t="shared" si="72"/>
        <v>366</v>
      </c>
      <c r="J956">
        <f>IF(E956&gt;Fec_Corte,I956,IF(I956&lt;=30,0.5*I956,MAX(0,F956-MAX(Fec_Corte,E956))))</f>
        <v>363</v>
      </c>
      <c r="K956">
        <f t="shared" si="73"/>
        <v>0.99180327868852458</v>
      </c>
      <c r="L956">
        <f t="shared" si="74"/>
        <v>3140248.5327868853</v>
      </c>
    </row>
    <row r="957" spans="1:12" x14ac:dyDescent="0.25">
      <c r="A957">
        <v>963</v>
      </c>
      <c r="B957">
        <v>3963265</v>
      </c>
      <c r="C957">
        <v>36000</v>
      </c>
      <c r="D957">
        <f t="shared" si="70"/>
        <v>3999265</v>
      </c>
      <c r="E957" s="4">
        <v>45288</v>
      </c>
      <c r="F957" s="4">
        <v>45654</v>
      </c>
      <c r="G957">
        <v>20000</v>
      </c>
      <c r="H957">
        <f t="shared" si="71"/>
        <v>3999265</v>
      </c>
      <c r="I957">
        <f t="shared" si="72"/>
        <v>366</v>
      </c>
      <c r="J957">
        <f>IF(E957&gt;Fec_Corte,I957,IF(I957&lt;=30,0.5*I957,MAX(0,F957-MAX(Fec_Corte,E957))))</f>
        <v>363</v>
      </c>
      <c r="K957">
        <f t="shared" si="73"/>
        <v>0.99180327868852458</v>
      </c>
      <c r="L957">
        <f t="shared" si="74"/>
        <v>3946648.0737704919</v>
      </c>
    </row>
    <row r="958" spans="1:12" x14ac:dyDescent="0.25">
      <c r="A958">
        <v>964</v>
      </c>
      <c r="B958">
        <v>2898314</v>
      </c>
      <c r="C958">
        <v>36000</v>
      </c>
      <c r="D958">
        <f t="shared" si="70"/>
        <v>2934314</v>
      </c>
      <c r="E958" s="4">
        <v>45288</v>
      </c>
      <c r="F958" s="4">
        <v>45654</v>
      </c>
      <c r="G958">
        <v>20000</v>
      </c>
      <c r="H958">
        <f t="shared" si="71"/>
        <v>2934314</v>
      </c>
      <c r="I958">
        <f t="shared" si="72"/>
        <v>366</v>
      </c>
      <c r="J958">
        <f>IF(E958&gt;Fec_Corte,I958,IF(I958&lt;=30,0.5*I958,MAX(0,F958-MAX(Fec_Corte,E958))))</f>
        <v>363</v>
      </c>
      <c r="K958">
        <f t="shared" si="73"/>
        <v>0.99180327868852458</v>
      </c>
      <c r="L958">
        <f t="shared" si="74"/>
        <v>2890426.180327869</v>
      </c>
    </row>
    <row r="959" spans="1:12" x14ac:dyDescent="0.25">
      <c r="A959">
        <v>965</v>
      </c>
      <c r="B959">
        <v>2072585</v>
      </c>
      <c r="C959">
        <v>36000</v>
      </c>
      <c r="D959">
        <f t="shared" si="70"/>
        <v>2108585</v>
      </c>
      <c r="E959" s="4">
        <v>45288</v>
      </c>
      <c r="F959" s="4">
        <v>45654</v>
      </c>
      <c r="G959">
        <v>20000</v>
      </c>
      <c r="H959">
        <f t="shared" si="71"/>
        <v>2108585</v>
      </c>
      <c r="I959">
        <f t="shared" si="72"/>
        <v>366</v>
      </c>
      <c r="J959">
        <f>IF(E959&gt;Fec_Corte,I959,IF(I959&lt;=30,0.5*I959,MAX(0,F959-MAX(Fec_Corte,E959))))</f>
        <v>363</v>
      </c>
      <c r="K959">
        <f t="shared" si="73"/>
        <v>0.99180327868852458</v>
      </c>
      <c r="L959">
        <f t="shared" si="74"/>
        <v>2071465.4508196721</v>
      </c>
    </row>
    <row r="960" spans="1:12" x14ac:dyDescent="0.25">
      <c r="A960">
        <v>966</v>
      </c>
      <c r="B960">
        <v>1581932</v>
      </c>
      <c r="C960">
        <v>36000</v>
      </c>
      <c r="D960">
        <f t="shared" si="70"/>
        <v>1617932</v>
      </c>
      <c r="E960" s="4">
        <v>45288</v>
      </c>
      <c r="F960" s="4">
        <v>45654</v>
      </c>
      <c r="G960">
        <v>20000</v>
      </c>
      <c r="H960">
        <f t="shared" si="71"/>
        <v>1617932</v>
      </c>
      <c r="I960">
        <f t="shared" si="72"/>
        <v>366</v>
      </c>
      <c r="J960">
        <f>IF(E960&gt;Fec_Corte,I960,IF(I960&lt;=30,0.5*I960,MAX(0,F960-MAX(Fec_Corte,E960))))</f>
        <v>363</v>
      </c>
      <c r="K960">
        <f t="shared" si="73"/>
        <v>0.99180327868852458</v>
      </c>
      <c r="L960">
        <f t="shared" si="74"/>
        <v>1584834.1967213114</v>
      </c>
    </row>
    <row r="961" spans="1:12" x14ac:dyDescent="0.25">
      <c r="A961">
        <v>967</v>
      </c>
      <c r="B961">
        <v>2025550</v>
      </c>
      <c r="C961">
        <v>36000</v>
      </c>
      <c r="D961">
        <f t="shared" si="70"/>
        <v>2061550</v>
      </c>
      <c r="E961" s="4">
        <v>45288</v>
      </c>
      <c r="F961" s="4">
        <v>45654</v>
      </c>
      <c r="G961">
        <v>20000</v>
      </c>
      <c r="H961">
        <f t="shared" si="71"/>
        <v>2061550</v>
      </c>
      <c r="I961">
        <f t="shared" si="72"/>
        <v>366</v>
      </c>
      <c r="J961">
        <f>IF(E961&gt;Fec_Corte,I961,IF(I961&lt;=30,0.5*I961,MAX(0,F961-MAX(Fec_Corte,E961))))</f>
        <v>363</v>
      </c>
      <c r="K961">
        <f t="shared" si="73"/>
        <v>0.99180327868852458</v>
      </c>
      <c r="L961">
        <f t="shared" si="74"/>
        <v>2024815.9836065574</v>
      </c>
    </row>
    <row r="962" spans="1:12" x14ac:dyDescent="0.25">
      <c r="A962">
        <v>968</v>
      </c>
      <c r="B962">
        <v>3057260</v>
      </c>
      <c r="C962">
        <v>36000</v>
      </c>
      <c r="D962">
        <f t="shared" si="70"/>
        <v>3093260</v>
      </c>
      <c r="E962" s="4">
        <v>45289</v>
      </c>
      <c r="F962" s="4">
        <v>45655</v>
      </c>
      <c r="G962">
        <v>20000</v>
      </c>
      <c r="H962">
        <f t="shared" si="71"/>
        <v>3093260</v>
      </c>
      <c r="I962">
        <f t="shared" si="72"/>
        <v>366</v>
      </c>
      <c r="J962">
        <f>IF(E962&gt;Fec_Corte,I962,IF(I962&lt;=30,0.5*I962,MAX(0,F962-MAX(Fec_Corte,E962))))</f>
        <v>364</v>
      </c>
      <c r="K962">
        <f t="shared" si="73"/>
        <v>0.99453551912568305</v>
      </c>
      <c r="L962">
        <f t="shared" si="74"/>
        <v>3056466.2295081969</v>
      </c>
    </row>
    <row r="963" spans="1:12" x14ac:dyDescent="0.25">
      <c r="A963">
        <v>969</v>
      </c>
      <c r="B963">
        <v>2296416</v>
      </c>
      <c r="C963">
        <v>36000</v>
      </c>
      <c r="D963">
        <f t="shared" si="70"/>
        <v>2332416</v>
      </c>
      <c r="E963" s="4">
        <v>45289</v>
      </c>
      <c r="F963" s="4">
        <v>45655</v>
      </c>
      <c r="G963">
        <v>20000</v>
      </c>
      <c r="H963">
        <f t="shared" si="71"/>
        <v>2332416</v>
      </c>
      <c r="I963">
        <f t="shared" si="72"/>
        <v>366</v>
      </c>
      <c r="J963">
        <f>IF(E963&gt;Fec_Corte,I963,IF(I963&lt;=30,0.5*I963,MAX(0,F963-MAX(Fec_Corte,E963))))</f>
        <v>364</v>
      </c>
      <c r="K963">
        <f t="shared" si="73"/>
        <v>0.99453551912568305</v>
      </c>
      <c r="L963">
        <f t="shared" si="74"/>
        <v>2299779.8469945355</v>
      </c>
    </row>
    <row r="964" spans="1:12" x14ac:dyDescent="0.25">
      <c r="A964">
        <v>970</v>
      </c>
      <c r="B964">
        <v>1712972</v>
      </c>
      <c r="C964">
        <v>36000</v>
      </c>
      <c r="D964">
        <f t="shared" si="70"/>
        <v>1748972</v>
      </c>
      <c r="E964" s="4">
        <v>45290</v>
      </c>
      <c r="F964" s="4">
        <v>45656</v>
      </c>
      <c r="G964">
        <v>20000</v>
      </c>
      <c r="H964">
        <f t="shared" si="71"/>
        <v>1748972</v>
      </c>
      <c r="I964">
        <f t="shared" si="72"/>
        <v>366</v>
      </c>
      <c r="J964">
        <f>IF(E964&gt;Fec_Corte,I964,IF(I964&lt;=30,0.5*I964,MAX(0,F964-MAX(Fec_Corte,E964))))</f>
        <v>365</v>
      </c>
      <c r="K964">
        <f t="shared" si="73"/>
        <v>0.99726775956284153</v>
      </c>
      <c r="L964">
        <f t="shared" si="74"/>
        <v>1724248.0327868853</v>
      </c>
    </row>
    <row r="965" spans="1:12" x14ac:dyDescent="0.25">
      <c r="A965">
        <v>971</v>
      </c>
      <c r="B965">
        <v>2590343</v>
      </c>
      <c r="C965">
        <v>36000</v>
      </c>
      <c r="D965">
        <f t="shared" ref="D965:D994" si="75">B965+C965</f>
        <v>2626343</v>
      </c>
      <c r="E965" s="4">
        <v>45290</v>
      </c>
      <c r="F965" s="4">
        <v>45656</v>
      </c>
      <c r="G965">
        <v>20000</v>
      </c>
      <c r="H965">
        <f t="shared" ref="H965:H994" si="76">MAX(B965,D965)</f>
        <v>2626343</v>
      </c>
      <c r="I965">
        <f t="shared" ref="I965:I994" si="77">F965-E965</f>
        <v>366</v>
      </c>
      <c r="J965">
        <f>IF(E965&gt;Fec_Corte,I965,IF(I965&lt;=30,0.5*I965,MAX(0,F965-MAX(Fec_Corte,E965))))</f>
        <v>365</v>
      </c>
      <c r="K965">
        <f t="shared" ref="K965:K994" si="78">J965/I965</f>
        <v>0.99726775956284153</v>
      </c>
      <c r="L965">
        <f t="shared" ref="L965:L994" si="79">(H965-G965)*K965</f>
        <v>2599221.8442622949</v>
      </c>
    </row>
    <row r="966" spans="1:12" x14ac:dyDescent="0.25">
      <c r="A966">
        <v>972</v>
      </c>
      <c r="B966">
        <v>1770154</v>
      </c>
      <c r="C966">
        <v>36000</v>
      </c>
      <c r="D966">
        <f t="shared" si="75"/>
        <v>1806154</v>
      </c>
      <c r="E966" s="4">
        <v>45291</v>
      </c>
      <c r="F966" s="4">
        <v>45657</v>
      </c>
      <c r="G966">
        <v>20000</v>
      </c>
      <c r="H966">
        <f t="shared" si="76"/>
        <v>1806154</v>
      </c>
      <c r="I966">
        <f t="shared" si="77"/>
        <v>366</v>
      </c>
      <c r="J966">
        <f>IF(E966&gt;Fec_Corte,I966,IF(I966&lt;=30,0.5*I966,MAX(0,F966-MAX(Fec_Corte,E966))))</f>
        <v>366</v>
      </c>
      <c r="K966">
        <f t="shared" si="78"/>
        <v>1</v>
      </c>
      <c r="L966">
        <f t="shared" si="79"/>
        <v>1786154</v>
      </c>
    </row>
    <row r="967" spans="1:12" x14ac:dyDescent="0.25">
      <c r="A967">
        <v>973</v>
      </c>
      <c r="B967">
        <v>2735954</v>
      </c>
      <c r="C967">
        <v>36000</v>
      </c>
      <c r="D967">
        <f t="shared" si="75"/>
        <v>2771954</v>
      </c>
      <c r="E967" s="4">
        <v>44992</v>
      </c>
      <c r="F967" s="4">
        <v>45358</v>
      </c>
      <c r="G967">
        <v>20000</v>
      </c>
      <c r="H967">
        <f t="shared" si="76"/>
        <v>2771954</v>
      </c>
      <c r="I967">
        <f t="shared" si="77"/>
        <v>366</v>
      </c>
      <c r="J967">
        <f>IF(E967&gt;Fec_Corte,I967,IF(I967&lt;=30,0.5*I967,MAX(0,F967-MAX(Fec_Corte,E967))))</f>
        <v>67</v>
      </c>
      <c r="K967">
        <f t="shared" si="78"/>
        <v>0.1830601092896175</v>
      </c>
      <c r="L967">
        <f t="shared" si="79"/>
        <v>503773</v>
      </c>
    </row>
    <row r="968" spans="1:12" x14ac:dyDescent="0.25">
      <c r="A968">
        <v>974</v>
      </c>
      <c r="B968">
        <v>6913566</v>
      </c>
      <c r="C968">
        <v>36000</v>
      </c>
      <c r="D968">
        <f t="shared" si="75"/>
        <v>6949566</v>
      </c>
      <c r="E968" s="4">
        <v>45086</v>
      </c>
      <c r="F968" s="4">
        <v>45452</v>
      </c>
      <c r="G968">
        <v>20000</v>
      </c>
      <c r="H968">
        <f t="shared" si="76"/>
        <v>6949566</v>
      </c>
      <c r="I968">
        <f t="shared" si="77"/>
        <v>366</v>
      </c>
      <c r="J968">
        <f>IF(E968&gt;Fec_Corte,I968,IF(I968&lt;=30,0.5*I968,MAX(0,F968-MAX(Fec_Corte,E968))))</f>
        <v>161</v>
      </c>
      <c r="K968">
        <f t="shared" si="78"/>
        <v>0.43989071038251365</v>
      </c>
      <c r="L968">
        <f t="shared" si="79"/>
        <v>3048251.7103825137</v>
      </c>
    </row>
    <row r="969" spans="1:12" x14ac:dyDescent="0.25">
      <c r="A969">
        <v>975</v>
      </c>
      <c r="B969">
        <v>3296521</v>
      </c>
      <c r="C969">
        <v>36000</v>
      </c>
      <c r="D969">
        <f t="shared" si="75"/>
        <v>3332521</v>
      </c>
      <c r="E969" s="4">
        <v>45111</v>
      </c>
      <c r="F969" s="4">
        <v>45477</v>
      </c>
      <c r="G969">
        <v>20000</v>
      </c>
      <c r="H969">
        <f t="shared" si="76"/>
        <v>3332521</v>
      </c>
      <c r="I969">
        <f t="shared" si="77"/>
        <v>366</v>
      </c>
      <c r="J969">
        <f>IF(E969&gt;Fec_Corte,I969,IF(I969&lt;=30,0.5*I969,MAX(0,F969-MAX(Fec_Corte,E969))))</f>
        <v>186</v>
      </c>
      <c r="K969">
        <f t="shared" si="78"/>
        <v>0.50819672131147542</v>
      </c>
      <c r="L969">
        <f t="shared" si="79"/>
        <v>1683412.3114754099</v>
      </c>
    </row>
    <row r="970" spans="1:12" x14ac:dyDescent="0.25">
      <c r="A970">
        <v>976</v>
      </c>
      <c r="B970">
        <v>3519949</v>
      </c>
      <c r="C970">
        <v>36000</v>
      </c>
      <c r="D970">
        <f t="shared" si="75"/>
        <v>3555949</v>
      </c>
      <c r="E970" s="4">
        <v>45176</v>
      </c>
      <c r="F970" s="4">
        <v>45542</v>
      </c>
      <c r="G970">
        <v>20000</v>
      </c>
      <c r="H970">
        <f t="shared" si="76"/>
        <v>3555949</v>
      </c>
      <c r="I970">
        <f t="shared" si="77"/>
        <v>366</v>
      </c>
      <c r="J970">
        <f>IF(E970&gt;Fec_Corte,I970,IF(I970&lt;=30,0.5*I970,MAX(0,F970-MAX(Fec_Corte,E970))))</f>
        <v>251</v>
      </c>
      <c r="K970">
        <f t="shared" si="78"/>
        <v>0.68579234972677594</v>
      </c>
      <c r="L970">
        <f t="shared" si="79"/>
        <v>2424926.7732240437</v>
      </c>
    </row>
    <row r="971" spans="1:12" x14ac:dyDescent="0.25">
      <c r="A971">
        <v>977</v>
      </c>
      <c r="B971">
        <v>1953300</v>
      </c>
      <c r="C971">
        <v>36000</v>
      </c>
      <c r="D971">
        <f t="shared" si="75"/>
        <v>1989300</v>
      </c>
      <c r="E971" s="4">
        <v>45309</v>
      </c>
      <c r="F971" s="4">
        <v>45675</v>
      </c>
      <c r="G971">
        <v>20000</v>
      </c>
      <c r="H971">
        <f t="shared" si="76"/>
        <v>1989300</v>
      </c>
      <c r="I971">
        <f t="shared" si="77"/>
        <v>366</v>
      </c>
      <c r="J971">
        <f>IF(E971&gt;Fec_Corte,I971,IF(I971&lt;=30,0.5*I971,MAX(0,F971-MAX(Fec_Corte,E971))))</f>
        <v>366</v>
      </c>
      <c r="K971">
        <f t="shared" si="78"/>
        <v>1</v>
      </c>
      <c r="L971">
        <f t="shared" si="79"/>
        <v>1969300</v>
      </c>
    </row>
    <row r="972" spans="1:12" x14ac:dyDescent="0.25">
      <c r="A972">
        <v>978</v>
      </c>
      <c r="B972">
        <v>4113430</v>
      </c>
      <c r="C972">
        <v>36000</v>
      </c>
      <c r="D972">
        <f t="shared" si="75"/>
        <v>4149430</v>
      </c>
      <c r="E972" s="4">
        <v>45231</v>
      </c>
      <c r="F972" s="4">
        <v>45597</v>
      </c>
      <c r="G972">
        <v>20000</v>
      </c>
      <c r="H972">
        <f t="shared" si="76"/>
        <v>4149430</v>
      </c>
      <c r="I972">
        <f t="shared" si="77"/>
        <v>366</v>
      </c>
      <c r="J972">
        <f>IF(E972&gt;Fec_Corte,I972,IF(I972&lt;=30,0.5*I972,MAX(0,F972-MAX(Fec_Corte,E972))))</f>
        <v>306</v>
      </c>
      <c r="K972">
        <f t="shared" si="78"/>
        <v>0.83606557377049184</v>
      </c>
      <c r="L972">
        <f t="shared" si="79"/>
        <v>3452474.2622950822</v>
      </c>
    </row>
    <row r="973" spans="1:12" x14ac:dyDescent="0.25">
      <c r="A973">
        <v>979</v>
      </c>
      <c r="B973">
        <v>2987292</v>
      </c>
      <c r="C973">
        <v>36000</v>
      </c>
      <c r="D973">
        <f t="shared" si="75"/>
        <v>3023292</v>
      </c>
      <c r="E973" s="4">
        <v>45000</v>
      </c>
      <c r="F973" s="4">
        <v>45366</v>
      </c>
      <c r="G973">
        <v>20000</v>
      </c>
      <c r="H973">
        <f t="shared" si="76"/>
        <v>3023292</v>
      </c>
      <c r="I973">
        <f t="shared" si="77"/>
        <v>366</v>
      </c>
      <c r="J973">
        <f>IF(E973&gt;Fec_Corte,I973,IF(I973&lt;=30,0.5*I973,MAX(0,F973-MAX(Fec_Corte,E973))))</f>
        <v>75</v>
      </c>
      <c r="K973">
        <f t="shared" si="78"/>
        <v>0.20491803278688525</v>
      </c>
      <c r="L973">
        <f t="shared" si="79"/>
        <v>615428.68852459022</v>
      </c>
    </row>
    <row r="974" spans="1:12" x14ac:dyDescent="0.25">
      <c r="A974">
        <v>980</v>
      </c>
      <c r="B974">
        <v>1510157</v>
      </c>
      <c r="C974">
        <v>36000</v>
      </c>
      <c r="D974">
        <f t="shared" si="75"/>
        <v>1546157</v>
      </c>
      <c r="E974" s="4">
        <v>45039</v>
      </c>
      <c r="F974" s="4">
        <v>45405</v>
      </c>
      <c r="G974">
        <v>20000</v>
      </c>
      <c r="H974">
        <f t="shared" si="76"/>
        <v>1546157</v>
      </c>
      <c r="I974">
        <f t="shared" si="77"/>
        <v>366</v>
      </c>
      <c r="J974">
        <f>IF(E974&gt;Fec_Corte,I974,IF(I974&lt;=30,0.5*I974,MAX(0,F974-MAX(Fec_Corte,E974))))</f>
        <v>114</v>
      </c>
      <c r="K974">
        <f t="shared" si="78"/>
        <v>0.31147540983606559</v>
      </c>
      <c r="L974">
        <f t="shared" si="79"/>
        <v>475360.37704918033</v>
      </c>
    </row>
    <row r="975" spans="1:12" x14ac:dyDescent="0.25">
      <c r="A975">
        <v>981</v>
      </c>
      <c r="B975">
        <v>1405992</v>
      </c>
      <c r="C975">
        <v>36000</v>
      </c>
      <c r="D975">
        <f t="shared" si="75"/>
        <v>1441992</v>
      </c>
      <c r="E975" s="4">
        <v>45063</v>
      </c>
      <c r="F975" s="4">
        <v>45429</v>
      </c>
      <c r="G975">
        <v>20000</v>
      </c>
      <c r="H975">
        <f t="shared" si="76"/>
        <v>1441992</v>
      </c>
      <c r="I975">
        <f t="shared" si="77"/>
        <v>366</v>
      </c>
      <c r="J975">
        <f>IF(E975&gt;Fec_Corte,I975,IF(I975&lt;=30,0.5*I975,MAX(0,F975-MAX(Fec_Corte,E975))))</f>
        <v>138</v>
      </c>
      <c r="K975">
        <f t="shared" si="78"/>
        <v>0.37704918032786883</v>
      </c>
      <c r="L975">
        <f t="shared" si="79"/>
        <v>536160.91803278681</v>
      </c>
    </row>
    <row r="976" spans="1:12" x14ac:dyDescent="0.25">
      <c r="A976">
        <v>982</v>
      </c>
      <c r="B976">
        <v>1458004</v>
      </c>
      <c r="C976">
        <v>36000</v>
      </c>
      <c r="D976">
        <f t="shared" si="75"/>
        <v>1494004</v>
      </c>
      <c r="E976" s="4">
        <v>45072</v>
      </c>
      <c r="F976" s="4">
        <v>45438</v>
      </c>
      <c r="G976">
        <v>20000</v>
      </c>
      <c r="H976">
        <f t="shared" si="76"/>
        <v>1494004</v>
      </c>
      <c r="I976">
        <f t="shared" si="77"/>
        <v>366</v>
      </c>
      <c r="J976">
        <f>IF(E976&gt;Fec_Corte,I976,IF(I976&lt;=30,0.5*I976,MAX(0,F976-MAX(Fec_Corte,E976))))</f>
        <v>147</v>
      </c>
      <c r="K976">
        <f t="shared" si="78"/>
        <v>0.40163934426229508</v>
      </c>
      <c r="L976">
        <f t="shared" si="79"/>
        <v>592018</v>
      </c>
    </row>
    <row r="977" spans="1:12" x14ac:dyDescent="0.25">
      <c r="A977">
        <v>983</v>
      </c>
      <c r="B977">
        <v>3034159</v>
      </c>
      <c r="C977">
        <v>36000</v>
      </c>
      <c r="D977">
        <f t="shared" si="75"/>
        <v>3070159</v>
      </c>
      <c r="E977" s="4">
        <v>45168</v>
      </c>
      <c r="F977" s="4">
        <v>45534</v>
      </c>
      <c r="G977">
        <v>20000</v>
      </c>
      <c r="H977">
        <f t="shared" si="76"/>
        <v>3070159</v>
      </c>
      <c r="I977">
        <f t="shared" si="77"/>
        <v>366</v>
      </c>
      <c r="J977">
        <f>IF(E977&gt;Fec_Corte,I977,IF(I977&lt;=30,0.5*I977,MAX(0,F977-MAX(Fec_Corte,E977))))</f>
        <v>243</v>
      </c>
      <c r="K977">
        <f t="shared" si="78"/>
        <v>0.66393442622950816</v>
      </c>
      <c r="L977">
        <f t="shared" si="79"/>
        <v>2025105.5655737703</v>
      </c>
    </row>
    <row r="978" spans="1:12" x14ac:dyDescent="0.25">
      <c r="A978">
        <v>984</v>
      </c>
      <c r="B978">
        <v>6856678</v>
      </c>
      <c r="C978">
        <v>36000</v>
      </c>
      <c r="D978">
        <f t="shared" si="75"/>
        <v>6892678</v>
      </c>
      <c r="E978" s="4">
        <v>45169</v>
      </c>
      <c r="F978" s="4">
        <v>45535</v>
      </c>
      <c r="G978">
        <v>20000</v>
      </c>
      <c r="H978">
        <f t="shared" si="76"/>
        <v>6892678</v>
      </c>
      <c r="I978">
        <f t="shared" si="77"/>
        <v>366</v>
      </c>
      <c r="J978">
        <f>IF(E978&gt;Fec_Corte,I978,IF(I978&lt;=30,0.5*I978,MAX(0,F978-MAX(Fec_Corte,E978))))</f>
        <v>244</v>
      </c>
      <c r="K978">
        <f t="shared" si="78"/>
        <v>0.66666666666666663</v>
      </c>
      <c r="L978">
        <f t="shared" si="79"/>
        <v>4581785.333333333</v>
      </c>
    </row>
    <row r="979" spans="1:12" x14ac:dyDescent="0.25">
      <c r="A979">
        <v>985</v>
      </c>
      <c r="B979">
        <v>1238509</v>
      </c>
      <c r="C979">
        <v>36000</v>
      </c>
      <c r="D979">
        <f t="shared" si="75"/>
        <v>1274509</v>
      </c>
      <c r="E979" s="4">
        <v>45289</v>
      </c>
      <c r="F979" s="4">
        <v>45655</v>
      </c>
      <c r="G979">
        <v>20000</v>
      </c>
      <c r="H979">
        <f t="shared" si="76"/>
        <v>1274509</v>
      </c>
      <c r="I979">
        <f t="shared" si="77"/>
        <v>366</v>
      </c>
      <c r="J979">
        <f>IF(E979&gt;Fec_Corte,I979,IF(I979&lt;=30,0.5*I979,MAX(0,F979-MAX(Fec_Corte,E979))))</f>
        <v>364</v>
      </c>
      <c r="K979">
        <f t="shared" si="78"/>
        <v>0.99453551912568305</v>
      </c>
      <c r="L979">
        <f t="shared" si="79"/>
        <v>1247653.7595628416</v>
      </c>
    </row>
    <row r="980" spans="1:12" x14ac:dyDescent="0.25">
      <c r="A980">
        <v>986</v>
      </c>
      <c r="B980">
        <v>2080000</v>
      </c>
      <c r="C980">
        <v>36000</v>
      </c>
      <c r="D980">
        <f t="shared" si="75"/>
        <v>2116000</v>
      </c>
      <c r="E980" s="4">
        <v>44927</v>
      </c>
      <c r="F980" s="4">
        <v>45292</v>
      </c>
      <c r="G980">
        <v>20000</v>
      </c>
      <c r="H980">
        <f t="shared" si="76"/>
        <v>2116000</v>
      </c>
      <c r="I980">
        <f t="shared" si="77"/>
        <v>365</v>
      </c>
      <c r="J980">
        <f>IF(E980&gt;Fec_Corte,I980,IF(I980&lt;=30,0.5*I980,MAX(0,F980-MAX(Fec_Corte,E980))))</f>
        <v>1</v>
      </c>
      <c r="K980">
        <f t="shared" si="78"/>
        <v>2.7397260273972603E-3</v>
      </c>
      <c r="L980">
        <f t="shared" si="79"/>
        <v>5742.465753424658</v>
      </c>
    </row>
    <row r="981" spans="1:12" x14ac:dyDescent="0.25">
      <c r="A981">
        <v>987</v>
      </c>
      <c r="B981">
        <v>2080000</v>
      </c>
      <c r="C981">
        <v>36000</v>
      </c>
      <c r="D981">
        <f t="shared" si="75"/>
        <v>2116000</v>
      </c>
      <c r="E981" s="4">
        <v>44927</v>
      </c>
      <c r="F981" s="4">
        <v>45292</v>
      </c>
      <c r="G981">
        <v>20000</v>
      </c>
      <c r="H981">
        <f t="shared" si="76"/>
        <v>2116000</v>
      </c>
      <c r="I981">
        <f t="shared" si="77"/>
        <v>365</v>
      </c>
      <c r="J981">
        <f>IF(E981&gt;Fec_Corte,I981,IF(I981&lt;=30,0.5*I981,MAX(0,F981-MAX(Fec_Corte,E981))))</f>
        <v>1</v>
      </c>
      <c r="K981">
        <f t="shared" si="78"/>
        <v>2.7397260273972603E-3</v>
      </c>
      <c r="L981">
        <f t="shared" si="79"/>
        <v>5742.465753424658</v>
      </c>
    </row>
    <row r="982" spans="1:12" x14ac:dyDescent="0.25">
      <c r="A982">
        <v>988</v>
      </c>
      <c r="B982">
        <v>1588612</v>
      </c>
      <c r="C982">
        <v>36000</v>
      </c>
      <c r="D982">
        <f t="shared" si="75"/>
        <v>1624612</v>
      </c>
      <c r="E982" s="4">
        <v>45292</v>
      </c>
      <c r="F982" s="4">
        <v>45658</v>
      </c>
      <c r="G982">
        <v>20000</v>
      </c>
      <c r="H982">
        <f t="shared" si="76"/>
        <v>1624612</v>
      </c>
      <c r="I982">
        <f t="shared" si="77"/>
        <v>366</v>
      </c>
      <c r="J982">
        <f>IF(E982&gt;Fec_Corte,I982,IF(I982&lt;=30,0.5*I982,MAX(0,F982-MAX(Fec_Corte,E982))))</f>
        <v>366</v>
      </c>
      <c r="K982">
        <f t="shared" si="78"/>
        <v>1</v>
      </c>
      <c r="L982">
        <f t="shared" si="79"/>
        <v>1604612</v>
      </c>
    </row>
    <row r="983" spans="1:12" x14ac:dyDescent="0.25">
      <c r="A983">
        <v>989</v>
      </c>
      <c r="B983">
        <v>1495012</v>
      </c>
      <c r="C983">
        <v>36000</v>
      </c>
      <c r="D983">
        <f t="shared" si="75"/>
        <v>1531012</v>
      </c>
      <c r="E983" s="4">
        <v>45292</v>
      </c>
      <c r="F983" s="4">
        <v>45658</v>
      </c>
      <c r="G983">
        <v>20000</v>
      </c>
      <c r="H983">
        <f t="shared" si="76"/>
        <v>1531012</v>
      </c>
      <c r="I983">
        <f t="shared" si="77"/>
        <v>366</v>
      </c>
      <c r="J983">
        <f>IF(E983&gt;Fec_Corte,I983,IF(I983&lt;=30,0.5*I983,MAX(0,F983-MAX(Fec_Corte,E983))))</f>
        <v>366</v>
      </c>
      <c r="K983">
        <f t="shared" si="78"/>
        <v>1</v>
      </c>
      <c r="L983">
        <f t="shared" si="79"/>
        <v>1511012</v>
      </c>
    </row>
    <row r="984" spans="1:12" x14ac:dyDescent="0.25">
      <c r="A984">
        <v>990</v>
      </c>
      <c r="B984">
        <v>1367819</v>
      </c>
      <c r="C984">
        <v>36000</v>
      </c>
      <c r="D984">
        <f t="shared" si="75"/>
        <v>1403819</v>
      </c>
      <c r="E984" s="4">
        <v>45292</v>
      </c>
      <c r="F984" s="4">
        <v>45658</v>
      </c>
      <c r="G984">
        <v>20000</v>
      </c>
      <c r="H984">
        <f t="shared" si="76"/>
        <v>1403819</v>
      </c>
      <c r="I984">
        <f t="shared" si="77"/>
        <v>366</v>
      </c>
      <c r="J984">
        <f>IF(E984&gt;Fec_Corte,I984,IF(I984&lt;=30,0.5*I984,MAX(0,F984-MAX(Fec_Corte,E984))))</f>
        <v>366</v>
      </c>
      <c r="K984">
        <f t="shared" si="78"/>
        <v>1</v>
      </c>
      <c r="L984">
        <f t="shared" si="79"/>
        <v>1383819</v>
      </c>
    </row>
    <row r="985" spans="1:12" x14ac:dyDescent="0.25">
      <c r="A985">
        <v>991</v>
      </c>
      <c r="B985">
        <v>787640</v>
      </c>
      <c r="C985">
        <v>36000</v>
      </c>
      <c r="D985">
        <f t="shared" si="75"/>
        <v>823640</v>
      </c>
      <c r="E985" s="4">
        <v>45292</v>
      </c>
      <c r="F985" s="4">
        <v>45658</v>
      </c>
      <c r="G985">
        <v>20000</v>
      </c>
      <c r="H985">
        <f t="shared" si="76"/>
        <v>823640</v>
      </c>
      <c r="I985">
        <f t="shared" si="77"/>
        <v>366</v>
      </c>
      <c r="J985">
        <f>IF(E985&gt;Fec_Corte,I985,IF(I985&lt;=30,0.5*I985,MAX(0,F985-MAX(Fec_Corte,E985))))</f>
        <v>366</v>
      </c>
      <c r="K985">
        <f t="shared" si="78"/>
        <v>1</v>
      </c>
      <c r="L985">
        <f t="shared" si="79"/>
        <v>803640</v>
      </c>
    </row>
    <row r="986" spans="1:12" x14ac:dyDescent="0.25">
      <c r="A986">
        <v>992</v>
      </c>
      <c r="B986">
        <v>1066541</v>
      </c>
      <c r="C986">
        <v>36000</v>
      </c>
      <c r="D986">
        <f t="shared" si="75"/>
        <v>1102541</v>
      </c>
      <c r="E986" s="4">
        <v>45292</v>
      </c>
      <c r="F986" s="4">
        <v>45658</v>
      </c>
      <c r="G986">
        <v>20000</v>
      </c>
      <c r="H986">
        <f t="shared" si="76"/>
        <v>1102541</v>
      </c>
      <c r="I986">
        <f t="shared" si="77"/>
        <v>366</v>
      </c>
      <c r="J986">
        <f>IF(E986&gt;Fec_Corte,I986,IF(I986&lt;=30,0.5*I986,MAX(0,F986-MAX(Fec_Corte,E986))))</f>
        <v>366</v>
      </c>
      <c r="K986">
        <f t="shared" si="78"/>
        <v>1</v>
      </c>
      <c r="L986">
        <f t="shared" si="79"/>
        <v>1082541</v>
      </c>
    </row>
    <row r="987" spans="1:12" x14ac:dyDescent="0.25">
      <c r="A987">
        <v>993</v>
      </c>
      <c r="B987">
        <v>585481</v>
      </c>
      <c r="C987">
        <v>36000</v>
      </c>
      <c r="D987">
        <f t="shared" si="75"/>
        <v>621481</v>
      </c>
      <c r="E987" s="4">
        <v>45292</v>
      </c>
      <c r="F987" s="4">
        <v>45658</v>
      </c>
      <c r="G987">
        <v>20000</v>
      </c>
      <c r="H987">
        <f t="shared" si="76"/>
        <v>621481</v>
      </c>
      <c r="I987">
        <f t="shared" si="77"/>
        <v>366</v>
      </c>
      <c r="J987">
        <f>IF(E987&gt;Fec_Corte,I987,IF(I987&lt;=30,0.5*I987,MAX(0,F987-MAX(Fec_Corte,E987))))</f>
        <v>366</v>
      </c>
      <c r="K987">
        <f t="shared" si="78"/>
        <v>1</v>
      </c>
      <c r="L987">
        <f t="shared" si="79"/>
        <v>601481</v>
      </c>
    </row>
    <row r="988" spans="1:12" x14ac:dyDescent="0.25">
      <c r="A988">
        <v>994</v>
      </c>
      <c r="B988">
        <v>1358420</v>
      </c>
      <c r="C988">
        <v>36000</v>
      </c>
      <c r="D988">
        <f t="shared" si="75"/>
        <v>1394420</v>
      </c>
      <c r="E988" s="4">
        <v>45292</v>
      </c>
      <c r="F988" s="4">
        <v>45658</v>
      </c>
      <c r="G988">
        <v>20000</v>
      </c>
      <c r="H988">
        <f t="shared" si="76"/>
        <v>1394420</v>
      </c>
      <c r="I988">
        <f t="shared" si="77"/>
        <v>366</v>
      </c>
      <c r="J988">
        <f>IF(E988&gt;Fec_Corte,I988,IF(I988&lt;=30,0.5*I988,MAX(0,F988-MAX(Fec_Corte,E988))))</f>
        <v>366</v>
      </c>
      <c r="K988">
        <f t="shared" si="78"/>
        <v>1</v>
      </c>
      <c r="L988">
        <f t="shared" si="79"/>
        <v>1374420</v>
      </c>
    </row>
    <row r="989" spans="1:12" x14ac:dyDescent="0.25">
      <c r="A989">
        <v>995</v>
      </c>
      <c r="B989">
        <v>1307233</v>
      </c>
      <c r="C989">
        <v>36000</v>
      </c>
      <c r="D989">
        <f t="shared" si="75"/>
        <v>1343233</v>
      </c>
      <c r="E989" s="4">
        <v>45292</v>
      </c>
      <c r="F989" s="4">
        <v>45658</v>
      </c>
      <c r="G989">
        <v>20000</v>
      </c>
      <c r="H989">
        <f t="shared" si="76"/>
        <v>1343233</v>
      </c>
      <c r="I989">
        <f t="shared" si="77"/>
        <v>366</v>
      </c>
      <c r="J989">
        <f>IF(E989&gt;Fec_Corte,I989,IF(I989&lt;=30,0.5*I989,MAX(0,F989-MAX(Fec_Corte,E989))))</f>
        <v>366</v>
      </c>
      <c r="K989">
        <f t="shared" si="78"/>
        <v>1</v>
      </c>
      <c r="L989">
        <f t="shared" si="79"/>
        <v>1323233</v>
      </c>
    </row>
    <row r="990" spans="1:12" x14ac:dyDescent="0.25">
      <c r="A990">
        <v>996</v>
      </c>
      <c r="B990">
        <v>1022472</v>
      </c>
      <c r="C990">
        <v>36000</v>
      </c>
      <c r="D990">
        <f t="shared" si="75"/>
        <v>1058472</v>
      </c>
      <c r="E990" s="4">
        <v>45292</v>
      </c>
      <c r="F990" s="4">
        <v>45658</v>
      </c>
      <c r="G990">
        <v>20000</v>
      </c>
      <c r="H990">
        <f t="shared" si="76"/>
        <v>1058472</v>
      </c>
      <c r="I990">
        <f t="shared" si="77"/>
        <v>366</v>
      </c>
      <c r="J990">
        <f>IF(E990&gt;Fec_Corte,I990,IF(I990&lt;=30,0.5*I990,MAX(0,F990-MAX(Fec_Corte,E990))))</f>
        <v>366</v>
      </c>
      <c r="K990">
        <f t="shared" si="78"/>
        <v>1</v>
      </c>
      <c r="L990">
        <f t="shared" si="79"/>
        <v>1038472</v>
      </c>
    </row>
    <row r="991" spans="1:12" x14ac:dyDescent="0.25">
      <c r="A991">
        <v>997</v>
      </c>
      <c r="B991">
        <v>794136</v>
      </c>
      <c r="C991">
        <v>36000</v>
      </c>
      <c r="D991">
        <f t="shared" si="75"/>
        <v>830136</v>
      </c>
      <c r="E991" s="4">
        <v>45295</v>
      </c>
      <c r="F991" s="4">
        <v>45661</v>
      </c>
      <c r="G991">
        <v>20000</v>
      </c>
      <c r="H991">
        <f t="shared" si="76"/>
        <v>830136</v>
      </c>
      <c r="I991">
        <f t="shared" si="77"/>
        <v>366</v>
      </c>
      <c r="J991">
        <f>IF(E991&gt;Fec_Corte,I991,IF(I991&lt;=30,0.5*I991,MAX(0,F991-MAX(Fec_Corte,E991))))</f>
        <v>366</v>
      </c>
      <c r="K991">
        <f t="shared" si="78"/>
        <v>1</v>
      </c>
      <c r="L991">
        <f t="shared" si="79"/>
        <v>810136</v>
      </c>
    </row>
    <row r="992" spans="1:12" x14ac:dyDescent="0.25">
      <c r="A992">
        <v>998</v>
      </c>
      <c r="B992">
        <v>1363697</v>
      </c>
      <c r="C992">
        <v>36000</v>
      </c>
      <c r="D992">
        <f t="shared" si="75"/>
        <v>1399697</v>
      </c>
      <c r="E992" s="4">
        <v>45296</v>
      </c>
      <c r="F992" s="4">
        <v>45662</v>
      </c>
      <c r="G992">
        <v>20000</v>
      </c>
      <c r="H992">
        <f t="shared" si="76"/>
        <v>1399697</v>
      </c>
      <c r="I992">
        <f t="shared" si="77"/>
        <v>366</v>
      </c>
      <c r="J992">
        <f>IF(E992&gt;Fec_Corte,I992,IF(I992&lt;=30,0.5*I992,MAX(0,F992-MAX(Fec_Corte,E992))))</f>
        <v>366</v>
      </c>
      <c r="K992">
        <f t="shared" si="78"/>
        <v>1</v>
      </c>
      <c r="L992">
        <f t="shared" si="79"/>
        <v>1379697</v>
      </c>
    </row>
    <row r="993" spans="1:12" x14ac:dyDescent="0.25">
      <c r="A993">
        <v>999</v>
      </c>
      <c r="B993">
        <v>731815</v>
      </c>
      <c r="C993">
        <v>36000</v>
      </c>
      <c r="D993">
        <f t="shared" si="75"/>
        <v>767815</v>
      </c>
      <c r="E993" s="4">
        <v>45296</v>
      </c>
      <c r="F993" s="4">
        <v>45662</v>
      </c>
      <c r="G993">
        <v>20000</v>
      </c>
      <c r="H993">
        <f t="shared" si="76"/>
        <v>767815</v>
      </c>
      <c r="I993">
        <f t="shared" si="77"/>
        <v>366</v>
      </c>
      <c r="J993">
        <f>IF(E993&gt;Fec_Corte,I993,IF(I993&lt;=30,0.5*I993,MAX(0,F993-MAX(Fec_Corte,E993))))</f>
        <v>366</v>
      </c>
      <c r="K993">
        <f t="shared" si="78"/>
        <v>1</v>
      </c>
      <c r="L993">
        <f t="shared" si="79"/>
        <v>747815</v>
      </c>
    </row>
    <row r="994" spans="1:12" x14ac:dyDescent="0.25">
      <c r="A994">
        <v>1000</v>
      </c>
      <c r="B994">
        <v>2972125</v>
      </c>
      <c r="C994">
        <v>36000</v>
      </c>
      <c r="D994">
        <f t="shared" si="75"/>
        <v>3008125</v>
      </c>
      <c r="E994" s="4">
        <v>45297</v>
      </c>
      <c r="F994" s="4">
        <v>45663</v>
      </c>
      <c r="G994">
        <v>20000</v>
      </c>
      <c r="H994">
        <f t="shared" si="76"/>
        <v>3008125</v>
      </c>
      <c r="I994">
        <f t="shared" si="77"/>
        <v>366</v>
      </c>
      <c r="J994">
        <f>IF(E994&gt;Fec_Corte,I994,IF(I994&lt;=30,0.5*I994,MAX(0,F994-MAX(Fec_Corte,E994))))</f>
        <v>366</v>
      </c>
      <c r="K994">
        <f t="shared" si="78"/>
        <v>1</v>
      </c>
      <c r="L994">
        <f t="shared" si="79"/>
        <v>2988125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D0A9C-513D-4716-9149-35D1E6B63258}">
  <dimension ref="A1:K25"/>
  <sheetViews>
    <sheetView tabSelected="1" workbookViewId="0">
      <selection activeCell="K2" sqref="K2"/>
    </sheetView>
  </sheetViews>
  <sheetFormatPr baseColWidth="10" defaultRowHeight="15" x14ac:dyDescent="0.25"/>
  <cols>
    <col min="2" max="2" width="17.85546875" customWidth="1"/>
    <col min="3" max="3" width="22.5703125" customWidth="1"/>
    <col min="4" max="4" width="20.5703125" customWidth="1"/>
    <col min="5" max="5" width="18" customWidth="1"/>
    <col min="6" max="6" width="20" customWidth="1"/>
    <col min="7" max="7" width="21.7109375" customWidth="1"/>
    <col min="8" max="8" width="14.85546875" customWidth="1"/>
    <col min="9" max="9" width="14" bestFit="1" customWidth="1"/>
    <col min="10" max="10" width="13" bestFit="1" customWidth="1"/>
  </cols>
  <sheetData>
    <row r="1" spans="1:11" s="30" customFormat="1" ht="16.5" customHeight="1" thickBot="1" x14ac:dyDescent="0.3">
      <c r="A1" s="29" t="s">
        <v>7</v>
      </c>
      <c r="B1" s="5" t="s">
        <v>8</v>
      </c>
      <c r="C1" s="6" t="s">
        <v>9</v>
      </c>
      <c r="D1" s="6" t="s">
        <v>10</v>
      </c>
      <c r="E1" s="7" t="s">
        <v>11</v>
      </c>
      <c r="F1" s="8" t="s">
        <v>16</v>
      </c>
      <c r="G1" s="9" t="s">
        <v>15</v>
      </c>
      <c r="H1" s="9" t="s">
        <v>17</v>
      </c>
      <c r="I1" s="10" t="s">
        <v>12</v>
      </c>
      <c r="J1" s="11" t="s">
        <v>13</v>
      </c>
      <c r="K1" s="12" t="s">
        <v>14</v>
      </c>
    </row>
    <row r="2" spans="1:11" x14ac:dyDescent="0.25">
      <c r="A2" s="13">
        <v>44562</v>
      </c>
      <c r="B2" s="14">
        <v>6343185.2399999993</v>
      </c>
      <c r="C2" s="15">
        <f>B2*0.4</f>
        <v>2537274.0959999999</v>
      </c>
      <c r="D2" s="15">
        <f>C2*1.1</f>
        <v>2791001.5056000003</v>
      </c>
      <c r="E2" s="16">
        <f>B2+C2+D2</f>
        <v>11671460.841599999</v>
      </c>
      <c r="F2" s="17">
        <f>E2*0.7</f>
        <v>8170022.5891199987</v>
      </c>
      <c r="G2" s="18">
        <f>F2*0.01</f>
        <v>81700.225891199996</v>
      </c>
      <c r="H2" s="15">
        <v>3000000</v>
      </c>
      <c r="I2" s="19">
        <f>F2+G2+H2</f>
        <v>11251722.8150112</v>
      </c>
      <c r="J2" s="17">
        <f>I2-E2</f>
        <v>-419738.02658879943</v>
      </c>
      <c r="K2" s="20">
        <f>MAX(0,SUM($J$2:J2)/SUM($B$2:B2))</f>
        <v>0</v>
      </c>
    </row>
    <row r="3" spans="1:11" x14ac:dyDescent="0.25">
      <c r="A3" s="13">
        <v>44593</v>
      </c>
      <c r="B3" s="14">
        <v>50734663.979999997</v>
      </c>
      <c r="C3" s="15">
        <f t="shared" ref="C3:C25" si="0">B3*0.4</f>
        <v>20293865.592</v>
      </c>
      <c r="D3" s="15">
        <f t="shared" ref="D3:D25" si="1">C3*1.1</f>
        <v>22323252.1512</v>
      </c>
      <c r="E3" s="16">
        <f t="shared" ref="E3:E25" si="2">B3+C3+D3</f>
        <v>93351781.723199993</v>
      </c>
      <c r="F3" s="17">
        <f t="shared" ref="F3:F25" si="3">E3*0.7</f>
        <v>65346247.206239991</v>
      </c>
      <c r="G3" s="18">
        <f t="shared" ref="G3:G25" si="4">F3*0.01</f>
        <v>653462.47206239996</v>
      </c>
      <c r="H3" s="15">
        <v>30000000</v>
      </c>
      <c r="I3" s="19">
        <f t="shared" ref="I3:I25" si="5">F3+G3+H3</f>
        <v>95999709.678302392</v>
      </c>
      <c r="J3" s="17">
        <f t="shared" ref="J3:J25" si="6">I3-E3</f>
        <v>2647927.955102399</v>
      </c>
      <c r="K3" s="20">
        <f>MAX(0,SUM($J$2:J3)/SUM($B$2:B3))</f>
        <v>3.9037734584659943E-2</v>
      </c>
    </row>
    <row r="4" spans="1:11" x14ac:dyDescent="0.25">
      <c r="A4" s="13">
        <v>44621</v>
      </c>
      <c r="B4" s="14">
        <v>74742825.780000001</v>
      </c>
      <c r="C4" s="15">
        <f t="shared" si="0"/>
        <v>29897130.312000003</v>
      </c>
      <c r="D4" s="15">
        <f t="shared" si="1"/>
        <v>32886843.343200006</v>
      </c>
      <c r="E4" s="16">
        <f t="shared" si="2"/>
        <v>137526799.43520001</v>
      </c>
      <c r="F4" s="17">
        <f t="shared" si="3"/>
        <v>96268759.604639992</v>
      </c>
      <c r="G4" s="18">
        <f t="shared" si="4"/>
        <v>962687.59604639991</v>
      </c>
      <c r="H4" s="15">
        <v>40000000</v>
      </c>
      <c r="I4" s="19">
        <f t="shared" si="5"/>
        <v>137231447.2006864</v>
      </c>
      <c r="J4" s="17">
        <f t="shared" si="6"/>
        <v>-295352.2345136106</v>
      </c>
      <c r="K4" s="20">
        <f>MAX(0,SUM($J$2:J4)/SUM($B$2:B4))</f>
        <v>1.466262931820057E-2</v>
      </c>
    </row>
    <row r="5" spans="1:11" x14ac:dyDescent="0.25">
      <c r="A5" s="13">
        <v>44652</v>
      </c>
      <c r="B5" s="14">
        <v>66714802.979999997</v>
      </c>
      <c r="C5" s="15">
        <f t="shared" si="0"/>
        <v>26685921.192000002</v>
      </c>
      <c r="D5" s="15">
        <f t="shared" si="1"/>
        <v>29354513.311200004</v>
      </c>
      <c r="E5" s="16">
        <f t="shared" si="2"/>
        <v>122755237.4832</v>
      </c>
      <c r="F5" s="17">
        <f t="shared" si="3"/>
        <v>85928666.238239989</v>
      </c>
      <c r="G5" s="18">
        <f t="shared" si="4"/>
        <v>859286.6623823999</v>
      </c>
      <c r="H5" s="15">
        <v>40000000</v>
      </c>
      <c r="I5" s="19">
        <f t="shared" si="5"/>
        <v>126787952.90062238</v>
      </c>
      <c r="J5" s="17">
        <f t="shared" si="6"/>
        <v>4032715.417422384</v>
      </c>
      <c r="K5" s="20">
        <f>MAX(0,SUM($J$2:J5)/SUM($B$2:B5))</f>
        <v>3.0047793835736147E-2</v>
      </c>
    </row>
    <row r="6" spans="1:11" x14ac:dyDescent="0.25">
      <c r="A6" s="13">
        <v>44682</v>
      </c>
      <c r="B6" s="14">
        <v>64443667.25999999</v>
      </c>
      <c r="C6" s="15">
        <f t="shared" si="0"/>
        <v>25777466.903999999</v>
      </c>
      <c r="D6" s="15">
        <f t="shared" si="1"/>
        <v>28355213.5944</v>
      </c>
      <c r="E6" s="16">
        <f t="shared" si="2"/>
        <v>118576347.75839999</v>
      </c>
      <c r="F6" s="17">
        <f t="shared" si="3"/>
        <v>83003443.430879995</v>
      </c>
      <c r="G6" s="18">
        <f t="shared" si="4"/>
        <v>830034.43430879992</v>
      </c>
      <c r="H6" s="15">
        <v>40000000</v>
      </c>
      <c r="I6" s="19">
        <f t="shared" si="5"/>
        <v>123833477.86518879</v>
      </c>
      <c r="J6" s="17">
        <f t="shared" si="6"/>
        <v>5257130.1067887992</v>
      </c>
      <c r="K6" s="20">
        <f>MAX(0,SUM($J$2:J6)/SUM($B$2:B6))</f>
        <v>4.2675183265840827E-2</v>
      </c>
    </row>
    <row r="7" spans="1:11" x14ac:dyDescent="0.25">
      <c r="A7" s="13">
        <v>44713</v>
      </c>
      <c r="B7" s="14">
        <v>102568067.7</v>
      </c>
      <c r="C7" s="15">
        <f t="shared" si="0"/>
        <v>41027227.080000006</v>
      </c>
      <c r="D7" s="15">
        <f t="shared" si="1"/>
        <v>45129949.78800001</v>
      </c>
      <c r="E7" s="16">
        <f t="shared" si="2"/>
        <v>188725244.56800002</v>
      </c>
      <c r="F7" s="17">
        <f t="shared" si="3"/>
        <v>132107671.19760001</v>
      </c>
      <c r="G7" s="18">
        <f t="shared" si="4"/>
        <v>1321076.7119760001</v>
      </c>
      <c r="H7" s="15">
        <v>40000000</v>
      </c>
      <c r="I7" s="19">
        <f t="shared" si="5"/>
        <v>173428747.909576</v>
      </c>
      <c r="J7" s="17">
        <f t="shared" si="6"/>
        <v>-15296496.65842402</v>
      </c>
      <c r="K7" s="20">
        <f>MAX(0,SUM($J$2:J7)/SUM($B$2:B7))</f>
        <v>0</v>
      </c>
    </row>
    <row r="8" spans="1:11" x14ac:dyDescent="0.25">
      <c r="A8" s="13">
        <v>44743</v>
      </c>
      <c r="B8" s="14">
        <v>84019605.599999994</v>
      </c>
      <c r="C8" s="15">
        <f t="shared" si="0"/>
        <v>33607842.240000002</v>
      </c>
      <c r="D8" s="15">
        <f t="shared" si="1"/>
        <v>36968626.464000009</v>
      </c>
      <c r="E8" s="16">
        <f t="shared" si="2"/>
        <v>154596074.30400002</v>
      </c>
      <c r="F8" s="17">
        <f t="shared" si="3"/>
        <v>108217252.01280001</v>
      </c>
      <c r="G8" s="18">
        <f t="shared" si="4"/>
        <v>1082172.5201280001</v>
      </c>
      <c r="H8" s="15">
        <v>40000000</v>
      </c>
      <c r="I8" s="19">
        <f t="shared" si="5"/>
        <v>149299424.53292799</v>
      </c>
      <c r="J8" s="17">
        <f t="shared" si="6"/>
        <v>-5296649.7710720301</v>
      </c>
      <c r="K8" s="20">
        <f>MAX(0,SUM($J$2:J8)/SUM($B$2:B8))</f>
        <v>0</v>
      </c>
    </row>
    <row r="9" spans="1:11" x14ac:dyDescent="0.25">
      <c r="A9" s="13">
        <v>44774</v>
      </c>
      <c r="B9" s="14">
        <v>108733766.39999999</v>
      </c>
      <c r="C9" s="15">
        <f t="shared" si="0"/>
        <v>43493506.560000002</v>
      </c>
      <c r="D9" s="15">
        <f t="shared" si="1"/>
        <v>47842857.216000006</v>
      </c>
      <c r="E9" s="16">
        <f t="shared" si="2"/>
        <v>200070130.176</v>
      </c>
      <c r="F9" s="17">
        <f t="shared" si="3"/>
        <v>140049091.1232</v>
      </c>
      <c r="G9" s="18">
        <f t="shared" si="4"/>
        <v>1400490.911232</v>
      </c>
      <c r="H9" s="15">
        <v>80000000</v>
      </c>
      <c r="I9" s="19">
        <f t="shared" si="5"/>
        <v>221449582.03443199</v>
      </c>
      <c r="J9" s="17">
        <f t="shared" si="6"/>
        <v>21379451.858431995</v>
      </c>
      <c r="K9" s="20">
        <f>MAX(0,SUM($J$2:J9)/SUM($B$2:B9))</f>
        <v>2.1509898021041321E-2</v>
      </c>
    </row>
    <row r="10" spans="1:11" x14ac:dyDescent="0.25">
      <c r="A10" s="13">
        <v>44805</v>
      </c>
      <c r="B10" s="14">
        <v>116946498.47999999</v>
      </c>
      <c r="C10" s="15">
        <f t="shared" si="0"/>
        <v>46778599.391999997</v>
      </c>
      <c r="D10" s="15">
        <f t="shared" si="1"/>
        <v>51456459.331200004</v>
      </c>
      <c r="E10" s="16">
        <f t="shared" si="2"/>
        <v>215181557.20319998</v>
      </c>
      <c r="F10" s="17">
        <f t="shared" si="3"/>
        <v>150627090.04223996</v>
      </c>
      <c r="G10" s="18">
        <f t="shared" si="4"/>
        <v>1506270.9004223996</v>
      </c>
      <c r="H10" s="15">
        <v>80000000</v>
      </c>
      <c r="I10" s="19">
        <f t="shared" si="5"/>
        <v>232133360.94266236</v>
      </c>
      <c r="J10" s="17">
        <f t="shared" si="6"/>
        <v>16951803.739462376</v>
      </c>
      <c r="K10" s="20">
        <f>MAX(0,SUM($J$2:J10)/SUM($B$2:B10))</f>
        <v>4.2889178047135733E-2</v>
      </c>
    </row>
    <row r="11" spans="1:11" x14ac:dyDescent="0.25">
      <c r="A11" s="13">
        <v>44835</v>
      </c>
      <c r="B11" s="14">
        <v>120815419.19999999</v>
      </c>
      <c r="C11" s="15">
        <f t="shared" si="0"/>
        <v>48326167.68</v>
      </c>
      <c r="D11" s="15">
        <f t="shared" si="1"/>
        <v>53158784.448000006</v>
      </c>
      <c r="E11" s="16">
        <f t="shared" si="2"/>
        <v>222300371.32800001</v>
      </c>
      <c r="F11" s="17">
        <f t="shared" si="3"/>
        <v>155610259.9296</v>
      </c>
      <c r="G11" s="18">
        <f t="shared" si="4"/>
        <v>1556102.5992960001</v>
      </c>
      <c r="H11" s="15">
        <v>80000000</v>
      </c>
      <c r="I11" s="19">
        <f t="shared" si="5"/>
        <v>237166362.528896</v>
      </c>
      <c r="J11" s="17">
        <f t="shared" si="6"/>
        <v>14865991.200895995</v>
      </c>
      <c r="K11" s="20">
        <f>MAX(0,SUM($J$2:J11)/SUM($B$2:B11))</f>
        <v>5.5054450427275289E-2</v>
      </c>
    </row>
    <row r="12" spans="1:11" x14ac:dyDescent="0.25">
      <c r="A12" s="13">
        <v>44866</v>
      </c>
      <c r="B12" s="14">
        <v>148614128.03999999</v>
      </c>
      <c r="C12" s="15">
        <f t="shared" si="0"/>
        <v>59445651.215999998</v>
      </c>
      <c r="D12" s="15">
        <f t="shared" si="1"/>
        <v>65390216.3376</v>
      </c>
      <c r="E12" s="16">
        <f t="shared" si="2"/>
        <v>273449995.59359998</v>
      </c>
      <c r="F12" s="17">
        <f t="shared" si="3"/>
        <v>191414996.91551998</v>
      </c>
      <c r="G12" s="18">
        <f t="shared" si="4"/>
        <v>1914149.9691551998</v>
      </c>
      <c r="H12" s="15">
        <v>80000000</v>
      </c>
      <c r="I12" s="19">
        <f t="shared" si="5"/>
        <v>273329146.88467515</v>
      </c>
      <c r="J12" s="17">
        <f t="shared" si="6"/>
        <v>-120848.70892482996</v>
      </c>
      <c r="K12" s="20">
        <f>MAX(0,SUM($J$2:J12)/SUM($B$2:B12))</f>
        <v>4.6265498118700614E-2</v>
      </c>
    </row>
    <row r="13" spans="1:11" x14ac:dyDescent="0.25">
      <c r="A13" s="13">
        <v>44896</v>
      </c>
      <c r="B13" s="14">
        <v>157138853.75999999</v>
      </c>
      <c r="C13" s="15">
        <f t="shared" si="0"/>
        <v>62855541.504000001</v>
      </c>
      <c r="D13" s="15">
        <f t="shared" si="1"/>
        <v>69141095.654400006</v>
      </c>
      <c r="E13" s="16">
        <f t="shared" si="2"/>
        <v>289135490.91839999</v>
      </c>
      <c r="F13" s="17">
        <f t="shared" si="3"/>
        <v>202394843.64287999</v>
      </c>
      <c r="G13" s="18">
        <f t="shared" si="4"/>
        <v>2023948.4364288</v>
      </c>
      <c r="H13" s="15">
        <v>80000000</v>
      </c>
      <c r="I13" s="19">
        <f t="shared" si="5"/>
        <v>284418792.07930875</v>
      </c>
      <c r="J13" s="17">
        <f t="shared" si="6"/>
        <v>-4716698.8390912414</v>
      </c>
      <c r="K13" s="20">
        <f>MAX(0,SUM($J$2:J13)/SUM($B$2:B13))</f>
        <v>3.5386356963401644E-2</v>
      </c>
    </row>
    <row r="14" spans="1:11" x14ac:dyDescent="0.25">
      <c r="A14" s="13">
        <v>44927</v>
      </c>
      <c r="B14" s="14">
        <v>5285987.6999999993</v>
      </c>
      <c r="C14" s="15">
        <f t="shared" si="0"/>
        <v>2114395.0799999996</v>
      </c>
      <c r="D14" s="15">
        <f t="shared" si="1"/>
        <v>2325834.588</v>
      </c>
      <c r="E14" s="16">
        <f t="shared" si="2"/>
        <v>9726217.3679999989</v>
      </c>
      <c r="F14" s="17">
        <f t="shared" si="3"/>
        <v>6808352.1575999986</v>
      </c>
      <c r="G14" s="18">
        <f t="shared" si="4"/>
        <v>68083.521575999985</v>
      </c>
      <c r="H14" s="15">
        <v>5000000</v>
      </c>
      <c r="I14" s="19">
        <f t="shared" si="5"/>
        <v>11876435.679175999</v>
      </c>
      <c r="J14" s="17">
        <f t="shared" si="6"/>
        <v>2150218.3111760002</v>
      </c>
      <c r="K14" s="20">
        <f>MAX(0,SUM($J$2:J14)/SUM($B$2:B14))</f>
        <v>3.7159605859693294E-2</v>
      </c>
    </row>
    <row r="15" spans="1:11" x14ac:dyDescent="0.25">
      <c r="A15" s="13">
        <v>44958</v>
      </c>
      <c r="B15" s="14">
        <v>42278886.649999999</v>
      </c>
      <c r="C15" s="15">
        <f t="shared" si="0"/>
        <v>16911554.66</v>
      </c>
      <c r="D15" s="15">
        <f t="shared" si="1"/>
        <v>18602710.126000002</v>
      </c>
      <c r="E15" s="16">
        <f t="shared" si="2"/>
        <v>77793151.436000004</v>
      </c>
      <c r="F15" s="17">
        <f t="shared" si="3"/>
        <v>54455206.005199999</v>
      </c>
      <c r="G15" s="18">
        <f t="shared" si="4"/>
        <v>544552.06005199999</v>
      </c>
      <c r="H15" s="15">
        <v>45000000</v>
      </c>
      <c r="I15" s="19">
        <f t="shared" si="5"/>
        <v>99999758.065252006</v>
      </c>
      <c r="J15" s="17">
        <f t="shared" si="6"/>
        <v>22206606.629252002</v>
      </c>
      <c r="K15" s="20">
        <f>MAX(0,SUM($J$2:J15)/SUM($B$2:B15))</f>
        <v>5.5113227311198089E-2</v>
      </c>
    </row>
    <row r="16" spans="1:11" x14ac:dyDescent="0.25">
      <c r="A16" s="13">
        <v>44986</v>
      </c>
      <c r="B16" s="14">
        <v>62285688.149999999</v>
      </c>
      <c r="C16" s="15">
        <f t="shared" si="0"/>
        <v>24914275.260000002</v>
      </c>
      <c r="D16" s="15">
        <f t="shared" si="1"/>
        <v>27405702.786000002</v>
      </c>
      <c r="E16" s="16">
        <f t="shared" si="2"/>
        <v>114605666.19599999</v>
      </c>
      <c r="F16" s="17">
        <f t="shared" si="3"/>
        <v>80223966.337199986</v>
      </c>
      <c r="G16" s="18">
        <f t="shared" si="4"/>
        <v>802239.66337199986</v>
      </c>
      <c r="H16" s="15">
        <v>45000000</v>
      </c>
      <c r="I16" s="19">
        <f t="shared" si="5"/>
        <v>126026206.00057198</v>
      </c>
      <c r="J16" s="17">
        <f t="shared" si="6"/>
        <v>11420539.804571986</v>
      </c>
      <c r="K16" s="20">
        <f>MAX(0,SUM($J$2:J16)/SUM($B$2:B16))</f>
        <v>6.1705616803031417E-2</v>
      </c>
    </row>
    <row r="17" spans="1:11" x14ac:dyDescent="0.25">
      <c r="A17" s="13">
        <v>45017</v>
      </c>
      <c r="B17" s="14">
        <v>55595669.149999999</v>
      </c>
      <c r="C17" s="15">
        <f t="shared" si="0"/>
        <v>22238267.66</v>
      </c>
      <c r="D17" s="15">
        <f t="shared" si="1"/>
        <v>24462094.426000003</v>
      </c>
      <c r="E17" s="16">
        <f t="shared" si="2"/>
        <v>102296031.236</v>
      </c>
      <c r="F17" s="17">
        <f t="shared" si="3"/>
        <v>71607221.865199998</v>
      </c>
      <c r="G17" s="18">
        <f t="shared" si="4"/>
        <v>716072.21865199995</v>
      </c>
      <c r="H17" s="15">
        <v>45000000</v>
      </c>
      <c r="I17" s="19">
        <f t="shared" si="5"/>
        <v>117323294.08385199</v>
      </c>
      <c r="J17" s="17">
        <f t="shared" si="6"/>
        <v>15027262.847851992</v>
      </c>
      <c r="K17" s="20">
        <f>MAX(0,SUM($J$2:J17)/SUM($B$2:B17))</f>
        <v>7.085660561956203E-2</v>
      </c>
    </row>
    <row r="18" spans="1:11" x14ac:dyDescent="0.25">
      <c r="A18" s="13">
        <v>45047</v>
      </c>
      <c r="B18" s="14">
        <v>53703056.049999997</v>
      </c>
      <c r="C18" s="15">
        <f t="shared" si="0"/>
        <v>21481222.420000002</v>
      </c>
      <c r="D18" s="15">
        <f t="shared" si="1"/>
        <v>23629344.662000004</v>
      </c>
      <c r="E18" s="16">
        <f t="shared" si="2"/>
        <v>98813623.131999999</v>
      </c>
      <c r="F18" s="17">
        <f t="shared" si="3"/>
        <v>69169536.192399994</v>
      </c>
      <c r="G18" s="18">
        <f t="shared" si="4"/>
        <v>691695.36192399997</v>
      </c>
      <c r="H18" s="15">
        <v>45000000</v>
      </c>
      <c r="I18" s="19">
        <f t="shared" si="5"/>
        <v>114861231.55432399</v>
      </c>
      <c r="J18" s="17">
        <f t="shared" si="6"/>
        <v>16047608.422323987</v>
      </c>
      <c r="K18" s="20">
        <f>MAX(0,SUM($J$2:J18)/SUM($B$2:B18))</f>
        <v>8.0124371435584693E-2</v>
      </c>
    </row>
    <row r="19" spans="1:11" x14ac:dyDescent="0.25">
      <c r="A19" s="13">
        <v>45078</v>
      </c>
      <c r="B19" s="14">
        <v>85473389.75</v>
      </c>
      <c r="C19" s="15">
        <f t="shared" si="0"/>
        <v>34189355.899999999</v>
      </c>
      <c r="D19" s="15">
        <f t="shared" si="1"/>
        <v>37608291.490000002</v>
      </c>
      <c r="E19" s="16">
        <f t="shared" si="2"/>
        <v>157271037.14000002</v>
      </c>
      <c r="F19" s="17">
        <f t="shared" si="3"/>
        <v>110089725.99800001</v>
      </c>
      <c r="G19" s="18">
        <f t="shared" si="4"/>
        <v>1100897.2599800001</v>
      </c>
      <c r="H19" s="15">
        <v>45000000</v>
      </c>
      <c r="I19" s="19">
        <f t="shared" si="5"/>
        <v>156190623.25797999</v>
      </c>
      <c r="J19" s="17">
        <f t="shared" si="6"/>
        <v>-1080413.8820200264</v>
      </c>
      <c r="K19" s="20">
        <f>MAX(0,SUM($J$2:J19)/SUM($B$2:B19))</f>
        <v>7.4486785848696724E-2</v>
      </c>
    </row>
    <row r="20" spans="1:11" x14ac:dyDescent="0.25">
      <c r="A20" s="13">
        <v>45108</v>
      </c>
      <c r="B20" s="14">
        <v>70016338</v>
      </c>
      <c r="C20" s="15">
        <f t="shared" si="0"/>
        <v>28006535.200000003</v>
      </c>
      <c r="D20" s="15">
        <f t="shared" si="1"/>
        <v>30807188.720000006</v>
      </c>
      <c r="E20" s="16">
        <f t="shared" si="2"/>
        <v>128830061.92000002</v>
      </c>
      <c r="F20" s="17">
        <f t="shared" si="3"/>
        <v>90181043.344000012</v>
      </c>
      <c r="G20" s="18">
        <f t="shared" si="4"/>
        <v>901810.43344000017</v>
      </c>
      <c r="H20" s="15">
        <v>50000000</v>
      </c>
      <c r="I20" s="19">
        <f t="shared" si="5"/>
        <v>141082853.77744001</v>
      </c>
      <c r="J20" s="17">
        <f t="shared" si="6"/>
        <v>12252791.857439995</v>
      </c>
      <c r="K20" s="20">
        <f>MAX(0,SUM($J$2:J20)/SUM($B$2:B20))</f>
        <v>7.9253271970377862E-2</v>
      </c>
    </row>
    <row r="21" spans="1:11" x14ac:dyDescent="0.25">
      <c r="A21" s="13">
        <v>45139</v>
      </c>
      <c r="B21" s="14">
        <v>90611472</v>
      </c>
      <c r="C21" s="15">
        <f t="shared" si="0"/>
        <v>36244588.800000004</v>
      </c>
      <c r="D21" s="15">
        <f t="shared" si="1"/>
        <v>39869047.680000007</v>
      </c>
      <c r="E21" s="16">
        <f t="shared" si="2"/>
        <v>166725108.48000002</v>
      </c>
      <c r="F21" s="17">
        <f t="shared" si="3"/>
        <v>116707575.936</v>
      </c>
      <c r="G21" s="18">
        <f t="shared" si="4"/>
        <v>1167075.75936</v>
      </c>
      <c r="H21" s="15">
        <v>50000000</v>
      </c>
      <c r="I21" s="19">
        <f t="shared" si="5"/>
        <v>167874651.69536</v>
      </c>
      <c r="J21" s="17">
        <f t="shared" si="6"/>
        <v>1149543.2153599858</v>
      </c>
      <c r="K21" s="20">
        <f>MAX(0,SUM($J$2:J21)/SUM($B$2:B21))</f>
        <v>7.5404223795657713E-2</v>
      </c>
    </row>
    <row r="22" spans="1:11" x14ac:dyDescent="0.25">
      <c r="A22" s="13">
        <v>45170</v>
      </c>
      <c r="B22" s="14">
        <v>97455415.399999991</v>
      </c>
      <c r="C22" s="15">
        <f t="shared" si="0"/>
        <v>38982166.159999996</v>
      </c>
      <c r="D22" s="15">
        <f t="shared" si="1"/>
        <v>42880382.776000001</v>
      </c>
      <c r="E22" s="16">
        <f t="shared" si="2"/>
        <v>179317964.336</v>
      </c>
      <c r="F22" s="17">
        <f t="shared" si="3"/>
        <v>125522575.03519998</v>
      </c>
      <c r="G22" s="18">
        <f t="shared" si="4"/>
        <v>1255225.7503519999</v>
      </c>
      <c r="H22" s="15">
        <v>50000000</v>
      </c>
      <c r="I22" s="19">
        <f t="shared" si="5"/>
        <v>176777800.78555197</v>
      </c>
      <c r="J22" s="17">
        <f t="shared" si="6"/>
        <v>-2540163.5504480302</v>
      </c>
      <c r="K22" s="20">
        <f>MAX(0,SUM($J$2:J22)/SUM($B$2:B22))</f>
        <v>6.9463348791590024E-2</v>
      </c>
    </row>
    <row r="23" spans="1:11" x14ac:dyDescent="0.25">
      <c r="A23" s="13">
        <v>45200</v>
      </c>
      <c r="B23" s="14">
        <v>100679516</v>
      </c>
      <c r="C23" s="15">
        <f t="shared" si="0"/>
        <v>40271806.400000006</v>
      </c>
      <c r="D23" s="15">
        <f t="shared" si="1"/>
        <v>44298987.040000007</v>
      </c>
      <c r="E23" s="16">
        <f t="shared" si="2"/>
        <v>185250309.44</v>
      </c>
      <c r="F23" s="17">
        <f t="shared" si="3"/>
        <v>129675216.608</v>
      </c>
      <c r="G23" s="18">
        <f t="shared" si="4"/>
        <v>1296752.1660799999</v>
      </c>
      <c r="H23" s="15">
        <v>80000000</v>
      </c>
      <c r="I23" s="19">
        <f t="shared" si="5"/>
        <v>210971968.77407998</v>
      </c>
      <c r="J23" s="17">
        <f t="shared" si="6"/>
        <v>25721659.334079981</v>
      </c>
      <c r="K23" s="20">
        <f>MAX(0,SUM($J$2:J23)/SUM($B$2:B23))</f>
        <v>8.0072975697688939E-2</v>
      </c>
    </row>
    <row r="24" spans="1:11" x14ac:dyDescent="0.25">
      <c r="A24" s="13">
        <v>45231</v>
      </c>
      <c r="B24" s="14">
        <v>123845106.69999999</v>
      </c>
      <c r="C24" s="15">
        <f t="shared" si="0"/>
        <v>49538042.68</v>
      </c>
      <c r="D24" s="15">
        <f t="shared" si="1"/>
        <v>54491846.948000006</v>
      </c>
      <c r="E24" s="16">
        <f t="shared" si="2"/>
        <v>227874996.32800001</v>
      </c>
      <c r="F24" s="17">
        <f t="shared" si="3"/>
        <v>159512497.4296</v>
      </c>
      <c r="G24" s="18">
        <f t="shared" si="4"/>
        <v>1595124.9742960001</v>
      </c>
      <c r="H24" s="15">
        <v>80000000</v>
      </c>
      <c r="I24" s="19">
        <f t="shared" si="5"/>
        <v>241107622.403896</v>
      </c>
      <c r="J24" s="17">
        <f t="shared" si="6"/>
        <v>13232626.075895995</v>
      </c>
      <c r="K24" s="20">
        <f>MAX(0,SUM($J$2:J24)/SUM($B$2:B24))</f>
        <v>8.1828348430448297E-2</v>
      </c>
    </row>
    <row r="25" spans="1:11" ht="15.75" thickBot="1" x14ac:dyDescent="0.3">
      <c r="A25" s="21">
        <v>45261</v>
      </c>
      <c r="B25" s="22">
        <v>130949044.8</v>
      </c>
      <c r="C25" s="23">
        <f t="shared" si="0"/>
        <v>52379617.920000002</v>
      </c>
      <c r="D25" s="23">
        <f t="shared" si="1"/>
        <v>57617579.712000005</v>
      </c>
      <c r="E25" s="24">
        <f t="shared" si="2"/>
        <v>240946242.43200001</v>
      </c>
      <c r="F25" s="25">
        <f t="shared" si="3"/>
        <v>168662369.7024</v>
      </c>
      <c r="G25" s="26">
        <f t="shared" si="4"/>
        <v>1686623.6970240001</v>
      </c>
      <c r="H25" s="23">
        <v>80000000</v>
      </c>
      <c r="I25" s="27">
        <f t="shared" si="5"/>
        <v>250348993.39942399</v>
      </c>
      <c r="J25" s="25">
        <f t="shared" si="6"/>
        <v>9402750.9674239755</v>
      </c>
      <c r="K25" s="28">
        <f>MAX(0,SUM($J$2:J25)/SUM($B$2:B25))</f>
        <v>8.1178548276727491E-2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RIESGOS_VIGENTES</vt:lpstr>
      <vt:lpstr>RIP</vt:lpstr>
      <vt:lpstr>RIESGOS_VIGENTES (2)</vt:lpstr>
      <vt:lpstr>RIP(2)</vt:lpstr>
      <vt:lpstr>Fec_Corte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Alejandro Ramirez Cubillos</dc:creator>
  <cp:lastModifiedBy>Jose Alejandro Ramirez Cubillos</cp:lastModifiedBy>
  <dcterms:created xsi:type="dcterms:W3CDTF">2024-04-21T16:55:56Z</dcterms:created>
  <dcterms:modified xsi:type="dcterms:W3CDTF">2024-04-21T19:34:52Z</dcterms:modified>
</cp:coreProperties>
</file>