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Commun\BESTRP\Transports\Etudes\Maronnier transports\2022\"/>
    </mc:Choice>
  </mc:AlternateContent>
  <bookViews>
    <workbookView xWindow="0" yWindow="0" windowWidth="20700" windowHeight="11115" tabRatio="753"/>
  </bookViews>
  <sheets>
    <sheet name="Figure 1" sheetId="2" r:id="rId1"/>
    <sheet name="Figure 2" sheetId="5" r:id="rId2"/>
    <sheet name="Figure 3" sheetId="31" r:id="rId3"/>
    <sheet name="Figure 4" sheetId="32" r:id="rId4"/>
    <sheet name="Encadré 2 - Dégradation" sheetId="27" r:id="rId5"/>
    <sheet name="Encadré 3 - ILS" sheetId="40" r:id="rId6"/>
    <sheet name="Figure 5" sheetId="13" r:id="rId7"/>
    <sheet name="Figure 6" sheetId="34" r:id="rId8"/>
    <sheet name=" Figure 7" sheetId="11" r:id="rId9"/>
    <sheet name="Figure 8" sheetId="22" r:id="rId10"/>
    <sheet name="Figure 9" sheetId="7" r:id="rId11"/>
    <sheet name="Figure 10 " sheetId="6" r:id="rId12"/>
    <sheet name="Figure 11" sheetId="19" r:id="rId13"/>
    <sheet name="Figure 12" sheetId="35" r:id="rId14"/>
    <sheet name="Figure 13" sheetId="9" r:id="rId15"/>
    <sheet name="Figure 14" sheetId="10" r:id="rId16"/>
    <sheet name="Figure complémentaire victimes" sheetId="41" r:id="rId17"/>
    <sheet name="Figures complémentaires MEC" sheetId="42" r:id="rId1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41" l="1"/>
  <c r="I54" i="41"/>
  <c r="H56" i="35"/>
  <c r="G56" i="35"/>
  <c r="H45" i="35"/>
  <c r="G45" i="35"/>
  <c r="H34" i="35"/>
  <c r="G34" i="35"/>
  <c r="H23" i="35"/>
  <c r="G23" i="35"/>
  <c r="H12" i="35"/>
  <c r="G12" i="35"/>
  <c r="C56" i="35"/>
  <c r="B56" i="35"/>
  <c r="C45" i="35"/>
  <c r="B45" i="35"/>
  <c r="C34" i="35"/>
  <c r="B34" i="35"/>
  <c r="C23" i="35"/>
  <c r="B23" i="35"/>
  <c r="C12" i="35"/>
  <c r="B12" i="35"/>
  <c r="H11" i="13"/>
</calcChain>
</file>

<file path=xl/sharedStrings.xml><?xml version="1.0" encoding="utf-8"?>
<sst xmlns="http://schemas.openxmlformats.org/spreadsheetml/2006/main" count="971" uniqueCount="401">
  <si>
    <t>Ensemble des réseaux de transports en commun</t>
  </si>
  <si>
    <t>Tous lieux</t>
  </si>
  <si>
    <t>Vols violents</t>
  </si>
  <si>
    <t>Vols sans violence</t>
  </si>
  <si>
    <t>Violences sexuelles</t>
  </si>
  <si>
    <t>CBV</t>
  </si>
  <si>
    <t>IDF</t>
  </si>
  <si>
    <t>Maghreb</t>
  </si>
  <si>
    <t>Afrique Hors Maghreb</t>
  </si>
  <si>
    <t>Union européenne hors France</t>
  </si>
  <si>
    <t>Europe hors Union européenne</t>
  </si>
  <si>
    <t>Asie</t>
  </si>
  <si>
    <t>Amérique</t>
  </si>
  <si>
    <t>Autres</t>
  </si>
  <si>
    <t>TOTAL (en nombre de mis en cause)</t>
  </si>
  <si>
    <t>Femmes mises en cause</t>
  </si>
  <si>
    <t>Hommes mis en cause</t>
  </si>
  <si>
    <t>Ensemble des mis en cause</t>
  </si>
  <si>
    <t>Répartition des mis en cause par classe d'âge</t>
  </si>
  <si>
    <t>Moins de 13 ans</t>
  </si>
  <si>
    <t>13 à 17 ans</t>
  </si>
  <si>
    <t xml:space="preserve">18 à 29 ans </t>
  </si>
  <si>
    <t>30 à 44 ans</t>
  </si>
  <si>
    <t>45 à 59 ans</t>
  </si>
  <si>
    <t>60 ans et plus</t>
  </si>
  <si>
    <t>Département</t>
  </si>
  <si>
    <t>06</t>
  </si>
  <si>
    <t>Femmes victimes</t>
  </si>
  <si>
    <t>Hommes victimes</t>
  </si>
  <si>
    <t>Ensemble des victimes</t>
  </si>
  <si>
    <t>Répartition des victimes par classe d'âge</t>
  </si>
  <si>
    <t>Total des victimes</t>
  </si>
  <si>
    <t>TOTAL (en nombre de victimes)</t>
  </si>
  <si>
    <t>transport</t>
  </si>
  <si>
    <t>Coups et blessures volontaires</t>
  </si>
  <si>
    <t>ANNEE</t>
  </si>
  <si>
    <t>France hors IDF</t>
  </si>
  <si>
    <t>RESEAU
FERROVIAIRE</t>
  </si>
  <si>
    <t>RESEAU
DE SURFACE</t>
  </si>
  <si>
    <t>RESEAU
METROPOLITAIN</t>
  </si>
  <si>
    <t>Total des Mec</t>
  </si>
  <si>
    <t>% étranger</t>
  </si>
  <si>
    <t>Total des mis en cause</t>
  </si>
  <si>
    <t>Réseau métropolitain</t>
  </si>
  <si>
    <t>Réseau ferroviaire</t>
  </si>
  <si>
    <t>Réseau de surface</t>
  </si>
  <si>
    <t>Délits</t>
  </si>
  <si>
    <t>Contraventions</t>
  </si>
  <si>
    <t>Outrages et violences contre dépositaires de l'autorité publique</t>
  </si>
  <si>
    <t>Part des victimes (en %)</t>
  </si>
  <si>
    <t>F</t>
  </si>
  <si>
    <t>H</t>
  </si>
  <si>
    <t>Vol sans violence</t>
  </si>
  <si>
    <t>vols avec violence</t>
  </si>
  <si>
    <t>Part des victimes dans les transports en commun</t>
  </si>
  <si>
    <t xml:space="preserve">Outrages et violences contre dépositaires de l'autorité publique </t>
  </si>
  <si>
    <r>
      <t>Champ :</t>
    </r>
    <r>
      <rPr>
        <i/>
        <sz val="10"/>
        <color theme="1"/>
        <rFont val="Calibri"/>
        <family val="2"/>
        <scheme val="minor"/>
      </rPr>
      <t xml:space="preserve"> Île-de-France.</t>
    </r>
  </si>
  <si>
    <t>Ensemble</t>
  </si>
  <si>
    <t>Évolution
2018/2019</t>
  </si>
  <si>
    <t>Évolution
2019/2020</t>
  </si>
  <si>
    <t>Part des faits commis dans les transports en commun</t>
  </si>
  <si>
    <t>Outrages et violences contre PDAP</t>
  </si>
  <si>
    <t>Ensemble des réseaux de transport en commun</t>
  </si>
  <si>
    <t xml:space="preserve">Tous lieux </t>
  </si>
  <si>
    <t xml:space="preserve">Vols avec violence </t>
  </si>
  <si>
    <t xml:space="preserve">Coups et blessures volontaires </t>
  </si>
  <si>
    <t xml:space="preserve">Violences sexuelles  </t>
  </si>
  <si>
    <t xml:space="preserve">Coups et blessures volontaires  </t>
  </si>
  <si>
    <t xml:space="preserve">Vol sans violence </t>
  </si>
  <si>
    <t>Violences et outrages contre PDAP</t>
  </si>
  <si>
    <t xml:space="preserve">Violences et outrages contre PDAP </t>
  </si>
  <si>
    <t>% français</t>
  </si>
  <si>
    <t>Commune</t>
  </si>
  <si>
    <r>
      <rPr>
        <b/>
        <sz val="10"/>
        <color theme="1"/>
        <rFont val="Calibri"/>
        <family val="2"/>
      </rPr>
      <t>Î</t>
    </r>
    <r>
      <rPr>
        <b/>
        <sz val="10"/>
        <color theme="1"/>
        <rFont val="Calibri"/>
        <family val="2"/>
        <scheme val="minor"/>
      </rPr>
      <t>le-de-France (en %)</t>
    </r>
  </si>
  <si>
    <r>
      <t xml:space="preserve">Hors </t>
    </r>
    <r>
      <rPr>
        <b/>
        <sz val="10"/>
        <color theme="1"/>
        <rFont val="Calibri"/>
        <family val="2"/>
      </rPr>
      <t>Î</t>
    </r>
    <r>
      <rPr>
        <b/>
        <sz val="10"/>
        <color theme="1"/>
        <rFont val="Calibri"/>
        <family val="2"/>
        <scheme val="minor"/>
      </rPr>
      <t>le-de-France (en %)</t>
    </r>
  </si>
  <si>
    <t xml:space="preserve">TOUS RESEAUX </t>
  </si>
  <si>
    <r>
      <t>Source :</t>
    </r>
    <r>
      <rPr>
        <i/>
        <sz val="10"/>
        <color theme="1"/>
        <rFont val="Calibri"/>
        <family val="2"/>
        <scheme val="minor"/>
      </rPr>
      <t xml:space="preserve"> SSMSI, bases des victimes de crimes et délits enregistrés par la police et la gendarmerie.</t>
    </r>
  </si>
  <si>
    <r>
      <t>Source :</t>
    </r>
    <r>
      <rPr>
        <i/>
        <sz val="10"/>
        <color theme="1"/>
        <rFont val="Calibri"/>
        <family val="2"/>
        <scheme val="minor"/>
      </rPr>
      <t xml:space="preserve"> SSMSI, bases des victimes de crimes et délits enregistrés par la police et la gendarmerie ; Observatoire de la mobilité en Île-de-France.</t>
    </r>
  </si>
  <si>
    <r>
      <t>Source :</t>
    </r>
    <r>
      <rPr>
        <i/>
        <sz val="10"/>
        <color theme="1"/>
        <rFont val="Calibri"/>
        <family val="2"/>
        <scheme val="minor"/>
      </rPr>
      <t xml:space="preserve"> SSMSI, bases des mis en cause de crimes et délits enregistrés par la police et la gendarmerie.</t>
    </r>
  </si>
  <si>
    <r>
      <t>Source :</t>
    </r>
    <r>
      <rPr>
        <i/>
        <sz val="10"/>
        <color theme="1"/>
        <rFont val="Calibri"/>
        <family val="2"/>
        <scheme val="minor"/>
      </rPr>
      <t xml:space="preserve"> SSMSI, bases des mis en cause de crimes et délits enregistrés par la police et la gendarmerie.</t>
    </r>
  </si>
  <si>
    <r>
      <rPr>
        <b/>
        <i/>
        <sz val="10"/>
        <color rgb="FF231F20"/>
        <rFont val="Calibri"/>
        <family val="2"/>
        <scheme val="minor"/>
      </rPr>
      <t xml:space="preserve">Source : </t>
    </r>
    <r>
      <rPr>
        <i/>
        <sz val="10"/>
        <color rgb="FF231F20"/>
        <rFont val="Calibri"/>
        <family val="2"/>
        <scheme val="minor"/>
      </rPr>
      <t>SSMSI, bases des mis en cause de crimes et délits enregistrés par la police et la gendarmerie.</t>
    </r>
  </si>
  <si>
    <t>3. Nombre de victimes de vols et de violences dans les transports en commun pour un million de voyages en Île-de-France entre 2019 et 2021</t>
  </si>
  <si>
    <t>4. Répartition du nombre de victimes de vols et de violences dans les transports en commun en 2021 par type de réseau</t>
  </si>
  <si>
    <t>Évolution
2020/2021</t>
  </si>
  <si>
    <t>5. Répartition des victimes de vols et de violences dans les transports en commun en 2021 par âge et par sexe</t>
  </si>
  <si>
    <t>9. Répartition des mis en cause pour vols et violences en 2021 par âge et par sexe</t>
  </si>
  <si>
    <t>6. Répartition des victimes de vols et de violences dans les transports en commun en 2021 par âge, par sexe et par type de délinquance</t>
  </si>
  <si>
    <t>8. Nationalité des victimes de vols et de violences dans les transports en commun en 2021, selon le type de délinquance</t>
  </si>
  <si>
    <t>11. Nationalité des mis en cause pour vols et violences dans les transports en commun en 2021, selon le type de délinquance</t>
  </si>
  <si>
    <t>12. Répartition des mis en cause pour vols et violences dans les transports en commun en 2021 par âge, par nationalité et par type de délinquance</t>
  </si>
  <si>
    <t>Nombre de victimes en 2021</t>
  </si>
  <si>
    <t>Nombre de victimes pour 1 000 habitants en 2021</t>
  </si>
  <si>
    <t>1. Nombre de victimes de vols et de violences dans les transports en commun entre 2016 et 2021</t>
  </si>
  <si>
    <t>2. Nombre de victimes de vols et de violences dans les transports en commun en Île-de-France entre 2016 et 2021</t>
  </si>
  <si>
    <r>
      <t>Lecture :</t>
    </r>
    <r>
      <rPr>
        <i/>
        <sz val="10"/>
        <rFont val="Calibri"/>
        <family val="2"/>
        <scheme val="minor"/>
      </rPr>
      <t xml:space="preserve"> En 2021, 53 % des victimes de vols violents ont été enregistrées dans le réseau de surface en France, hors Île-de-France. Cette proportion n’est que de 14 % en région Île-de-France.</t>
    </r>
  </si>
  <si>
    <r>
      <t>Lecture :</t>
    </r>
    <r>
      <rPr>
        <i/>
        <sz val="10"/>
        <rFont val="Calibri"/>
        <family val="2"/>
        <scheme val="minor"/>
      </rPr>
      <t xml:space="preserve"> En 2021, on compte 31,2 victimes de vols sans violence pour un million de voyages sur le réseau métropolitain contre 43,2 en 2020.</t>
    </r>
  </si>
  <si>
    <r>
      <rPr>
        <b/>
        <i/>
        <sz val="10"/>
        <rFont val="Calibri"/>
        <family val="2"/>
        <scheme val="minor"/>
      </rPr>
      <t>Lecture :</t>
    </r>
    <r>
      <rPr>
        <i/>
        <sz val="10"/>
        <rFont val="Calibri"/>
        <family val="2"/>
        <scheme val="minor"/>
      </rPr>
      <t xml:space="preserve"> En 2021, parmi les 122 168 victimes de vols et de violences enregistrées dans les transports en commun, 56 % sont des femmes et 33 % ont entre 18 et 29 ans.</t>
    </r>
  </si>
  <si>
    <r>
      <t xml:space="preserve">Note : </t>
    </r>
    <r>
      <rPr>
        <i/>
        <sz val="10"/>
        <color theme="1"/>
        <rFont val="Calibri"/>
        <family val="2"/>
        <scheme val="minor"/>
      </rPr>
      <t>Union européenne : ensemble des 27 pays appartenant à l’Union européenne ; Maghreb : Algérie, Maroc et Tunisie.</t>
    </r>
  </si>
  <si>
    <r>
      <t xml:space="preserve">Lecture : </t>
    </r>
    <r>
      <rPr>
        <i/>
        <sz val="10"/>
        <color theme="1"/>
        <rFont val="Calibri"/>
        <family val="2"/>
        <scheme val="minor"/>
      </rPr>
      <t xml:space="preserve">En 2021, </t>
    </r>
    <r>
      <rPr>
        <i/>
        <sz val="10"/>
        <rFont val="Calibri"/>
        <family val="2"/>
        <scheme val="minor"/>
      </rPr>
      <t>86 %</t>
    </r>
    <r>
      <rPr>
        <i/>
        <sz val="10"/>
        <color theme="1"/>
        <rFont val="Calibri"/>
        <family val="2"/>
        <scheme val="minor"/>
      </rPr>
      <t xml:space="preserve"> des victimes de vols ou de violences enregistrées dans les transports en commun sur le territoire français hors région Île-de-France sont de nationalité française.</t>
    </r>
  </si>
  <si>
    <r>
      <t xml:space="preserve">Lecture : </t>
    </r>
    <r>
      <rPr>
        <i/>
        <sz val="10"/>
        <rFont val="Calibri"/>
        <family val="2"/>
        <scheme val="minor"/>
      </rPr>
      <t>En 2021, 85 % des victimes de vols violents enregistrées dans les transports en commun sur le territoire français hors région Île-de-France sont de nationalité française.</t>
    </r>
    <r>
      <rPr>
        <b/>
        <i/>
        <sz val="10"/>
        <rFont val="Calibri"/>
        <family val="2"/>
        <scheme val="minor"/>
      </rPr>
      <t xml:space="preserve"> </t>
    </r>
  </si>
  <si>
    <r>
      <t>Lecture :</t>
    </r>
    <r>
      <rPr>
        <i/>
        <sz val="10"/>
        <rFont val="Calibri"/>
        <family val="2"/>
        <scheme val="minor"/>
      </rPr>
      <t xml:space="preserve"> En 2021, parmi les 14 642 mis en cause pour vols ou violences enregistrés dans les transports en commun, 88 % sont des hommes et 38 % ont entre 18 et 29 ans.</t>
    </r>
  </si>
  <si>
    <t>France hors région Île-de-France</t>
  </si>
  <si>
    <t>Île-de-France</t>
  </si>
  <si>
    <r>
      <t xml:space="preserve">Lecture : </t>
    </r>
    <r>
      <rPr>
        <i/>
        <sz val="10"/>
        <rFont val="Calibri"/>
        <family val="2"/>
        <scheme val="minor"/>
      </rPr>
      <t>En 2021, 77 % des mis en cause pour coups et blessures volontaires enregistrés dans les transports en commun sur le territoire français hors région Île-de-France sont de nationalité française.</t>
    </r>
    <r>
      <rPr>
        <b/>
        <i/>
        <sz val="10"/>
        <rFont val="Calibri"/>
        <family val="2"/>
        <scheme val="minor"/>
      </rPr>
      <t xml:space="preserve"> </t>
    </r>
  </si>
  <si>
    <r>
      <t xml:space="preserve">Lecture : </t>
    </r>
    <r>
      <rPr>
        <i/>
        <sz val="10"/>
        <rFont val="Calibri"/>
        <family val="2"/>
        <scheme val="minor"/>
      </rPr>
      <t>En 2021, 60 % des mis en cause pour vols ou violences enregistrés dans les transports en commun sur le territoire français hors région Île-de-France sont de nationalité française.</t>
    </r>
  </si>
  <si>
    <r>
      <t>Lecture :</t>
    </r>
    <r>
      <rPr>
        <i/>
        <sz val="10"/>
        <rFont val="Calibri"/>
        <family val="2"/>
        <scheme val="minor"/>
      </rPr>
      <t xml:space="preserve"> En 2021, les femmes de 18 à 29 ans représentent 31 % des victimes de vols violents enregistrées dans les transports en commun en Île-de-France et les hommes 15 %.</t>
    </r>
  </si>
  <si>
    <t>Française</t>
  </si>
  <si>
    <t>ns</t>
  </si>
  <si>
    <t>Dont :</t>
  </si>
  <si>
    <t>E1 : Évolution du nombre d’infractions de destructions et dégradations volontaires dans les transports en commun à Paris et en petite couronne</t>
  </si>
  <si>
    <r>
      <rPr>
        <b/>
        <sz val="10"/>
        <color theme="1"/>
        <rFont val="Calibri"/>
        <family val="2"/>
      </rPr>
      <t>É</t>
    </r>
    <r>
      <rPr>
        <b/>
        <sz val="10"/>
        <color theme="1"/>
        <rFont val="Calibri"/>
        <family val="2"/>
        <scheme val="minor"/>
      </rPr>
      <t>trangère</t>
    </r>
  </si>
  <si>
    <r>
      <rPr>
        <b/>
        <i/>
        <sz val="10"/>
        <rFont val="Calibri"/>
        <family val="2"/>
        <scheme val="minor"/>
      </rPr>
      <t>Lecture :</t>
    </r>
    <r>
      <rPr>
        <i/>
        <sz val="10"/>
        <rFont val="Calibri"/>
        <family val="2"/>
        <scheme val="minor"/>
      </rPr>
      <t xml:space="preserve"> En 2021, les mis en cause identifiés comme étrangers de 18 à 29 ans représentent 26 % des mis en cause pour vols violents enregistrés dans les transports en commun en Île-de-France.</t>
    </r>
  </si>
  <si>
    <t>13. Évolution du nombre de victimes de vols et de violences dans les transports en commun en 2021, par département</t>
  </si>
  <si>
    <t>14. Évolution du nombre de victimes de vols et de violences dans les transports en commun en 2021, par commune</t>
  </si>
  <si>
    <r>
      <t>Lecture :</t>
    </r>
    <r>
      <rPr>
        <i/>
        <sz val="10"/>
        <rFont val="Calibri"/>
        <family val="2"/>
        <scheme val="minor"/>
      </rPr>
      <t xml:space="preserve"> En 2021, 8 060 victimes de vols violents en Île-de-France ont été enregistrées dans les transports en commun par les forces de police ou de gendarmerie, soit une baisse de 7 % entre 2020 et 2021. Ces victimes représentent 26 % de l’ensemble des victimes de vols violents enregistrées en Île-de-France en 2021.</t>
    </r>
  </si>
  <si>
    <r>
      <t xml:space="preserve">ns : </t>
    </r>
    <r>
      <rPr>
        <i/>
        <sz val="10"/>
        <color theme="1"/>
        <rFont val="Calibri"/>
        <family val="2"/>
        <scheme val="minor"/>
      </rPr>
      <t>non-significatif.</t>
    </r>
  </si>
  <si>
    <r>
      <t>Source :</t>
    </r>
    <r>
      <rPr>
        <i/>
        <sz val="10"/>
        <color theme="1"/>
        <rFont val="Calibri"/>
        <family val="2"/>
        <scheme val="minor"/>
      </rPr>
      <t xml:space="preserve"> SSMSI, bases des victimes de crimes et délits enregistrés par la police et la gendarmerie ; Insee, recensement de la population 2019.</t>
    </r>
  </si>
  <si>
    <r>
      <t xml:space="preserve">France hors région </t>
    </r>
    <r>
      <rPr>
        <b/>
        <sz val="10"/>
        <color theme="0"/>
        <rFont val="Calibri"/>
        <family val="2"/>
      </rPr>
      <t>Î</t>
    </r>
    <r>
      <rPr>
        <b/>
        <sz val="10"/>
        <color theme="0"/>
        <rFont val="Calibri"/>
        <family val="2"/>
        <scheme val="minor"/>
      </rPr>
      <t>le-de-France</t>
    </r>
  </si>
  <si>
    <r>
      <rPr>
        <b/>
        <sz val="10"/>
        <color theme="0"/>
        <rFont val="Calibri"/>
        <family val="2"/>
      </rPr>
      <t>Î</t>
    </r>
    <r>
      <rPr>
        <b/>
        <sz val="10"/>
        <color theme="0"/>
        <rFont val="Calibri"/>
        <family val="2"/>
        <scheme val="minor"/>
      </rPr>
      <t>le-de-France</t>
    </r>
  </si>
  <si>
    <r>
      <rPr>
        <b/>
        <sz val="10"/>
        <rFont val="Calibri"/>
        <family val="2"/>
      </rPr>
      <t>É</t>
    </r>
    <r>
      <rPr>
        <b/>
        <sz val="10"/>
        <rFont val="Calibri"/>
        <family val="2"/>
        <scheme val="minor"/>
      </rPr>
      <t>trangère</t>
    </r>
  </si>
  <si>
    <r>
      <rPr>
        <b/>
        <sz val="10"/>
        <color theme="0"/>
        <rFont val="Calibri"/>
        <family val="2"/>
      </rPr>
      <t>Îl</t>
    </r>
    <r>
      <rPr>
        <b/>
        <sz val="10"/>
        <color theme="0"/>
        <rFont val="Calibri"/>
        <family val="2"/>
        <scheme val="minor"/>
      </rPr>
      <t>e-de-France</t>
    </r>
  </si>
  <si>
    <t xml:space="preserve"> 2019/2020</t>
  </si>
  <si>
    <t>2018/2019</t>
  </si>
  <si>
    <t xml:space="preserve"> 2017/2018</t>
  </si>
  <si>
    <t xml:space="preserve"> 2016/2017</t>
  </si>
  <si>
    <t>Évolution</t>
  </si>
  <si>
    <t>2020/2021</t>
  </si>
  <si>
    <t>2019/2020</t>
  </si>
  <si>
    <t>2017/2018</t>
  </si>
  <si>
    <t>2016/2017</t>
  </si>
  <si>
    <r>
      <t>Champ :</t>
    </r>
    <r>
      <rPr>
        <i/>
        <sz val="10"/>
        <color theme="1"/>
        <rFont val="Calibri"/>
        <family val="2"/>
        <scheme val="minor"/>
      </rPr>
      <t xml:space="preserve"> France</t>
    </r>
  </si>
  <si>
    <t>10. Nationalité des mis en cause pour vols et violences dans les transports en commun entre 2019 et 2021</t>
  </si>
  <si>
    <t>7. Nationalité des victimes de vols et de violences dans les transports en commun entre 2019 et 2021</t>
  </si>
  <si>
    <r>
      <t xml:space="preserve">Note : </t>
    </r>
    <r>
      <rPr>
        <i/>
        <sz val="10"/>
        <color theme="1"/>
        <rFont val="Calibri"/>
        <family val="2"/>
        <scheme val="minor"/>
      </rPr>
      <t>Union européenne : ensemble des 28 pays appartenant à l’Union européenne (2019), ensemble des 27 pays appartenant à l'Union européenne (2020 et 2021) ; Maghreb : Algérie, Maroc et Tunisie.</t>
    </r>
  </si>
  <si>
    <r>
      <t xml:space="preserve">Champ </t>
    </r>
    <r>
      <rPr>
        <i/>
        <sz val="10"/>
        <color rgb="FF242021"/>
        <rFont val="Calibri"/>
        <family val="2"/>
        <scheme val="minor"/>
      </rPr>
      <t>: France.</t>
    </r>
  </si>
  <si>
    <r>
      <t xml:space="preserve">Source </t>
    </r>
    <r>
      <rPr>
        <i/>
        <sz val="10"/>
        <color rgb="FF242021"/>
        <rFont val="Calibri"/>
        <family val="2"/>
        <scheme val="minor"/>
      </rPr>
      <t>: SSMSI, bases des mis en cause de crimes et délits enregistrés par la police et la gendarmerie.</t>
    </r>
  </si>
  <si>
    <t>Année d'élucidation</t>
  </si>
  <si>
    <t>E2 : Part des mis en cause pour infraction à la législation sur les stupéfiants ayant commis au moins une infraction dans les transports en commun (en %)</t>
  </si>
  <si>
    <t>Trafic de stupéfiants</t>
  </si>
  <si>
    <r>
      <t>Lecture :</t>
    </r>
    <r>
      <rPr>
        <i/>
        <sz val="10"/>
        <rFont val="Calibri"/>
        <family val="2"/>
        <scheme val="minor"/>
      </rPr>
      <t xml:space="preserve"> En 2021, 10 727 victimes de vols violents ont été enregistrées dans les transports en commun par les services de police ou de gendarmerie, soit une baisse de 5 % entre 2020 et 2021. Ces victimes représentent 15 % de l’ensemble des victimes de vols violents enregistrées en France en 2021.</t>
    </r>
  </si>
  <si>
    <r>
      <t xml:space="preserve">Source </t>
    </r>
    <r>
      <rPr>
        <i/>
        <sz val="10"/>
        <color rgb="FF242021"/>
        <rFont val="Calibri"/>
        <family val="2"/>
        <scheme val="minor"/>
      </rPr>
      <t>: SSMSI, bases des infractions enregistrées par la police et la gendarmerie.</t>
    </r>
  </si>
  <si>
    <r>
      <t xml:space="preserve">Lecture : </t>
    </r>
    <r>
      <rPr>
        <i/>
        <sz val="10"/>
        <rFont val="Calibri"/>
        <family val="2"/>
        <scheme val="minor"/>
      </rPr>
      <t>En 2021, 9 655 victimes de vols ou de violences dans les transports en commun ont été enregistrées dans la commune de Lyon, ce qui représente 8% de l'ensemble des victimes de vols ou de violences enregistrées dans les transports en commun en France. Entre 2020 et 2021, le nombre de victimes a augmenté de 45 % dans cette commune.</t>
    </r>
  </si>
  <si>
    <r>
      <t xml:space="preserve">Lecture : </t>
    </r>
    <r>
      <rPr>
        <i/>
        <sz val="10"/>
        <rFont val="Calibri"/>
        <family val="2"/>
        <scheme val="minor"/>
      </rPr>
      <t>En 2021, 11 855 victimes de vols ou de violences dans les transports en commun ont été enregistrées dans le département du Rhône, ce qui représente 10 % de l'ensemble des victimes de vols ou de violences enregistrées dans les transports en commun en France. Entre 2020 et 2021, le nombre de victimes a augmenté de 44 % dans ce département.</t>
    </r>
  </si>
  <si>
    <t>Part des femmes parmi les victimes</t>
  </si>
  <si>
    <t>Part des hommes parmi les mis en cause</t>
  </si>
  <si>
    <t>Usage de stupéfiants (y compris AFD)</t>
  </si>
  <si>
    <r>
      <t xml:space="preserve">Note de lecture : </t>
    </r>
    <r>
      <rPr>
        <i/>
        <sz val="10"/>
        <color rgb="FF242021"/>
        <rFont val="Calibri"/>
        <family val="2"/>
        <scheme val="minor"/>
      </rPr>
      <t>En 2021, 735 infractions de destructions et dégradations volontaires ont été enregistrées par les services de police dans les transports en commun à Paris et petite couronne, soit une augmentation de 22% par rapport à 2020.</t>
    </r>
  </si>
  <si>
    <t>Ferroviaire</t>
  </si>
  <si>
    <t>Surface</t>
  </si>
  <si>
    <t>Métropolitain</t>
  </si>
  <si>
    <r>
      <t xml:space="preserve">Note : </t>
    </r>
    <r>
      <rPr>
        <i/>
        <sz val="10"/>
        <color rgb="FF242021"/>
        <rFont val="Calibri"/>
        <family val="2"/>
        <scheme val="minor"/>
      </rPr>
      <t>AFD : Amende forfaitaire délictuelle pour usage de stupéfiants.</t>
    </r>
  </si>
  <si>
    <r>
      <t xml:space="preserve">Note de lecture : </t>
    </r>
    <r>
      <rPr>
        <i/>
        <sz val="10"/>
        <color rgb="FF242021"/>
        <rFont val="Calibri"/>
        <family val="2"/>
        <scheme val="minor"/>
      </rPr>
      <t>En 2021, l'usage de stupéfiants dans les transports en commun représente 2,5% des mis en cause pour cette infraction tous lieux confondus.</t>
    </r>
  </si>
  <si>
    <r>
      <t xml:space="preserve">Champ </t>
    </r>
    <r>
      <rPr>
        <i/>
        <sz val="10"/>
        <color rgb="FF242021"/>
        <rFont val="Calibri"/>
        <family val="2"/>
        <scheme val="minor"/>
      </rPr>
      <t>: Paris et petite couronne (départements 75, 92, 93, 94), enregistrements par les services de la police nationale.</t>
    </r>
  </si>
  <si>
    <t>% ensemble</t>
  </si>
  <si>
    <t>% homme</t>
  </si>
  <si>
    <t>% femme</t>
  </si>
  <si>
    <t>Vols avec violence</t>
  </si>
  <si>
    <t>France</t>
  </si>
  <si>
    <t>Répartition des victimes de vols et violences dans les transports en commun en 2021 en France par âge, par sexe et par type de délinquance</t>
  </si>
  <si>
    <t xml:space="preserve">France </t>
  </si>
  <si>
    <t>Nationalité des victimes de vols et de violences dans les transports en commun en 2021 en France, selon le type de délinquance</t>
  </si>
  <si>
    <t>évolution 2020/2021 (en point)</t>
  </si>
  <si>
    <t>Nationalité des victimes de vols et  violences dans les transports en commun entre 2019 et 2021 en France</t>
  </si>
  <si>
    <t>METROPOLITAIN</t>
  </si>
  <si>
    <t>SURFACE</t>
  </si>
  <si>
    <t>FERROVIAIRE</t>
  </si>
  <si>
    <t>Répartition du nombre de victimes de vols et violences dans les transports en commun en 2021 en France par type de réseau</t>
  </si>
  <si>
    <t>Dont hors violences intrafamiliales</t>
  </si>
  <si>
    <r>
      <t xml:space="preserve">Hors région </t>
    </r>
    <r>
      <rPr>
        <b/>
        <sz val="10"/>
        <color theme="0"/>
        <rFont val="Calibri"/>
        <family val="2"/>
      </rPr>
      <t>Î</t>
    </r>
    <r>
      <rPr>
        <b/>
        <sz val="10"/>
        <color theme="0"/>
        <rFont val="Calibri"/>
        <family val="2"/>
        <scheme val="minor"/>
      </rPr>
      <t>le-de-France</t>
    </r>
  </si>
  <si>
    <t>Nombre de victimes de coups et blessures volontaires (hors violences intrafamiliales)</t>
  </si>
  <si>
    <r>
      <rPr>
        <b/>
        <u/>
        <sz val="11"/>
        <color theme="1"/>
        <rFont val="Calibri"/>
        <family val="2"/>
        <scheme val="minor"/>
      </rPr>
      <t>Figures complémentaires sur les victimes</t>
    </r>
    <r>
      <rPr>
        <b/>
        <sz val="11"/>
        <color theme="1"/>
        <rFont val="Calibri"/>
        <family val="2"/>
        <scheme val="minor"/>
      </rPr>
      <t xml:space="preserve"> :</t>
    </r>
  </si>
  <si>
    <r>
      <rPr>
        <b/>
        <sz val="10"/>
        <color theme="0"/>
        <rFont val="Calibri"/>
        <family val="2"/>
      </rPr>
      <t>É</t>
    </r>
    <r>
      <rPr>
        <b/>
        <sz val="10"/>
        <color theme="0"/>
        <rFont val="Calibri"/>
        <family val="2"/>
        <scheme val="minor"/>
      </rPr>
      <t>tranger</t>
    </r>
  </si>
  <si>
    <t>Français</t>
  </si>
  <si>
    <t>Part des mis en cause selon leur âge</t>
  </si>
  <si>
    <t>France entière</t>
  </si>
  <si>
    <t>Répartition des mis en cause pour vols et violences dans les transports en commun en 2021 en France par âge, par nationalité et par type de délinquance</t>
  </si>
  <si>
    <t xml:space="preserve">Nationalité des mis en cause pour vols et violences dans les transports en commun en 2021 en France, selon le type de délinquance </t>
  </si>
  <si>
    <t xml:space="preserve">Nationalité des mis en cause pour vols et violences dans les transports en commun entre 2019 et 2021 en France </t>
  </si>
  <si>
    <r>
      <rPr>
        <b/>
        <u/>
        <sz val="11"/>
        <color theme="1"/>
        <rFont val="Calibri"/>
        <family val="2"/>
        <scheme val="minor"/>
      </rPr>
      <t>Figures complémentaires sur les mis en cause</t>
    </r>
    <r>
      <rPr>
        <b/>
        <sz val="11"/>
        <color theme="1"/>
        <rFont val="Calibri"/>
        <family val="2"/>
        <scheme val="minor"/>
      </rPr>
      <t xml:space="preserve"> :</t>
    </r>
  </si>
  <si>
    <r>
      <rPr>
        <b/>
        <sz val="10"/>
        <color theme="0"/>
        <rFont val="Calibri"/>
        <family val="2"/>
      </rPr>
      <t>É</t>
    </r>
    <r>
      <rPr>
        <b/>
        <sz val="10"/>
        <color theme="0"/>
        <rFont val="Calibri"/>
        <family val="2"/>
        <scheme val="minor"/>
      </rPr>
      <t>volution 2020-2021</t>
    </r>
  </si>
  <si>
    <t>75</t>
  </si>
  <si>
    <t>Paris</t>
  </si>
  <si>
    <t>69</t>
  </si>
  <si>
    <t>Rhône</t>
  </si>
  <si>
    <t>93</t>
  </si>
  <si>
    <t>Seine-Saint-Denis</t>
  </si>
  <si>
    <t>92</t>
  </si>
  <si>
    <t>Hauts-de-Seine</t>
  </si>
  <si>
    <t>94</t>
  </si>
  <si>
    <t>Val-de-Marne</t>
  </si>
  <si>
    <t>13</t>
  </si>
  <si>
    <t>Bouches-du-Rhône</t>
  </si>
  <si>
    <t>34</t>
  </si>
  <si>
    <t>Hérault</t>
  </si>
  <si>
    <t>33</t>
  </si>
  <si>
    <t>Gironde</t>
  </si>
  <si>
    <t>31</t>
  </si>
  <si>
    <t>Haute-Garonne</t>
  </si>
  <si>
    <t>59</t>
  </si>
  <si>
    <t>Nord</t>
  </si>
  <si>
    <t>44</t>
  </si>
  <si>
    <t>Loire-Atlantique</t>
  </si>
  <si>
    <t>Alpes-Maritimes</t>
  </si>
  <si>
    <t>95</t>
  </si>
  <si>
    <t>Val-d'Oise</t>
  </si>
  <si>
    <t>91</t>
  </si>
  <si>
    <t>Essonne</t>
  </si>
  <si>
    <t>77</t>
  </si>
  <si>
    <t>Seine-et-Marne</t>
  </si>
  <si>
    <t>78</t>
  </si>
  <si>
    <t>Yvelines</t>
  </si>
  <si>
    <t>38</t>
  </si>
  <si>
    <t>Isère</t>
  </si>
  <si>
    <t>67</t>
  </si>
  <si>
    <t>Bas-Rhin</t>
  </si>
  <si>
    <t>42</t>
  </si>
  <si>
    <t>Loire</t>
  </si>
  <si>
    <t>76</t>
  </si>
  <si>
    <t>Seine-Maritime</t>
  </si>
  <si>
    <t>68</t>
  </si>
  <si>
    <t>Haut-Rhin</t>
  </si>
  <si>
    <t>35</t>
  </si>
  <si>
    <t>Ille-et-Vilaine</t>
  </si>
  <si>
    <t>83</t>
  </si>
  <si>
    <t>Var</t>
  </si>
  <si>
    <t>54</t>
  </si>
  <si>
    <t>Meurthe-et-Moselle</t>
  </si>
  <si>
    <t>37</t>
  </si>
  <si>
    <t>Indre-et-Loire</t>
  </si>
  <si>
    <t>57</t>
  </si>
  <si>
    <t>Moselle</t>
  </si>
  <si>
    <t>63</t>
  </si>
  <si>
    <t>Puy-de-Dôme</t>
  </si>
  <si>
    <t>45</t>
  </si>
  <si>
    <t>Loiret</t>
  </si>
  <si>
    <t>30</t>
  </si>
  <si>
    <t>Gard</t>
  </si>
  <si>
    <t>29</t>
  </si>
  <si>
    <t>Finistère</t>
  </si>
  <si>
    <t>21</t>
  </si>
  <si>
    <t>Côte-d'Or</t>
  </si>
  <si>
    <t>62</t>
  </si>
  <si>
    <t>Pas-de-Calais</t>
  </si>
  <si>
    <t>60</t>
  </si>
  <si>
    <t>Oise</t>
  </si>
  <si>
    <t>84</t>
  </si>
  <si>
    <t>Vaucluse</t>
  </si>
  <si>
    <t>51</t>
  </si>
  <si>
    <t>Marne</t>
  </si>
  <si>
    <t>974</t>
  </si>
  <si>
    <t>La Réunion</t>
  </si>
  <si>
    <t>26</t>
  </si>
  <si>
    <t>Drôme</t>
  </si>
  <si>
    <t>25</t>
  </si>
  <si>
    <t>Doubs</t>
  </si>
  <si>
    <t>14</t>
  </si>
  <si>
    <t>Calvados</t>
  </si>
  <si>
    <t>74</t>
  </si>
  <si>
    <t>Haute-Savoie</t>
  </si>
  <si>
    <t>72</t>
  </si>
  <si>
    <t>Sarthe</t>
  </si>
  <si>
    <t>80</t>
  </si>
  <si>
    <t>Somme</t>
  </si>
  <si>
    <t>66</t>
  </si>
  <si>
    <t>Pyrénées-Orientales</t>
  </si>
  <si>
    <t>49</t>
  </si>
  <si>
    <t>Maine-et-Loire</t>
  </si>
  <si>
    <t>64</t>
  </si>
  <si>
    <t>Pyrénées-Atlantiques</t>
  </si>
  <si>
    <t>73</t>
  </si>
  <si>
    <t>Savoie</t>
  </si>
  <si>
    <t>01</t>
  </si>
  <si>
    <t>Ain</t>
  </si>
  <si>
    <t>11</t>
  </si>
  <si>
    <t>Aude</t>
  </si>
  <si>
    <t>87</t>
  </si>
  <si>
    <t>Haute-Vienne</t>
  </si>
  <si>
    <t>86</t>
  </si>
  <si>
    <t>Vienne</t>
  </si>
  <si>
    <t>27</t>
  </si>
  <si>
    <t>Eure</t>
  </si>
  <si>
    <t>56</t>
  </si>
  <si>
    <t>Morbihan</t>
  </si>
  <si>
    <t>02</t>
  </si>
  <si>
    <t>Aisne</t>
  </si>
  <si>
    <t>28</t>
  </si>
  <si>
    <t>Eure-et-Loir</t>
  </si>
  <si>
    <t>71</t>
  </si>
  <si>
    <t>Saône-et-Loire</t>
  </si>
  <si>
    <t>17</t>
  </si>
  <si>
    <t>Charente-Maritime</t>
  </si>
  <si>
    <t>16</t>
  </si>
  <si>
    <t>Charente</t>
  </si>
  <si>
    <t>18</t>
  </si>
  <si>
    <t>Cher</t>
  </si>
  <si>
    <t>&lt;100</t>
  </si>
  <si>
    <t>10</t>
  </si>
  <si>
    <t>Aube</t>
  </si>
  <si>
    <t>89</t>
  </si>
  <si>
    <t>Yonne</t>
  </si>
  <si>
    <t>47</t>
  </si>
  <si>
    <t>Lot-et-Garonne</t>
  </si>
  <si>
    <t>22</t>
  </si>
  <si>
    <t>Côtes-d'Armor</t>
  </si>
  <si>
    <t>50</t>
  </si>
  <si>
    <t>Manche</t>
  </si>
  <si>
    <t>53</t>
  </si>
  <si>
    <t>Mayenne</t>
  </si>
  <si>
    <t>90</t>
  </si>
  <si>
    <t>Territoire de Belfort</t>
  </si>
  <si>
    <t>41</t>
  </si>
  <si>
    <t>Loir-et-Cher</t>
  </si>
  <si>
    <t>81</t>
  </si>
  <si>
    <t>Tarn</t>
  </si>
  <si>
    <t>972</t>
  </si>
  <si>
    <t>Martinique</t>
  </si>
  <si>
    <t>82</t>
  </si>
  <si>
    <t>Tarn-et-Garonne</t>
  </si>
  <si>
    <t>973</t>
  </si>
  <si>
    <t>Guyane</t>
  </si>
  <si>
    <t>03</t>
  </si>
  <si>
    <t>Allier</t>
  </si>
  <si>
    <t>85</t>
  </si>
  <si>
    <t>Vendée</t>
  </si>
  <si>
    <t>58</t>
  </si>
  <si>
    <t>Nièvre</t>
  </si>
  <si>
    <t>24</t>
  </si>
  <si>
    <t>Dordogne</t>
  </si>
  <si>
    <t>65</t>
  </si>
  <si>
    <t>Hautes-Pyrénées</t>
  </si>
  <si>
    <t>79</t>
  </si>
  <si>
    <t>Deux-Sèvres</t>
  </si>
  <si>
    <t>88</t>
  </si>
  <si>
    <t>Vosges</t>
  </si>
  <si>
    <t>36</t>
  </si>
  <si>
    <t>Indre</t>
  </si>
  <si>
    <t>40</t>
  </si>
  <si>
    <t>Landes</t>
  </si>
  <si>
    <t>61</t>
  </si>
  <si>
    <t>Orne</t>
  </si>
  <si>
    <t>05</t>
  </si>
  <si>
    <t>Hautes-Alpes</t>
  </si>
  <si>
    <t>19</t>
  </si>
  <si>
    <t>Corrèze</t>
  </si>
  <si>
    <t>976</t>
  </si>
  <si>
    <t>Mayotte</t>
  </si>
  <si>
    <t>07</t>
  </si>
  <si>
    <t>Ardèche</t>
  </si>
  <si>
    <t>04</t>
  </si>
  <si>
    <t>Alpes-de-Haute-Provence</t>
  </si>
  <si>
    <t>971</t>
  </si>
  <si>
    <t>Guadeloupe</t>
  </si>
  <si>
    <t>08</t>
  </si>
  <si>
    <t>Ardennes</t>
  </si>
  <si>
    <t>12</t>
  </si>
  <si>
    <t>Aveyron</t>
  </si>
  <si>
    <t>55</t>
  </si>
  <si>
    <t>Meuse</t>
  </si>
  <si>
    <t>39</t>
  </si>
  <si>
    <t>Jura</t>
  </si>
  <si>
    <t>09</t>
  </si>
  <si>
    <t>Ariège</t>
  </si>
  <si>
    <t>46</t>
  </si>
  <si>
    <t>Lot</t>
  </si>
  <si>
    <t>52</t>
  </si>
  <si>
    <t>Haute-Marne</t>
  </si>
  <si>
    <t>32</t>
  </si>
  <si>
    <t>Gers</t>
  </si>
  <si>
    <t>2A</t>
  </si>
  <si>
    <t>Corse-du-Sud</t>
  </si>
  <si>
    <t>2B</t>
  </si>
  <si>
    <t>Haute-Corse</t>
  </si>
  <si>
    <t>43</t>
  </si>
  <si>
    <t>Haute-Loire</t>
  </si>
  <si>
    <t>70</t>
  </si>
  <si>
    <t>Haute-Saône</t>
  </si>
  <si>
    <t>15</t>
  </si>
  <si>
    <t>Cantal</t>
  </si>
  <si>
    <t>23</t>
  </si>
  <si>
    <t>Creuse</t>
  </si>
  <si>
    <t>48</t>
  </si>
  <si>
    <t>Lozère</t>
  </si>
  <si>
    <t>Lyon</t>
  </si>
  <si>
    <t>Marseille</t>
  </si>
  <si>
    <t>Montpellier</t>
  </si>
  <si>
    <t>Toulouse</t>
  </si>
  <si>
    <t>Bordeaux</t>
  </si>
  <si>
    <t>Saint-Denis</t>
  </si>
  <si>
    <t>Nantes</t>
  </si>
  <si>
    <t>Nice</t>
  </si>
  <si>
    <t>Lille</t>
  </si>
  <si>
    <t>Villeurbanne</t>
  </si>
  <si>
    <t>Strasbourg</t>
  </si>
  <si>
    <t>Grenoble</t>
  </si>
  <si>
    <t>La Courneuve</t>
  </si>
  <si>
    <t>Aubervilliers</t>
  </si>
  <si>
    <t>Puteaux</t>
  </si>
  <si>
    <t>Rennes</t>
  </si>
  <si>
    <t>Bobigny</t>
  </si>
  <si>
    <t>Saint-Étienne</t>
  </si>
  <si>
    <r>
      <t xml:space="preserve">Note : </t>
    </r>
    <r>
      <rPr>
        <i/>
        <sz val="10"/>
        <color theme="1"/>
        <rFont val="Calibri"/>
        <family val="2"/>
        <scheme val="minor"/>
      </rPr>
      <t>Communes avec plus de 500 victimes de vols ou de violences dans les transports en commun en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</si>
</sst>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0__%"/>
    <numFmt numFmtId="167" formatCode="0.0%"/>
    <numFmt numFmtId="168" formatCode="0.0"/>
    <numFmt numFmtId="169" formatCode="#,##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i/>
      <sz val="10"/>
      <color rgb="FF242021"/>
      <name val="Calibri"/>
      <family val="2"/>
      <scheme val="minor"/>
    </font>
    <font>
      <i/>
      <sz val="10"/>
      <color rgb="FF24202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b/>
      <i/>
      <sz val="10"/>
      <color rgb="FF231F20"/>
      <name val="Calibri"/>
      <family val="2"/>
      <scheme val="minor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4F9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4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165" fontId="6" fillId="2" borderId="0" xfId="1" applyNumberFormat="1" applyFont="1" applyFill="1" applyBorder="1"/>
    <xf numFmtId="166" fontId="6" fillId="2" borderId="0" xfId="2" applyNumberFormat="1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/>
    <xf numFmtId="167" fontId="6" fillId="3" borderId="1" xfId="2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9" fontId="0" fillId="2" borderId="0" xfId="0" applyNumberFormat="1" applyFill="1"/>
    <xf numFmtId="0" fontId="0" fillId="2" borderId="0" xfId="0" applyFill="1"/>
    <xf numFmtId="0" fontId="6" fillId="3" borderId="1" xfId="2" applyNumberFormat="1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9" fontId="10" fillId="4" borderId="1" xfId="2" applyNumberFormat="1" applyFont="1" applyFill="1" applyBorder="1" applyAlignment="1">
      <alignment horizontal="center" vertical="center"/>
    </xf>
    <xf numFmtId="9" fontId="10" fillId="4" borderId="1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5" fillId="0" borderId="3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/>
    <xf numFmtId="1" fontId="6" fillId="0" borderId="8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5" fillId="0" borderId="15" xfId="0" applyFont="1" applyBorder="1"/>
    <xf numFmtId="1" fontId="6" fillId="0" borderId="7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5" fillId="0" borderId="14" xfId="0" applyFont="1" applyBorder="1"/>
    <xf numFmtId="1" fontId="6" fillId="0" borderId="11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0" fontId="5" fillId="0" borderId="6" xfId="0" applyFont="1" applyBorder="1"/>
    <xf numFmtId="0" fontId="5" fillId="0" borderId="12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0" fillId="0" borderId="0" xfId="0" applyAlignment="1">
      <alignment wrapText="1"/>
    </xf>
    <xf numFmtId="165" fontId="6" fillId="2" borderId="0" xfId="1" applyNumberFormat="1" applyFont="1" applyFill="1" applyBorder="1" applyAlignment="1">
      <alignment horizontal="center" vertical="center"/>
    </xf>
    <xf numFmtId="9" fontId="6" fillId="5" borderId="1" xfId="2" applyNumberFormat="1" applyFont="1" applyFill="1" applyBorder="1" applyAlignment="1">
      <alignment horizontal="center" vertical="center"/>
    </xf>
    <xf numFmtId="167" fontId="6" fillId="5" borderId="1" xfId="2" applyNumberFormat="1" applyFont="1" applyFill="1" applyBorder="1" applyAlignment="1">
      <alignment horizontal="center" vertical="center"/>
    </xf>
    <xf numFmtId="9" fontId="6" fillId="5" borderId="1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9" fontId="6" fillId="2" borderId="0" xfId="2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top" wrapText="1"/>
    </xf>
    <xf numFmtId="0" fontId="13" fillId="0" borderId="0" xfId="0" applyFont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66" fontId="6" fillId="2" borderId="0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1" fillId="4" borderId="1" xfId="0" applyNumberFormat="1" applyFont="1" applyFill="1" applyBorder="1" applyAlignment="1">
      <alignment vertical="center"/>
    </xf>
    <xf numFmtId="166" fontId="11" fillId="4" borderId="1" xfId="2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9" fontId="0" fillId="2" borderId="0" xfId="0" applyNumberFormat="1" applyFill="1" applyBorder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1" fillId="4" borderId="1" xfId="0" applyFont="1" applyFill="1" applyBorder="1"/>
    <xf numFmtId="3" fontId="11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9" fontId="0" fillId="0" borderId="0" xfId="2" applyFont="1" applyFill="1"/>
    <xf numFmtId="0" fontId="6" fillId="0" borderId="0" xfId="0" applyFont="1" applyAlignment="1">
      <alignment horizontal="left" vertical="center"/>
    </xf>
    <xf numFmtId="168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7" xfId="0" applyBorder="1"/>
    <xf numFmtId="0" fontId="6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9" fontId="0" fillId="0" borderId="0" xfId="0" applyNumberFormat="1" applyFill="1"/>
    <xf numFmtId="0" fontId="4" fillId="0" borderId="0" xfId="0" applyFont="1" applyFill="1" applyAlignment="1"/>
    <xf numFmtId="9" fontId="0" fillId="0" borderId="0" xfId="2" applyFont="1" applyFill="1" applyBorder="1"/>
    <xf numFmtId="0" fontId="9" fillId="0" borderId="0" xfId="0" applyFont="1" applyFill="1"/>
    <xf numFmtId="0" fontId="15" fillId="0" borderId="0" xfId="0" applyFont="1" applyFill="1"/>
    <xf numFmtId="0" fontId="1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5" fontId="6" fillId="0" borderId="0" xfId="1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6" fontId="1" fillId="2" borderId="0" xfId="2" applyNumberFormat="1" applyFont="1" applyFill="1" applyBorder="1" applyAlignment="1">
      <alignment horizontal="center" vertical="center"/>
    </xf>
    <xf numFmtId="9" fontId="1" fillId="2" borderId="0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0" fontId="6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/>
    <xf numFmtId="9" fontId="6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166" fontId="11" fillId="4" borderId="16" xfId="2" applyNumberFormat="1" applyFont="1" applyFill="1" applyBorder="1" applyAlignment="1">
      <alignment horizontal="center" vertical="center"/>
    </xf>
    <xf numFmtId="9" fontId="6" fillId="2" borderId="18" xfId="2" applyFont="1" applyFill="1" applyBorder="1" applyAlignment="1">
      <alignment horizontal="center" vertical="center"/>
    </xf>
    <xf numFmtId="9" fontId="10" fillId="4" borderId="16" xfId="2" applyNumberFormat="1" applyFont="1" applyFill="1" applyBorder="1" applyAlignment="1">
      <alignment horizontal="center" vertical="center"/>
    </xf>
    <xf numFmtId="165" fontId="6" fillId="2" borderId="18" xfId="1" applyNumberFormat="1" applyFont="1" applyFill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 wrapText="1"/>
    </xf>
    <xf numFmtId="168" fontId="6" fillId="0" borderId="2" xfId="0" applyNumberFormat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1" fontId="0" fillId="0" borderId="0" xfId="0" applyNumberFormat="1"/>
    <xf numFmtId="9" fontId="6" fillId="0" borderId="0" xfId="2" applyFont="1" applyAlignment="1">
      <alignment horizontal="center"/>
    </xf>
    <xf numFmtId="9" fontId="6" fillId="0" borderId="0" xfId="2" applyFont="1" applyFill="1" applyAlignment="1">
      <alignment horizontal="center"/>
    </xf>
    <xf numFmtId="9" fontId="6" fillId="0" borderId="0" xfId="2" applyFont="1" applyFill="1" applyBorder="1" applyAlignment="1">
      <alignment horizontal="center"/>
    </xf>
    <xf numFmtId="9" fontId="6" fillId="0" borderId="0" xfId="2" applyFont="1" applyFill="1"/>
    <xf numFmtId="0" fontId="11" fillId="4" borderId="4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/>
    <xf numFmtId="0" fontId="6" fillId="0" borderId="0" xfId="0" applyFont="1" applyFill="1"/>
    <xf numFmtId="9" fontId="6" fillId="0" borderId="0" xfId="0" applyNumberFormat="1" applyFont="1" applyFill="1" applyBorder="1"/>
    <xf numFmtId="9" fontId="6" fillId="0" borderId="0" xfId="0" applyNumberFormat="1" applyFont="1" applyFill="1"/>
    <xf numFmtId="0" fontId="6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wrapText="1"/>
    </xf>
    <xf numFmtId="0" fontId="7" fillId="0" borderId="0" xfId="0" applyFont="1" applyFill="1" applyBorder="1" applyAlignment="1"/>
    <xf numFmtId="0" fontId="6" fillId="0" borderId="0" xfId="0" applyFont="1" applyFill="1" applyBorder="1" applyAlignment="1"/>
    <xf numFmtId="0" fontId="18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9" fontId="10" fillId="4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/>
    <xf numFmtId="0" fontId="5" fillId="2" borderId="1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 vertical="center" wrapText="1"/>
    </xf>
    <xf numFmtId="9" fontId="10" fillId="2" borderId="0" xfId="0" applyNumberFormat="1" applyFont="1" applyFill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9" fontId="11" fillId="4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9" fillId="0" borderId="0" xfId="0" applyFont="1"/>
    <xf numFmtId="165" fontId="20" fillId="2" borderId="0" xfId="1" applyNumberFormat="1" applyFont="1" applyFill="1" applyAlignment="1">
      <alignment vertical="center" wrapText="1"/>
    </xf>
    <xf numFmtId="165" fontId="20" fillId="2" borderId="17" xfId="1" applyNumberFormat="1" applyFont="1" applyFill="1" applyBorder="1" applyAlignment="1">
      <alignment vertical="center" wrapText="1"/>
    </xf>
    <xf numFmtId="165" fontId="20" fillId="2" borderId="18" xfId="1" applyNumberFormat="1" applyFont="1" applyFill="1" applyBorder="1" applyAlignment="1">
      <alignment vertical="center" wrapText="1"/>
    </xf>
    <xf numFmtId="165" fontId="20" fillId="0" borderId="0" xfId="1" applyNumberFormat="1" applyFont="1" applyAlignment="1">
      <alignment horizontal="center" vertical="center" wrapText="1"/>
    </xf>
    <xf numFmtId="165" fontId="20" fillId="0" borderId="17" xfId="1" applyNumberFormat="1" applyFont="1" applyBorder="1" applyAlignment="1">
      <alignment horizontal="center" vertical="center" wrapText="1"/>
    </xf>
    <xf numFmtId="165" fontId="20" fillId="0" borderId="18" xfId="1" applyNumberFormat="1" applyFont="1" applyBorder="1" applyAlignment="1">
      <alignment horizontal="center" vertical="center" wrapText="1"/>
    </xf>
    <xf numFmtId="9" fontId="7" fillId="2" borderId="9" xfId="2" applyFont="1" applyFill="1" applyBorder="1" applyAlignment="1">
      <alignment horizontal="center" vertical="center" wrapText="1"/>
    </xf>
    <xf numFmtId="9" fontId="7" fillId="2" borderId="0" xfId="2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167" fontId="0" fillId="0" borderId="0" xfId="2" applyNumberFormat="1" applyFont="1" applyAlignment="1">
      <alignment horizontal="center"/>
    </xf>
    <xf numFmtId="165" fontId="6" fillId="2" borderId="0" xfId="1" applyNumberFormat="1" applyFont="1" applyFill="1" applyBorder="1" applyAlignment="1">
      <alignment horizontal="center"/>
    </xf>
    <xf numFmtId="166" fontId="6" fillId="2" borderId="0" xfId="2" applyNumberFormat="1" applyFont="1" applyFill="1" applyBorder="1" applyAlignment="1">
      <alignment horizontal="center"/>
    </xf>
    <xf numFmtId="165" fontId="6" fillId="2" borderId="10" xfId="1" applyNumberFormat="1" applyFont="1" applyFill="1" applyBorder="1" applyAlignment="1">
      <alignment horizontal="center"/>
    </xf>
    <xf numFmtId="166" fontId="6" fillId="2" borderId="10" xfId="2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9" fontId="5" fillId="0" borderId="0" xfId="2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9" fontId="6" fillId="0" borderId="10" xfId="2" applyFont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22" fillId="0" borderId="0" xfId="0" applyFont="1" applyFill="1"/>
    <xf numFmtId="9" fontId="0" fillId="0" borderId="0" xfId="2" applyFont="1"/>
    <xf numFmtId="0" fontId="23" fillId="0" borderId="0" xfId="0" applyFont="1"/>
    <xf numFmtId="0" fontId="11" fillId="4" borderId="2" xfId="0" applyFont="1" applyFill="1" applyBorder="1"/>
    <xf numFmtId="0" fontId="5" fillId="2" borderId="5" xfId="0" applyFont="1" applyFill="1" applyBorder="1"/>
    <xf numFmtId="9" fontId="5" fillId="0" borderId="0" xfId="2" applyFont="1" applyAlignment="1">
      <alignment horizontal="center"/>
    </xf>
    <xf numFmtId="9" fontId="5" fillId="0" borderId="5" xfId="2" applyFont="1" applyBorder="1" applyAlignment="1">
      <alignment horizontal="center"/>
    </xf>
    <xf numFmtId="9" fontId="5" fillId="0" borderId="17" xfId="2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5" fillId="2" borderId="6" xfId="0" applyFont="1" applyFill="1" applyBorder="1"/>
    <xf numFmtId="9" fontId="5" fillId="0" borderId="7" xfId="2" applyFont="1" applyBorder="1" applyAlignment="1">
      <alignment horizontal="center"/>
    </xf>
    <xf numFmtId="9" fontId="5" fillId="0" borderId="18" xfId="2" applyFont="1" applyBorder="1" applyAlignment="1">
      <alignment horizontal="center"/>
    </xf>
    <xf numFmtId="0" fontId="8" fillId="2" borderId="6" xfId="0" applyFont="1" applyFill="1" applyBorder="1"/>
    <xf numFmtId="9" fontId="9" fillId="0" borderId="0" xfId="2" applyFont="1" applyAlignment="1">
      <alignment horizontal="center"/>
    </xf>
    <xf numFmtId="9" fontId="9" fillId="0" borderId="6" xfId="2" applyFont="1" applyBorder="1" applyAlignment="1">
      <alignment horizontal="center"/>
    </xf>
    <xf numFmtId="9" fontId="9" fillId="0" borderId="18" xfId="2" applyFont="1" applyBorder="1" applyAlignment="1">
      <alignment horizontal="center"/>
    </xf>
    <xf numFmtId="9" fontId="9" fillId="0" borderId="0" xfId="2" applyFont="1" applyBorder="1" applyAlignment="1">
      <alignment horizontal="center"/>
    </xf>
    <xf numFmtId="0" fontId="9" fillId="2" borderId="6" xfId="0" applyFont="1" applyFill="1" applyBorder="1"/>
    <xf numFmtId="3" fontId="11" fillId="4" borderId="2" xfId="0" applyNumberFormat="1" applyFont="1" applyFill="1" applyBorder="1" applyAlignment="1">
      <alignment horizontal="center"/>
    </xf>
    <xf numFmtId="3" fontId="11" fillId="4" borderId="16" xfId="0" applyNumberFormat="1" applyFont="1" applyFill="1" applyBorder="1" applyAlignment="1">
      <alignment horizontal="center"/>
    </xf>
    <xf numFmtId="0" fontId="5" fillId="2" borderId="9" xfId="0" applyFont="1" applyFill="1" applyBorder="1"/>
    <xf numFmtId="0" fontId="5" fillId="2" borderId="0" xfId="0" applyFont="1" applyFill="1" applyBorder="1"/>
    <xf numFmtId="9" fontId="5" fillId="0" borderId="21" xfId="2" applyFont="1" applyBorder="1" applyAlignment="1">
      <alignment horizontal="center"/>
    </xf>
    <xf numFmtId="0" fontId="8" fillId="2" borderId="0" xfId="0" applyFont="1" applyFill="1" applyBorder="1"/>
    <xf numFmtId="0" fontId="9" fillId="2" borderId="0" xfId="0" applyFont="1" applyFill="1" applyBorder="1"/>
    <xf numFmtId="0" fontId="9" fillId="2" borderId="10" xfId="0" applyFont="1" applyFill="1" applyBorder="1"/>
    <xf numFmtId="165" fontId="6" fillId="0" borderId="0" xfId="1" applyNumberFormat="1" applyFont="1" applyFill="1" applyBorder="1" applyAlignment="1">
      <alignment horizontal="center" vertical="center"/>
    </xf>
    <xf numFmtId="166" fontId="6" fillId="0" borderId="0" xfId="2" applyNumberFormat="1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9" fontId="6" fillId="0" borderId="10" xfId="2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9" fontId="5" fillId="2" borderId="0" xfId="2" applyFont="1" applyFill="1" applyAlignment="1">
      <alignment horizontal="center" vertical="center"/>
    </xf>
    <xf numFmtId="9" fontId="5" fillId="2" borderId="18" xfId="2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6" fillId="2" borderId="0" xfId="2" applyFont="1" applyFill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9" fontId="9" fillId="2" borderId="0" xfId="2" applyFont="1" applyFill="1" applyAlignment="1">
      <alignment horizontal="center" vertical="center"/>
    </xf>
    <xf numFmtId="9" fontId="9" fillId="2" borderId="18" xfId="2" applyFont="1" applyFill="1" applyBorder="1" applyAlignment="1">
      <alignment horizontal="center" vertical="center"/>
    </xf>
    <xf numFmtId="9" fontId="9" fillId="2" borderId="19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3" fontId="11" fillId="4" borderId="16" xfId="0" applyNumberFormat="1" applyFont="1" applyFill="1" applyBorder="1" applyAlignment="1">
      <alignment horizontal="center" vertical="center"/>
    </xf>
    <xf numFmtId="3" fontId="11" fillId="4" borderId="1" xfId="2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9" fontId="24" fillId="0" borderId="0" xfId="2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9" fontId="21" fillId="0" borderId="21" xfId="2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9" fontId="22" fillId="0" borderId="0" xfId="2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167" fontId="0" fillId="0" borderId="0" xfId="0" applyNumberFormat="1"/>
    <xf numFmtId="0" fontId="11" fillId="4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0" fillId="0" borderId="9" xfId="0" applyBorder="1"/>
    <xf numFmtId="9" fontId="5" fillId="0" borderId="6" xfId="2" applyFont="1" applyBorder="1" applyAlignment="1">
      <alignment horizontal="center"/>
    </xf>
    <xf numFmtId="3" fontId="11" fillId="4" borderId="2" xfId="0" applyNumberFormat="1" applyFont="1" applyFill="1" applyBorder="1" applyAlignment="1">
      <alignment horizontal="right" indent="1"/>
    </xf>
    <xf numFmtId="0" fontId="11" fillId="4" borderId="20" xfId="0" applyFont="1" applyFill="1" applyBorder="1" applyAlignment="1">
      <alignment horizontal="center" vertical="center"/>
    </xf>
    <xf numFmtId="9" fontId="9" fillId="0" borderId="21" xfId="2" applyFont="1" applyBorder="1" applyAlignment="1">
      <alignment horizontal="center"/>
    </xf>
    <xf numFmtId="9" fontId="21" fillId="0" borderId="0" xfId="2" applyFont="1" applyFill="1" applyBorder="1" applyAlignment="1">
      <alignment horizontal="center" vertical="center"/>
    </xf>
    <xf numFmtId="9" fontId="24" fillId="0" borderId="18" xfId="2" applyFont="1" applyFill="1" applyBorder="1" applyAlignment="1">
      <alignment horizontal="center" vertical="center"/>
    </xf>
    <xf numFmtId="9" fontId="21" fillId="0" borderId="18" xfId="2" applyFont="1" applyFill="1" applyBorder="1" applyAlignment="1">
      <alignment horizontal="center" vertical="center"/>
    </xf>
    <xf numFmtId="9" fontId="22" fillId="0" borderId="18" xfId="2" applyFont="1" applyFill="1" applyBorder="1" applyAlignment="1">
      <alignment horizontal="center" vertical="center"/>
    </xf>
    <xf numFmtId="9" fontId="24" fillId="0" borderId="6" xfId="2" applyFont="1" applyFill="1" applyBorder="1" applyAlignment="1">
      <alignment horizontal="center" vertical="center"/>
    </xf>
    <xf numFmtId="9" fontId="21" fillId="0" borderId="6" xfId="2" applyFont="1" applyFill="1" applyBorder="1" applyAlignment="1">
      <alignment horizontal="center" vertical="center"/>
    </xf>
    <xf numFmtId="9" fontId="22" fillId="0" borderId="6" xfId="2" applyFont="1" applyFill="1" applyBorder="1" applyAlignment="1">
      <alignment horizontal="center" vertical="center"/>
    </xf>
    <xf numFmtId="3" fontId="11" fillId="4" borderId="2" xfId="0" applyNumberFormat="1" applyFont="1" applyFill="1" applyBorder="1" applyAlignment="1">
      <alignment horizontal="center" vertical="center"/>
    </xf>
    <xf numFmtId="9" fontId="24" fillId="0" borderId="0" xfId="2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9" fontId="2" fillId="0" borderId="0" xfId="2" applyFont="1" applyAlignment="1">
      <alignment horizontal="center"/>
    </xf>
    <xf numFmtId="167" fontId="0" fillId="2" borderId="22" xfId="2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 textRotation="90" wrapText="1"/>
    </xf>
    <xf numFmtId="0" fontId="11" fillId="4" borderId="0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 wrapText="1"/>
    </xf>
    <xf numFmtId="0" fontId="5" fillId="2" borderId="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11" fillId="4" borderId="20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9" fontId="10" fillId="4" borderId="1" xfId="2" applyFont="1" applyFill="1" applyBorder="1" applyAlignment="1">
      <alignment horizontal="center"/>
    </xf>
    <xf numFmtId="9" fontId="11" fillId="6" borderId="1" xfId="2" applyFont="1" applyFill="1" applyBorder="1" applyAlignment="1">
      <alignment horizontal="center"/>
    </xf>
    <xf numFmtId="9" fontId="11" fillId="6" borderId="10" xfId="2" applyFont="1" applyFill="1" applyBorder="1" applyAlignment="1">
      <alignment horizontal="center"/>
    </xf>
    <xf numFmtId="9" fontId="11" fillId="6" borderId="2" xfId="2" applyFont="1" applyFill="1" applyBorder="1" applyAlignment="1">
      <alignment horizontal="center" vertical="center"/>
    </xf>
    <xf numFmtId="9" fontId="11" fillId="6" borderId="1" xfId="2" applyFont="1" applyFill="1" applyBorder="1" applyAlignment="1">
      <alignment horizontal="center" vertical="center"/>
    </xf>
    <xf numFmtId="9" fontId="11" fillId="6" borderId="6" xfId="2" applyFont="1" applyFill="1" applyBorder="1" applyAlignment="1">
      <alignment horizontal="center" vertical="center"/>
    </xf>
    <xf numFmtId="9" fontId="6" fillId="0" borderId="11" xfId="2" applyFont="1" applyBorder="1" applyAlignment="1">
      <alignment horizontal="center"/>
    </xf>
    <xf numFmtId="9" fontId="6" fillId="0" borderId="6" xfId="2" applyFont="1" applyBorder="1" applyAlignment="1">
      <alignment horizontal="center" vertical="center"/>
    </xf>
    <xf numFmtId="9" fontId="6" fillId="0" borderId="10" xfId="2" applyFont="1" applyBorder="1" applyAlignment="1">
      <alignment horizontal="center" vertical="center"/>
    </xf>
    <xf numFmtId="9" fontId="6" fillId="0" borderId="12" xfId="2" applyFont="1" applyBorder="1" applyAlignment="1">
      <alignment horizontal="center" vertical="center"/>
    </xf>
    <xf numFmtId="9" fontId="6" fillId="0" borderId="0" xfId="2" applyFont="1" applyBorder="1" applyAlignment="1">
      <alignment horizontal="center"/>
    </xf>
    <xf numFmtId="0" fontId="18" fillId="0" borderId="10" xfId="0" applyFont="1" applyFill="1" applyBorder="1" applyAlignment="1"/>
    <xf numFmtId="3" fontId="11" fillId="4" borderId="1" xfId="2" applyNumberFormat="1" applyFont="1" applyFill="1" applyBorder="1" applyAlignment="1">
      <alignment horizontal="center"/>
    </xf>
    <xf numFmtId="0" fontId="9" fillId="0" borderId="1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5" fillId="0" borderId="9" xfId="0" applyFont="1" applyFill="1" applyBorder="1"/>
    <xf numFmtId="0" fontId="11" fillId="4" borderId="1" xfId="0" applyFont="1" applyFill="1" applyBorder="1" applyAlignment="1">
      <alignment vertical="center" wrapText="1"/>
    </xf>
    <xf numFmtId="3" fontId="11" fillId="4" borderId="4" xfId="2" applyNumberFormat="1" applyFont="1" applyFill="1" applyBorder="1" applyAlignment="1">
      <alignment horizontal="center" vertical="center"/>
    </xf>
    <xf numFmtId="168" fontId="9" fillId="0" borderId="0" xfId="2" applyNumberFormat="1" applyFont="1" applyFill="1" applyBorder="1" applyAlignment="1">
      <alignment horizontal="center" vertical="center"/>
    </xf>
    <xf numFmtId="9" fontId="9" fillId="0" borderId="0" xfId="2" applyNumberFormat="1" applyFont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9" fontId="0" fillId="0" borderId="0" xfId="0" applyNumberFormat="1"/>
    <xf numFmtId="168" fontId="6" fillId="0" borderId="0" xfId="2" applyNumberFormat="1" applyFont="1" applyFill="1" applyBorder="1" applyAlignment="1">
      <alignment horizontal="center" vertical="center"/>
    </xf>
    <xf numFmtId="9" fontId="6" fillId="0" borderId="0" xfId="2" applyNumberFormat="1" applyFont="1" applyAlignment="1">
      <alignment horizontal="center" vertical="center"/>
    </xf>
    <xf numFmtId="168" fontId="6" fillId="0" borderId="6" xfId="2" applyNumberFormat="1" applyFont="1" applyFill="1" applyBorder="1" applyAlignment="1">
      <alignment horizontal="center" vertical="center"/>
    </xf>
    <xf numFmtId="168" fontId="0" fillId="0" borderId="0" xfId="0" applyNumberFormat="1" applyBorder="1"/>
    <xf numFmtId="168" fontId="5" fillId="0" borderId="0" xfId="2" applyNumberFormat="1" applyFont="1" applyFill="1" applyBorder="1" applyAlignment="1">
      <alignment horizontal="center" vertical="center"/>
    </xf>
    <xf numFmtId="9" fontId="5" fillId="0" borderId="0" xfId="2" applyNumberFormat="1" applyFont="1" applyAlignment="1">
      <alignment horizontal="center" vertical="center"/>
    </xf>
    <xf numFmtId="168" fontId="5" fillId="0" borderId="6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6" fillId="0" borderId="10" xfId="0" applyFont="1" applyBorder="1"/>
    <xf numFmtId="1" fontId="0" fillId="0" borderId="0" xfId="0" applyNumberFormat="1" applyFill="1" applyBorder="1" applyAlignment="1">
      <alignment horizont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11" xfId="0" applyFont="1" applyBorder="1"/>
    <xf numFmtId="9" fontId="26" fillId="4" borderId="2" xfId="2" applyFont="1" applyFill="1" applyBorder="1" applyAlignment="1">
      <alignment horizontal="center" vertical="center"/>
    </xf>
    <xf numFmtId="9" fontId="26" fillId="4" borderId="16" xfId="2" applyFont="1" applyFill="1" applyBorder="1" applyAlignment="1">
      <alignment horizontal="center" vertical="center"/>
    </xf>
    <xf numFmtId="9" fontId="26" fillId="4" borderId="6" xfId="2" applyFont="1" applyFill="1" applyBorder="1" applyAlignment="1">
      <alignment horizontal="center" vertical="center"/>
    </xf>
    <xf numFmtId="9" fontId="10" fillId="4" borderId="0" xfId="2" applyNumberFormat="1" applyFont="1" applyFill="1" applyBorder="1" applyAlignment="1">
      <alignment horizontal="center" vertical="center"/>
    </xf>
    <xf numFmtId="9" fontId="26" fillId="4" borderId="18" xfId="2" applyFont="1" applyFill="1" applyBorder="1" applyAlignment="1">
      <alignment horizontal="center" vertical="center"/>
    </xf>
    <xf numFmtId="9" fontId="26" fillId="4" borderId="12" xfId="2" applyFont="1" applyFill="1" applyBorder="1" applyAlignment="1">
      <alignment horizontal="center" vertical="center"/>
    </xf>
    <xf numFmtId="9" fontId="10" fillId="4" borderId="10" xfId="2" applyNumberFormat="1" applyFont="1" applyFill="1" applyBorder="1" applyAlignment="1">
      <alignment horizontal="center" vertical="center"/>
    </xf>
    <xf numFmtId="9" fontId="26" fillId="4" borderId="19" xfId="2" applyFont="1" applyFill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165" fontId="20" fillId="0" borderId="10" xfId="1" applyNumberFormat="1" applyFont="1" applyBorder="1" applyAlignment="1">
      <alignment horizontal="center" vertical="center" wrapText="1"/>
    </xf>
    <xf numFmtId="165" fontId="27" fillId="2" borderId="12" xfId="1" applyNumberFormat="1" applyFont="1" applyFill="1" applyBorder="1" applyAlignment="1">
      <alignment horizontal="center" vertical="center" wrapText="1"/>
    </xf>
    <xf numFmtId="165" fontId="20" fillId="2" borderId="10" xfId="1" applyNumberFormat="1" applyFont="1" applyFill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3" fontId="9" fillId="0" borderId="6" xfId="0" applyNumberFormat="1" applyFont="1" applyBorder="1" applyAlignment="1">
      <alignment horizontal="center" vertical="center"/>
    </xf>
    <xf numFmtId="165" fontId="27" fillId="2" borderId="6" xfId="1" applyNumberFormat="1" applyFont="1" applyFill="1" applyBorder="1" applyAlignment="1">
      <alignment horizontal="center" vertical="center" wrapText="1"/>
    </xf>
    <xf numFmtId="165" fontId="20" fillId="2" borderId="0" xfId="1" applyNumberFormat="1" applyFont="1" applyFill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/>
    </xf>
    <xf numFmtId="165" fontId="27" fillId="2" borderId="5" xfId="1" applyNumberFormat="1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6" xfId="0" applyFont="1" applyFill="1" applyBorder="1" applyAlignment="1">
      <alignment horizontal="center" vertical="center" wrapText="1"/>
    </xf>
    <xf numFmtId="0" fontId="0" fillId="4" borderId="10" xfId="0" applyFill="1" applyBorder="1"/>
    <xf numFmtId="0" fontId="2" fillId="4" borderId="10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9" fontId="11" fillId="4" borderId="16" xfId="0" applyNumberFormat="1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9" fontId="6" fillId="0" borderId="17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/>
    </xf>
    <xf numFmtId="9" fontId="9" fillId="0" borderId="6" xfId="2" applyFont="1" applyBorder="1" applyAlignment="1">
      <alignment horizontal="center" vertical="center"/>
    </xf>
    <xf numFmtId="9" fontId="5" fillId="0" borderId="7" xfId="2" applyFont="1" applyBorder="1" applyAlignment="1">
      <alignment horizontal="center" vertical="center"/>
    </xf>
    <xf numFmtId="9" fontId="5" fillId="0" borderId="5" xfId="2" applyFont="1" applyBorder="1" applyAlignment="1">
      <alignment horizontal="center" vertical="center"/>
    </xf>
    <xf numFmtId="0" fontId="11" fillId="4" borderId="10" xfId="0" applyFont="1" applyFill="1" applyBorder="1"/>
    <xf numFmtId="0" fontId="11" fillId="4" borderId="4" xfId="0" applyFont="1" applyFill="1" applyBorder="1"/>
    <xf numFmtId="3" fontId="10" fillId="4" borderId="1" xfId="2" applyNumberFormat="1" applyFont="1" applyFill="1" applyBorder="1" applyAlignment="1">
      <alignment horizontal="center" vertical="center"/>
    </xf>
    <xf numFmtId="3" fontId="11" fillId="4" borderId="4" xfId="0" applyNumberFormat="1" applyFont="1" applyFill="1" applyBorder="1" applyAlignment="1">
      <alignment horizontal="center" vertical="center"/>
    </xf>
    <xf numFmtId="169" fontId="9" fillId="0" borderId="0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/>
    </xf>
    <xf numFmtId="9" fontId="9" fillId="0" borderId="0" xfId="2" applyFont="1" applyFill="1" applyAlignment="1">
      <alignment horizontal="center" vertical="center"/>
    </xf>
    <xf numFmtId="169" fontId="5" fillId="0" borderId="0" xfId="2" applyNumberFormat="1" applyFont="1" applyFill="1" applyBorder="1" applyAlignment="1">
      <alignment horizontal="center" vertical="center"/>
    </xf>
    <xf numFmtId="169" fontId="5" fillId="0" borderId="6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169" fontId="5" fillId="0" borderId="9" xfId="2" applyNumberFormat="1" applyFont="1" applyFill="1" applyBorder="1" applyAlignment="1">
      <alignment horizontal="center" vertical="center"/>
    </xf>
    <xf numFmtId="169" fontId="5" fillId="0" borderId="5" xfId="2" applyNumberFormat="1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9" fontId="0" fillId="0" borderId="0" xfId="2" applyFont="1" applyAlignment="1">
      <alignment horizontal="center"/>
    </xf>
    <xf numFmtId="168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0" fontId="11" fillId="4" borderId="0" xfId="0" applyFont="1" applyFill="1" applyAlignment="1">
      <alignment vertical="center"/>
    </xf>
    <xf numFmtId="9" fontId="0" fillId="0" borderId="0" xfId="2" applyNumberFormat="1" applyFont="1" applyAlignment="1">
      <alignment horizontal="center"/>
    </xf>
    <xf numFmtId="9" fontId="0" fillId="0" borderId="0" xfId="2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334F9E"/>
      <color rgb="FF3164A1"/>
      <color rgb="FFF599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2546785310372"/>
          <c:y val="2.4871879387169622E-2"/>
          <c:w val="0.87120367454068237"/>
          <c:h val="0.81597973509125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3'!$D$3</c:f>
              <c:strCache>
                <c:ptCount val="1"/>
                <c:pt idx="0">
                  <c:v>Vols violents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7.506824146981627E-3"/>
                  <c:y val="3.10077519379844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5F-44A6-B8B8-C03B530E335E}"/>
                </c:ext>
              </c:extLst>
            </c:dLbl>
            <c:dLbl>
              <c:idx val="5"/>
              <c:layout>
                <c:manualLayout>
                  <c:x val="-2.22677165354330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5F-44A6-B8B8-C03B530E335E}"/>
                </c:ext>
              </c:extLst>
            </c:dLbl>
            <c:dLbl>
              <c:idx val="6"/>
              <c:layout>
                <c:manualLayout>
                  <c:x val="-6.6666666666666671E-3"/>
                  <c:y val="-3.100775193798506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87-4B6D-A7C4-28A7B9990C92}"/>
                </c:ext>
              </c:extLst>
            </c:dLbl>
            <c:dLbl>
              <c:idx val="12"/>
              <c:layout>
                <c:manualLayout>
                  <c:x val="-4.999999999999984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43-420B-B5A6-B4335B9AAD1B}"/>
                </c:ext>
              </c:extLst>
            </c:dLbl>
            <c:dLbl>
              <c:idx val="13"/>
              <c:layout>
                <c:manualLayout>
                  <c:x val="-5.0000000000000148E-3"/>
                  <c:y val="-1.42117221298827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43-420B-B5A6-B4335B9AA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3'!$A$4:$B$18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</c:lvl>
                <c:lvl>
                  <c:pt idx="0">
                    <c:v>RESEAU
FERROVIAIRE</c:v>
                  </c:pt>
                  <c:pt idx="4">
                    <c:v>RESEAU
DE SURFACE</c:v>
                  </c:pt>
                  <c:pt idx="8">
                    <c:v>RESEAU
METROPOLITAIN</c:v>
                  </c:pt>
                  <c:pt idx="12">
                    <c:v>TOUS RESEAUX </c:v>
                  </c:pt>
                </c:lvl>
              </c:multiLvlStrCache>
            </c:multiLvlStrRef>
          </c:cat>
          <c:val>
            <c:numRef>
              <c:f>'Figure 3'!$D$4:$D$18</c:f>
              <c:numCache>
                <c:formatCode>0.0</c:formatCode>
                <c:ptCount val="15"/>
                <c:pt idx="0">
                  <c:v>2.1194029850746268</c:v>
                </c:pt>
                <c:pt idx="1">
                  <c:v>3.5296442687747036</c:v>
                </c:pt>
                <c:pt idx="2">
                  <c:v>2.4675876726886292</c:v>
                </c:pt>
                <c:pt idx="4">
                  <c:v>0.84732394366197183</c:v>
                </c:pt>
                <c:pt idx="5">
                  <c:v>1.2508741258741258</c:v>
                </c:pt>
                <c:pt idx="6">
                  <c:v>0.84763313609467461</c:v>
                </c:pt>
                <c:pt idx="8">
                  <c:v>2.9806408544726302</c:v>
                </c:pt>
                <c:pt idx="9">
                  <c:v>6.0212483399734396</c:v>
                </c:pt>
                <c:pt idx="10">
                  <c:v>4.5241379310344829</c:v>
                </c:pt>
                <c:pt idx="12">
                  <c:v>1.9126068376068377</c:v>
                </c:pt>
                <c:pt idx="13">
                  <c:v>3.2545180722891565</c:v>
                </c:pt>
                <c:pt idx="14">
                  <c:v>2.4357812027802961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0-4EBD-8C8A-0095FF665814}"/>
            </c:ext>
          </c:extLst>
        </c:ser>
        <c:ser>
          <c:idx val="1"/>
          <c:order val="1"/>
          <c:tx>
            <c:strRef>
              <c:f>'Figure 3'!$E$3</c:f>
              <c:strCache>
                <c:ptCount val="1"/>
                <c:pt idx="0">
                  <c:v>Coups et blessures volontaires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098018372703412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5F-44A6-B8B8-C03B530E335E}"/>
                </c:ext>
              </c:extLst>
            </c:dLbl>
            <c:dLbl>
              <c:idx val="5"/>
              <c:layout>
                <c:manualLayout>
                  <c:x val="1.0840108401084011E-2"/>
                  <c:y val="3.100775193798392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5F-44A6-B8B8-C03B530E335E}"/>
                </c:ext>
              </c:extLst>
            </c:dLbl>
            <c:dLbl>
              <c:idx val="6"/>
              <c:layout>
                <c:manualLayout>
                  <c:x val="5.8401574803149453E-3"/>
                  <c:y val="3.100775193798392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5F-44A6-B8B8-C03B530E335E}"/>
                </c:ext>
              </c:extLst>
            </c:dLbl>
            <c:dLbl>
              <c:idx val="8"/>
              <c:layout>
                <c:manualLayout>
                  <c:x val="7.4592074592074419E-3"/>
                  <c:y val="3.10077519379842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0-4EBD-8C8A-0095FF665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3'!$A$4:$B$18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</c:lvl>
                <c:lvl>
                  <c:pt idx="0">
                    <c:v>RESEAU
FERROVIAIRE</c:v>
                  </c:pt>
                  <c:pt idx="4">
                    <c:v>RESEAU
DE SURFACE</c:v>
                  </c:pt>
                  <c:pt idx="8">
                    <c:v>RESEAU
METROPOLITAIN</c:v>
                  </c:pt>
                  <c:pt idx="12">
                    <c:v>TOUS RESEAUX </c:v>
                  </c:pt>
                </c:lvl>
              </c:multiLvlStrCache>
            </c:multiLvlStrRef>
          </c:cat>
          <c:val>
            <c:numRef>
              <c:f>'Figure 3'!$E$4:$E$18</c:f>
              <c:numCache>
                <c:formatCode>0.0</c:formatCode>
                <c:ptCount val="15"/>
                <c:pt idx="0">
                  <c:v>1.0554371002132197</c:v>
                </c:pt>
                <c:pt idx="1">
                  <c:v>1.3702239789196311</c:v>
                </c:pt>
                <c:pt idx="2">
                  <c:v>1.4027630180658874</c:v>
                </c:pt>
                <c:pt idx="4">
                  <c:v>0.65239436619718305</c:v>
                </c:pt>
                <c:pt idx="5">
                  <c:v>0.77360139860139865</c:v>
                </c:pt>
                <c:pt idx="6">
                  <c:v>0.71671597633136097</c:v>
                </c:pt>
                <c:pt idx="8">
                  <c:v>0.5854472630173565</c:v>
                </c:pt>
                <c:pt idx="9">
                  <c:v>0.91633466135458164</c:v>
                </c:pt>
                <c:pt idx="10">
                  <c:v>0.80394088669950736</c:v>
                </c:pt>
                <c:pt idx="12">
                  <c:v>0.75213675213675213</c:v>
                </c:pt>
                <c:pt idx="13">
                  <c:v>0.98456325301204817</c:v>
                </c:pt>
                <c:pt idx="14">
                  <c:v>0.93834995466908433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0-4EBD-8C8A-0095FF665814}"/>
            </c:ext>
          </c:extLst>
        </c:ser>
        <c:ser>
          <c:idx val="2"/>
          <c:order val="2"/>
          <c:tx>
            <c:strRef>
              <c:f>'Figure 3'!$C$3</c:f>
              <c:strCache>
                <c:ptCount val="1"/>
                <c:pt idx="0">
                  <c:v>Vols sans violence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8000" rIns="381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3'!$A$4:$B$18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</c:lvl>
                <c:lvl>
                  <c:pt idx="0">
                    <c:v>RESEAU
FERROVIAIRE</c:v>
                  </c:pt>
                  <c:pt idx="4">
                    <c:v>RESEAU
DE SURFACE</c:v>
                  </c:pt>
                  <c:pt idx="8">
                    <c:v>RESEAU
METROPOLITAIN</c:v>
                  </c:pt>
                  <c:pt idx="12">
                    <c:v>TOUS RESEAUX </c:v>
                  </c:pt>
                </c:lvl>
              </c:multiLvlStrCache>
            </c:multiLvlStrRef>
          </c:cat>
          <c:val>
            <c:numRef>
              <c:f>'Figure 3'!$C$4:$C$18</c:f>
              <c:numCache>
                <c:formatCode>0.0</c:formatCode>
                <c:ptCount val="15"/>
                <c:pt idx="0">
                  <c:v>17.902629708599857</c:v>
                </c:pt>
                <c:pt idx="1">
                  <c:v>23.408432147562582</c:v>
                </c:pt>
                <c:pt idx="2">
                  <c:v>18.047821466524972</c:v>
                </c:pt>
                <c:pt idx="4">
                  <c:v>9.7425352112676062</c:v>
                </c:pt>
                <c:pt idx="5">
                  <c:v>11.537587412587413</c:v>
                </c:pt>
                <c:pt idx="6">
                  <c:v>9.2004437869822482</c:v>
                </c:pt>
                <c:pt idx="8">
                  <c:v>31.912550066755674</c:v>
                </c:pt>
                <c:pt idx="9">
                  <c:v>43.167330677290835</c:v>
                </c:pt>
                <c:pt idx="10">
                  <c:v>31.200985221674877</c:v>
                </c:pt>
                <c:pt idx="12">
                  <c:v>19.292094017094016</c:v>
                </c:pt>
                <c:pt idx="13">
                  <c:v>23.897213855421686</c:v>
                </c:pt>
                <c:pt idx="14">
                  <c:v>18.462073133877304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0-4EBD-8C8A-0095FF665814}"/>
            </c:ext>
          </c:extLst>
        </c:ser>
        <c:ser>
          <c:idx val="3"/>
          <c:order val="3"/>
          <c:tx>
            <c:strRef>
              <c:f>'Figure 3'!$F$3</c:f>
              <c:strCache>
                <c:ptCount val="1"/>
                <c:pt idx="0">
                  <c:v>Violences sexuelles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999999999999999E-2"/>
                  <c:y val="-1.136937770390622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C0-4EBD-8C8A-0095FF665814}"/>
                </c:ext>
              </c:extLst>
            </c:dLbl>
            <c:dLbl>
              <c:idx val="1"/>
              <c:layout>
                <c:manualLayout>
                  <c:x val="-1.50000000000000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C0-4EBD-8C8A-0095FF665814}"/>
                </c:ext>
              </c:extLst>
            </c:dLbl>
            <c:dLbl>
              <c:idx val="2"/>
              <c:layout>
                <c:manualLayout>
                  <c:x val="-1.4999999999999999E-2"/>
                  <c:y val="-1.136937770390622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C0-4EBD-8C8A-0095FF665814}"/>
                </c:ext>
              </c:extLst>
            </c:dLbl>
            <c:dLbl>
              <c:idx val="4"/>
              <c:layout>
                <c:manualLayout>
                  <c:x val="-1.500000000000003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C0-4EBD-8C8A-0095FF665814}"/>
                </c:ext>
              </c:extLst>
            </c:dLbl>
            <c:dLbl>
              <c:idx val="5"/>
              <c:layout>
                <c:manualLayout>
                  <c:x val="-1.33333333333333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C0-4EBD-8C8A-0095FF665814}"/>
                </c:ext>
              </c:extLst>
            </c:dLbl>
            <c:dLbl>
              <c:idx val="6"/>
              <c:layout>
                <c:manualLayout>
                  <c:x val="-1.4999999999999999E-2"/>
                  <c:y val="-5.68468885195311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0-4EBD-8C8A-0095FF6658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C0-4EBD-8C8A-0095FF665814}"/>
                </c:ext>
              </c:extLst>
            </c:dLbl>
            <c:dLbl>
              <c:idx val="9"/>
              <c:layout>
                <c:manualLayout>
                  <c:x val="-0.0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C0-4EBD-8C8A-0095FF665814}"/>
                </c:ext>
              </c:extLst>
            </c:dLbl>
            <c:dLbl>
              <c:idx val="10"/>
              <c:layout>
                <c:manualLayout>
                  <c:x val="-1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C0-4EBD-8C8A-0095FF665814}"/>
                </c:ext>
              </c:extLst>
            </c:dLbl>
            <c:dLbl>
              <c:idx val="12"/>
              <c:layout>
                <c:manualLayout>
                  <c:x val="-1.3333333333333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43-420B-B5A6-B4335B9AAD1B}"/>
                </c:ext>
              </c:extLst>
            </c:dLbl>
            <c:dLbl>
              <c:idx val="13"/>
              <c:layout>
                <c:manualLayout>
                  <c:x val="-1.3333333333333334E-2"/>
                  <c:y val="-1.42117221298827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43-420B-B5A6-B4335B9AAD1B}"/>
                </c:ext>
              </c:extLst>
            </c:dLbl>
            <c:dLbl>
              <c:idx val="14"/>
              <c:layout>
                <c:manualLayout>
                  <c:x val="-1.5000000000000062E-2"/>
                  <c:y val="-3.5529305324706954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43-420B-B5A6-B4335B9AA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3'!$A$4:$B$18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</c:lvl>
                <c:lvl>
                  <c:pt idx="0">
                    <c:v>RESEAU
FERROVIAIRE</c:v>
                  </c:pt>
                  <c:pt idx="4">
                    <c:v>RESEAU
DE SURFACE</c:v>
                  </c:pt>
                  <c:pt idx="8">
                    <c:v>RESEAU
METROPOLITAIN</c:v>
                  </c:pt>
                  <c:pt idx="12">
                    <c:v>TOUS RESEAUX </c:v>
                  </c:pt>
                </c:lvl>
              </c:multiLvlStrCache>
            </c:multiLvlStrRef>
          </c:cat>
          <c:val>
            <c:numRef>
              <c:f>'Figure 3'!$F$4:$F$18</c:f>
              <c:numCache>
                <c:formatCode>0.0</c:formatCode>
                <c:ptCount val="15"/>
                <c:pt idx="0">
                  <c:v>0.26083866382373844</c:v>
                </c:pt>
                <c:pt idx="1">
                  <c:v>0.34914361001317523</c:v>
                </c:pt>
                <c:pt idx="2">
                  <c:v>0.32518597236981933</c:v>
                </c:pt>
                <c:pt idx="4">
                  <c:v>0.13859154929577464</c:v>
                </c:pt>
                <c:pt idx="5">
                  <c:v>0.17220279720279721</c:v>
                </c:pt>
                <c:pt idx="6">
                  <c:v>0.24334319526627218</c:v>
                </c:pt>
                <c:pt idx="8">
                  <c:v>0.24766355140186916</c:v>
                </c:pt>
                <c:pt idx="9">
                  <c:v>0.30146082337317398</c:v>
                </c:pt>
                <c:pt idx="10">
                  <c:v>0.26600985221674878</c:v>
                </c:pt>
                <c:pt idx="12">
                  <c:v>0.21025641025641026</c:v>
                </c:pt>
                <c:pt idx="13">
                  <c:v>0.25941265060240964</c:v>
                </c:pt>
                <c:pt idx="14">
                  <c:v>0.27349652462979751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C0-4EBD-8C8A-0095FF665814}"/>
            </c:ext>
          </c:extLst>
        </c:ser>
        <c:ser>
          <c:idx val="4"/>
          <c:order val="4"/>
          <c:tx>
            <c:strRef>
              <c:f>'Figure 3'!$G$3</c:f>
              <c:strCache>
                <c:ptCount val="1"/>
                <c:pt idx="0">
                  <c:v>Outrages et violences contre dépositaires de l'autorité publique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666666666666666E-2"/>
                  <c:y val="-1.136937770390622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C0-4EBD-8C8A-0095FF665814}"/>
                </c:ext>
              </c:extLst>
            </c:dLbl>
            <c:dLbl>
              <c:idx val="1"/>
              <c:layout>
                <c:manualLayout>
                  <c:x val="2.1666666666666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C0-4EBD-8C8A-0095FF66581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D8A-403E-A1BD-E4D9E9A3593E}"/>
                </c:ext>
              </c:extLst>
            </c:dLbl>
            <c:dLbl>
              <c:idx val="4"/>
              <c:layout>
                <c:manualLayout>
                  <c:x val="1.83333333333333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C0-4EBD-8C8A-0095FF665814}"/>
                </c:ext>
              </c:extLst>
            </c:dLbl>
            <c:dLbl>
              <c:idx val="5"/>
              <c:layout>
                <c:manualLayout>
                  <c:x val="1.333333333333330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C0-4EBD-8C8A-0095FF665814}"/>
                </c:ext>
              </c:extLst>
            </c:dLbl>
            <c:dLbl>
              <c:idx val="6"/>
              <c:layout>
                <c:manualLayout>
                  <c:x val="1.1666666666666667E-2"/>
                  <c:y val="-5.68468885195311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C0-4EBD-8C8A-0095FF665814}"/>
                </c:ext>
              </c:extLst>
            </c:dLbl>
            <c:dLbl>
              <c:idx val="8"/>
              <c:layout>
                <c:manualLayout>
                  <c:x val="1.49999999999999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C0-4EBD-8C8A-0095FF665814}"/>
                </c:ext>
              </c:extLst>
            </c:dLbl>
            <c:dLbl>
              <c:idx val="9"/>
              <c:layout>
                <c:manualLayout>
                  <c:x val="1.6666666666666666E-2"/>
                  <c:y val="3.1007751937984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C0-4EBD-8C8A-0095FF665814}"/>
                </c:ext>
              </c:extLst>
            </c:dLbl>
            <c:dLbl>
              <c:idx val="10"/>
              <c:layout>
                <c:manualLayout>
                  <c:x val="1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0C0-4EBD-8C8A-0095FF665814}"/>
                </c:ext>
              </c:extLst>
            </c:dLbl>
            <c:dLbl>
              <c:idx val="12"/>
              <c:layout>
                <c:manualLayout>
                  <c:x val="1.49999999999999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243-420B-B5A6-B4335B9AAD1B}"/>
                </c:ext>
              </c:extLst>
            </c:dLbl>
            <c:dLbl>
              <c:idx val="13"/>
              <c:layout>
                <c:manualLayout>
                  <c:x val="1.3333333333333334E-2"/>
                  <c:y val="-1.42117221298827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43-420B-B5A6-B4335B9AAD1B}"/>
                </c:ext>
              </c:extLst>
            </c:dLbl>
            <c:dLbl>
              <c:idx val="14"/>
              <c:layout>
                <c:manualLayout>
                  <c:x val="1.4999999999999939E-2"/>
                  <c:y val="-3.1007751937984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43-420B-B5A6-B4335B9AA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3'!$A$4:$B$18</c:f>
              <c:multiLvlStrCache>
                <c:ptCount val="15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</c:lvl>
                <c:lvl>
                  <c:pt idx="0">
                    <c:v>RESEAU
FERROVIAIRE</c:v>
                  </c:pt>
                  <c:pt idx="4">
                    <c:v>RESEAU
DE SURFACE</c:v>
                  </c:pt>
                  <c:pt idx="8">
                    <c:v>RESEAU
METROPOLITAIN</c:v>
                  </c:pt>
                  <c:pt idx="12">
                    <c:v>TOUS RESEAUX </c:v>
                  </c:pt>
                </c:lvl>
              </c:multiLvlStrCache>
            </c:multiLvlStrRef>
          </c:cat>
          <c:val>
            <c:numRef>
              <c:f>'Figure 3'!$G$4:$G$18</c:f>
              <c:numCache>
                <c:formatCode>0.0</c:formatCode>
                <c:ptCount val="15"/>
                <c:pt idx="0">
                  <c:v>1.0724946695095949</c:v>
                </c:pt>
                <c:pt idx="1">
                  <c:v>1.8827404479578393</c:v>
                </c:pt>
                <c:pt idx="2">
                  <c:v>1.5781083953241233</c:v>
                </c:pt>
                <c:pt idx="4">
                  <c:v>0.19267605633802817</c:v>
                </c:pt>
                <c:pt idx="5">
                  <c:v>0.24825174825174826</c:v>
                </c:pt>
                <c:pt idx="6">
                  <c:v>0.25665680473372782</c:v>
                </c:pt>
                <c:pt idx="8">
                  <c:v>0.26702269692923897</c:v>
                </c:pt>
                <c:pt idx="9">
                  <c:v>0.55112881806108893</c:v>
                </c:pt>
                <c:pt idx="10">
                  <c:v>0.50541871921182269</c:v>
                </c:pt>
                <c:pt idx="12">
                  <c:v>0.48098290598290599</c:v>
                </c:pt>
                <c:pt idx="13">
                  <c:v>0.8012048192771084</c:v>
                </c:pt>
                <c:pt idx="14">
                  <c:v>0.7086733152009671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C0-4EBD-8C8A-0095FF66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1065426784"/>
        <c:axId val="-1065426240"/>
      </c:barChart>
      <c:catAx>
        <c:axId val="-106542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6240"/>
        <c:crosses val="autoZero"/>
        <c:auto val="1"/>
        <c:lblAlgn val="ctr"/>
        <c:lblOffset val="100"/>
        <c:noMultiLvlLbl val="0"/>
      </c:catAx>
      <c:valAx>
        <c:axId val="-10654262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88262393774208E-2"/>
          <c:y val="0.92388451443569564"/>
          <c:w val="0.98275307894205532"/>
          <c:h val="6.7829823597631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tx>
            <c:v>Femme</c:v>
          </c:tx>
          <c:spPr>
            <a:solidFill>
              <a:srgbClr val="F5993B">
                <a:alpha val="76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0905369754440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9B-4B4B-9693-CB9566F02E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6'!$G$5:$G$10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6'!$H$5:$H$10</c:f>
              <c:numCache>
                <c:formatCode>0%</c:formatCode>
                <c:ptCount val="6"/>
                <c:pt idx="0">
                  <c:v>1.3647642679900744E-3</c:v>
                </c:pt>
                <c:pt idx="1">
                  <c:v>2.2084367245657568E-2</c:v>
                </c:pt>
                <c:pt idx="2">
                  <c:v>0.30905707196029775</c:v>
                </c:pt>
                <c:pt idx="3">
                  <c:v>0.15136476426799009</c:v>
                </c:pt>
                <c:pt idx="4">
                  <c:v>8.9826302729528532E-2</c:v>
                </c:pt>
                <c:pt idx="5">
                  <c:v>4.7022332506203475E-2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B-4B4B-9693-CB9566F02E9E}"/>
            </c:ext>
          </c:extLst>
        </c:ser>
        <c:ser>
          <c:idx val="1"/>
          <c:order val="1"/>
          <c:tx>
            <c:v>Homme</c:v>
          </c:tx>
          <c:spPr>
            <a:solidFill>
              <a:srgbClr val="334F9E">
                <a:alpha val="76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9B-4B4B-9693-CB9566F02E9E}"/>
                </c:ext>
              </c:extLst>
            </c:dLbl>
            <c:dLbl>
              <c:idx val="1"/>
              <c:layout>
                <c:manualLayout>
                  <c:x val="1.260943900903709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F7-4206-9C4C-E159D671EFB4}"/>
                </c:ext>
              </c:extLst>
            </c:dLbl>
            <c:dLbl>
              <c:idx val="5"/>
              <c:layout>
                <c:manualLayout>
                  <c:x val="-1.356259345381470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9B-4B4B-9693-CB9566F02E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6'!$G$5:$G$10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6'!$I$5:$I$10</c:f>
              <c:numCache>
                <c:formatCode>0%</c:formatCode>
                <c:ptCount val="6"/>
                <c:pt idx="0">
                  <c:v>1.9851116625310174E-3</c:v>
                </c:pt>
                <c:pt idx="1">
                  <c:v>3.3374689826302727E-2</c:v>
                </c:pt>
                <c:pt idx="2">
                  <c:v>0.14937965260545905</c:v>
                </c:pt>
                <c:pt idx="3">
                  <c:v>9.7890818858560796E-2</c:v>
                </c:pt>
                <c:pt idx="4">
                  <c:v>6.166253101736973E-2</c:v>
                </c:pt>
                <c:pt idx="5">
                  <c:v>3.4987593052109182E-2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B-4B4B-9693-CB9566F0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5440"/>
        <c:axId val="-887178368"/>
      </c:barChart>
      <c:catAx>
        <c:axId val="-887185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8368"/>
        <c:crosses val="autoZero"/>
        <c:auto val="1"/>
        <c:lblAlgn val="ctr"/>
        <c:lblOffset val="100"/>
        <c:noMultiLvlLbl val="0"/>
      </c:catAx>
      <c:valAx>
        <c:axId val="-887178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6'!$G$17:$G$22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6'!$H$17:$H$22</c:f>
              <c:numCache>
                <c:formatCode>0%</c:formatCode>
                <c:ptCount val="6"/>
                <c:pt idx="0">
                  <c:v>3.2206119162640903E-4</c:v>
                </c:pt>
                <c:pt idx="1">
                  <c:v>1.8679549114331721E-2</c:v>
                </c:pt>
                <c:pt idx="2">
                  <c:v>0.13526570048309178</c:v>
                </c:pt>
                <c:pt idx="3">
                  <c:v>0.1249597423510467</c:v>
                </c:pt>
                <c:pt idx="4">
                  <c:v>5.7971014492753624E-2</c:v>
                </c:pt>
                <c:pt idx="5">
                  <c:v>1.5780998389694042E-2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9-42C3-8EBD-C44AFC9ED3C6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0125806976313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C9-42C3-8EBD-C44AFC9ED3C6}"/>
                </c:ext>
              </c:extLst>
            </c:dLbl>
            <c:dLbl>
              <c:idx val="5"/>
              <c:layout>
                <c:manualLayout>
                  <c:x val="6.91444357626791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C9-42C3-8EBD-C44AFC9ED3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6'!$G$17:$G$22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6'!$I$17:$I$22</c:f>
              <c:numCache>
                <c:formatCode>0%</c:formatCode>
                <c:ptCount val="6"/>
                <c:pt idx="0">
                  <c:v>3.2206119162640903E-4</c:v>
                </c:pt>
                <c:pt idx="1">
                  <c:v>4.8953301127214167E-2</c:v>
                </c:pt>
                <c:pt idx="2">
                  <c:v>0.18808373590982286</c:v>
                </c:pt>
                <c:pt idx="3">
                  <c:v>0.2537842190016103</c:v>
                </c:pt>
                <c:pt idx="4">
                  <c:v>0.1320450885668277</c:v>
                </c:pt>
                <c:pt idx="5">
                  <c:v>2.3832528180354268E-2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9-42C3-8EBD-C44AFC9E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0000"/>
        <c:axId val="-887184896"/>
      </c:barChart>
      <c:catAx>
        <c:axId val="-887180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84896"/>
        <c:crosses val="autoZero"/>
        <c:auto val="1"/>
        <c:lblAlgn val="ctr"/>
        <c:lblOffset val="100"/>
        <c:noMultiLvlLbl val="0"/>
      </c:catAx>
      <c:valAx>
        <c:axId val="-887184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235247911835012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55-4908-8853-FEC281C0DD8C}"/>
                </c:ext>
              </c:extLst>
            </c:dLbl>
            <c:dLbl>
              <c:idx val="5"/>
              <c:layout>
                <c:manualLayout>
                  <c:x val="1.3432799511765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55-4908-8853-FEC281C0D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6'!$G$30:$G$35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6'!$H$30:$H$35</c:f>
              <c:numCache>
                <c:formatCode>0%</c:formatCode>
                <c:ptCount val="6"/>
                <c:pt idx="0">
                  <c:v>2.7624309392265192E-2</c:v>
                </c:pt>
                <c:pt idx="1">
                  <c:v>0.23093922651933702</c:v>
                </c:pt>
                <c:pt idx="2">
                  <c:v>0.50497237569060771</c:v>
                </c:pt>
                <c:pt idx="3">
                  <c:v>0.12375690607734807</c:v>
                </c:pt>
                <c:pt idx="4">
                  <c:v>2.7624309392265192E-2</c:v>
                </c:pt>
                <c:pt idx="5">
                  <c:v>8.8397790055248626E-3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5-4908-8853-FEC281C0DD8C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94865514269082E-2"/>
                  <c:y val="1.347558743481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55-4908-8853-FEC281C0DD8C}"/>
                </c:ext>
              </c:extLst>
            </c:dLbl>
            <c:dLbl>
              <c:idx val="1"/>
              <c:layout>
                <c:manualLayout>
                  <c:x val="4.92535982098062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1-4614-9C77-5AD4439E0C51}"/>
                </c:ext>
              </c:extLst>
            </c:dLbl>
            <c:dLbl>
              <c:idx val="2"/>
              <c:layout>
                <c:manualLayout>
                  <c:x val="5.37311980470611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C1-4614-9C77-5AD4439E0C51}"/>
                </c:ext>
              </c:extLst>
            </c:dLbl>
            <c:dLbl>
              <c:idx val="3"/>
              <c:layout>
                <c:manualLayout>
                  <c:x val="3.58207986980408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C1-4614-9C77-5AD4439E0C51}"/>
                </c:ext>
              </c:extLst>
            </c:dLbl>
            <c:dLbl>
              <c:idx val="4"/>
              <c:layout>
                <c:manualLayout>
                  <c:x val="4.0336091750316418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55-4908-8853-FEC281C0DD8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55-4908-8853-FEC281C0D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6'!$G$30:$G$35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6'!$I$30:$I$35</c:f>
              <c:numCache>
                <c:formatCode>0%</c:formatCode>
                <c:ptCount val="6"/>
                <c:pt idx="0">
                  <c:v>1.2154696132596685E-2</c:v>
                </c:pt>
                <c:pt idx="1">
                  <c:v>2.0994475138121547E-2</c:v>
                </c:pt>
                <c:pt idx="2">
                  <c:v>3.2044198895027624E-2</c:v>
                </c:pt>
                <c:pt idx="3">
                  <c:v>9.9447513812154689E-3</c:v>
                </c:pt>
                <c:pt idx="4">
                  <c:v>1.1049723756906078E-3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55-4908-8853-FEC281C0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6736"/>
        <c:axId val="-887176192"/>
      </c:barChart>
      <c:catAx>
        <c:axId val="-8871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6192"/>
        <c:crosses val="autoZero"/>
        <c:auto val="1"/>
        <c:lblAlgn val="ctr"/>
        <c:lblOffset val="100"/>
        <c:noMultiLvlLbl val="0"/>
      </c:catAx>
      <c:valAx>
        <c:axId val="-887176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445783681162577E-2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DD-4C09-AA12-17178F5F83F6}"/>
                </c:ext>
              </c:extLst>
            </c:dLbl>
            <c:dLbl>
              <c:idx val="3"/>
              <c:layout>
                <c:manualLayout>
                  <c:x val="-4.8192789372086264E-3"/>
                  <c:y val="1.347558743481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CA-4AB9-8644-9B90C711F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6'!$K$53:$K$58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6'!$L$53:$L$58</c:f>
              <c:numCache>
                <c:formatCode>0%</c:formatCode>
                <c:ptCount val="6"/>
                <c:pt idx="0">
                  <c:v>6.0606060606060606E-4</c:v>
                </c:pt>
                <c:pt idx="1">
                  <c:v>1.2121212121212121E-3</c:v>
                </c:pt>
                <c:pt idx="2">
                  <c:v>5.1212121212121209E-2</c:v>
                </c:pt>
                <c:pt idx="3">
                  <c:v>9.696969696969697E-2</c:v>
                </c:pt>
                <c:pt idx="4">
                  <c:v>3.5151515151515149E-2</c:v>
                </c:pt>
                <c:pt idx="5">
                  <c:v>6.0606060606060606E-4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A-4AB9-8644-9B90C711FAB2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CA-4AB9-8644-9B90C711FA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CA-4AB9-8644-9B90C711FAB2}"/>
                </c:ext>
              </c:extLst>
            </c:dLbl>
            <c:dLbl>
              <c:idx val="2"/>
              <c:layout>
                <c:manualLayout>
                  <c:x val="2.01680458751582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CA-4AB9-8644-9B90C711FAB2}"/>
                </c:ext>
              </c:extLst>
            </c:dLbl>
            <c:dLbl>
              <c:idx val="3"/>
              <c:layout>
                <c:manualLayout>
                  <c:x val="2.4201655050189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CA-4AB9-8644-9B90C711FAB2}"/>
                </c:ext>
              </c:extLst>
            </c:dLbl>
            <c:dLbl>
              <c:idx val="4"/>
              <c:layout>
                <c:manualLayout>
                  <c:x val="2.4201655050189858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CA-4AB9-8644-9B90C711FAB2}"/>
                </c:ext>
              </c:extLst>
            </c:dLbl>
            <c:dLbl>
              <c:idx val="5"/>
              <c:layout>
                <c:manualLayout>
                  <c:x val="6.3152666028902765E-2"/>
                  <c:y val="-1.3475587434810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CA-4AB9-8644-9B90C711F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6'!$K$53:$K$58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6'!$M$53:$M$58</c:f>
              <c:numCache>
                <c:formatCode>0%</c:formatCode>
                <c:ptCount val="6"/>
                <c:pt idx="0">
                  <c:v>6.0606060606060606E-4</c:v>
                </c:pt>
                <c:pt idx="1">
                  <c:v>3.6363636363636364E-3</c:v>
                </c:pt>
                <c:pt idx="2">
                  <c:v>0.13696969696969696</c:v>
                </c:pt>
                <c:pt idx="3">
                  <c:v>0.40909090909090912</c:v>
                </c:pt>
                <c:pt idx="4">
                  <c:v>0.25878787878787879</c:v>
                </c:pt>
                <c:pt idx="5">
                  <c:v>5.1515151515151517E-3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CA-4AB9-8644-9B90C711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5104"/>
        <c:axId val="-887171840"/>
      </c:barChart>
      <c:catAx>
        <c:axId val="-88717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1840"/>
        <c:crosses val="autoZero"/>
        <c:auto val="1"/>
        <c:lblAlgn val="ctr"/>
        <c:lblOffset val="100"/>
        <c:noMultiLvlLbl val="0"/>
      </c:catAx>
      <c:valAx>
        <c:axId val="-887171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C6-4984-8B86-EF442769BC3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74-434C-B262-9E38B4C7476F}"/>
                </c:ext>
              </c:extLst>
            </c:dLbl>
            <c:dLbl>
              <c:idx val="3"/>
              <c:layout>
                <c:manualLayout>
                  <c:x val="9.91735408116687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C6-4984-8B86-EF442769BC32}"/>
                </c:ext>
              </c:extLst>
            </c:dLbl>
            <c:dLbl>
              <c:idx val="5"/>
              <c:layout>
                <c:manualLayout>
                  <c:x val="1.9834708162333813E-2"/>
                  <c:y val="-2.0213381152215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C6-4984-8B86-EF442769B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6'!$G$53:$G$58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6'!$H$53:$H$58</c:f>
              <c:numCache>
                <c:formatCode>0%</c:formatCode>
                <c:ptCount val="6"/>
                <c:pt idx="0">
                  <c:v>0</c:v>
                </c:pt>
                <c:pt idx="1">
                  <c:v>8.5287846481876329E-4</c:v>
                </c:pt>
                <c:pt idx="2">
                  <c:v>5.5010660980810235E-2</c:v>
                </c:pt>
                <c:pt idx="3">
                  <c:v>7.4626865671641784E-2</c:v>
                </c:pt>
                <c:pt idx="4">
                  <c:v>1.0234541577825161E-2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6-4984-8B86-EF442769BC32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72815634435395E-2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C6-4984-8B86-EF442769BC32}"/>
                </c:ext>
              </c:extLst>
            </c:dLbl>
            <c:dLbl>
              <c:idx val="1"/>
              <c:layout>
                <c:manualLayout>
                  <c:x val="2.47933852029172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74-434C-B262-9E38B4C7476F}"/>
                </c:ext>
              </c:extLst>
            </c:dLbl>
            <c:dLbl>
              <c:idx val="4"/>
              <c:layout>
                <c:manualLayout>
                  <c:x val="4.0336091750316418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6-4984-8B86-EF442769BC3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C6-4984-8B86-EF442769B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6'!$G$53:$G$58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6'!$I$53:$I$58</c:f>
              <c:numCache>
                <c:formatCode>0%</c:formatCode>
                <c:ptCount val="6"/>
                <c:pt idx="0">
                  <c:v>4.2643923240938164E-4</c:v>
                </c:pt>
                <c:pt idx="1">
                  <c:v>5.1172707889125804E-3</c:v>
                </c:pt>
                <c:pt idx="2">
                  <c:v>0.25799573560767591</c:v>
                </c:pt>
                <c:pt idx="3">
                  <c:v>0.46311300639658848</c:v>
                </c:pt>
                <c:pt idx="4">
                  <c:v>0.12835820895522387</c:v>
                </c:pt>
                <c:pt idx="5">
                  <c:v>4.2643923240938165E-3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6-4984-8B86-EF442769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0544"/>
        <c:axId val="-887175648"/>
      </c:barChart>
      <c:catAx>
        <c:axId val="-887180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5648"/>
        <c:crosses val="autoZero"/>
        <c:auto val="1"/>
        <c:lblAlgn val="ctr"/>
        <c:lblOffset val="100"/>
        <c:noMultiLvlLbl val="0"/>
      </c:catAx>
      <c:valAx>
        <c:axId val="-887175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872408647132505"/>
          <c:y val="0.12936358586632957"/>
          <c:w val="0.61063162634174994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35524206708046E-2"/>
                  <c:y val="-2.695090960215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985563044863188E-2"/>
                      <c:h val="9.42283104053817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C74-49A0-8400-349FAFD257AC}"/>
                </c:ext>
              </c:extLst>
            </c:dLbl>
            <c:dLbl>
              <c:idx val="4"/>
              <c:layout>
                <c:manualLayout>
                  <c:x val="3.6167947203262924E-4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4-49A0-8400-349FAFD257AC}"/>
                </c:ext>
              </c:extLst>
            </c:dLbl>
            <c:dLbl>
              <c:idx val="5"/>
              <c:layout>
                <c:manualLayout>
                  <c:x val="3.4204342787481092E-3"/>
                  <c:y val="4.0426762304431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4-49A0-8400-349FAFD25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12'!$F$39:$F$44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12'!$G$39:$G$44</c:f>
              <c:numCache>
                <c:formatCode>0%</c:formatCode>
                <c:ptCount val="6"/>
                <c:pt idx="0">
                  <c:v>5.6320400500625778E-3</c:v>
                </c:pt>
                <c:pt idx="1">
                  <c:v>9.5744680851063829E-2</c:v>
                </c:pt>
                <c:pt idx="2">
                  <c:v>8.1351689612015013E-2</c:v>
                </c:pt>
                <c:pt idx="3">
                  <c:v>5.0062578222778473E-2</c:v>
                </c:pt>
                <c:pt idx="4">
                  <c:v>2.6282853566958697E-2</c:v>
                </c:pt>
                <c:pt idx="5">
                  <c:v>3.7546933667083854E-3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4-49A0-8400-349FAFD257AC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74-49A0-8400-349FAFD257AC}"/>
                </c:ext>
              </c:extLst>
            </c:dLbl>
            <c:dLbl>
              <c:idx val="3"/>
              <c:layout>
                <c:manualLayout>
                  <c:x val="6.1177621033540507E-3"/>
                  <c:y val="1.347558743481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74-49A0-8400-349FAFD257AC}"/>
                </c:ext>
              </c:extLst>
            </c:dLbl>
            <c:dLbl>
              <c:idx val="4"/>
              <c:layout>
                <c:manualLayout>
                  <c:x val="3.2852160105954625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74-49A0-8400-349FAFD257AC}"/>
                </c:ext>
              </c:extLst>
            </c:dLbl>
            <c:dLbl>
              <c:idx val="5"/>
              <c:layout>
                <c:manualLayout>
                  <c:x val="2.98656000963224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74-49A0-8400-349FAFD25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12'!$F$39:$F$44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12'!$H$39:$H$44</c:f>
              <c:numCache>
                <c:formatCode>0%</c:formatCode>
                <c:ptCount val="6"/>
                <c:pt idx="0">
                  <c:v>6.6958698372966211E-2</c:v>
                </c:pt>
                <c:pt idx="1">
                  <c:v>0.35481852315394241</c:v>
                </c:pt>
                <c:pt idx="2">
                  <c:v>0.23779724655819776</c:v>
                </c:pt>
                <c:pt idx="3">
                  <c:v>6.1326658322903627E-2</c:v>
                </c:pt>
                <c:pt idx="4">
                  <c:v>1.5644555694618274E-2</c:v>
                </c:pt>
                <c:pt idx="5">
                  <c:v>6.2578222778473093E-4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4-49A0-8400-349FAFD2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4560"/>
        <c:axId val="-887172928"/>
      </c:barChart>
      <c:catAx>
        <c:axId val="-88717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2928"/>
        <c:crosses val="autoZero"/>
        <c:auto val="1"/>
        <c:lblAlgn val="ctr"/>
        <c:lblOffset val="100"/>
        <c:noMultiLvlLbl val="0"/>
      </c:catAx>
      <c:valAx>
        <c:axId val="-8871729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France hors région Ile-de-France</a:t>
                </a:r>
              </a:p>
            </c:rich>
          </c:tx>
          <c:layout>
            <c:manualLayout>
              <c:xMode val="edge"/>
              <c:yMode val="edge"/>
              <c:x val="2.1373191486571266E-2"/>
              <c:y val="1.4900073744356434E-2"/>
            </c:manualLayout>
          </c:layout>
          <c:overlay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60766238979086E-2"/>
          <c:y val="0.12936351723442746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9314255977437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F-4C0E-937E-DF7D98AD27EE}"/>
                </c:ext>
              </c:extLst>
            </c:dLbl>
            <c:dLbl>
              <c:idx val="4"/>
              <c:layout>
                <c:manualLayout>
                  <c:x val="2.3437463955671822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D9-4464-855F-F2D6BD97C0A3}"/>
                </c:ext>
              </c:extLst>
            </c:dLbl>
            <c:dLbl>
              <c:idx val="5"/>
              <c:layout>
                <c:manualLayout>
                  <c:x val="2.57761879981197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3F-4C0E-937E-DF7D98AD2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12'!$F$6:$F$11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12'!$G$6:$G$11</c:f>
              <c:numCache>
                <c:formatCode>0%</c:formatCode>
                <c:ptCount val="6"/>
                <c:pt idx="0">
                  <c:v>8.2474226804123713E-3</c:v>
                </c:pt>
                <c:pt idx="1">
                  <c:v>0.28453608247422679</c:v>
                </c:pt>
                <c:pt idx="2">
                  <c:v>0.15051546391752577</c:v>
                </c:pt>
                <c:pt idx="3">
                  <c:v>3.711340206185567E-2</c:v>
                </c:pt>
                <c:pt idx="4">
                  <c:v>1.443298969072165E-2</c:v>
                </c:pt>
                <c:pt idx="5">
                  <c:v>4.1237113402061857E-3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9-4464-855F-F2D6BD97C0A3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D9-4464-855F-F2D6BD97C0A3}"/>
                </c:ext>
              </c:extLst>
            </c:dLbl>
            <c:dLbl>
              <c:idx val="3"/>
              <c:layout>
                <c:manualLayout>
                  <c:x val="5.2734293900261596E-2"/>
                  <c:y val="6.737793717405259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89254753237645"/>
                      <c:h val="7.40149292531659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AD9-4464-855F-F2D6BD97C0A3}"/>
                </c:ext>
              </c:extLst>
            </c:dLbl>
            <c:dLbl>
              <c:idx val="4"/>
              <c:layout>
                <c:manualLayout>
                  <c:x val="6.7382708872556485E-2"/>
                  <c:y val="-2.6526746925094587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1444956562259"/>
                      <c:h val="9.42283104053817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AD9-4464-855F-F2D6BD97C0A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D9-4464-855F-F2D6BD97C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12'!$F$6:$F$11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12'!$H$6:$H$11</c:f>
              <c:numCache>
                <c:formatCode>0%</c:formatCode>
                <c:ptCount val="6"/>
                <c:pt idx="0">
                  <c:v>2.0618556701030928E-3</c:v>
                </c:pt>
                <c:pt idx="1">
                  <c:v>0.27835051546391754</c:v>
                </c:pt>
                <c:pt idx="2">
                  <c:v>0.1711340206185567</c:v>
                </c:pt>
                <c:pt idx="3">
                  <c:v>4.536082474226804E-2</c:v>
                </c:pt>
                <c:pt idx="4">
                  <c:v>4.1237113402061857E-3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9-4464-855F-F2D6BD97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4016"/>
        <c:axId val="-887172384"/>
      </c:barChart>
      <c:catAx>
        <c:axId val="-887174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2384"/>
        <c:crosses val="autoZero"/>
        <c:auto val="1"/>
        <c:lblAlgn val="ctr"/>
        <c:lblOffset val="100"/>
        <c:noMultiLvlLbl val="0"/>
      </c:catAx>
      <c:valAx>
        <c:axId val="-8871723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42-4E7E-A11C-79F788D4C61E}"/>
                </c:ext>
              </c:extLst>
            </c:dLbl>
            <c:dLbl>
              <c:idx val="5"/>
              <c:layout>
                <c:manualLayout>
                  <c:x val="4.55234171382402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C1-487A-B4B5-DA82377AB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12'!$F$17:$F$22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12'!$G$17:$G$22</c:f>
              <c:numCache>
                <c:formatCode>0%</c:formatCode>
                <c:ptCount val="6"/>
                <c:pt idx="0">
                  <c:v>1.6107382550335572E-2</c:v>
                </c:pt>
                <c:pt idx="1">
                  <c:v>0.25861297539149886</c:v>
                </c:pt>
                <c:pt idx="2">
                  <c:v>0.27337807606263981</c:v>
                </c:pt>
                <c:pt idx="3">
                  <c:v>0.14272930648769575</c:v>
                </c:pt>
                <c:pt idx="4">
                  <c:v>6.4876957494407153E-2</c:v>
                </c:pt>
                <c:pt idx="5">
                  <c:v>1.2975391498881432E-2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2-4E7E-A11C-79F788D4C61E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9180442279712364E-2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42-4E7E-A11C-79F788D4C61E}"/>
                </c:ext>
              </c:extLst>
            </c:dLbl>
            <c:dLbl>
              <c:idx val="5"/>
              <c:layout>
                <c:manualLayout>
                  <c:x val="7.28374674211844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2-4E7E-A11C-79F788D4C6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12'!$F$17:$F$22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12'!$H$17:$H$22</c:f>
              <c:numCache>
                <c:formatCode>0%</c:formatCode>
                <c:ptCount val="6"/>
                <c:pt idx="0">
                  <c:v>1.3422818791946308E-3</c:v>
                </c:pt>
                <c:pt idx="1">
                  <c:v>4.116331096196868E-2</c:v>
                </c:pt>
                <c:pt idx="2">
                  <c:v>0.10111856823266219</c:v>
                </c:pt>
                <c:pt idx="3">
                  <c:v>6.9351230425055935E-2</c:v>
                </c:pt>
                <c:pt idx="4">
                  <c:v>1.7002237136465325E-2</c:v>
                </c:pt>
                <c:pt idx="5">
                  <c:v>1.3422818791946308E-3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2-4E7E-A11C-79F788D4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3264"/>
        <c:axId val="-887186528"/>
      </c:barChart>
      <c:catAx>
        <c:axId val="-887183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86528"/>
        <c:crosses val="autoZero"/>
        <c:auto val="1"/>
        <c:lblAlgn val="ctr"/>
        <c:lblOffset val="100"/>
        <c:noMultiLvlLbl val="0"/>
      </c:catAx>
      <c:valAx>
        <c:axId val="-887186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12'!$F$28:$F$33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12'!$G$28:$G$33</c:f>
              <c:numCache>
                <c:formatCode>0%</c:formatCode>
                <c:ptCount val="6"/>
                <c:pt idx="0">
                  <c:v>4.9145299145299144E-2</c:v>
                </c:pt>
                <c:pt idx="1">
                  <c:v>0.20299145299145299</c:v>
                </c:pt>
                <c:pt idx="2">
                  <c:v>0.13247863247863248</c:v>
                </c:pt>
                <c:pt idx="3">
                  <c:v>0.14529914529914531</c:v>
                </c:pt>
                <c:pt idx="4">
                  <c:v>0.1111111111111111</c:v>
                </c:pt>
                <c:pt idx="5">
                  <c:v>4.9145299145299144E-2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988-A85B-587312290AA0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1051794012178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52-4E12-B2E9-55CE813739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12'!$F$28:$F$33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12'!$H$28:$H$33</c:f>
              <c:numCache>
                <c:formatCode>0%</c:formatCode>
                <c:ptCount val="6"/>
                <c:pt idx="0">
                  <c:v>0</c:v>
                </c:pt>
                <c:pt idx="1">
                  <c:v>3.2051282051282048E-2</c:v>
                </c:pt>
                <c:pt idx="2">
                  <c:v>0.11965811965811966</c:v>
                </c:pt>
                <c:pt idx="3">
                  <c:v>8.5470085470085472E-2</c:v>
                </c:pt>
                <c:pt idx="4">
                  <c:v>4.9145299145299144E-2</c:v>
                </c:pt>
                <c:pt idx="5">
                  <c:v>2.3504273504273504E-2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988-A85B-58731229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4352"/>
        <c:axId val="-887183808"/>
      </c:barChart>
      <c:catAx>
        <c:axId val="-88718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83808"/>
        <c:crosses val="autoZero"/>
        <c:auto val="1"/>
        <c:lblAlgn val="ctr"/>
        <c:lblOffset val="100"/>
        <c:noMultiLvlLbl val="0"/>
      </c:catAx>
      <c:valAx>
        <c:axId val="-887183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102119806545798"/>
          <c:y val="0.12936358586632957"/>
          <c:w val="0.60833467033524036"/>
          <c:h val="0.73222245646422457"/>
        </c:manualLayout>
      </c:layout>
      <c:barChart>
        <c:barDir val="bar"/>
        <c:grouping val="stacked"/>
        <c:varyColors val="0"/>
        <c:ser>
          <c:idx val="0"/>
          <c:order val="0"/>
          <c:tx>
            <c:v>Nationalité Française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404999964932722E-2"/>
                  <c:y val="6.7415706479445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02-4016-A087-36C7AD545260}"/>
                </c:ext>
              </c:extLst>
            </c:dLbl>
            <c:dLbl>
              <c:idx val="2"/>
              <c:layout>
                <c:manualLayout>
                  <c:x val="6.14281958804891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02-4016-A087-36C7AD545260}"/>
                </c:ext>
              </c:extLst>
            </c:dLbl>
            <c:dLbl>
              <c:idx val="3"/>
              <c:layout>
                <c:manualLayout>
                  <c:x val="2.4559428030943308E-2"/>
                  <c:y val="-6.179701705507747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02-4016-A087-36C7AD545260}"/>
                </c:ext>
              </c:extLst>
            </c:dLbl>
            <c:dLbl>
              <c:idx val="4"/>
              <c:layout>
                <c:manualLayout>
                  <c:x val="6.11936078883471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02-4016-A087-36C7AD545260}"/>
                </c:ext>
              </c:extLst>
            </c:dLbl>
            <c:dLbl>
              <c:idx val="5"/>
              <c:layout>
                <c:manualLayout>
                  <c:x val="3.99087380157580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02-4016-A087-36C7AD545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12'!$A$39:$A$44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12'!$B$39:$B$44</c:f>
              <c:numCache>
                <c:formatCode>0%</c:formatCode>
                <c:ptCount val="6"/>
                <c:pt idx="0">
                  <c:v>3.2351989647363315E-4</c:v>
                </c:pt>
                <c:pt idx="1">
                  <c:v>2.5881591717890649E-2</c:v>
                </c:pt>
                <c:pt idx="2">
                  <c:v>2.167583306373342E-2</c:v>
                </c:pt>
                <c:pt idx="3">
                  <c:v>1.2940795858945324E-2</c:v>
                </c:pt>
                <c:pt idx="4">
                  <c:v>7.7644775153671948E-3</c:v>
                </c:pt>
                <c:pt idx="5">
                  <c:v>1.2940795858945326E-3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02-4016-A087-36C7AD545260}"/>
            </c:ext>
          </c:extLst>
        </c:ser>
        <c:ser>
          <c:idx val="1"/>
          <c:order val="1"/>
          <c:tx>
            <c:v>Nationalité étrangère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785507734269367E-2"/>
                  <c:y val="6.7415706479445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02-4016-A087-36C7AD545260}"/>
                </c:ext>
              </c:extLst>
            </c:dLbl>
            <c:dLbl>
              <c:idx val="3"/>
              <c:layout>
                <c:manualLayout>
                  <c:x val="1.5337412199353454E-2"/>
                  <c:y val="-6.7415706479446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02-4016-A087-36C7AD545260}"/>
                </c:ext>
              </c:extLst>
            </c:dLbl>
            <c:dLbl>
              <c:idx val="4"/>
              <c:layout>
                <c:manualLayout>
                  <c:x val="3.99283273223183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02-4016-A087-36C7AD5452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02-4016-A087-36C7AD545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12'!$A$39:$A$44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12'!$C$39:$C$44</c:f>
              <c:numCache>
                <c:formatCode>0%</c:formatCode>
                <c:ptCount val="6"/>
                <c:pt idx="0">
                  <c:v>2.9116790682626983E-2</c:v>
                </c:pt>
                <c:pt idx="1">
                  <c:v>0.40278227110967324</c:v>
                </c:pt>
                <c:pt idx="2">
                  <c:v>0.30410870268521512</c:v>
                </c:pt>
                <c:pt idx="3">
                  <c:v>0.1552895503073439</c:v>
                </c:pt>
                <c:pt idx="4">
                  <c:v>3.429310902620511E-2</c:v>
                </c:pt>
                <c:pt idx="5">
                  <c:v>4.5292785506308641E-3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02-4016-A087-36C7AD54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2720"/>
        <c:axId val="-887182176"/>
      </c:barChart>
      <c:catAx>
        <c:axId val="-8871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2176"/>
        <c:crosses val="autoZero"/>
        <c:auto val="1"/>
        <c:lblAlgn val="ctr"/>
        <c:lblOffset val="100"/>
        <c:noMultiLvlLbl val="0"/>
      </c:catAx>
      <c:valAx>
        <c:axId val="-8871821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Ile-de-France</a:t>
                </a:r>
              </a:p>
            </c:rich>
          </c:tx>
          <c:layout>
            <c:manualLayout>
              <c:xMode val="edge"/>
              <c:yMode val="edge"/>
              <c:x val="1.6038036307384318E-2"/>
              <c:y val="1.4167915007373261E-3"/>
            </c:manualLayout>
          </c:layout>
          <c:overlay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22899101286149"/>
          <c:y val="0.89872863570493866"/>
          <c:w val="0.56925856051019719"/>
          <c:h val="9.6660911910446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Île-de-France</a:t>
            </a:r>
            <a:endParaRPr lang="fr-FR" sz="1400">
              <a:effectLst/>
            </a:endParaRPr>
          </a:p>
        </c:rich>
      </c:tx>
      <c:layout>
        <c:manualLayout>
          <c:xMode val="edge"/>
          <c:yMode val="edge"/>
          <c:x val="0.42011120897033111"/>
          <c:y val="2.414833652187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4'!$A$5</c:f>
              <c:strCache>
                <c:ptCount val="1"/>
                <c:pt idx="0">
                  <c:v>Ferroviaire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51AB256-3B4F-418F-8323-28DE1060D923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43-4DD8-AC49-079FD5A5A7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2A41BA-441A-4A8A-9FF5-88349FB5BEA5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A43-4DD8-AC49-079FD5A5A7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BDDA24-24E0-4ECF-82B0-E20B84A4B5DE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A43-4DD8-AC49-079FD5A5A7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95FA9E-31EB-4216-A7BB-B6B980E56FA2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A43-4DD8-AC49-079FD5A5A7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3960FF-72A5-4EA1-A5DC-A576BB29ADCF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A43-4DD8-AC49-079FD5A5A7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4'!$B$4:$F$4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4'!$B$5:$F$5</c:f>
              <c:numCache>
                <c:formatCode>0</c:formatCode>
                <c:ptCount val="5"/>
                <c:pt idx="0">
                  <c:v>27.8</c:v>
                </c:pt>
                <c:pt idx="1">
                  <c:v>28.81</c:v>
                </c:pt>
                <c:pt idx="2">
                  <c:v>42.51</c:v>
                </c:pt>
                <c:pt idx="3">
                  <c:v>33.81</c:v>
                </c:pt>
                <c:pt idx="4">
                  <c:v>63.33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1-4DED-ABE6-417D26D6EE18}"/>
            </c:ext>
          </c:extLst>
        </c:ser>
        <c:ser>
          <c:idx val="1"/>
          <c:order val="1"/>
          <c:tx>
            <c:strRef>
              <c:f>'Figure 4'!$A$6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F399BD-0EDA-4A46-809A-514C2D698E9F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43-4DD8-AC49-079FD5A5A7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8E4617-84F6-4691-9757-A44C2AB912C1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A43-4DD8-AC49-079FD5A5A7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ECD9AD-4475-4ED6-9E6B-55B512AA791E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A43-4DD8-AC49-079FD5A5A7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C19E0D-27E9-4033-B198-B6A695D3FA7B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A43-4DD8-AC49-079FD5A5A7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F0A3DF-B442-422C-A5A2-F41AB57A2ADC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A43-4DD8-AC49-079FD5A5A7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4'!$B$4:$F$4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4'!$B$6:$F$6</c:f>
              <c:numCache>
                <c:formatCode>0</c:formatCode>
                <c:ptCount val="5"/>
                <c:pt idx="0">
                  <c:v>20.36</c:v>
                </c:pt>
                <c:pt idx="1">
                  <c:v>14.22</c:v>
                </c:pt>
                <c:pt idx="2">
                  <c:v>31.21</c:v>
                </c:pt>
                <c:pt idx="3">
                  <c:v>36.35</c:v>
                </c:pt>
                <c:pt idx="4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1-4DED-ABE6-417D26D6EE18}"/>
            </c:ext>
          </c:extLst>
        </c:ser>
        <c:ser>
          <c:idx val="2"/>
          <c:order val="2"/>
          <c:tx>
            <c:strRef>
              <c:f>'Figure 4'!$A$7</c:f>
              <c:strCache>
                <c:ptCount val="1"/>
                <c:pt idx="0">
                  <c:v>Métropolitain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0D5144-EBA0-4A8C-9A74-55CF88479A54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A43-4DD8-AC49-079FD5A5A7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F365BF-BCF0-48CE-BE58-B66C38084FD5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43-4DD8-AC49-079FD5A5A7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7187E0-1B32-468C-A030-EC43392A9887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A43-4DD8-AC49-079FD5A5A7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769A7D-69DC-4E1B-9E35-7C3D3C413D92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A43-4DD8-AC49-079FD5A5A7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A92C22-C0D4-4037-BC94-C73B27B2B618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A43-4DD8-AC49-079FD5A5A7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4'!$B$4:$F$4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4'!$B$7:$F$7</c:f>
              <c:numCache>
                <c:formatCode>0</c:formatCode>
                <c:ptCount val="5"/>
                <c:pt idx="0">
                  <c:v>51.84</c:v>
                </c:pt>
                <c:pt idx="1">
                  <c:v>56.97</c:v>
                </c:pt>
                <c:pt idx="2">
                  <c:v>26.28</c:v>
                </c:pt>
                <c:pt idx="3">
                  <c:v>29.83</c:v>
                </c:pt>
                <c:pt idx="4">
                  <c:v>21.88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11-4DED-ABE6-417D26D6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65416992"/>
        <c:axId val="-1065420800"/>
      </c:barChart>
      <c:catAx>
        <c:axId val="-10654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0800"/>
        <c:crosses val="autoZero"/>
        <c:auto val="1"/>
        <c:lblAlgn val="ctr"/>
        <c:lblOffset val="100"/>
        <c:noMultiLvlLbl val="0"/>
      </c:catAx>
      <c:valAx>
        <c:axId val="-1065420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115770212463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03-4F3B-8DDB-2DA1008A7E3F}"/>
                </c:ext>
              </c:extLst>
            </c:dLbl>
            <c:dLbl>
              <c:idx val="3"/>
              <c:layout>
                <c:manualLayout>
                  <c:x val="3.9489380133750406E-3"/>
                  <c:y val="4.042678375225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9-4061-81A4-60CE98BFA3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03-4F3B-8DDB-2DA1008A7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12'!$A$6:$A$11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12'!$B$6:$B$11</c:f>
              <c:numCache>
                <c:formatCode>0%</c:formatCode>
                <c:ptCount val="6"/>
                <c:pt idx="0">
                  <c:v>1.3413816230717639E-3</c:v>
                </c:pt>
                <c:pt idx="1">
                  <c:v>0.11804158283031523</c:v>
                </c:pt>
                <c:pt idx="2">
                  <c:v>5.9020791415157613E-2</c:v>
                </c:pt>
                <c:pt idx="3">
                  <c:v>1.4755197853789403E-2</c:v>
                </c:pt>
                <c:pt idx="4">
                  <c:v>6.7069081153588194E-4</c:v>
                </c:pt>
                <c:pt idx="5">
                  <c:v>6.7069081153588194E-4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9-4061-81A4-60CE98BFA335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617344238759673E-2"/>
                  <c:y val="6.73779729204200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03-4F3B-8DDB-2DA1008A7E3F}"/>
                </c:ext>
              </c:extLst>
            </c:dLbl>
            <c:dLbl>
              <c:idx val="3"/>
              <c:layout>
                <c:manualLayout>
                  <c:x val="6.36835679816403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19-4061-81A4-60CE98BFA335}"/>
                </c:ext>
              </c:extLst>
            </c:dLbl>
            <c:dLbl>
              <c:idx val="4"/>
              <c:layout>
                <c:manualLayout>
                  <c:x val="2.2181120198966394E-2"/>
                  <c:y val="-6.7377972920421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03-4F3B-8DDB-2DA1008A7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12'!$A$6:$A$11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12'!$C$6:$C$11</c:f>
              <c:numCache>
                <c:formatCode>0%</c:formatCode>
                <c:ptCount val="6"/>
                <c:pt idx="0">
                  <c:v>2.012072434607646E-3</c:v>
                </c:pt>
                <c:pt idx="1">
                  <c:v>0.4983232729711603</c:v>
                </c:pt>
                <c:pt idx="2">
                  <c:v>0.25553319919517103</c:v>
                </c:pt>
                <c:pt idx="3">
                  <c:v>4.5606975184439971E-2</c:v>
                </c:pt>
                <c:pt idx="4">
                  <c:v>3.3534540576794099E-3</c:v>
                </c:pt>
                <c:pt idx="5">
                  <c:v>6.7069081153588194E-4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9-4061-81A4-60CE98BF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1632"/>
        <c:axId val="-887181088"/>
      </c:barChart>
      <c:catAx>
        <c:axId val="-88718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81088"/>
        <c:crosses val="autoZero"/>
        <c:auto val="1"/>
        <c:lblAlgn val="ctr"/>
        <c:lblOffset val="100"/>
        <c:noMultiLvlLbl val="0"/>
      </c:catAx>
      <c:valAx>
        <c:axId val="-8871810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E-4156-B5C0-DF26135F1558}"/>
                </c:ext>
              </c:extLst>
            </c:dLbl>
            <c:dLbl>
              <c:idx val="4"/>
              <c:layout>
                <c:manualLayout>
                  <c:x val="0"/>
                  <c:y val="-2.695117486962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5E-4156-B5C0-DF26135F15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E-4156-B5C0-DF26135F1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12'!$A$17:$A$22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12'!$B$17:$B$22</c:f>
              <c:numCache>
                <c:formatCode>0%</c:formatCode>
                <c:ptCount val="6"/>
                <c:pt idx="0">
                  <c:v>1.2944983818770227E-3</c:v>
                </c:pt>
                <c:pt idx="1">
                  <c:v>0.12297734627831715</c:v>
                </c:pt>
                <c:pt idx="2">
                  <c:v>0.23948220064724918</c:v>
                </c:pt>
                <c:pt idx="3">
                  <c:v>0.14045307443365695</c:v>
                </c:pt>
                <c:pt idx="4">
                  <c:v>5.5663430420711972E-2</c:v>
                </c:pt>
                <c:pt idx="5">
                  <c:v>1.0355987055016181E-2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E-4156-B5C0-DF26135F1558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20840674478928E-3"/>
                  <c:y val="-1.235247911835012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5E-4156-B5C0-DF26135F1558}"/>
                </c:ext>
              </c:extLst>
            </c:dLbl>
            <c:dLbl>
              <c:idx val="4"/>
              <c:layout>
                <c:manualLayout>
                  <c:x val="1.6664168134895786E-2"/>
                  <c:y val="2.0213381152215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5E-4156-B5C0-DF26135F1558}"/>
                </c:ext>
              </c:extLst>
            </c:dLbl>
            <c:dLbl>
              <c:idx val="5"/>
              <c:layout>
                <c:manualLayout>
                  <c:x val="8.3320840674478928E-3"/>
                  <c:y val="-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5E-4156-B5C0-DF26135F1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12'!$A$17:$A$22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12'!$C$17:$C$22</c:f>
              <c:numCache>
                <c:formatCode>0%</c:formatCode>
                <c:ptCount val="6"/>
                <c:pt idx="0">
                  <c:v>0</c:v>
                </c:pt>
                <c:pt idx="1">
                  <c:v>5.4368932038834951E-2</c:v>
                </c:pt>
                <c:pt idx="2">
                  <c:v>0.18834951456310681</c:v>
                </c:pt>
                <c:pt idx="3">
                  <c:v>0.1436893203883495</c:v>
                </c:pt>
                <c:pt idx="4">
                  <c:v>4.0129449838187704E-2</c:v>
                </c:pt>
                <c:pt idx="5">
                  <c:v>3.2362459546925568E-3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5E-4156-B5C0-DF26135F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7824"/>
        <c:axId val="-885494784"/>
      </c:barChart>
      <c:catAx>
        <c:axId val="-887177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94784"/>
        <c:crosses val="autoZero"/>
        <c:auto val="1"/>
        <c:lblAlgn val="ctr"/>
        <c:lblOffset val="100"/>
        <c:noMultiLvlLbl val="0"/>
      </c:catAx>
      <c:valAx>
        <c:axId val="-885494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D7-4E9F-A0E9-012E6C1482C5}"/>
                </c:ext>
              </c:extLst>
            </c:dLbl>
            <c:dLbl>
              <c:idx val="5"/>
              <c:layout>
                <c:manualLayout>
                  <c:x val="-8.304480168966746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EA-429B-B46C-931FBFF8C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12'!$A$28:$A$33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12'!$B$28:$B$33</c:f>
              <c:numCache>
                <c:formatCode>0%</c:formatCode>
                <c:ptCount val="6"/>
                <c:pt idx="0">
                  <c:v>5.6022408963585435E-3</c:v>
                </c:pt>
                <c:pt idx="1">
                  <c:v>5.6022408963585436E-2</c:v>
                </c:pt>
                <c:pt idx="2">
                  <c:v>7.0028011204481794E-2</c:v>
                </c:pt>
                <c:pt idx="3">
                  <c:v>0.12605042016806722</c:v>
                </c:pt>
                <c:pt idx="4">
                  <c:v>9.5238095238095233E-2</c:v>
                </c:pt>
                <c:pt idx="5">
                  <c:v>3.6414565826330535E-2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A-429B-B46C-931FBFF8C4AB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0635464817381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D7-4E9F-A0E9-012E6C1482C5}"/>
                </c:ext>
              </c:extLst>
            </c:dLbl>
            <c:dLbl>
              <c:idx val="5"/>
              <c:layout>
                <c:manualLayout>
                  <c:x val="-1.0054716874926353E-17"/>
                  <c:y val="1.3475587434810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EA-429B-B46C-931FBFF8C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12'!$A$28:$A$33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12'!$C$28:$C$33</c:f>
              <c:numCache>
                <c:formatCode>0%</c:formatCode>
                <c:ptCount val="6"/>
                <c:pt idx="0">
                  <c:v>0</c:v>
                </c:pt>
                <c:pt idx="1">
                  <c:v>5.0420168067226892E-2</c:v>
                </c:pt>
                <c:pt idx="2">
                  <c:v>0.20168067226890757</c:v>
                </c:pt>
                <c:pt idx="3">
                  <c:v>0.25770308123249297</c:v>
                </c:pt>
                <c:pt idx="4">
                  <c:v>8.9635854341736695E-2</c:v>
                </c:pt>
                <c:pt idx="5">
                  <c:v>1.1204481792717087E-2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A-429B-B46C-931FBFF8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5501856"/>
        <c:axId val="-885488256"/>
      </c:barChart>
      <c:catAx>
        <c:axId val="-88550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88256"/>
        <c:crosses val="autoZero"/>
        <c:auto val="1"/>
        <c:lblAlgn val="ctr"/>
        <c:lblOffset val="100"/>
        <c:noMultiLvlLbl val="0"/>
      </c:catAx>
      <c:valAx>
        <c:axId val="-885488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5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3875635030721583E-3"/>
                  <c:y val="7.4115730891457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49-4283-A4CD-BC8D935BF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12'!$F$50:$F$55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12'!$G$50:$G$55</c:f>
              <c:numCache>
                <c:formatCode>0%</c:formatCode>
                <c:ptCount val="6"/>
                <c:pt idx="0">
                  <c:v>2.9797377830750892E-3</c:v>
                </c:pt>
                <c:pt idx="1">
                  <c:v>0.16626936829559</c:v>
                </c:pt>
                <c:pt idx="2">
                  <c:v>0.31823599523241952</c:v>
                </c:pt>
                <c:pt idx="3">
                  <c:v>0.16746126340882003</c:v>
                </c:pt>
                <c:pt idx="4">
                  <c:v>5.8998808104886773E-2</c:v>
                </c:pt>
                <c:pt idx="5">
                  <c:v>4.1716328963051254E-3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5-4837-A5C0-3E05F9C305C8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3875635030721581E-2"/>
                  <c:y val="-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45-4837-A5C0-3E05F9C305C8}"/>
                </c:ext>
              </c:extLst>
            </c:dLbl>
            <c:dLbl>
              <c:idx val="4"/>
              <c:layout>
                <c:manualLayout>
                  <c:x val="5.2650762036865875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49-4283-A4CD-BC8D935BFB69}"/>
                </c:ext>
              </c:extLst>
            </c:dLbl>
            <c:dLbl>
              <c:idx val="5"/>
              <c:layout>
                <c:manualLayout>
                  <c:x val="5.70383255399380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5-4837-A5C0-3E05F9C30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12'!$F$50:$F$55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12'!$H$50:$H$55</c:f>
              <c:numCache>
                <c:formatCode>0%</c:formatCode>
                <c:ptCount val="6"/>
                <c:pt idx="0">
                  <c:v>0</c:v>
                </c:pt>
                <c:pt idx="1">
                  <c:v>5.3039332538736592E-2</c:v>
                </c:pt>
                <c:pt idx="2">
                  <c:v>0.14123957091775924</c:v>
                </c:pt>
                <c:pt idx="3">
                  <c:v>6.9129916567342076E-2</c:v>
                </c:pt>
                <c:pt idx="4">
                  <c:v>1.7878426698450536E-2</c:v>
                </c:pt>
                <c:pt idx="5">
                  <c:v>5.9594755661501785E-4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5-4837-A5C0-3E05F9C3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5494240"/>
        <c:axId val="-885496960"/>
      </c:barChart>
      <c:catAx>
        <c:axId val="-88549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96960"/>
        <c:crosses val="autoZero"/>
        <c:auto val="1"/>
        <c:lblAlgn val="ctr"/>
        <c:lblOffset val="100"/>
        <c:noMultiLvlLbl val="0"/>
      </c:catAx>
      <c:valAx>
        <c:axId val="-88549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4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37817515360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A0-4570-AC5D-3CC3B4BB9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12'!$A$50:$A$55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12'!$B$50:$B$55</c:f>
              <c:numCache>
                <c:formatCode>0%</c:formatCode>
                <c:ptCount val="6"/>
                <c:pt idx="0">
                  <c:v>1.1806375442739079E-3</c:v>
                </c:pt>
                <c:pt idx="1">
                  <c:v>9.5631641086186547E-2</c:v>
                </c:pt>
                <c:pt idx="2">
                  <c:v>0.30696576151121607</c:v>
                </c:pt>
                <c:pt idx="3">
                  <c:v>0.11097992916174734</c:v>
                </c:pt>
                <c:pt idx="4">
                  <c:v>4.1912632821723729E-2</c:v>
                </c:pt>
                <c:pt idx="5">
                  <c:v>4.1322314049586778E-3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F-496B-97AC-3C7C652548AB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A0-4570-AC5D-3CC3B4BB98AE}"/>
                </c:ext>
              </c:extLst>
            </c:dLbl>
            <c:dLbl>
              <c:idx val="5"/>
              <c:layout>
                <c:manualLayout>
                  <c:x val="7.89761430552988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A0-4570-AC5D-3CC3B4BB9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12'!$A$50:$A$55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12'!$C$50:$C$55</c:f>
              <c:numCache>
                <c:formatCode>0%</c:formatCode>
                <c:ptCount val="6"/>
                <c:pt idx="0">
                  <c:v>0</c:v>
                </c:pt>
                <c:pt idx="1">
                  <c:v>7.0247933884297523E-2</c:v>
                </c:pt>
                <c:pt idx="2">
                  <c:v>0.22550177095631641</c:v>
                </c:pt>
                <c:pt idx="3">
                  <c:v>0.11216056670602124</c:v>
                </c:pt>
                <c:pt idx="4">
                  <c:v>2.6564344746162927E-2</c:v>
                </c:pt>
                <c:pt idx="5">
                  <c:v>4.7225501770956314E-3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F-496B-97AC-3C7C6525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5492608"/>
        <c:axId val="-885498048"/>
      </c:barChart>
      <c:catAx>
        <c:axId val="-885492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98048"/>
        <c:crosses val="autoZero"/>
        <c:auto val="1"/>
        <c:lblAlgn val="ctr"/>
        <c:lblOffset val="100"/>
        <c:noMultiLvlLbl val="0"/>
      </c:catAx>
      <c:valAx>
        <c:axId val="-885498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4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complémentaire victimes'!$A$24</c:f>
              <c:strCache>
                <c:ptCount val="1"/>
                <c:pt idx="0">
                  <c:v>FERROVIAIRE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complémentaire victimes'!$B$23:$F$23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complémentaire victimes'!$B$24:$F$24</c:f>
              <c:numCache>
                <c:formatCode>0</c:formatCode>
                <c:ptCount val="5"/>
                <c:pt idx="0">
                  <c:v>28.244337992612749</c:v>
                </c:pt>
                <c:pt idx="1">
                  <c:v>25.45912184208073</c:v>
                </c:pt>
                <c:pt idx="2">
                  <c:v>32.699887387387392</c:v>
                </c:pt>
                <c:pt idx="3">
                  <c:v>25.257479156449243</c:v>
                </c:pt>
                <c:pt idx="4">
                  <c:v>61.523472099202834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E-4AFB-B3C3-1419C65B1930}"/>
            </c:ext>
          </c:extLst>
        </c:ser>
        <c:ser>
          <c:idx val="1"/>
          <c:order val="1"/>
          <c:tx>
            <c:strRef>
              <c:f>'Figure complémentaire victimes'!$A$25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complémentaire victimes'!$B$23:$F$23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complémentaire victimes'!$B$25:$F$25</c:f>
              <c:numCache>
                <c:formatCode>0</c:formatCode>
                <c:ptCount val="5"/>
                <c:pt idx="0">
                  <c:v>30.792629302763498</c:v>
                </c:pt>
                <c:pt idx="1">
                  <c:v>23.976880768155123</c:v>
                </c:pt>
                <c:pt idx="2">
                  <c:v>48.986486486486484</c:v>
                </c:pt>
                <c:pt idx="3">
                  <c:v>56.302108876900434</c:v>
                </c:pt>
                <c:pt idx="4">
                  <c:v>24.623560673162089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E-4AFB-B3C3-1419C65B1930}"/>
            </c:ext>
          </c:extLst>
        </c:ser>
        <c:ser>
          <c:idx val="2"/>
          <c:order val="2"/>
          <c:tx>
            <c:strRef>
              <c:f>'Figure complémentaire victimes'!$A$26</c:f>
              <c:strCache>
                <c:ptCount val="1"/>
                <c:pt idx="0">
                  <c:v>METROPOLITAIN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complémentaire victimes'!$B$23:$F$23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complémentaire victimes'!$B$26:$F$26</c:f>
              <c:numCache>
                <c:formatCode>0</c:formatCode>
                <c:ptCount val="5"/>
                <c:pt idx="0">
                  <c:v>40.963032704623757</c:v>
                </c:pt>
                <c:pt idx="1">
                  <c:v>50.563997389764147</c:v>
                </c:pt>
                <c:pt idx="2">
                  <c:v>18.313626126126124</c:v>
                </c:pt>
                <c:pt idx="3">
                  <c:v>18.44041196665032</c:v>
                </c:pt>
                <c:pt idx="4">
                  <c:v>13.852967227635075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E-4AFB-B3C3-1419C65B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82063136"/>
        <c:axId val="-882062592"/>
      </c:barChart>
      <c:catAx>
        <c:axId val="-8820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62592"/>
        <c:crosses val="autoZero"/>
        <c:auto val="1"/>
        <c:lblAlgn val="ctr"/>
        <c:lblOffset val="100"/>
        <c:noMultiLvlLbl val="0"/>
      </c:catAx>
      <c:valAx>
        <c:axId val="-882062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936686383806882"/>
          <c:y val="0.10590297180594362"/>
          <c:w val="0.55095709569500573"/>
          <c:h val="0.68761216431523775"/>
        </c:manualLayout>
      </c:layout>
      <c:barChart>
        <c:barDir val="bar"/>
        <c:grouping val="stacked"/>
        <c:varyColors val="0"/>
        <c:ser>
          <c:idx val="0"/>
          <c:order val="0"/>
          <c:tx>
            <c:v>Femme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024289777334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1E-4720-B745-F3E4A9CB1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complémentaire victimes'!$A$87:$A$92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complémentaire victimes'!$B$87:$B$92</c:f>
              <c:numCache>
                <c:formatCode>0%</c:formatCode>
                <c:ptCount val="6"/>
                <c:pt idx="0">
                  <c:v>2.0899506481950898E-3</c:v>
                </c:pt>
                <c:pt idx="1">
                  <c:v>1.7392114057504682E-2</c:v>
                </c:pt>
                <c:pt idx="2">
                  <c:v>0.20116292303394617</c:v>
                </c:pt>
                <c:pt idx="3">
                  <c:v>0.12960797905910837</c:v>
                </c:pt>
                <c:pt idx="4">
                  <c:v>0.11216413354991568</c:v>
                </c:pt>
                <c:pt idx="5">
                  <c:v>0.12868715921906201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E-4720-B745-F3E4A9CB17DA}"/>
            </c:ext>
          </c:extLst>
        </c:ser>
        <c:ser>
          <c:idx val="1"/>
          <c:order val="1"/>
          <c:tx>
            <c:v>Homme</c:v>
          </c:tx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1E-4720-B745-F3E4A9CB17DA}"/>
                </c:ext>
              </c:extLst>
            </c:dLbl>
            <c:dLbl>
              <c:idx val="1"/>
              <c:layout>
                <c:manualLayout>
                  <c:x val="2.8024289777334933E-2"/>
                  <c:y val="-1.075256395750662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1E-4720-B745-F3E4A9CB1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complémentaire victimes'!$A$87:$A$92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complémentaire victimes'!$C$87:$C$92</c:f>
              <c:numCache>
                <c:formatCode>0%</c:formatCode>
                <c:ptCount val="6"/>
                <c:pt idx="0">
                  <c:v>1.6760990346911114E-3</c:v>
                </c:pt>
                <c:pt idx="1">
                  <c:v>1.4577923085677629E-2</c:v>
                </c:pt>
                <c:pt idx="2">
                  <c:v>0.12153787259578078</c:v>
                </c:pt>
                <c:pt idx="3">
                  <c:v>8.9754068678675261E-2</c:v>
                </c:pt>
                <c:pt idx="4">
                  <c:v>8.4342958832110751E-2</c:v>
                </c:pt>
                <c:pt idx="5">
                  <c:v>9.7006818205332482E-2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E-4720-B745-F3E4A9CB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54976"/>
        <c:axId val="-882054432"/>
      </c:barChart>
      <c:catAx>
        <c:axId val="-8820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54432"/>
        <c:crosses val="autoZero"/>
        <c:auto val="1"/>
        <c:lblAlgn val="ctr"/>
        <c:lblOffset val="100"/>
        <c:noMultiLvlLbl val="0"/>
      </c:catAx>
      <c:valAx>
        <c:axId val="-8820544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France entière</a:t>
                </a:r>
              </a:p>
            </c:rich>
          </c:tx>
          <c:layout>
            <c:manualLayout>
              <c:xMode val="edge"/>
              <c:yMode val="edge"/>
              <c:x val="2.1373191486571266E-2"/>
              <c:y val="1.4900073744356434E-2"/>
            </c:manualLayout>
          </c:layout>
          <c:overlay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37251121688746"/>
          <c:y val="0.87456854550072738"/>
          <c:w val="0.53759105411711017"/>
          <c:h val="9.897429976678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60766238979086E-2"/>
          <c:y val="0.12936351723442746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6704557657106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36-4B20-BCD0-25E3EBF20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victimes'!$E$87:$E$92</c:f>
              <c:numCache>
                <c:formatCode>0%</c:formatCode>
                <c:ptCount val="6"/>
                <c:pt idx="0">
                  <c:v>1.6780087629346509E-3</c:v>
                </c:pt>
                <c:pt idx="1">
                  <c:v>2.7034585625058265E-2</c:v>
                </c:pt>
                <c:pt idx="2">
                  <c:v>0.28787172555234453</c:v>
                </c:pt>
                <c:pt idx="3">
                  <c:v>0.13535937354339517</c:v>
                </c:pt>
                <c:pt idx="4">
                  <c:v>8.37139927286287E-2</c:v>
                </c:pt>
                <c:pt idx="5">
                  <c:v>5.0992821851403004E-2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6-4B20-BCD0-25E3EBF20C79}"/>
            </c:ext>
          </c:extLst>
        </c:ser>
        <c:ser>
          <c:idx val="1"/>
          <c:order val="1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6-4B20-BCD0-25E3EBF20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victimes'!$F$87:$F$92</c:f>
              <c:numCache>
                <c:formatCode>0%</c:formatCode>
                <c:ptCount val="6"/>
                <c:pt idx="0">
                  <c:v>3.6356856530250768E-3</c:v>
                </c:pt>
                <c:pt idx="1">
                  <c:v>5.3603057704856905E-2</c:v>
                </c:pt>
                <c:pt idx="2">
                  <c:v>0.16994499860165937</c:v>
                </c:pt>
                <c:pt idx="3">
                  <c:v>9.0146359653211522E-2</c:v>
                </c:pt>
                <c:pt idx="4">
                  <c:v>6.115409713806283E-2</c:v>
                </c:pt>
                <c:pt idx="5">
                  <c:v>3.486529318541997E-2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6-4B20-BCD0-25E3EBF2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53888"/>
        <c:axId val="-882053344"/>
      </c:barChart>
      <c:catAx>
        <c:axId val="-88205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2053344"/>
        <c:crosses val="autoZero"/>
        <c:auto val="1"/>
        <c:lblAlgn val="ctr"/>
        <c:lblOffset val="100"/>
        <c:noMultiLvlLbl val="0"/>
      </c:catAx>
      <c:valAx>
        <c:axId val="-882053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07767963316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03-4CEB-97B5-5DF6B9F41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victimes'!$H$87:$H$92</c:f>
              <c:numCache>
                <c:formatCode>0%</c:formatCode>
                <c:ptCount val="6"/>
                <c:pt idx="0">
                  <c:v>2.1114864864864866E-3</c:v>
                </c:pt>
                <c:pt idx="1">
                  <c:v>4.6171171171171171E-2</c:v>
                </c:pt>
                <c:pt idx="2">
                  <c:v>0.12443693693693694</c:v>
                </c:pt>
                <c:pt idx="3">
                  <c:v>0.10205518018018019</c:v>
                </c:pt>
                <c:pt idx="4">
                  <c:v>5.7010135135135136E-2</c:v>
                </c:pt>
                <c:pt idx="5">
                  <c:v>1.4639639639639639E-2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3-4CEB-97B5-5DF6B9F411A8}"/>
            </c:ext>
          </c:extLst>
        </c:ser>
        <c:ser>
          <c:idx val="1"/>
          <c:order val="1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03-4CEB-97B5-5DF6B9F411A8}"/>
                </c:ext>
              </c:extLst>
            </c:dLbl>
            <c:dLbl>
              <c:idx val="5"/>
              <c:layout>
                <c:manualLayout>
                  <c:x val="7.481279129862439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03-4CEB-97B5-5DF6B9F41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victimes'!$I$87:$I$92</c:f>
              <c:numCache>
                <c:formatCode>0%</c:formatCode>
                <c:ptCount val="6"/>
                <c:pt idx="0">
                  <c:v>3.8006756756756759E-3</c:v>
                </c:pt>
                <c:pt idx="1">
                  <c:v>6.9819819819819814E-2</c:v>
                </c:pt>
                <c:pt idx="2">
                  <c:v>0.16568130630630631</c:v>
                </c:pt>
                <c:pt idx="3">
                  <c:v>0.22705518018018017</c:v>
                </c:pt>
                <c:pt idx="4">
                  <c:v>0.1603322072072072</c:v>
                </c:pt>
                <c:pt idx="5">
                  <c:v>2.6886261261261261E-2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03-4CEB-97B5-5DF6B9F4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52800"/>
        <c:axId val="-882062048"/>
      </c:barChart>
      <c:catAx>
        <c:axId val="-88205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2062048"/>
        <c:crosses val="autoZero"/>
        <c:auto val="1"/>
        <c:lblAlgn val="ctr"/>
        <c:lblOffset val="100"/>
        <c:noMultiLvlLbl val="0"/>
      </c:catAx>
      <c:valAx>
        <c:axId val="-882062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1.414534809251280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3-42DC-B157-0BD87683C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victimes'!$K$87:$K$92</c:f>
              <c:numCache>
                <c:formatCode>0%</c:formatCode>
                <c:ptCount val="6"/>
                <c:pt idx="0">
                  <c:v>5.4928886709171162E-2</c:v>
                </c:pt>
                <c:pt idx="1">
                  <c:v>0.34036292300147131</c:v>
                </c:pt>
                <c:pt idx="2">
                  <c:v>0.4129475232957332</c:v>
                </c:pt>
                <c:pt idx="3">
                  <c:v>9.2202059833251596E-2</c:v>
                </c:pt>
                <c:pt idx="4">
                  <c:v>2.3050514958312899E-2</c:v>
                </c:pt>
                <c:pt idx="5">
                  <c:v>7.8469838155958808E-3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3-42DC-B157-0BD87683CA4F}"/>
            </c:ext>
          </c:extLst>
        </c:ser>
        <c:ser>
          <c:idx val="1"/>
          <c:order val="1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9.43023206167520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13-42DC-B157-0BD87683CA4F}"/>
                </c:ext>
              </c:extLst>
            </c:dLbl>
            <c:dLbl>
              <c:idx val="4"/>
              <c:layout>
                <c:manualLayout>
                  <c:x val="4.2436044277538415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13-42DC-B157-0BD87683CA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13-42DC-B157-0BD87683C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victimes'!$L$87:$L$92</c:f>
              <c:numCache>
                <c:formatCode>0%</c:formatCode>
                <c:ptCount val="6"/>
                <c:pt idx="0">
                  <c:v>1.3241785188818049E-2</c:v>
                </c:pt>
                <c:pt idx="1">
                  <c:v>2.0107896027464444E-2</c:v>
                </c:pt>
                <c:pt idx="2">
                  <c:v>2.4521824423737126E-2</c:v>
                </c:pt>
                <c:pt idx="3">
                  <c:v>9.3182932810201083E-3</c:v>
                </c:pt>
                <c:pt idx="4">
                  <c:v>1.4713094654242277E-3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13-42DC-B157-0BD87683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60960"/>
        <c:axId val="-882060416"/>
      </c:barChart>
      <c:catAx>
        <c:axId val="-88206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2060416"/>
        <c:crosses val="autoZero"/>
        <c:auto val="1"/>
        <c:lblAlgn val="ctr"/>
        <c:lblOffset val="100"/>
        <c:noMultiLvlLbl val="0"/>
      </c:catAx>
      <c:valAx>
        <c:axId val="-882060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France</a:t>
            </a:r>
            <a:r>
              <a:rPr lang="en-US" b="1" baseline="0"/>
              <a:t> hors région Île-de-France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4'!$A$11</c:f>
              <c:strCache>
                <c:ptCount val="1"/>
                <c:pt idx="0">
                  <c:v>Ferroviaire</c:v>
                </c:pt>
              </c:strCache>
            </c:strRef>
          </c:tx>
          <c:spPr>
            <a:solidFill>
              <a:srgbClr val="334F9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0BE76A-E7BD-472E-A850-54410E1BFE4A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91E-44A5-9A6C-9992F21A9C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D38329-B8DD-4D4E-977B-936A899D311B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1E-44A5-9A6C-9992F21A9C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E76E53-3A18-485F-82A1-92A06E14CD92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91E-44A5-9A6C-9992F21A9C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96E99B-DBC6-4127-BE96-846CE902E57C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91E-44A5-9A6C-9992F21A9C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1D65A9-D4C1-4B32-8661-07B13B4A27C4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A91E-44A5-9A6C-9992F21A9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4'!$B$10:$F$10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4'!$B$11:$F$11</c:f>
              <c:numCache>
                <c:formatCode>0</c:formatCode>
                <c:ptCount val="5"/>
                <c:pt idx="0">
                  <c:v>29.01</c:v>
                </c:pt>
                <c:pt idx="1">
                  <c:v>15.34</c:v>
                </c:pt>
                <c:pt idx="2">
                  <c:v>25.08</c:v>
                </c:pt>
                <c:pt idx="3">
                  <c:v>18.43</c:v>
                </c:pt>
                <c:pt idx="4">
                  <c:v>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2-4535-928F-841A65CF19A7}"/>
            </c:ext>
          </c:extLst>
        </c:ser>
        <c:ser>
          <c:idx val="1"/>
          <c:order val="1"/>
          <c:tx>
            <c:strRef>
              <c:f>'Figure 4'!$A$12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929E93-6D2C-4410-9229-A1368D84278E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722-4535-928F-841A65CF19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6B068C-E861-478F-A89D-4EF19066DDE0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1E-44A5-9A6C-9992F21A9C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EBE83E-4453-4BEB-8219-879F0779D534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1E-44A5-9A6C-9992F21A9C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033044-B812-47C1-A385-40C4C2813321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91E-44A5-9A6C-9992F21A9C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129FFC-EFF7-4F26-B7CE-4412608D8286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A91E-44A5-9A6C-9992F21A9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4'!$B$10:$F$10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4'!$B$12:$F$12</c:f>
              <c:numCache>
                <c:formatCode>0</c:formatCode>
                <c:ptCount val="5"/>
                <c:pt idx="0">
                  <c:v>48.71</c:v>
                </c:pt>
                <c:pt idx="1">
                  <c:v>53.47</c:v>
                </c:pt>
                <c:pt idx="2">
                  <c:v>62.79</c:v>
                </c:pt>
                <c:pt idx="3">
                  <c:v>72.22</c:v>
                </c:pt>
                <c:pt idx="4">
                  <c:v>31.61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22-4535-928F-841A65CF19A7}"/>
            </c:ext>
          </c:extLst>
        </c:ser>
        <c:ser>
          <c:idx val="2"/>
          <c:order val="2"/>
          <c:tx>
            <c:strRef>
              <c:f>'Figure 4'!$A$13</c:f>
              <c:strCache>
                <c:ptCount val="1"/>
                <c:pt idx="0">
                  <c:v>Métropolitain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6E6B6E-50E7-4F97-AB61-14F93BA7A1C0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722-4535-928F-841A65CF19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E-44A5-9A6C-9992F21A9C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FE7BAB-4701-46F8-B781-2364F50B8358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91E-44A5-9A6C-9992F21A9C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5D9770-68BB-48CC-AF69-99DE835DB069}" type="VALUE">
                      <a:rPr lang="en-US"/>
                      <a:pPr/>
                      <a:t>[VALEUR]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91E-44A5-9A6C-9992F21A9C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1E-44A5-9A6C-9992F21A9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4'!$B$10:$F$10</c:f>
              <c:strCache>
                <c:ptCount val="5"/>
                <c:pt idx="0">
                  <c:v>Vols sans violence</c:v>
                </c:pt>
                <c:pt idx="1">
                  <c:v>Vols violents</c:v>
                </c:pt>
                <c:pt idx="2">
                  <c:v>Coups et blessures volontaires</c:v>
                </c:pt>
                <c:pt idx="3">
                  <c:v>Violences sexuelles</c:v>
                </c:pt>
                <c:pt idx="4">
                  <c:v>Outrages et violences contre dépositaires de l'autorité publique </c:v>
                </c:pt>
              </c:strCache>
            </c:strRef>
          </c:cat>
          <c:val>
            <c:numRef>
              <c:f>'Figure 4'!$B$13:$F$13</c:f>
              <c:numCache>
                <c:formatCode>0</c:formatCode>
                <c:ptCount val="5"/>
                <c:pt idx="0">
                  <c:v>22.28</c:v>
                </c:pt>
                <c:pt idx="1">
                  <c:v>31.2</c:v>
                </c:pt>
                <c:pt idx="2">
                  <c:v>12.13</c:v>
                </c:pt>
                <c:pt idx="3">
                  <c:v>9.35</c:v>
                </c:pt>
                <c:pt idx="4">
                  <c:v>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22-4535-928F-841A65CF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65416448"/>
        <c:axId val="-1065428960"/>
      </c:barChart>
      <c:catAx>
        <c:axId val="-10654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8960"/>
        <c:crosses val="autoZero"/>
        <c:auto val="1"/>
        <c:lblAlgn val="ctr"/>
        <c:lblOffset val="100"/>
        <c:noMultiLvlLbl val="0"/>
      </c:catAx>
      <c:valAx>
        <c:axId val="-1065428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666064960123E-3"/>
          <c:y val="9.5674548647401159E-2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92-4E3A-9288-FED1B82F3C1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92-4E3A-9288-FED1B82F3C13}"/>
                </c:ext>
              </c:extLst>
            </c:dLbl>
            <c:dLbl>
              <c:idx val="3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92-4E3A-9288-FED1B82F3C13}"/>
                </c:ext>
              </c:extLst>
            </c:dLbl>
            <c:dLbl>
              <c:idx val="5"/>
              <c:layout>
                <c:manualLayout>
                  <c:x val="0"/>
                  <c:y val="6.0640143456647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92-4E3A-9288-FED1B82F3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victimes'!$N$87:$N$92</c:f>
              <c:numCache>
                <c:formatCode>0%</c:formatCode>
                <c:ptCount val="6"/>
                <c:pt idx="0">
                  <c:v>3.5429583702391499E-4</c:v>
                </c:pt>
                <c:pt idx="1">
                  <c:v>1.0628875110717448E-3</c:v>
                </c:pt>
                <c:pt idx="2">
                  <c:v>5.2790079716563333E-2</c:v>
                </c:pt>
                <c:pt idx="3">
                  <c:v>8.7688219663418956E-2</c:v>
                </c:pt>
                <c:pt idx="4">
                  <c:v>2.4800708591674048E-2</c:v>
                </c:pt>
                <c:pt idx="5">
                  <c:v>3.5429583702391499E-4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2-4E3A-9288-FED1B82F3C13}"/>
            </c:ext>
          </c:extLst>
        </c:ser>
        <c:ser>
          <c:idx val="1"/>
          <c:order val="1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31626905092164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92-4E3A-9288-FED1B82F3C13}"/>
                </c:ext>
              </c:extLst>
            </c:dLbl>
            <c:dLbl>
              <c:idx val="5"/>
              <c:layout>
                <c:manualLayout>
                  <c:x val="2.1937817515360791E-2"/>
                  <c:y val="-6.7377937174052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92-4E3A-9288-FED1B82F3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 complémentaire victimes'!$O$87:$O$92</c:f>
              <c:numCache>
                <c:formatCode>0%</c:formatCode>
                <c:ptCount val="6"/>
                <c:pt idx="0">
                  <c:v>5.314437555358724E-4</c:v>
                </c:pt>
                <c:pt idx="1">
                  <c:v>4.2515500442869792E-3</c:v>
                </c:pt>
                <c:pt idx="2">
                  <c:v>0.18724534986713906</c:v>
                </c:pt>
                <c:pt idx="3">
                  <c:v>0.43153232949512843</c:v>
                </c:pt>
                <c:pt idx="4">
                  <c:v>0.20460584588131089</c:v>
                </c:pt>
                <c:pt idx="5">
                  <c:v>4.7829937998228522E-3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2-4E3A-9288-FED1B82F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52256"/>
        <c:axId val="-882058240"/>
      </c:barChart>
      <c:catAx>
        <c:axId val="-88205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2058240"/>
        <c:crosses val="autoZero"/>
        <c:auto val="1"/>
        <c:lblAlgn val="ctr"/>
        <c:lblOffset val="100"/>
        <c:noMultiLvlLbl val="0"/>
      </c:catAx>
      <c:valAx>
        <c:axId val="-882058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936686383806882"/>
          <c:y val="0.10590297180594362"/>
          <c:w val="0.51172314558759702"/>
          <c:h val="0.68761216431523775"/>
        </c:manualLayout>
      </c:layout>
      <c:barChart>
        <c:barDir val="bar"/>
        <c:grouping val="stacked"/>
        <c:varyColors val="0"/>
        <c:ser>
          <c:idx val="0"/>
          <c:order val="0"/>
          <c:tx>
            <c:v>Nationalité française</c:v>
          </c:tx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963591486353858E-3"/>
                  <c:y val="7.4115730891457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CA-45BB-97AC-56C79CD70F4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CA-45BB-97AC-56C79CD70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'Figures complémentaires MEC'!$A$42:$A$47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'Figures complémentaires MEC'!$B$42:$B$47</c:f>
              <c:numCache>
                <c:formatCode>0%</c:formatCode>
                <c:ptCount val="6"/>
                <c:pt idx="0">
                  <c:v>2.1326508850501172E-3</c:v>
                </c:pt>
                <c:pt idx="1">
                  <c:v>4.9690765621667736E-2</c:v>
                </c:pt>
                <c:pt idx="2">
                  <c:v>4.2013222435487309E-2</c:v>
                </c:pt>
                <c:pt idx="3">
                  <c:v>2.5591810620601407E-2</c:v>
                </c:pt>
                <c:pt idx="4">
                  <c:v>1.4075495841330775E-2</c:v>
                </c:pt>
                <c:pt idx="5">
                  <c:v>2.1326508850501172E-3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A-45BB-97AC-56C79CD70F41}"/>
            </c:ext>
          </c:extLst>
        </c:ser>
        <c:ser>
          <c:idx val="1"/>
          <c:order val="1"/>
          <c:tx>
            <c:v>Nationalité étrangère</c:v>
          </c:tx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9635914863538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CA-45BB-97AC-56C79CD70F41}"/>
                </c:ext>
              </c:extLst>
            </c:dLbl>
            <c:dLbl>
              <c:idx val="4"/>
              <c:layout>
                <c:manualLayout>
                  <c:x val="7.4890774459061577E-3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CA-45BB-97AC-56C79CD70F41}"/>
                </c:ext>
              </c:extLst>
            </c:dLbl>
            <c:dLbl>
              <c:idx val="5"/>
              <c:layout>
                <c:manualLayout>
                  <c:x val="2.7459950634989291E-2"/>
                  <c:y val="-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CA-45BB-97AC-56C79CD70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'Figures complémentaires MEC'!$A$42:$A$47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'Figures complémentaires MEC'!$C$42:$C$47</c:f>
              <c:numCache>
                <c:formatCode>0%</c:formatCode>
                <c:ptCount val="6"/>
                <c:pt idx="0">
                  <c:v>4.2013222435487309E-2</c:v>
                </c:pt>
                <c:pt idx="1">
                  <c:v>0.38643634037108127</c:v>
                </c:pt>
                <c:pt idx="2">
                  <c:v>0.28150991682661547</c:v>
                </c:pt>
                <c:pt idx="3">
                  <c:v>0.12326722115589678</c:v>
                </c:pt>
                <c:pt idx="4">
                  <c:v>2.7937726594156536E-2</c:v>
                </c:pt>
                <c:pt idx="5">
                  <c:v>3.1989763275751758E-3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CA-45BB-97AC-56C79CD7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64768"/>
        <c:axId val="-882064224"/>
      </c:barChart>
      <c:catAx>
        <c:axId val="-8820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64224"/>
        <c:crosses val="autoZero"/>
        <c:auto val="1"/>
        <c:lblAlgn val="ctr"/>
        <c:lblOffset val="100"/>
        <c:noMultiLvlLbl val="0"/>
      </c:catAx>
      <c:valAx>
        <c:axId val="-882064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France entière</a:t>
                </a:r>
              </a:p>
            </c:rich>
          </c:tx>
          <c:layout>
            <c:manualLayout>
              <c:xMode val="edge"/>
              <c:yMode val="edge"/>
              <c:x val="2.1373191486571266E-2"/>
              <c:y val="1.4900073744356434E-2"/>
            </c:manualLayout>
          </c:layout>
          <c:overlay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26063123755745"/>
          <c:y val="0.8687034428614312"/>
          <c:w val="0.72398775126513992"/>
          <c:h val="9.897429976678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60766238979086E-2"/>
          <c:y val="0.12936351723442746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42-4ADE-8ED5-CB0449A014AD}"/>
                </c:ext>
              </c:extLst>
            </c:dLbl>
            <c:dLbl>
              <c:idx val="3"/>
              <c:layout>
                <c:manualLayout>
                  <c:x val="8.8406589562662341E-3"/>
                  <c:y val="-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42-4ADE-8ED5-CB0449A014A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42-4ADE-8ED5-CB0449A014A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42-4ADE-8ED5-CB0449A014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MEC'!$D$42:$D$47</c:f>
              <c:numCache>
                <c:formatCode>0%</c:formatCode>
                <c:ptCount val="6"/>
                <c:pt idx="0">
                  <c:v>3.0364372469635628E-3</c:v>
                </c:pt>
                <c:pt idx="1">
                  <c:v>0.15890688259109312</c:v>
                </c:pt>
                <c:pt idx="2">
                  <c:v>8.1477732793522273E-2</c:v>
                </c:pt>
                <c:pt idx="3">
                  <c:v>2.0242914979757085E-2</c:v>
                </c:pt>
                <c:pt idx="4">
                  <c:v>4.048582995951417E-3</c:v>
                </c:pt>
                <c:pt idx="5">
                  <c:v>1.5182186234817814E-3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2-4ADE-8ED5-CB0449A014AD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1016473906655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42-4ADE-8ED5-CB0449A014AD}"/>
                </c:ext>
              </c:extLst>
            </c:dLbl>
            <c:dLbl>
              <c:idx val="3"/>
              <c:layout>
                <c:manualLayout>
                  <c:x val="4.8623624259464281E-2"/>
                  <c:y val="-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42-4ADE-8ED5-CB0449A014AD}"/>
                </c:ext>
              </c:extLst>
            </c:dLbl>
            <c:dLbl>
              <c:idx val="4"/>
              <c:layout>
                <c:manualLayout>
                  <c:x val="2.6521976868798706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42-4ADE-8ED5-CB0449A014AD}"/>
                </c:ext>
              </c:extLst>
            </c:dLbl>
            <c:dLbl>
              <c:idx val="5"/>
              <c:layout>
                <c:manualLayout>
                  <c:x val="1.76813179125324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42-4ADE-8ED5-CB0449A014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MEC'!$E$42:$E$47</c:f>
              <c:numCache>
                <c:formatCode>0%</c:formatCode>
                <c:ptCount val="6"/>
                <c:pt idx="0">
                  <c:v>2.0242914979757085E-3</c:v>
                </c:pt>
                <c:pt idx="1">
                  <c:v>0.44433198380566802</c:v>
                </c:pt>
                <c:pt idx="2">
                  <c:v>0.23481781376518218</c:v>
                </c:pt>
                <c:pt idx="3">
                  <c:v>4.5546558704453441E-2</c:v>
                </c:pt>
                <c:pt idx="4">
                  <c:v>3.5425101214574899E-3</c:v>
                </c:pt>
                <c:pt idx="5">
                  <c:v>5.0607287449392713E-4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42-4ADE-8ED5-CB0449A0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2063680"/>
        <c:axId val="-885501312"/>
      </c:barChart>
      <c:catAx>
        <c:axId val="-882063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501312"/>
        <c:crosses val="autoZero"/>
        <c:auto val="1"/>
        <c:lblAlgn val="ctr"/>
        <c:lblOffset val="100"/>
        <c:noMultiLvlLbl val="0"/>
      </c:catAx>
      <c:valAx>
        <c:axId val="-885501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20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115730891457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B-4CF4-B1AF-D8646DB70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MEC'!$F$42:$F$47</c:f>
              <c:numCache>
                <c:formatCode>0%</c:formatCode>
                <c:ptCount val="6"/>
                <c:pt idx="0">
                  <c:v>1.0052910052910053E-2</c:v>
                </c:pt>
                <c:pt idx="1">
                  <c:v>0.20317460317460317</c:v>
                </c:pt>
                <c:pt idx="2">
                  <c:v>0.25952380952380955</c:v>
                </c:pt>
                <c:pt idx="3">
                  <c:v>0.14179894179894179</c:v>
                </c:pt>
                <c:pt idx="4">
                  <c:v>6.1111111111111109E-2</c:v>
                </c:pt>
                <c:pt idx="5">
                  <c:v>1.1904761904761904E-2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B-4CF4-B1AF-D8646DB70D28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78889423529757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B-4CF4-B1AF-D8646DB70D28}"/>
                </c:ext>
              </c:extLst>
            </c:dLbl>
            <c:dLbl>
              <c:idx val="5"/>
              <c:layout>
                <c:manualLayout>
                  <c:x val="7.5777884705951551E-2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B-4CF4-B1AF-D8646DB70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MEC'!$G$42:$G$47</c:f>
              <c:numCache>
                <c:formatCode>0%</c:formatCode>
                <c:ptCount val="6"/>
                <c:pt idx="0">
                  <c:v>7.9365079365079365E-4</c:v>
                </c:pt>
                <c:pt idx="1">
                  <c:v>4.656084656084656E-2</c:v>
                </c:pt>
                <c:pt idx="2">
                  <c:v>0.13677248677248677</c:v>
                </c:pt>
                <c:pt idx="3">
                  <c:v>9.9735449735449733E-2</c:v>
                </c:pt>
                <c:pt idx="4">
                  <c:v>2.6455026455026454E-2</c:v>
                </c:pt>
                <c:pt idx="5">
                  <c:v>2.1164021164021165E-3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B-4CF4-B1AF-D8646DB7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5487712"/>
        <c:axId val="-885489888"/>
      </c:barChart>
      <c:catAx>
        <c:axId val="-885487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89888"/>
        <c:crosses val="autoZero"/>
        <c:auto val="1"/>
        <c:lblAlgn val="ctr"/>
        <c:lblOffset val="100"/>
        <c:noMultiLvlLbl val="0"/>
      </c:catAx>
      <c:valAx>
        <c:axId val="-885489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4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MEC'!$H$42:$H$47</c:f>
              <c:numCache>
                <c:formatCode>0%</c:formatCode>
                <c:ptCount val="6"/>
                <c:pt idx="0">
                  <c:v>3.0303030303030304E-2</c:v>
                </c:pt>
                <c:pt idx="1">
                  <c:v>0.1393939393939394</c:v>
                </c:pt>
                <c:pt idx="2">
                  <c:v>0.10545454545454545</c:v>
                </c:pt>
                <c:pt idx="3">
                  <c:v>0.13696969696969696</c:v>
                </c:pt>
                <c:pt idx="4">
                  <c:v>0.10424242424242425</c:v>
                </c:pt>
                <c:pt idx="5">
                  <c:v>4.363636363636364E-2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7-4209-8BD6-EBFA5AB4085B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MEC'!$I$42:$I$47</c:f>
              <c:numCache>
                <c:formatCode>0%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0.15515151515151515</c:v>
                </c:pt>
                <c:pt idx="3">
                  <c:v>0.16</c:v>
                </c:pt>
                <c:pt idx="4">
                  <c:v>6.6666666666666666E-2</c:v>
                </c:pt>
                <c:pt idx="5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7-4209-8BD6-EBFA5AB4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5500768"/>
        <c:axId val="-885492064"/>
      </c:barChart>
      <c:catAx>
        <c:axId val="-885500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92064"/>
        <c:crosses val="autoZero"/>
        <c:auto val="1"/>
        <c:lblAlgn val="ctr"/>
        <c:lblOffset val="100"/>
        <c:noMultiLvlLbl val="0"/>
      </c:catAx>
      <c:valAx>
        <c:axId val="-885492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5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164A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5502540122886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95-4DCD-9ACC-7F81582A4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MEC'!$J$42:$J$47</c:f>
              <c:numCache>
                <c:formatCode>0%</c:formatCode>
                <c:ptCount val="6"/>
                <c:pt idx="0">
                  <c:v>2.0759193357058124E-3</c:v>
                </c:pt>
                <c:pt idx="1">
                  <c:v>0.13078291814946619</c:v>
                </c:pt>
                <c:pt idx="2">
                  <c:v>0.3125741399762752</c:v>
                </c:pt>
                <c:pt idx="3">
                  <c:v>0.13908659549228944</c:v>
                </c:pt>
                <c:pt idx="4">
                  <c:v>5.041518386714116E-2</c:v>
                </c:pt>
                <c:pt idx="5">
                  <c:v>4.1518386714116248E-3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5-4DCD-9ACC-7F81582A40DC}"/>
            </c:ext>
          </c:extLst>
        </c:ser>
        <c:ser>
          <c:idx val="1"/>
          <c:order val="1"/>
          <c:spPr>
            <a:solidFill>
              <a:srgbClr val="F5993B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95-4DCD-9ACC-7F81582A40DC}"/>
                </c:ext>
              </c:extLst>
            </c:dLbl>
            <c:dLbl>
              <c:idx val="5"/>
              <c:layout>
                <c:manualLayout>
                  <c:x val="6.58134525460823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95-4DCD-9ACC-7F81582A4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'Figures complémentaires MEC'!$K$42:$K$47</c:f>
              <c:numCache>
                <c:formatCode>0%</c:formatCode>
                <c:ptCount val="6"/>
                <c:pt idx="0">
                  <c:v>0</c:v>
                </c:pt>
                <c:pt idx="1">
                  <c:v>6.1684460260972719E-2</c:v>
                </c:pt>
                <c:pt idx="2">
                  <c:v>0.18357058125741399</c:v>
                </c:pt>
                <c:pt idx="3">
                  <c:v>9.0747330960854092E-2</c:v>
                </c:pt>
                <c:pt idx="4">
                  <c:v>2.2241992882562279E-2</c:v>
                </c:pt>
                <c:pt idx="5">
                  <c:v>2.6690391459074734E-3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5-4DCD-9ACC-7F81582A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5493696"/>
        <c:axId val="-885496416"/>
      </c:barChart>
      <c:catAx>
        <c:axId val="-885493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5496416"/>
        <c:crosses val="autoZero"/>
        <c:auto val="1"/>
        <c:lblAlgn val="ctr"/>
        <c:lblOffset val="100"/>
        <c:noMultiLvlLbl val="0"/>
      </c:catAx>
      <c:valAx>
        <c:axId val="-885496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4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'Encadré 3 - ILS'!$C$27</c:f>
              <c:strCache>
                <c:ptCount val="1"/>
                <c:pt idx="0">
                  <c:v>Trafic de stupéfiants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636364760851219E-2"/>
                  <c:y val="3.092783756212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BA-4971-B8D4-6017CA641F61}"/>
                </c:ext>
              </c:extLst>
            </c:dLbl>
            <c:dLbl>
              <c:idx val="1"/>
              <c:layout>
                <c:manualLayout>
                  <c:x val="-3.272727460141877E-2"/>
                  <c:y val="3.4020621318339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BA-4971-B8D4-6017CA641F61}"/>
                </c:ext>
              </c:extLst>
            </c:dLbl>
            <c:dLbl>
              <c:idx val="2"/>
              <c:layout>
                <c:manualLayout>
                  <c:x val="-4.3636366135225056E-2"/>
                  <c:y val="3.092783756212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BA-4971-B8D4-6017CA641F61}"/>
                </c:ext>
              </c:extLst>
            </c:dLbl>
            <c:dLbl>
              <c:idx val="3"/>
              <c:layout>
                <c:manualLayout>
                  <c:x val="-5.4545457669031301E-2"/>
                  <c:y val="3.0927837562126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BA-4971-B8D4-6017CA641F61}"/>
                </c:ext>
              </c:extLst>
            </c:dLbl>
            <c:dLbl>
              <c:idx val="4"/>
              <c:layout>
                <c:manualLayout>
                  <c:x val="-1.3090909840567653E-2"/>
                  <c:y val="-4.0206188830764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BA-4971-B8D4-6017CA641F61}"/>
                </c:ext>
              </c:extLst>
            </c:dLbl>
            <c:dLbl>
              <c:idx val="5"/>
              <c:layout>
                <c:manualLayout>
                  <c:x val="-2.1818183067614087E-3"/>
                  <c:y val="-6.18556751242531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BA-4971-B8D4-6017CA641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'Encadré 3 - ILS'!$B$28:$B$33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'Encadré 3 - ILS'!$C$28:$C$33</c:f>
              <c:numCache>
                <c:formatCode>0.0%</c:formatCode>
                <c:ptCount val="6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1.6E-2</c:v>
                </c:pt>
                <c:pt idx="4">
                  <c:v>1.0999999999999999E-2</c:v>
                </c:pt>
                <c:pt idx="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A-4971-B8D4-6017CA641F61}"/>
            </c:ext>
          </c:extLst>
        </c:ser>
        <c:ser>
          <c:idx val="2"/>
          <c:order val="1"/>
          <c:tx>
            <c:strRef>
              <c:f>'Encadré 3 - ILS'!$D$27</c:f>
              <c:strCache>
                <c:ptCount val="1"/>
                <c:pt idx="0">
                  <c:v>Usage de stupéfiants (y compris AFD)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272732270449946E-3"/>
                  <c:y val="-3.711340507455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BA-4971-B8D4-6017CA641F61}"/>
                </c:ext>
              </c:extLst>
            </c:dLbl>
            <c:dLbl>
              <c:idx val="1"/>
              <c:layout>
                <c:manualLayout>
                  <c:x val="-1.9636364760851278E-2"/>
                  <c:y val="-3.711340507455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BA-4971-B8D4-6017CA641F61}"/>
                </c:ext>
              </c:extLst>
            </c:dLbl>
            <c:dLbl>
              <c:idx val="2"/>
              <c:layout>
                <c:manualLayout>
                  <c:x val="-3.9272729521702555E-2"/>
                  <c:y val="-3.711340507455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BA-4971-B8D4-6017CA641F61}"/>
                </c:ext>
              </c:extLst>
            </c:dLbl>
            <c:dLbl>
              <c:idx val="3"/>
              <c:layout>
                <c:manualLayout>
                  <c:x val="-4.363636613522578E-3"/>
                  <c:y val="-1.8556702537275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BA-4971-B8D4-6017CA641F61}"/>
                </c:ext>
              </c:extLst>
            </c:dLbl>
            <c:dLbl>
              <c:idx val="4"/>
              <c:layout>
                <c:manualLayout>
                  <c:x val="-1.0909091533806243E-2"/>
                  <c:y val="-4.0206188830764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BA-4971-B8D4-6017CA641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'Encadré 3 - ILS'!$B$28:$B$33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'Encadré 3 - ILS'!$D$28:$D$33</c:f>
              <c:numCache>
                <c:formatCode>0.0%</c:formatCode>
                <c:ptCount val="6"/>
                <c:pt idx="0">
                  <c:v>3.5000000000000003E-2</c:v>
                </c:pt>
                <c:pt idx="1">
                  <c:v>3.3000000000000002E-2</c:v>
                </c:pt>
                <c:pt idx="2">
                  <c:v>3.5000000000000003E-2</c:v>
                </c:pt>
                <c:pt idx="3">
                  <c:v>4.1000000000000002E-2</c:v>
                </c:pt>
                <c:pt idx="4">
                  <c:v>2.1999999999999999E-2</c:v>
                </c:pt>
                <c:pt idx="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A-4971-B8D4-6017CA64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5418624"/>
        <c:axId val="-1065428416"/>
      </c:lineChart>
      <c:catAx>
        <c:axId val="-10654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8416"/>
        <c:crosses val="autoZero"/>
        <c:auto val="1"/>
        <c:lblAlgn val="ctr"/>
        <c:lblOffset val="100"/>
        <c:noMultiLvlLbl val="0"/>
      </c:catAx>
      <c:valAx>
        <c:axId val="-10654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186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872408647132505"/>
          <c:y val="0.12936358586632957"/>
          <c:w val="0.55511457696290734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93-4851-B125-C1A3B429C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6'!$K$42:$K$47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6'!$L$42:$L$47</c:f>
              <c:numCache>
                <c:formatCode>0%</c:formatCode>
                <c:ptCount val="6"/>
                <c:pt idx="0">
                  <c:v>2.9244699398234069E-3</c:v>
                </c:pt>
                <c:pt idx="1">
                  <c:v>2.5757831393060007E-2</c:v>
                </c:pt>
                <c:pt idx="2">
                  <c:v>0.20676564872616837</c:v>
                </c:pt>
                <c:pt idx="3">
                  <c:v>0.10730555086890502</c:v>
                </c:pt>
                <c:pt idx="4">
                  <c:v>0.10106293234351274</c:v>
                </c:pt>
                <c:pt idx="5">
                  <c:v>0.13098250942016759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3-4851-B125-C1A3B429CD2E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0032042469167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93-4851-B125-C1A3B429C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6'!$K$42:$K$47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6'!$M$42:$M$47</c:f>
              <c:numCache>
                <c:formatCode>0%</c:formatCode>
                <c:ptCount val="6"/>
                <c:pt idx="0">
                  <c:v>2.474551487542883E-3</c:v>
                </c:pt>
                <c:pt idx="1">
                  <c:v>2.4604915359091165E-2</c:v>
                </c:pt>
                <c:pt idx="2">
                  <c:v>0.14799505089702492</c:v>
                </c:pt>
                <c:pt idx="3">
                  <c:v>8.2616275800011255E-2</c:v>
                </c:pt>
                <c:pt idx="4">
                  <c:v>7.7892132051065738E-2</c:v>
                </c:pt>
                <c:pt idx="5">
                  <c:v>8.9618131713626911E-2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3-4851-B125-C1A3B429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1065425696"/>
        <c:axId val="-1065425152"/>
      </c:barChart>
      <c:catAx>
        <c:axId val="-106542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5152"/>
        <c:crosses val="autoZero"/>
        <c:auto val="1"/>
        <c:lblAlgn val="ctr"/>
        <c:lblOffset val="100"/>
        <c:noMultiLvlLbl val="0"/>
      </c:catAx>
      <c:valAx>
        <c:axId val="-1065425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France hors région Ile-de-France</a:t>
                </a:r>
              </a:p>
            </c:rich>
          </c:tx>
          <c:layout>
            <c:manualLayout>
              <c:xMode val="edge"/>
              <c:yMode val="edge"/>
              <c:x val="2.1373191486571266E-2"/>
              <c:y val="1.4900073744356434E-2"/>
            </c:manualLayout>
          </c:layout>
          <c:overlay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115730891457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EF-4750-AE94-2DDAE1B4C7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6'!$K$5:$K$10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6'!$L$5:$L$10</c:f>
              <c:numCache>
                <c:formatCode>0%</c:formatCode>
                <c:ptCount val="6"/>
                <c:pt idx="0">
                  <c:v>2.6246719160104987E-3</c:v>
                </c:pt>
                <c:pt idx="1">
                  <c:v>4.1994750656167978E-2</c:v>
                </c:pt>
                <c:pt idx="2">
                  <c:v>0.22384701912260968</c:v>
                </c:pt>
                <c:pt idx="3">
                  <c:v>8.6989126359205096E-2</c:v>
                </c:pt>
                <c:pt idx="4">
                  <c:v>6.5241844769403826E-2</c:v>
                </c:pt>
                <c:pt idx="5">
                  <c:v>6.2992125984251968E-2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F-4750-AE94-2DDAE1B4C7AE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6470528450442981E-2"/>
                  <c:y val="-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EF-4750-AE94-2DDAE1B4C7AE}"/>
                </c:ext>
              </c:extLst>
            </c:dLbl>
            <c:dLbl>
              <c:idx val="5"/>
              <c:layout>
                <c:manualLayout>
                  <c:x val="1.0346529033869677E-3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EF-4750-AE94-2DDAE1B4C7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6'!$K$5:$K$10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6'!$M$5:$M$10</c:f>
              <c:numCache>
                <c:formatCode>0%</c:formatCode>
                <c:ptCount val="6"/>
                <c:pt idx="0">
                  <c:v>8.6239220097487808E-3</c:v>
                </c:pt>
                <c:pt idx="1">
                  <c:v>0.11473565804274466</c:v>
                </c:pt>
                <c:pt idx="2">
                  <c:v>0.2320959880014998</c:v>
                </c:pt>
                <c:pt idx="3">
                  <c:v>6.6741657292838388E-2</c:v>
                </c:pt>
                <c:pt idx="4">
                  <c:v>5.9617547806524188E-2</c:v>
                </c:pt>
                <c:pt idx="5">
                  <c:v>3.4495688038995123E-2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F-4750-AE94-2DDAE1B4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1065422976"/>
        <c:axId val="-1223907520"/>
      </c:barChart>
      <c:catAx>
        <c:axId val="-106542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23907520"/>
        <c:crosses val="autoZero"/>
        <c:auto val="1"/>
        <c:lblAlgn val="ctr"/>
        <c:lblOffset val="100"/>
        <c:noMultiLvlLbl val="0"/>
      </c:catAx>
      <c:valAx>
        <c:axId val="-12239075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654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115730891457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ED-41D0-9B56-5DA5C228C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6'!$K$17:$K$22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6'!$L$17:$L$22</c:f>
              <c:numCache>
                <c:formatCode>0%</c:formatCode>
                <c:ptCount val="6"/>
                <c:pt idx="0">
                  <c:v>3.500875218804701E-3</c:v>
                </c:pt>
                <c:pt idx="1">
                  <c:v>6.7516879219804954E-2</c:v>
                </c:pt>
                <c:pt idx="2">
                  <c:v>0.11602900725181295</c:v>
                </c:pt>
                <c:pt idx="3">
                  <c:v>8.4271067766941737E-2</c:v>
                </c:pt>
                <c:pt idx="4">
                  <c:v>5.6264066016504126E-2</c:v>
                </c:pt>
                <c:pt idx="5">
                  <c:v>1.3753438359589898E-2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A-45FD-9A7E-F9D15F21C11A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44401419931054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A-45FD-9A7E-F9D15F21C11A}"/>
                </c:ext>
              </c:extLst>
            </c:dLbl>
            <c:dLbl>
              <c:idx val="5"/>
              <c:layout>
                <c:manualLayout>
                  <c:x val="6.2741274123156082E-2"/>
                  <c:y val="6.7377937174052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A-45FD-9A7E-F9D15F21C1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6'!$K$17:$K$22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6'!$M$17:$M$22</c:f>
              <c:numCache>
                <c:formatCode>0%</c:formatCode>
                <c:ptCount val="6"/>
                <c:pt idx="0">
                  <c:v>6.5016254063515883E-3</c:v>
                </c:pt>
                <c:pt idx="1">
                  <c:v>8.6021505376344093E-2</c:v>
                </c:pt>
                <c:pt idx="2">
                  <c:v>0.14828707176794198</c:v>
                </c:pt>
                <c:pt idx="3">
                  <c:v>0.20630157539384847</c:v>
                </c:pt>
                <c:pt idx="4">
                  <c:v>0.18229557389347337</c:v>
                </c:pt>
                <c:pt idx="5">
                  <c:v>2.9257314328582147E-2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A-45FD-9A7E-F9D15F21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85984"/>
        <c:axId val="-887179456"/>
      </c:barChart>
      <c:catAx>
        <c:axId val="-887185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9456"/>
        <c:crosses val="autoZero"/>
        <c:auto val="1"/>
        <c:lblAlgn val="ctr"/>
        <c:lblOffset val="100"/>
        <c:noMultiLvlLbl val="0"/>
      </c:catAx>
      <c:valAx>
        <c:axId val="-8871794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15957163394494E-3"/>
          <c:y val="0.12936358586632957"/>
          <c:w val="0.97985423682731065"/>
          <c:h val="0.816644375345179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2.790690520112199E-2"/>
                  <c:y val="-1.3475587434810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89-40D2-B7FC-8C8C6A88B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6'!$K$30:$K$35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6'!$L$30:$L$35</c:f>
              <c:numCache>
                <c:formatCode>0%</c:formatCode>
                <c:ptCount val="6"/>
                <c:pt idx="0">
                  <c:v>7.6719576719576715E-2</c:v>
                </c:pt>
                <c:pt idx="1">
                  <c:v>0.42768959435626103</c:v>
                </c:pt>
                <c:pt idx="2">
                  <c:v>0.33950617283950618</c:v>
                </c:pt>
                <c:pt idx="3">
                  <c:v>6.7019400352733682E-2</c:v>
                </c:pt>
                <c:pt idx="4">
                  <c:v>1.9400352733686066E-2</c:v>
                </c:pt>
                <c:pt idx="5">
                  <c:v>7.0546737213403876E-3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C-48CF-BBFA-0E30D98F280A}"/>
            </c:ext>
          </c:extLst>
        </c:ser>
        <c:ser>
          <c:idx val="1"/>
          <c:order val="1"/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9610409348886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3C-48CF-BBFA-0E30D98F280A}"/>
                </c:ext>
              </c:extLst>
            </c:dLbl>
            <c:dLbl>
              <c:idx val="1"/>
              <c:layout>
                <c:manualLayout>
                  <c:x val="5.73772563117399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3C-48CF-BBFA-0E30D98F280A}"/>
                </c:ext>
              </c:extLst>
            </c:dLbl>
            <c:dLbl>
              <c:idx val="2"/>
              <c:layout>
                <c:manualLayout>
                  <c:x val="5.73772563117399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C-48CF-BBFA-0E30D98F280A}"/>
                </c:ext>
              </c:extLst>
            </c:dLbl>
            <c:dLbl>
              <c:idx val="3"/>
              <c:layout>
                <c:manualLayout>
                  <c:x val="2.4201655050189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3C-48CF-BBFA-0E30D98F280A}"/>
                </c:ext>
              </c:extLst>
            </c:dLbl>
            <c:dLbl>
              <c:idx val="4"/>
              <c:layout>
                <c:manualLayout>
                  <c:x val="4.7457486833031373E-2"/>
                  <c:y val="-6.17623955917506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3C-48CF-BBFA-0E30D98F280A}"/>
                </c:ext>
              </c:extLst>
            </c:dLbl>
            <c:dLbl>
              <c:idx val="5"/>
              <c:layout>
                <c:manualLayout>
                  <c:x val="2.0153766315193478E-3"/>
                  <c:y val="6.0640143456647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3C-48CF-BBFA-0E30D98F2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6'!$K$30:$K$35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6'!$M$30:$M$35</c:f>
              <c:numCache>
                <c:formatCode>0%</c:formatCode>
                <c:ptCount val="6"/>
                <c:pt idx="0">
                  <c:v>1.4109347442680775E-2</c:v>
                </c:pt>
                <c:pt idx="1">
                  <c:v>1.9400352733686066E-2</c:v>
                </c:pt>
                <c:pt idx="2">
                  <c:v>1.8518518518518517E-2</c:v>
                </c:pt>
                <c:pt idx="3">
                  <c:v>8.8183421516754845E-3</c:v>
                </c:pt>
                <c:pt idx="4">
                  <c:v>1.7636684303350969E-3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C-48CF-BBFA-0E30D98F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3472"/>
        <c:axId val="-887177280"/>
      </c:barChart>
      <c:catAx>
        <c:axId val="-88717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887177280"/>
        <c:crosses val="autoZero"/>
        <c:auto val="1"/>
        <c:lblAlgn val="ctr"/>
        <c:lblOffset val="100"/>
        <c:noMultiLvlLbl val="0"/>
      </c:catAx>
      <c:valAx>
        <c:axId val="-8871772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102119806545798"/>
          <c:y val="0.10462129967995783"/>
          <c:w val="0.60833467033524036"/>
          <c:h val="0.78363279752694248"/>
        </c:manualLayout>
      </c:layout>
      <c:barChart>
        <c:barDir val="bar"/>
        <c:grouping val="stacked"/>
        <c:varyColors val="0"/>
        <c:ser>
          <c:idx val="0"/>
          <c:order val="0"/>
          <c:tx>
            <c:v>Femme</c:v>
          </c:tx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296423792780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2F-4B4B-8A79-050A5C03E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6'!$G$42:$G$47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6'!$H$42:$H$47</c:f>
              <c:numCache>
                <c:formatCode>0%</c:formatCode>
                <c:ptCount val="6"/>
                <c:pt idx="0">
                  <c:v>1.6041642795174412E-3</c:v>
                </c:pt>
                <c:pt idx="1">
                  <c:v>1.252230279419227E-2</c:v>
                </c:pt>
                <c:pt idx="2">
                  <c:v>0.19790149121801903</c:v>
                </c:pt>
                <c:pt idx="3">
                  <c:v>0.14259056162118805</c:v>
                </c:pt>
                <c:pt idx="4">
                  <c:v>0.11862631156798874</c:v>
                </c:pt>
                <c:pt idx="5">
                  <c:v>0.12735100096577237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F-4B4B-8A79-050A5C03E8F4}"/>
            </c:ext>
          </c:extLst>
        </c:ser>
        <c:ser>
          <c:idx val="1"/>
          <c:order val="1"/>
          <c:tx>
            <c:v>Homme</c:v>
          </c:tx>
          <c:spPr>
            <a:solidFill>
              <a:srgbClr val="334F9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2F-4B4B-8A79-050A5C03E8F4}"/>
                </c:ext>
              </c:extLst>
            </c:dLbl>
            <c:dLbl>
              <c:idx val="1"/>
              <c:layout>
                <c:manualLayout>
                  <c:x val="3.8141812228158732E-2"/>
                  <c:y val="-6.1855660060774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5-4DF4-A9E2-485993D64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6'!$G$42:$G$47</c:f>
              <c:strCache>
                <c:ptCount val="6"/>
                <c:pt idx="0">
                  <c:v>Moins de 13 ans</c:v>
                </c:pt>
                <c:pt idx="1">
                  <c:v>13 à 17 ans</c:v>
                </c:pt>
                <c:pt idx="2">
                  <c:v>18 à 29 ans </c:v>
                </c:pt>
                <c:pt idx="3">
                  <c:v>30 à 44 ans</c:v>
                </c:pt>
                <c:pt idx="4">
                  <c:v>45 à 59 ans</c:v>
                </c:pt>
                <c:pt idx="5">
                  <c:v>60 ans et plus</c:v>
                </c:pt>
              </c:strCache>
            </c:strRef>
          </c:cat>
          <c:val>
            <c:numRef>
              <c:f>'Figure 6'!$I$42:$I$47</c:f>
              <c:numCache>
                <c:formatCode>0%</c:formatCode>
                <c:ptCount val="6"/>
                <c:pt idx="0">
                  <c:v>1.2113077212682719E-3</c:v>
                </c:pt>
                <c:pt idx="1">
                  <c:v>8.7410584210440168E-3</c:v>
                </c:pt>
                <c:pt idx="2">
                  <c:v>0.10613674682031723</c:v>
                </c:pt>
                <c:pt idx="3">
                  <c:v>9.3909086444811843E-2</c:v>
                </c:pt>
                <c:pt idx="4">
                  <c:v>8.8098083187376205E-2</c:v>
                </c:pt>
                <c:pt idx="5">
                  <c:v>0.10130788495850453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F-4B4B-8A79-050A5C03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-887171296"/>
        <c:axId val="-887178912"/>
      </c:barChart>
      <c:catAx>
        <c:axId val="-88717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8912"/>
        <c:crosses val="autoZero"/>
        <c:auto val="1"/>
        <c:lblAlgn val="ctr"/>
        <c:lblOffset val="100"/>
        <c:noMultiLvlLbl val="0"/>
      </c:catAx>
      <c:valAx>
        <c:axId val="-887178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Ile-de-France</a:t>
                </a:r>
              </a:p>
            </c:rich>
          </c:tx>
          <c:layout>
            <c:manualLayout>
              <c:xMode val="edge"/>
              <c:yMode val="edge"/>
              <c:x val="1.6038036307384318E-2"/>
              <c:y val="1.4167915007373261E-3"/>
            </c:manualLayout>
          </c:layout>
          <c:overlay val="0"/>
          <c:spPr>
            <a:solidFill>
              <a:srgbClr val="F5993B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1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19910742152801503"/>
          <c:y val="0.90880725070625845"/>
          <c:w val="0.7566212776790926"/>
          <c:h val="8.6582584724318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104775</xdr:rowOff>
    </xdr:from>
    <xdr:to>
      <xdr:col>8</xdr:col>
      <xdr:colOff>323850</xdr:colOff>
      <xdr:row>41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0.58625</cdr:x>
      <cdr:y>0.35117</cdr:y>
    </cdr:from>
    <cdr:to>
      <cdr:x>0.645</cdr:x>
      <cdr:y>0.40001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4467225" y="1438286"/>
          <a:ext cx="447675" cy="200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800">
              <a:solidFill>
                <a:schemeClr val="tx1"/>
              </a:solidFill>
            </a:rPr>
            <a:t>0,2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14</xdr:row>
      <xdr:rowOff>28574</xdr:rowOff>
    </xdr:from>
    <xdr:to>
      <xdr:col>16</xdr:col>
      <xdr:colOff>19050</xdr:colOff>
      <xdr:row>33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14</xdr:row>
      <xdr:rowOff>28574</xdr:rowOff>
    </xdr:from>
    <xdr:to>
      <xdr:col>7</xdr:col>
      <xdr:colOff>19050</xdr:colOff>
      <xdr:row>32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1</xdr:row>
      <xdr:rowOff>95250</xdr:rowOff>
    </xdr:from>
    <xdr:to>
      <xdr:col>7</xdr:col>
      <xdr:colOff>74083</xdr:colOff>
      <xdr:row>19</xdr:row>
      <xdr:rowOff>105833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</xdr:colOff>
      <xdr:row>63</xdr:row>
      <xdr:rowOff>158750</xdr:rowOff>
    </xdr:from>
    <xdr:to>
      <xdr:col>5</xdr:col>
      <xdr:colOff>343961</xdr:colOff>
      <xdr:row>73</xdr:row>
      <xdr:rowOff>138640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497417</xdr:colOff>
      <xdr:row>61</xdr:row>
      <xdr:rowOff>84667</xdr:rowOff>
    </xdr:from>
    <xdr:ext cx="2804583" cy="447674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678517" y="12467167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sans violence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twoCellAnchor>
    <xdr:from>
      <xdr:col>5</xdr:col>
      <xdr:colOff>121706</xdr:colOff>
      <xdr:row>63</xdr:row>
      <xdr:rowOff>157695</xdr:rowOff>
    </xdr:from>
    <xdr:to>
      <xdr:col>7</xdr:col>
      <xdr:colOff>1016000</xdr:colOff>
      <xdr:row>73</xdr:row>
      <xdr:rowOff>137585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1090077</xdr:colOff>
      <xdr:row>63</xdr:row>
      <xdr:rowOff>148168</xdr:rowOff>
    </xdr:from>
    <xdr:to>
      <xdr:col>10</xdr:col>
      <xdr:colOff>306916</xdr:colOff>
      <xdr:row>73</xdr:row>
      <xdr:rowOff>128058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380993</xdr:colOff>
      <xdr:row>63</xdr:row>
      <xdr:rowOff>105834</xdr:rowOff>
    </xdr:from>
    <xdr:to>
      <xdr:col>13</xdr:col>
      <xdr:colOff>21167</xdr:colOff>
      <xdr:row>73</xdr:row>
      <xdr:rowOff>85724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137583</xdr:rowOff>
    </xdr:from>
    <xdr:to>
      <xdr:col>5</xdr:col>
      <xdr:colOff>95250</xdr:colOff>
      <xdr:row>84</xdr:row>
      <xdr:rowOff>95250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111122</xdr:colOff>
      <xdr:row>74</xdr:row>
      <xdr:rowOff>20111</xdr:rowOff>
    </xdr:from>
    <xdr:to>
      <xdr:col>7</xdr:col>
      <xdr:colOff>952501</xdr:colOff>
      <xdr:row>84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1079492</xdr:colOff>
      <xdr:row>74</xdr:row>
      <xdr:rowOff>10584</xdr:rowOff>
    </xdr:from>
    <xdr:to>
      <xdr:col>10</xdr:col>
      <xdr:colOff>264582</xdr:colOff>
      <xdr:row>83</xdr:row>
      <xdr:rowOff>180974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370409</xdr:colOff>
      <xdr:row>73</xdr:row>
      <xdr:rowOff>74084</xdr:rowOff>
    </xdr:from>
    <xdr:to>
      <xdr:col>13</xdr:col>
      <xdr:colOff>116417</xdr:colOff>
      <xdr:row>83</xdr:row>
      <xdr:rowOff>53974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116416</xdr:colOff>
      <xdr:row>61</xdr:row>
      <xdr:rowOff>84667</xdr:rowOff>
    </xdr:from>
    <xdr:ext cx="3079751" cy="447674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349749" y="12657667"/>
          <a:ext cx="3079751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violents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7</xdr:col>
      <xdr:colOff>994833</xdr:colOff>
      <xdr:row>61</xdr:row>
      <xdr:rowOff>84667</xdr:rowOff>
    </xdr:from>
    <xdr:ext cx="2804583" cy="447674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7408333" y="12657667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Coups et blessures volontaires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10</xdr:col>
      <xdr:colOff>656168</xdr:colOff>
      <xdr:row>61</xdr:row>
      <xdr:rowOff>84667</xdr:rowOff>
    </xdr:from>
    <xdr:ext cx="2804583" cy="447674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10202335" y="12657667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Violences sexuelles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13</xdr:col>
      <xdr:colOff>10584</xdr:colOff>
      <xdr:row>61</xdr:row>
      <xdr:rowOff>84667</xdr:rowOff>
    </xdr:from>
    <xdr:ext cx="2804583" cy="447674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12335934" y="12467167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Outrages</a:t>
          </a:r>
          <a:r>
            <a:rPr lang="fr-FR" sz="1000" b="1" baseline="0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 et violences contre dépositaires de l'autorité publique</a:t>
          </a:r>
        </a:p>
      </xdr:txBody>
    </xdr:sp>
    <xdr:clientData/>
  </xdr:oneCellAnchor>
  <xdr:twoCellAnchor>
    <xdr:from>
      <xdr:col>13</xdr:col>
      <xdr:colOff>201084</xdr:colOff>
      <xdr:row>63</xdr:row>
      <xdr:rowOff>158750</xdr:rowOff>
    </xdr:from>
    <xdr:to>
      <xdr:col>16</xdr:col>
      <xdr:colOff>550333</xdr:colOff>
      <xdr:row>73</xdr:row>
      <xdr:rowOff>138640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232833</xdr:colOff>
      <xdr:row>73</xdr:row>
      <xdr:rowOff>63500</xdr:rowOff>
    </xdr:from>
    <xdr:to>
      <xdr:col>16</xdr:col>
      <xdr:colOff>508000</xdr:colOff>
      <xdr:row>83</xdr:row>
      <xdr:rowOff>43390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2117</xdr:colOff>
      <xdr:row>59</xdr:row>
      <xdr:rowOff>158750</xdr:rowOff>
    </xdr:from>
    <xdr:to>
      <xdr:col>7</xdr:col>
      <xdr:colOff>127001</xdr:colOff>
      <xdr:row>69</xdr:row>
      <xdr:rowOff>138640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497417</xdr:colOff>
      <xdr:row>57</xdr:row>
      <xdr:rowOff>84667</xdr:rowOff>
    </xdr:from>
    <xdr:ext cx="2804583" cy="447674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393017" y="12457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sans violence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twoCellAnchor>
    <xdr:from>
      <xdr:col>7</xdr:col>
      <xdr:colOff>44737</xdr:colOff>
      <xdr:row>59</xdr:row>
      <xdr:rowOff>189445</xdr:rowOff>
    </xdr:from>
    <xdr:to>
      <xdr:col>10</xdr:col>
      <xdr:colOff>222251</xdr:colOff>
      <xdr:row>69</xdr:row>
      <xdr:rowOff>169335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215894</xdr:colOff>
      <xdr:row>59</xdr:row>
      <xdr:rowOff>148168</xdr:rowOff>
    </xdr:from>
    <xdr:to>
      <xdr:col>11</xdr:col>
      <xdr:colOff>709083</xdr:colOff>
      <xdr:row>69</xdr:row>
      <xdr:rowOff>128058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592660</xdr:colOff>
      <xdr:row>59</xdr:row>
      <xdr:rowOff>148167</xdr:rowOff>
    </xdr:from>
    <xdr:to>
      <xdr:col>15</xdr:col>
      <xdr:colOff>370416</xdr:colOff>
      <xdr:row>69</xdr:row>
      <xdr:rowOff>128057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3175</xdr:colOff>
      <xdr:row>70</xdr:row>
      <xdr:rowOff>21166</xdr:rowOff>
    </xdr:from>
    <xdr:to>
      <xdr:col>7</xdr:col>
      <xdr:colOff>10584</xdr:colOff>
      <xdr:row>81</xdr:row>
      <xdr:rowOff>31750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111122</xdr:colOff>
      <xdr:row>70</xdr:row>
      <xdr:rowOff>20111</xdr:rowOff>
    </xdr:from>
    <xdr:to>
      <xdr:col>10</xdr:col>
      <xdr:colOff>687917</xdr:colOff>
      <xdr:row>80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204251</xdr:colOff>
      <xdr:row>69</xdr:row>
      <xdr:rowOff>169334</xdr:rowOff>
    </xdr:from>
    <xdr:to>
      <xdr:col>11</xdr:col>
      <xdr:colOff>571500</xdr:colOff>
      <xdr:row>79</xdr:row>
      <xdr:rowOff>149224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582076</xdr:colOff>
      <xdr:row>69</xdr:row>
      <xdr:rowOff>169334</xdr:rowOff>
    </xdr:from>
    <xdr:to>
      <xdr:col>15</xdr:col>
      <xdr:colOff>222250</xdr:colOff>
      <xdr:row>79</xdr:row>
      <xdr:rowOff>149224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656166</xdr:colOff>
      <xdr:row>57</xdr:row>
      <xdr:rowOff>84667</xdr:rowOff>
    </xdr:from>
    <xdr:ext cx="2804583" cy="447674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6159499" y="10932584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violents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10</xdr:col>
      <xdr:colOff>229658</xdr:colOff>
      <xdr:row>57</xdr:row>
      <xdr:rowOff>84667</xdr:rowOff>
    </xdr:from>
    <xdr:ext cx="2804583" cy="447674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8459258" y="12457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Coups et blessures volontaires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11</xdr:col>
      <xdr:colOff>571501</xdr:colOff>
      <xdr:row>57</xdr:row>
      <xdr:rowOff>84667</xdr:rowOff>
    </xdr:from>
    <xdr:ext cx="2804583" cy="447674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11096626" y="12457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Violences sexuelles</a:t>
          </a:r>
          <a:endParaRPr lang="fr-FR" sz="1000" b="1" baseline="0">
            <a:solidFill>
              <a:schemeClr val="tx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15</xdr:col>
      <xdr:colOff>317500</xdr:colOff>
      <xdr:row>57</xdr:row>
      <xdr:rowOff>84667</xdr:rowOff>
    </xdr:from>
    <xdr:ext cx="2804583" cy="447674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13890625" y="12457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Outrages</a:t>
          </a:r>
          <a:r>
            <a:rPr lang="fr-FR" sz="1000" b="1" baseline="0">
              <a:solidFill>
                <a:schemeClr val="tx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 et violences contre dépositaires de l'autorité publique</a:t>
          </a:r>
        </a:p>
      </xdr:txBody>
    </xdr:sp>
    <xdr:clientData/>
  </xdr:oneCellAnchor>
  <xdr:twoCellAnchor>
    <xdr:from>
      <xdr:col>15</xdr:col>
      <xdr:colOff>423333</xdr:colOff>
      <xdr:row>59</xdr:row>
      <xdr:rowOff>148167</xdr:rowOff>
    </xdr:from>
    <xdr:to>
      <xdr:col>19</xdr:col>
      <xdr:colOff>269878</xdr:colOff>
      <xdr:row>69</xdr:row>
      <xdr:rowOff>128057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423333</xdr:colOff>
      <xdr:row>69</xdr:row>
      <xdr:rowOff>169334</xdr:rowOff>
    </xdr:from>
    <xdr:to>
      <xdr:col>19</xdr:col>
      <xdr:colOff>269878</xdr:colOff>
      <xdr:row>79</xdr:row>
      <xdr:rowOff>149224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26</xdr:row>
      <xdr:rowOff>180975</xdr:rowOff>
    </xdr:from>
    <xdr:to>
      <xdr:col>6</xdr:col>
      <xdr:colOff>85725</xdr:colOff>
      <xdr:row>46</xdr:row>
      <xdr:rowOff>52388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25400</xdr:rowOff>
    </xdr:from>
    <xdr:to>
      <xdr:col>4</xdr:col>
      <xdr:colOff>550333</xdr:colOff>
      <xdr:row>108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38100</xdr:colOff>
      <xdr:row>94</xdr:row>
      <xdr:rowOff>75142</xdr:rowOff>
    </xdr:from>
    <xdr:ext cx="2692400" cy="447674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800100" y="17982142"/>
          <a:ext cx="2692400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sans violence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twoCellAnchor>
    <xdr:from>
      <xdr:col>4</xdr:col>
      <xdr:colOff>511462</xdr:colOff>
      <xdr:row>96</xdr:row>
      <xdr:rowOff>151345</xdr:rowOff>
    </xdr:from>
    <xdr:to>
      <xdr:col>7</xdr:col>
      <xdr:colOff>666750</xdr:colOff>
      <xdr:row>106</xdr:row>
      <xdr:rowOff>131235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568319</xdr:colOff>
      <xdr:row>96</xdr:row>
      <xdr:rowOff>129118</xdr:rowOff>
    </xdr:from>
    <xdr:to>
      <xdr:col>11</xdr:col>
      <xdr:colOff>66675</xdr:colOff>
      <xdr:row>106</xdr:row>
      <xdr:rowOff>109008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40210</xdr:colOff>
      <xdr:row>96</xdr:row>
      <xdr:rowOff>62442</xdr:rowOff>
    </xdr:from>
    <xdr:to>
      <xdr:col>14</xdr:col>
      <xdr:colOff>447675</xdr:colOff>
      <xdr:row>106</xdr:row>
      <xdr:rowOff>42332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408516</xdr:colOff>
      <xdr:row>94</xdr:row>
      <xdr:rowOff>75142</xdr:rowOff>
    </xdr:from>
    <xdr:ext cx="2804583" cy="447674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3456516" y="179821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violents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7</xdr:col>
      <xdr:colOff>134408</xdr:colOff>
      <xdr:row>94</xdr:row>
      <xdr:rowOff>75142</xdr:rowOff>
    </xdr:from>
    <xdr:ext cx="2804583" cy="447674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468408" y="179821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Coups et blessures volontaires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10</xdr:col>
      <xdr:colOff>628651</xdr:colOff>
      <xdr:row>94</xdr:row>
      <xdr:rowOff>75142</xdr:rowOff>
    </xdr:from>
    <xdr:ext cx="2804583" cy="447674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8248651" y="179821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Violences sexuelles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14</xdr:col>
      <xdr:colOff>374650</xdr:colOff>
      <xdr:row>94</xdr:row>
      <xdr:rowOff>75142</xdr:rowOff>
    </xdr:from>
    <xdr:ext cx="2804583" cy="447674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11042650" y="179821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Outrages</a:t>
          </a:r>
          <a:r>
            <a:rPr lang="fr-FR" sz="1000" b="1" baseline="0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 et violences contre dépositaires de l'autorité publique</a:t>
          </a:r>
        </a:p>
      </xdr:txBody>
    </xdr:sp>
    <xdr:clientData/>
  </xdr:oneCellAnchor>
  <xdr:twoCellAnchor>
    <xdr:from>
      <xdr:col>14</xdr:col>
      <xdr:colOff>528108</xdr:colOff>
      <xdr:row>96</xdr:row>
      <xdr:rowOff>167217</xdr:rowOff>
    </xdr:from>
    <xdr:to>
      <xdr:col>18</xdr:col>
      <xdr:colOff>374653</xdr:colOff>
      <xdr:row>106</xdr:row>
      <xdr:rowOff>147107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187325</xdr:rowOff>
    </xdr:from>
    <xdr:to>
      <xdr:col>4</xdr:col>
      <xdr:colOff>550333</xdr:colOff>
      <xdr:row>63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38100</xdr:colOff>
      <xdr:row>49</xdr:row>
      <xdr:rowOff>75142</xdr:rowOff>
    </xdr:from>
    <xdr:ext cx="2692400" cy="447674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800100" y="9409642"/>
          <a:ext cx="2692400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sans violence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twoCellAnchor>
    <xdr:from>
      <xdr:col>5</xdr:col>
      <xdr:colOff>16162</xdr:colOff>
      <xdr:row>51</xdr:row>
      <xdr:rowOff>151345</xdr:rowOff>
    </xdr:from>
    <xdr:to>
      <xdr:col>8</xdr:col>
      <xdr:colOff>171450</xdr:colOff>
      <xdr:row>61</xdr:row>
      <xdr:rowOff>131235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215894</xdr:colOff>
      <xdr:row>51</xdr:row>
      <xdr:rowOff>148168</xdr:rowOff>
    </xdr:from>
    <xdr:to>
      <xdr:col>11</xdr:col>
      <xdr:colOff>371475</xdr:colOff>
      <xdr:row>61</xdr:row>
      <xdr:rowOff>128058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459310</xdr:colOff>
      <xdr:row>51</xdr:row>
      <xdr:rowOff>129117</xdr:rowOff>
    </xdr:from>
    <xdr:to>
      <xdr:col>15</xdr:col>
      <xdr:colOff>237066</xdr:colOff>
      <xdr:row>61</xdr:row>
      <xdr:rowOff>109007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456141</xdr:colOff>
      <xdr:row>49</xdr:row>
      <xdr:rowOff>75142</xdr:rowOff>
    </xdr:from>
    <xdr:ext cx="2804583" cy="447674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3504141" y="9409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Vols violents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7</xdr:col>
      <xdr:colOff>534458</xdr:colOff>
      <xdr:row>49</xdr:row>
      <xdr:rowOff>75142</xdr:rowOff>
    </xdr:from>
    <xdr:ext cx="2804583" cy="447674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68458" y="9409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Coups et blessures volontaires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11</xdr:col>
      <xdr:colOff>238126</xdr:colOff>
      <xdr:row>49</xdr:row>
      <xdr:rowOff>75142</xdr:rowOff>
    </xdr:from>
    <xdr:ext cx="2804583" cy="447674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8620126" y="9409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Violences sexuelles</a:t>
          </a:r>
          <a:endParaRPr lang="fr-FR" sz="1000" b="1" baseline="0">
            <a:solidFill>
              <a:schemeClr val="bg1"/>
            </a:solidFill>
            <a:latin typeface="Albany AMT" panose="020B0604020202020204" pitchFamily="34" charset="0"/>
            <a:cs typeface="Albany AMT" panose="020B0604020202020204" pitchFamily="34" charset="0"/>
          </a:endParaRPr>
        </a:p>
      </xdr:txBody>
    </xdr:sp>
    <xdr:clientData/>
  </xdr:oneCellAnchor>
  <xdr:oneCellAnchor>
    <xdr:from>
      <xdr:col>14</xdr:col>
      <xdr:colOff>736600</xdr:colOff>
      <xdr:row>49</xdr:row>
      <xdr:rowOff>75142</xdr:rowOff>
    </xdr:from>
    <xdr:ext cx="2804583" cy="447674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11404600" y="9409642"/>
          <a:ext cx="2804583" cy="447674"/>
        </a:xfrm>
        <a:prstGeom prst="rect">
          <a:avLst/>
        </a:prstGeom>
        <a:solidFill>
          <a:srgbClr val="F5993B"/>
        </a:solidFill>
      </xdr:spPr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1000" b="1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Outrages</a:t>
          </a:r>
          <a:r>
            <a:rPr lang="fr-FR" sz="1000" b="1" baseline="0">
              <a:solidFill>
                <a:schemeClr val="bg1"/>
              </a:solidFill>
              <a:latin typeface="Albany AMT" panose="020B0604020202020204" pitchFamily="34" charset="0"/>
              <a:cs typeface="Albany AMT" panose="020B0604020202020204" pitchFamily="34" charset="0"/>
            </a:rPr>
            <a:t> et violences contre dépositaires de l'autorité publique</a:t>
          </a:r>
        </a:p>
      </xdr:txBody>
    </xdr:sp>
    <xdr:clientData/>
  </xdr:oneCellAnchor>
  <xdr:twoCellAnchor>
    <xdr:from>
      <xdr:col>15</xdr:col>
      <xdr:colOff>128058</xdr:colOff>
      <xdr:row>51</xdr:row>
      <xdr:rowOff>148167</xdr:rowOff>
    </xdr:from>
    <xdr:to>
      <xdr:col>18</xdr:col>
      <xdr:colOff>736603</xdr:colOff>
      <xdr:row>61</xdr:row>
      <xdr:rowOff>128057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>
    <tabColor theme="9"/>
  </sheetPr>
  <dimension ref="A1:Q40"/>
  <sheetViews>
    <sheetView showGridLines="0" tabSelected="1" zoomScale="90" zoomScaleNormal="90" workbookViewId="0">
      <selection activeCell="I25" sqref="I25"/>
    </sheetView>
  </sheetViews>
  <sheetFormatPr baseColWidth="10" defaultRowHeight="15" x14ac:dyDescent="0.25"/>
  <cols>
    <col min="1" max="1" width="3.42578125" customWidth="1"/>
    <col min="4" max="4" width="11.140625" bestFit="1" customWidth="1"/>
    <col min="6" max="6" width="13.5703125" customWidth="1"/>
    <col min="8" max="8" width="12.7109375" bestFit="1" customWidth="1"/>
    <col min="9" max="9" width="11.140625" bestFit="1" customWidth="1"/>
    <col min="11" max="11" width="13.140625" customWidth="1"/>
    <col min="14" max="14" width="16.140625" customWidth="1"/>
    <col min="16" max="16" width="14.85546875" customWidth="1"/>
  </cols>
  <sheetData>
    <row r="1" spans="1:17" x14ac:dyDescent="0.25">
      <c r="A1" s="2" t="s">
        <v>92</v>
      </c>
    </row>
    <row r="3" spans="1:17" x14ac:dyDescent="0.25">
      <c r="A3" s="253"/>
      <c r="B3" s="253"/>
      <c r="C3" s="287" t="s">
        <v>0</v>
      </c>
      <c r="D3" s="287"/>
      <c r="E3" s="287"/>
      <c r="F3" s="287"/>
      <c r="G3" s="288"/>
      <c r="H3" s="287" t="s">
        <v>1</v>
      </c>
      <c r="I3" s="287"/>
      <c r="J3" s="287"/>
      <c r="K3" s="287"/>
      <c r="L3" s="288"/>
      <c r="M3" s="287" t="s">
        <v>54</v>
      </c>
      <c r="N3" s="287"/>
      <c r="O3" s="287"/>
      <c r="P3" s="287"/>
      <c r="Q3" s="287"/>
    </row>
    <row r="4" spans="1:17" ht="76.5" x14ac:dyDescent="0.25">
      <c r="A4" s="253"/>
      <c r="B4" s="253"/>
      <c r="C4" s="169" t="s">
        <v>3</v>
      </c>
      <c r="D4" s="169" t="s">
        <v>2</v>
      </c>
      <c r="E4" s="169" t="s">
        <v>65</v>
      </c>
      <c r="F4" s="169" t="s">
        <v>4</v>
      </c>
      <c r="G4" s="170" t="s">
        <v>48</v>
      </c>
      <c r="H4" s="169" t="s">
        <v>3</v>
      </c>
      <c r="I4" s="169" t="s">
        <v>2</v>
      </c>
      <c r="J4" s="169" t="s">
        <v>65</v>
      </c>
      <c r="K4" s="169" t="s">
        <v>4</v>
      </c>
      <c r="L4" s="170" t="s">
        <v>48</v>
      </c>
      <c r="M4" s="169" t="s">
        <v>3</v>
      </c>
      <c r="N4" s="169" t="s">
        <v>2</v>
      </c>
      <c r="O4" s="169" t="s">
        <v>65</v>
      </c>
      <c r="P4" s="169" t="s">
        <v>4</v>
      </c>
      <c r="Q4" s="169" t="s">
        <v>48</v>
      </c>
    </row>
    <row r="5" spans="1:17" x14ac:dyDescent="0.25">
      <c r="A5" s="293">
        <v>2021</v>
      </c>
      <c r="B5" s="293"/>
      <c r="C5" s="172">
        <v>96653</v>
      </c>
      <c r="D5" s="172">
        <v>10727</v>
      </c>
      <c r="E5" s="172">
        <v>7104</v>
      </c>
      <c r="F5" s="172">
        <v>2039</v>
      </c>
      <c r="G5" s="173">
        <v>5645</v>
      </c>
      <c r="H5" s="175">
        <v>567163</v>
      </c>
      <c r="I5" s="175">
        <v>70627</v>
      </c>
      <c r="J5" s="175">
        <v>279177</v>
      </c>
      <c r="K5" s="175">
        <v>78600</v>
      </c>
      <c r="L5" s="176">
        <v>116783</v>
      </c>
      <c r="M5" s="166">
        <v>0.17041485428351286</v>
      </c>
      <c r="N5" s="166">
        <v>0.15188242456850778</v>
      </c>
      <c r="O5" s="166">
        <v>2.544622228908542E-2</v>
      </c>
      <c r="P5" s="166">
        <v>2.594147582697201E-2</v>
      </c>
      <c r="Q5" s="166">
        <v>4.8337514878021633E-2</v>
      </c>
    </row>
    <row r="6" spans="1:17" x14ac:dyDescent="0.25">
      <c r="A6" s="293">
        <v>2020</v>
      </c>
      <c r="B6" s="293"/>
      <c r="C6" s="172">
        <v>93783</v>
      </c>
      <c r="D6" s="172">
        <v>11268</v>
      </c>
      <c r="E6" s="172">
        <v>6183</v>
      </c>
      <c r="F6" s="172">
        <v>1548</v>
      </c>
      <c r="G6" s="174">
        <v>5249</v>
      </c>
      <c r="H6" s="175">
        <v>537415</v>
      </c>
      <c r="I6" s="175">
        <v>74667</v>
      </c>
      <c r="J6" s="175">
        <v>252530</v>
      </c>
      <c r="K6" s="175">
        <v>58956</v>
      </c>
      <c r="L6" s="177">
        <v>117924</v>
      </c>
      <c r="M6" s="166">
        <v>0.17450759655015211</v>
      </c>
      <c r="N6" s="166">
        <v>0.15091004058017599</v>
      </c>
      <c r="O6" s="166">
        <v>2.4484219696669703E-2</v>
      </c>
      <c r="P6" s="166">
        <v>2.6256869529818847E-2</v>
      </c>
      <c r="Q6" s="166">
        <v>4.4511719412502967E-2</v>
      </c>
    </row>
    <row r="7" spans="1:17" x14ac:dyDescent="0.25">
      <c r="A7" s="293">
        <v>2019</v>
      </c>
      <c r="B7" s="293"/>
      <c r="C7" s="172">
        <v>133023</v>
      </c>
      <c r="D7" s="172">
        <v>11767</v>
      </c>
      <c r="E7" s="172">
        <v>8205</v>
      </c>
      <c r="F7" s="172">
        <v>2128</v>
      </c>
      <c r="G7" s="174">
        <v>5333</v>
      </c>
      <c r="H7" s="175">
        <v>704499</v>
      </c>
      <c r="I7" s="175">
        <v>90451</v>
      </c>
      <c r="J7" s="175">
        <v>251982</v>
      </c>
      <c r="K7" s="175">
        <v>57198</v>
      </c>
      <c r="L7" s="177">
        <v>119691</v>
      </c>
      <c r="M7" s="166">
        <v>0.18881928860083549</v>
      </c>
      <c r="N7" s="166">
        <v>0.13009253629036716</v>
      </c>
      <c r="O7" s="166">
        <v>3.2561849655927802E-2</v>
      </c>
      <c r="P7" s="166">
        <v>3.72040980453862E-2</v>
      </c>
      <c r="Q7" s="166">
        <v>4.4556399395109074E-2</v>
      </c>
    </row>
    <row r="8" spans="1:17" x14ac:dyDescent="0.25">
      <c r="A8" s="293">
        <v>2018</v>
      </c>
      <c r="B8" s="293"/>
      <c r="C8" s="172">
        <v>114736</v>
      </c>
      <c r="D8" s="172">
        <v>11797</v>
      </c>
      <c r="E8" s="172">
        <v>7848</v>
      </c>
      <c r="F8" s="172">
        <v>1889</v>
      </c>
      <c r="G8" s="174">
        <v>4688</v>
      </c>
      <c r="H8" s="175">
        <v>685893</v>
      </c>
      <c r="I8" s="175">
        <v>92520</v>
      </c>
      <c r="J8" s="175">
        <v>235248</v>
      </c>
      <c r="K8" s="175">
        <v>50521</v>
      </c>
      <c r="L8" s="177">
        <v>115794</v>
      </c>
      <c r="M8" s="166">
        <v>0.16727973605212476</v>
      </c>
      <c r="N8" s="166">
        <v>0.12750756593169044</v>
      </c>
      <c r="O8" s="166">
        <v>3.3360538665578456E-2</v>
      </c>
      <c r="P8" s="166">
        <v>3.7390392114170348E-2</v>
      </c>
      <c r="Q8" s="166">
        <v>4.0485690104841356E-2</v>
      </c>
    </row>
    <row r="9" spans="1:17" x14ac:dyDescent="0.25">
      <c r="A9" s="293">
        <v>2017</v>
      </c>
      <c r="B9" s="293"/>
      <c r="C9" s="172">
        <v>110616</v>
      </c>
      <c r="D9" s="172">
        <v>12584</v>
      </c>
      <c r="E9" s="172">
        <v>7838</v>
      </c>
      <c r="F9" s="172">
        <v>1375</v>
      </c>
      <c r="G9" s="174">
        <v>4918</v>
      </c>
      <c r="H9" s="175">
        <v>699004</v>
      </c>
      <c r="I9" s="175">
        <v>100216</v>
      </c>
      <c r="J9" s="175">
        <v>220915</v>
      </c>
      <c r="K9" s="175">
        <v>42333</v>
      </c>
      <c r="L9" s="177">
        <v>104321</v>
      </c>
      <c r="M9" s="166">
        <v>0.15824802147054953</v>
      </c>
      <c r="N9" s="166">
        <v>0.12556877145366011</v>
      </c>
      <c r="O9" s="166">
        <v>3.5479709390489556E-2</v>
      </c>
      <c r="P9" s="166">
        <v>3.2480570713155223E-2</v>
      </c>
      <c r="Q9" s="166">
        <v>4.7142953000833966E-2</v>
      </c>
    </row>
    <row r="10" spans="1:17" x14ac:dyDescent="0.25">
      <c r="A10" s="293">
        <v>2016</v>
      </c>
      <c r="B10" s="293"/>
      <c r="C10" s="172">
        <v>108430</v>
      </c>
      <c r="D10" s="172">
        <v>12184</v>
      </c>
      <c r="E10" s="172">
        <v>7347</v>
      </c>
      <c r="F10" s="172">
        <v>1271</v>
      </c>
      <c r="G10" s="174">
        <v>4918</v>
      </c>
      <c r="H10" s="175">
        <v>695192</v>
      </c>
      <c r="I10" s="175">
        <v>106210</v>
      </c>
      <c r="J10" s="175">
        <v>214648</v>
      </c>
      <c r="K10" s="175">
        <v>37941</v>
      </c>
      <c r="L10" s="177">
        <v>100004</v>
      </c>
      <c r="M10" s="166">
        <v>0.1559713000149599</v>
      </c>
      <c r="N10" s="166">
        <v>0.11471612842481875</v>
      </c>
      <c r="O10" s="166">
        <v>3.4228131638776041E-2</v>
      </c>
      <c r="P10" s="166">
        <v>3.3499380617274192E-2</v>
      </c>
      <c r="Q10" s="166">
        <v>4.9178032878684851E-2</v>
      </c>
    </row>
    <row r="11" spans="1:17" x14ac:dyDescent="0.25">
      <c r="A11" s="290" t="s">
        <v>125</v>
      </c>
      <c r="B11" s="169" t="s">
        <v>126</v>
      </c>
      <c r="C11" s="26">
        <v>3.0602561231779749E-2</v>
      </c>
      <c r="D11" s="26">
        <v>-4.8012069577564785E-2</v>
      </c>
      <c r="E11" s="26">
        <v>0.14895681707908781</v>
      </c>
      <c r="F11" s="26">
        <v>0.31718346253229973</v>
      </c>
      <c r="G11" s="127">
        <v>7.5442941512669073E-2</v>
      </c>
      <c r="H11" s="26">
        <v>5.5353869914312029E-2</v>
      </c>
      <c r="I11" s="26">
        <v>-5.4106901308476299E-2</v>
      </c>
      <c r="J11" s="26">
        <v>0.10552013622143903</v>
      </c>
      <c r="K11" s="26">
        <v>0.33319763891715853</v>
      </c>
      <c r="L11" s="127">
        <v>-9.6757233472405963E-3</v>
      </c>
      <c r="M11" s="19"/>
      <c r="N11" s="19"/>
      <c r="O11" s="19"/>
      <c r="P11" s="19"/>
      <c r="Q11" s="19"/>
    </row>
    <row r="12" spans="1:17" x14ac:dyDescent="0.25">
      <c r="A12" s="291"/>
      <c r="B12" s="169" t="s">
        <v>121</v>
      </c>
      <c r="C12" s="26">
        <v>-0.29498658126790106</v>
      </c>
      <c r="D12" s="26">
        <v>-4.2406730687515937E-2</v>
      </c>
      <c r="E12" s="26">
        <v>-0.24643510054844606</v>
      </c>
      <c r="F12" s="26">
        <v>-0.27255639097744361</v>
      </c>
      <c r="G12" s="127">
        <v>-1.5750984436527282E-2</v>
      </c>
      <c r="H12" s="26">
        <v>-0.2371671215998887</v>
      </c>
      <c r="I12" s="26">
        <v>-0.17450332224077125</v>
      </c>
      <c r="J12" s="26">
        <v>2.1747585144970671E-3</v>
      </c>
      <c r="K12" s="26">
        <v>3.073534039651736E-2</v>
      </c>
      <c r="L12" s="127">
        <v>-1.4763014763014764E-2</v>
      </c>
      <c r="M12" s="19"/>
      <c r="N12" s="19"/>
      <c r="O12" s="19"/>
      <c r="P12" s="19"/>
      <c r="Q12" s="19"/>
    </row>
    <row r="13" spans="1:17" x14ac:dyDescent="0.25">
      <c r="A13" s="291"/>
      <c r="B13" s="169" t="s">
        <v>122</v>
      </c>
      <c r="C13" s="26">
        <v>0.15938327987728351</v>
      </c>
      <c r="D13" s="26">
        <v>-2.5430194117148429E-3</v>
      </c>
      <c r="E13" s="26">
        <v>4.5489296636085627E-2</v>
      </c>
      <c r="F13" s="26">
        <v>0.12652196929592377</v>
      </c>
      <c r="G13" s="127">
        <v>0.13758532423208192</v>
      </c>
      <c r="H13" s="26">
        <v>2.7126680108996593E-2</v>
      </c>
      <c r="I13" s="26">
        <v>-2.2362732382187635E-2</v>
      </c>
      <c r="J13" s="26">
        <v>7.1133442154662316E-2</v>
      </c>
      <c r="K13" s="26">
        <v>0.13216286296787474</v>
      </c>
      <c r="L13" s="127">
        <v>3.3654593502254006E-2</v>
      </c>
      <c r="M13" s="19"/>
      <c r="N13" s="19"/>
      <c r="O13" s="19"/>
      <c r="P13" s="19"/>
      <c r="Q13" s="19"/>
    </row>
    <row r="14" spans="1:17" x14ac:dyDescent="0.25">
      <c r="A14" s="291"/>
      <c r="B14" s="169" t="s">
        <v>123</v>
      </c>
      <c r="C14" s="26">
        <v>3.7245968033557529E-2</v>
      </c>
      <c r="D14" s="26">
        <v>-6.2539732994278452E-2</v>
      </c>
      <c r="E14" s="26">
        <v>1.2758356723653994E-3</v>
      </c>
      <c r="F14" s="26">
        <v>0.37381818181818183</v>
      </c>
      <c r="G14" s="127">
        <v>-4.6766978446522979E-2</v>
      </c>
      <c r="H14" s="26">
        <v>-1.8756688087621817E-2</v>
      </c>
      <c r="I14" s="26">
        <v>-7.6794124690668153E-2</v>
      </c>
      <c r="J14" s="26">
        <v>6.4880157526650523E-2</v>
      </c>
      <c r="K14" s="26">
        <v>0.19341884581768359</v>
      </c>
      <c r="L14" s="127">
        <v>0.10997785680735422</v>
      </c>
      <c r="M14" s="20"/>
      <c r="N14" s="20"/>
      <c r="O14" s="20"/>
      <c r="P14" s="20"/>
      <c r="Q14" s="20"/>
    </row>
    <row r="15" spans="1:17" x14ac:dyDescent="0.25">
      <c r="A15" s="292"/>
      <c r="B15" s="169" t="s">
        <v>124</v>
      </c>
      <c r="C15" s="26">
        <v>2.0160472194042239E-2</v>
      </c>
      <c r="D15" s="26">
        <v>3.2829940906106372E-2</v>
      </c>
      <c r="E15" s="26">
        <v>6.6829998638900226E-2</v>
      </c>
      <c r="F15" s="26">
        <v>8.1825334382376089E-2</v>
      </c>
      <c r="G15" s="127">
        <v>0</v>
      </c>
      <c r="H15" s="26">
        <v>5.4833772540535562E-3</v>
      </c>
      <c r="I15" s="26">
        <v>-5.6435363901704172E-2</v>
      </c>
      <c r="J15" s="26">
        <v>2.9196638216987814E-2</v>
      </c>
      <c r="K15" s="26">
        <v>0.11575867794733929</v>
      </c>
      <c r="L15" s="127">
        <v>4.3168273269069239E-2</v>
      </c>
      <c r="M15" s="20"/>
      <c r="N15" s="20"/>
      <c r="O15" s="20"/>
      <c r="P15" s="20"/>
      <c r="Q15" s="20"/>
    </row>
    <row r="16" spans="1:17" s="21" customFormat="1" x14ac:dyDescent="0.25">
      <c r="A16" s="289" t="s">
        <v>130</v>
      </c>
      <c r="B16" s="289"/>
      <c r="C16" s="289"/>
      <c r="D16" s="289"/>
      <c r="E16" s="289"/>
      <c r="F16" s="289"/>
      <c r="G16" s="289"/>
      <c r="H16" s="289"/>
      <c r="I16" s="289"/>
      <c r="J16" s="22"/>
      <c r="K16" s="22"/>
      <c r="L16" s="22"/>
      <c r="M16" s="22"/>
      <c r="N16" s="22"/>
      <c r="O16" s="22"/>
      <c r="P16" s="22"/>
    </row>
    <row r="17" spans="1:16" s="21" customFormat="1" ht="27" customHeight="1" x14ac:dyDescent="0.25">
      <c r="A17" s="286" t="s">
        <v>139</v>
      </c>
      <c r="B17" s="28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</row>
    <row r="18" spans="1:16" s="21" customFormat="1" x14ac:dyDescent="0.25">
      <c r="A18" s="285" t="s">
        <v>76</v>
      </c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</row>
    <row r="20" spans="1:16" x14ac:dyDescent="0.25">
      <c r="B20" s="117"/>
      <c r="C20" s="116"/>
      <c r="D20" s="116"/>
      <c r="E20" s="116"/>
      <c r="F20" s="118"/>
    </row>
    <row r="21" spans="1:16" x14ac:dyDescent="0.25">
      <c r="C21" s="116"/>
      <c r="F21" s="118"/>
      <c r="H21" s="203"/>
      <c r="I21" s="203"/>
    </row>
    <row r="22" spans="1:16" x14ac:dyDescent="0.25">
      <c r="C22" s="117"/>
    </row>
    <row r="23" spans="1:16" x14ac:dyDescent="0.25">
      <c r="C23" s="116"/>
      <c r="F23" s="203"/>
      <c r="H23" s="203"/>
    </row>
    <row r="24" spans="1:16" x14ac:dyDescent="0.25">
      <c r="B24" s="118"/>
      <c r="C24" s="203"/>
      <c r="D24" s="203"/>
    </row>
    <row r="25" spans="1:16" x14ac:dyDescent="0.25">
      <c r="B25" s="118"/>
      <c r="C25" s="203"/>
      <c r="D25" s="203"/>
    </row>
    <row r="26" spans="1:16" x14ac:dyDescent="0.25">
      <c r="B26" s="118"/>
      <c r="C26" s="203"/>
      <c r="D26" s="203"/>
    </row>
    <row r="27" spans="1:16" x14ac:dyDescent="0.25">
      <c r="B27" s="118"/>
      <c r="C27" s="203"/>
      <c r="D27" s="203"/>
    </row>
    <row r="28" spans="1:16" x14ac:dyDescent="0.25">
      <c r="B28" s="118"/>
      <c r="C28" s="203"/>
      <c r="D28" s="203"/>
    </row>
    <row r="29" spans="1:16" x14ac:dyDescent="0.25">
      <c r="B29" s="118"/>
      <c r="D29" s="203"/>
    </row>
    <row r="30" spans="1:16" x14ac:dyDescent="0.25">
      <c r="C30" s="116"/>
    </row>
    <row r="31" spans="1:16" x14ac:dyDescent="0.25">
      <c r="C31" s="116"/>
    </row>
    <row r="32" spans="1:16" x14ac:dyDescent="0.25">
      <c r="C32" s="116"/>
    </row>
    <row r="33" spans="3:4" x14ac:dyDescent="0.25">
      <c r="C33" s="116"/>
    </row>
    <row r="34" spans="3:4" x14ac:dyDescent="0.25">
      <c r="C34" s="116"/>
    </row>
    <row r="35" spans="3:4" x14ac:dyDescent="0.25">
      <c r="C35" s="116"/>
    </row>
    <row r="36" spans="3:4" x14ac:dyDescent="0.25">
      <c r="C36" s="116"/>
    </row>
    <row r="37" spans="3:4" x14ac:dyDescent="0.25">
      <c r="C37" s="116"/>
    </row>
    <row r="38" spans="3:4" x14ac:dyDescent="0.25">
      <c r="C38" s="116"/>
    </row>
    <row r="39" spans="3:4" x14ac:dyDescent="0.25">
      <c r="C39" s="116"/>
    </row>
    <row r="40" spans="3:4" x14ac:dyDescent="0.25">
      <c r="C40" s="116"/>
      <c r="D40" s="116"/>
    </row>
  </sheetData>
  <mergeCells count="13">
    <mergeCell ref="A18:P18"/>
    <mergeCell ref="A17:P17"/>
    <mergeCell ref="C3:G3"/>
    <mergeCell ref="H3:L3"/>
    <mergeCell ref="M3:Q3"/>
    <mergeCell ref="A16:I16"/>
    <mergeCell ref="A11:A15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0"/>
  <sheetViews>
    <sheetView showGridLines="0" zoomScale="90" zoomScaleNormal="90" workbookViewId="0">
      <selection activeCell="I36" sqref="I36"/>
    </sheetView>
  </sheetViews>
  <sheetFormatPr baseColWidth="10" defaultRowHeight="15" x14ac:dyDescent="0.25"/>
  <cols>
    <col min="1" max="1" width="31" customWidth="1"/>
    <col min="4" max="4" width="12.5703125" customWidth="1"/>
    <col min="6" max="6" width="19.140625" customWidth="1"/>
    <col min="9" max="9" width="13.28515625" customWidth="1"/>
    <col min="11" max="11" width="17.5703125" customWidth="1"/>
  </cols>
  <sheetData>
    <row r="1" spans="1:11" x14ac:dyDescent="0.25">
      <c r="A1" s="296" t="s">
        <v>87</v>
      </c>
      <c r="B1" s="296"/>
      <c r="C1" s="296"/>
      <c r="D1" s="296"/>
      <c r="E1" s="296"/>
      <c r="F1" s="296"/>
      <c r="G1" s="296"/>
      <c r="H1" s="296"/>
      <c r="I1" s="296"/>
      <c r="J1" s="296"/>
    </row>
    <row r="3" spans="1:11" s="82" customFormat="1" x14ac:dyDescent="0.25">
      <c r="A3" s="198"/>
      <c r="B3" s="304" t="s">
        <v>117</v>
      </c>
      <c r="C3" s="304"/>
      <c r="D3" s="304"/>
      <c r="E3" s="304"/>
      <c r="F3" s="305"/>
      <c r="G3" s="304" t="s">
        <v>118</v>
      </c>
      <c r="H3" s="304"/>
      <c r="I3" s="304"/>
      <c r="J3" s="304"/>
      <c r="K3" s="304"/>
    </row>
    <row r="4" spans="1:11" s="82" customFormat="1" ht="51" x14ac:dyDescent="0.25">
      <c r="A4" s="200"/>
      <c r="B4" s="198" t="s">
        <v>3</v>
      </c>
      <c r="C4" s="198" t="s">
        <v>2</v>
      </c>
      <c r="D4" s="198" t="s">
        <v>34</v>
      </c>
      <c r="E4" s="198" t="s">
        <v>4</v>
      </c>
      <c r="F4" s="199" t="s">
        <v>48</v>
      </c>
      <c r="G4" s="198" t="s">
        <v>3</v>
      </c>
      <c r="H4" s="198" t="s">
        <v>2</v>
      </c>
      <c r="I4" s="198" t="s">
        <v>34</v>
      </c>
      <c r="J4" s="198" t="s">
        <v>4</v>
      </c>
      <c r="K4" s="198" t="s">
        <v>48</v>
      </c>
    </row>
    <row r="5" spans="1:11" s="82" customFormat="1" x14ac:dyDescent="0.25">
      <c r="A5" s="233" t="s">
        <v>106</v>
      </c>
      <c r="B5" s="234">
        <v>0.84604352961025819</v>
      </c>
      <c r="C5" s="234">
        <v>0.84664416947881516</v>
      </c>
      <c r="D5" s="234">
        <v>0.87846961740435103</v>
      </c>
      <c r="E5" s="234">
        <v>0.94973544973544977</v>
      </c>
      <c r="F5" s="235">
        <v>0.99</v>
      </c>
      <c r="G5" s="189">
        <v>0.73004206838977914</v>
      </c>
      <c r="H5" s="189">
        <v>0.70645161290322578</v>
      </c>
      <c r="I5" s="189">
        <v>0.78969404186795489</v>
      </c>
      <c r="J5" s="189">
        <v>0.83314917127071819</v>
      </c>
      <c r="K5" s="189">
        <v>0.97953091684434968</v>
      </c>
    </row>
    <row r="6" spans="1:11" s="82" customFormat="1" x14ac:dyDescent="0.25">
      <c r="A6" s="236" t="s">
        <v>119</v>
      </c>
      <c r="B6" s="234">
        <v>0.15395647038974186</v>
      </c>
      <c r="C6" s="234">
        <v>0.15335583052118487</v>
      </c>
      <c r="D6" s="234">
        <v>0.1215303825956489</v>
      </c>
      <c r="E6" s="234">
        <v>5.0264550264550262E-2</v>
      </c>
      <c r="F6" s="235">
        <v>0.01</v>
      </c>
      <c r="G6" s="234">
        <v>0.2699579316102208</v>
      </c>
      <c r="H6" s="234">
        <v>0.29354838709677417</v>
      </c>
      <c r="I6" s="234">
        <v>0.21030595813204508</v>
      </c>
      <c r="J6" s="234">
        <v>0.16685082872928178</v>
      </c>
      <c r="K6" s="234">
        <v>2.0469083155650318E-2</v>
      </c>
    </row>
    <row r="7" spans="1:11" s="82" customFormat="1" x14ac:dyDescent="0.25">
      <c r="A7" s="237" t="s">
        <v>108</v>
      </c>
      <c r="B7" s="238"/>
      <c r="C7" s="238"/>
      <c r="D7" s="238"/>
      <c r="E7" s="238"/>
      <c r="F7" s="126"/>
      <c r="G7" s="166"/>
      <c r="H7" s="166"/>
      <c r="I7" s="166"/>
      <c r="J7" s="166"/>
      <c r="K7" s="166"/>
    </row>
    <row r="8" spans="1:11" s="82" customFormat="1" x14ac:dyDescent="0.25">
      <c r="A8" s="239" t="s">
        <v>7</v>
      </c>
      <c r="B8" s="240">
        <v>1.0151285079579327E-2</v>
      </c>
      <c r="C8" s="240">
        <v>1.3498312710911136E-2</v>
      </c>
      <c r="D8" s="240">
        <v>2.2505626406601649E-3</v>
      </c>
      <c r="E8" s="240">
        <v>5.2910052910052907E-3</v>
      </c>
      <c r="F8" s="241">
        <v>3.0303030303030303E-4</v>
      </c>
      <c r="G8" s="190">
        <v>3.9629405313384949E-2</v>
      </c>
      <c r="H8" s="190">
        <v>4.4540942928039701E-2</v>
      </c>
      <c r="I8" s="190">
        <v>6.5378421900161035E-2</v>
      </c>
      <c r="J8" s="190">
        <v>4.0883977900552489E-2</v>
      </c>
      <c r="K8" s="190">
        <v>6.8230277185501063E-3</v>
      </c>
    </row>
    <row r="9" spans="1:11" s="82" customFormat="1" x14ac:dyDescent="0.25">
      <c r="A9" s="239" t="s">
        <v>8</v>
      </c>
      <c r="B9" s="240">
        <v>3.2619087790338001E-2</v>
      </c>
      <c r="C9" s="240">
        <v>2.9246344206974129E-2</v>
      </c>
      <c r="D9" s="240">
        <v>4.1510377594398601E-2</v>
      </c>
      <c r="E9" s="240">
        <v>8.8183421516754845E-3</v>
      </c>
      <c r="F9" s="241">
        <v>4.5454545454545452E-3</v>
      </c>
      <c r="G9" s="190">
        <v>6.7620435088638256E-2</v>
      </c>
      <c r="H9" s="190">
        <v>7.5806451612903225E-2</v>
      </c>
      <c r="I9" s="190">
        <v>6.2479871175523352E-2</v>
      </c>
      <c r="J9" s="190">
        <v>4.3093922651933701E-2</v>
      </c>
      <c r="K9" s="190">
        <v>4.2643923240938165E-3</v>
      </c>
    </row>
    <row r="10" spans="1:11" s="82" customFormat="1" x14ac:dyDescent="0.25">
      <c r="A10" s="239" t="s">
        <v>9</v>
      </c>
      <c r="B10" s="240">
        <v>3.4306281986389964E-2</v>
      </c>
      <c r="C10" s="240">
        <v>2.8871391076115485E-2</v>
      </c>
      <c r="D10" s="240">
        <v>1.8254563640910229E-2</v>
      </c>
      <c r="E10" s="240">
        <v>1.4991181657848324E-2</v>
      </c>
      <c r="F10" s="241">
        <v>6.0606060606060606E-4</v>
      </c>
      <c r="G10" s="190">
        <v>6.8111505786449728E-2</v>
      </c>
      <c r="H10" s="190">
        <v>5.3349875930521089E-2</v>
      </c>
      <c r="I10" s="190">
        <v>2.1900161030595812E-2</v>
      </c>
      <c r="J10" s="190">
        <v>2.541436464088398E-2</v>
      </c>
      <c r="K10" s="190">
        <v>3.4115138592750532E-3</v>
      </c>
    </row>
    <row r="11" spans="1:11" s="82" customFormat="1" x14ac:dyDescent="0.25">
      <c r="A11" s="239" t="s">
        <v>10</v>
      </c>
      <c r="B11" s="240">
        <v>1.2091558405039086E-3</v>
      </c>
      <c r="C11" s="240">
        <v>1.4998125234345708E-3</v>
      </c>
      <c r="D11" s="240">
        <v>7.5018754688672166E-3</v>
      </c>
      <c r="E11" s="240">
        <v>4.4091710758377423E-3</v>
      </c>
      <c r="F11" s="241">
        <v>1.2121212121212121E-3</v>
      </c>
      <c r="G11" s="190">
        <v>1.4601168748260791E-2</v>
      </c>
      <c r="H11" s="190">
        <v>1.3027295285359801E-2</v>
      </c>
      <c r="I11" s="190">
        <v>4.5088566827697265E-3</v>
      </c>
      <c r="J11" s="190">
        <v>2.2099447513812156E-3</v>
      </c>
      <c r="K11" s="190">
        <v>0</v>
      </c>
    </row>
    <row r="12" spans="1:11" s="82" customFormat="1" x14ac:dyDescent="0.25">
      <c r="A12" s="239" t="s">
        <v>11</v>
      </c>
      <c r="B12" s="240">
        <v>4.2095495191496544E-2</v>
      </c>
      <c r="C12" s="240">
        <v>4.4244469441319836E-2</v>
      </c>
      <c r="D12" s="240">
        <v>3.9259814953738432E-2</v>
      </c>
      <c r="E12" s="240">
        <v>1.2345679012345678E-2</v>
      </c>
      <c r="F12" s="241">
        <v>3.0303030303030303E-3</v>
      </c>
      <c r="G12" s="190">
        <v>5.0891293316527801E-2</v>
      </c>
      <c r="H12" s="190">
        <v>7.7543424317617862E-2</v>
      </c>
      <c r="I12" s="190">
        <v>2.9951690821256038E-2</v>
      </c>
      <c r="J12" s="190">
        <v>1.8784530386740331E-2</v>
      </c>
      <c r="K12" s="190">
        <v>1.2793176972281451E-3</v>
      </c>
    </row>
    <row r="13" spans="1:11" s="82" customFormat="1" x14ac:dyDescent="0.25">
      <c r="A13" s="239" t="s">
        <v>12</v>
      </c>
      <c r="B13" s="240">
        <v>2.100556774084697E-2</v>
      </c>
      <c r="C13" s="240">
        <v>2.0622422197225349E-2</v>
      </c>
      <c r="D13" s="240">
        <v>6.7516879219804947E-3</v>
      </c>
      <c r="E13" s="240">
        <v>8.8183421516754845E-4</v>
      </c>
      <c r="F13" s="241">
        <v>0</v>
      </c>
      <c r="G13" s="190">
        <v>2.7238054705275735E-2</v>
      </c>
      <c r="H13" s="190">
        <v>2.2580645161290321E-2</v>
      </c>
      <c r="I13" s="190">
        <v>9.017713365539453E-3</v>
      </c>
      <c r="J13" s="190">
        <v>1.1049723756906077E-2</v>
      </c>
      <c r="K13" s="190">
        <v>4.2643923240938164E-4</v>
      </c>
    </row>
    <row r="14" spans="1:11" s="82" customFormat="1" x14ac:dyDescent="0.25">
      <c r="A14" s="239" t="s">
        <v>13</v>
      </c>
      <c r="B14" s="240">
        <v>1.2569596760587144E-2</v>
      </c>
      <c r="C14" s="240">
        <v>1.5373078365204349E-2</v>
      </c>
      <c r="D14" s="240">
        <v>6.0015003750937736E-3</v>
      </c>
      <c r="E14" s="240">
        <v>3.5273368606701938E-3</v>
      </c>
      <c r="F14" s="242">
        <v>3.0303030303030303E-4</v>
      </c>
      <c r="G14" s="190">
        <v>1.8660686516835541E-3</v>
      </c>
      <c r="H14" s="190">
        <v>6.6997518610421841E-3</v>
      </c>
      <c r="I14" s="190">
        <v>1.7069243156199679E-2</v>
      </c>
      <c r="J14" s="190">
        <v>2.541436464088398E-2</v>
      </c>
      <c r="K14" s="190">
        <v>4.2643923240938165E-3</v>
      </c>
    </row>
    <row r="15" spans="1:11" s="82" customFormat="1" x14ac:dyDescent="0.25">
      <c r="A15" s="243" t="s">
        <v>32</v>
      </c>
      <c r="B15" s="83">
        <v>35562</v>
      </c>
      <c r="C15" s="83">
        <v>2667</v>
      </c>
      <c r="D15" s="83">
        <v>3999</v>
      </c>
      <c r="E15" s="83">
        <v>1134</v>
      </c>
      <c r="F15" s="244">
        <v>3300</v>
      </c>
      <c r="G15" s="83">
        <v>61091</v>
      </c>
      <c r="H15" s="83">
        <v>8060</v>
      </c>
      <c r="I15" s="245">
        <v>3105</v>
      </c>
      <c r="J15" s="83">
        <v>905</v>
      </c>
      <c r="K15" s="83">
        <v>2345</v>
      </c>
    </row>
    <row r="16" spans="1:11" ht="5.25" customHeight="1" x14ac:dyDescent="0.25"/>
    <row r="17" spans="1:11" s="35" customFormat="1" ht="12.75" x14ac:dyDescent="0.2">
      <c r="A17" s="303" t="s">
        <v>97</v>
      </c>
      <c r="B17" s="303"/>
      <c r="C17" s="303"/>
      <c r="D17" s="303"/>
      <c r="E17" s="303"/>
      <c r="F17" s="303"/>
      <c r="G17" s="303"/>
      <c r="H17" s="303"/>
      <c r="I17" s="303"/>
      <c r="J17" s="303"/>
    </row>
    <row r="18" spans="1:11" s="35" customFormat="1" ht="12.75" x14ac:dyDescent="0.2">
      <c r="A18" s="303" t="s">
        <v>130</v>
      </c>
      <c r="B18" s="303"/>
      <c r="C18" s="303"/>
      <c r="D18" s="303"/>
      <c r="E18" s="303"/>
      <c r="F18" s="303"/>
      <c r="G18" s="303"/>
      <c r="H18" s="303"/>
      <c r="I18" s="303"/>
    </row>
    <row r="19" spans="1:11" s="35" customFormat="1" ht="12.75" x14ac:dyDescent="0.2">
      <c r="A19" s="312" t="s">
        <v>99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</row>
    <row r="20" spans="1:11" s="35" customFormat="1" ht="12.75" x14ac:dyDescent="0.2">
      <c r="A20" s="285" t="s">
        <v>76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</row>
  </sheetData>
  <mergeCells count="7">
    <mergeCell ref="A1:J1"/>
    <mergeCell ref="A17:J17"/>
    <mergeCell ref="A19:K19"/>
    <mergeCell ref="A20:K20"/>
    <mergeCell ref="B3:F3"/>
    <mergeCell ref="G3:K3"/>
    <mergeCell ref="A18:I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2">
    <tabColor theme="9"/>
  </sheetPr>
  <dimension ref="A1:I17"/>
  <sheetViews>
    <sheetView showGridLines="0" zoomScale="90" zoomScaleNormal="90" workbookViewId="0">
      <selection activeCell="I27" sqref="I27"/>
    </sheetView>
  </sheetViews>
  <sheetFormatPr baseColWidth="10" defaultRowHeight="15" x14ac:dyDescent="0.25"/>
  <cols>
    <col min="1" max="1" width="22.28515625" customWidth="1"/>
    <col min="5" max="5" width="14.85546875" customWidth="1"/>
    <col min="6" max="7" width="14.7109375" customWidth="1"/>
    <col min="8" max="8" width="16.5703125" customWidth="1"/>
  </cols>
  <sheetData>
    <row r="1" spans="1:9" x14ac:dyDescent="0.25">
      <c r="A1" s="296" t="s">
        <v>85</v>
      </c>
      <c r="B1" s="296"/>
      <c r="C1" s="296"/>
      <c r="D1" s="296"/>
      <c r="E1" s="296"/>
      <c r="F1" s="296"/>
      <c r="G1" s="296"/>
      <c r="H1" s="296"/>
    </row>
    <row r="2" spans="1:9" x14ac:dyDescent="0.25">
      <c r="A2" s="28"/>
      <c r="B2" s="28"/>
      <c r="C2" s="28"/>
      <c r="D2" s="28"/>
    </row>
    <row r="3" spans="1:9" s="82" customFormat="1" x14ac:dyDescent="0.25">
      <c r="A3" s="84"/>
      <c r="B3" s="309" t="s">
        <v>62</v>
      </c>
      <c r="C3" s="309"/>
      <c r="D3" s="309"/>
      <c r="E3" s="309"/>
      <c r="F3" s="310"/>
      <c r="G3" s="309" t="s">
        <v>63</v>
      </c>
      <c r="H3" s="309"/>
      <c r="I3" s="123"/>
    </row>
    <row r="4" spans="1:9" s="82" customFormat="1" ht="38.25" x14ac:dyDescent="0.25">
      <c r="A4" s="198"/>
      <c r="B4" s="198" t="s">
        <v>15</v>
      </c>
      <c r="C4" s="198" t="s">
        <v>16</v>
      </c>
      <c r="D4" s="198" t="s">
        <v>17</v>
      </c>
      <c r="E4" s="198" t="s">
        <v>144</v>
      </c>
      <c r="F4" s="199" t="s">
        <v>18</v>
      </c>
      <c r="G4" s="198" t="s">
        <v>144</v>
      </c>
      <c r="H4" s="198" t="s">
        <v>18</v>
      </c>
      <c r="I4" s="123"/>
    </row>
    <row r="5" spans="1:9" s="82" customFormat="1" x14ac:dyDescent="0.25">
      <c r="A5" s="85" t="s">
        <v>19</v>
      </c>
      <c r="B5" s="228">
        <v>171</v>
      </c>
      <c r="C5" s="228">
        <v>119</v>
      </c>
      <c r="D5" s="228">
        <v>290</v>
      </c>
      <c r="E5" s="229">
        <v>0.41034482758620688</v>
      </c>
      <c r="F5" s="230">
        <v>1.9806037426581068E-2</v>
      </c>
      <c r="G5" s="86">
        <v>0.85774754346182913</v>
      </c>
      <c r="H5" s="122">
        <v>1.5088374766489438E-2</v>
      </c>
      <c r="I5" s="123"/>
    </row>
    <row r="6" spans="1:9" s="82" customFormat="1" x14ac:dyDescent="0.25">
      <c r="A6" s="87" t="s">
        <v>20</v>
      </c>
      <c r="B6" s="228">
        <v>677</v>
      </c>
      <c r="C6" s="228">
        <v>4301</v>
      </c>
      <c r="D6" s="228">
        <v>4978</v>
      </c>
      <c r="E6" s="229">
        <v>0.86400160707111284</v>
      </c>
      <c r="F6" s="230">
        <v>0.33998087692938123</v>
      </c>
      <c r="G6" s="86">
        <v>0.89243199311564758</v>
      </c>
      <c r="H6" s="122">
        <v>0.14313085487104743</v>
      </c>
      <c r="I6" s="123"/>
    </row>
    <row r="7" spans="1:9" s="82" customFormat="1" x14ac:dyDescent="0.25">
      <c r="A7" s="87" t="s">
        <v>21</v>
      </c>
      <c r="B7" s="228">
        <v>549</v>
      </c>
      <c r="C7" s="228">
        <v>4979</v>
      </c>
      <c r="D7" s="228">
        <v>5528</v>
      </c>
      <c r="E7" s="229">
        <v>0.90068740955137483</v>
      </c>
      <c r="F7" s="230">
        <v>0.37754405135910396</v>
      </c>
      <c r="G7" s="86">
        <v>0.87988668172168061</v>
      </c>
      <c r="H7" s="122">
        <v>0.33735461900428132</v>
      </c>
      <c r="I7" s="123"/>
    </row>
    <row r="8" spans="1:9" s="82" customFormat="1" x14ac:dyDescent="0.25">
      <c r="A8" s="87" t="s">
        <v>22</v>
      </c>
      <c r="B8" s="228">
        <v>286</v>
      </c>
      <c r="C8" s="228">
        <v>2475</v>
      </c>
      <c r="D8" s="228">
        <v>2761</v>
      </c>
      <c r="E8" s="229">
        <v>0.89641434262948205</v>
      </c>
      <c r="F8" s="230">
        <v>0.18856713563720803</v>
      </c>
      <c r="G8" s="86">
        <v>0.85922110516101735</v>
      </c>
      <c r="H8" s="122">
        <v>0.31263842414869863</v>
      </c>
      <c r="I8" s="123"/>
    </row>
    <row r="9" spans="1:9" s="82" customFormat="1" x14ac:dyDescent="0.25">
      <c r="A9" s="87" t="s">
        <v>23</v>
      </c>
      <c r="B9" s="228">
        <v>125</v>
      </c>
      <c r="C9" s="228">
        <v>804</v>
      </c>
      <c r="D9" s="228">
        <v>929</v>
      </c>
      <c r="E9" s="229">
        <v>0.86544671689989239</v>
      </c>
      <c r="F9" s="230">
        <v>6.3447616445840738E-2</v>
      </c>
      <c r="G9" s="86">
        <v>0.84369138233059982</v>
      </c>
      <c r="H9" s="122">
        <v>0.14713617400785098</v>
      </c>
      <c r="I9" s="123"/>
    </row>
    <row r="10" spans="1:9" s="82" customFormat="1" x14ac:dyDescent="0.25">
      <c r="A10" s="87" t="s">
        <v>24</v>
      </c>
      <c r="B10" s="228">
        <v>17</v>
      </c>
      <c r="C10" s="228">
        <v>139</v>
      </c>
      <c r="D10" s="228">
        <v>156</v>
      </c>
      <c r="E10" s="229">
        <v>0.89102564102564108</v>
      </c>
      <c r="F10" s="230">
        <v>1.0654282201884989E-2</v>
      </c>
      <c r="G10" s="231">
        <v>0.86100326930935844</v>
      </c>
      <c r="H10" s="231">
        <v>4.4651553201632235E-2</v>
      </c>
      <c r="I10" s="123"/>
    </row>
    <row r="11" spans="1:9" s="82" customFormat="1" x14ac:dyDescent="0.25">
      <c r="A11" s="198" t="s">
        <v>42</v>
      </c>
      <c r="B11" s="232">
        <v>1825</v>
      </c>
      <c r="C11" s="232">
        <v>12817</v>
      </c>
      <c r="D11" s="232">
        <v>14642</v>
      </c>
      <c r="E11" s="68">
        <v>0.87535855757410186</v>
      </c>
      <c r="F11" s="125">
        <v>1</v>
      </c>
      <c r="G11" s="68">
        <v>0.86871859439757126</v>
      </c>
      <c r="H11" s="68">
        <v>1</v>
      </c>
      <c r="I11" s="123"/>
    </row>
    <row r="12" spans="1:9" ht="6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s="35" customFormat="1" ht="12.75" x14ac:dyDescent="0.2">
      <c r="A13" s="303" t="s">
        <v>130</v>
      </c>
      <c r="B13" s="303"/>
      <c r="C13" s="303"/>
      <c r="D13" s="303"/>
      <c r="E13" s="303"/>
      <c r="F13" s="303"/>
      <c r="G13" s="303"/>
      <c r="H13" s="303"/>
      <c r="I13" s="303"/>
    </row>
    <row r="14" spans="1:9" s="35" customFormat="1" ht="26.25" customHeight="1" x14ac:dyDescent="0.2">
      <c r="A14" s="318" t="s">
        <v>100</v>
      </c>
      <c r="B14" s="318"/>
      <c r="C14" s="318"/>
      <c r="D14" s="318"/>
      <c r="E14" s="318"/>
      <c r="F14" s="318"/>
      <c r="G14" s="318"/>
      <c r="H14" s="318"/>
    </row>
    <row r="15" spans="1:9" s="35" customFormat="1" ht="12.75" x14ac:dyDescent="0.2">
      <c r="A15" s="317" t="s">
        <v>78</v>
      </c>
      <c r="B15" s="317"/>
      <c r="C15" s="317"/>
      <c r="D15" s="317"/>
      <c r="E15" s="317"/>
      <c r="F15" s="317"/>
      <c r="G15" s="317"/>
      <c r="H15" s="317"/>
    </row>
    <row r="17" spans="3:3" x14ac:dyDescent="0.25">
      <c r="C17" s="118"/>
    </row>
  </sheetData>
  <mergeCells count="6">
    <mergeCell ref="A15:H15"/>
    <mergeCell ref="B3:F3"/>
    <mergeCell ref="G3:H3"/>
    <mergeCell ref="A1:H1"/>
    <mergeCell ref="A14:H14"/>
    <mergeCell ref="A13:I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4">
    <tabColor theme="9"/>
  </sheetPr>
  <dimension ref="A1:N21"/>
  <sheetViews>
    <sheetView showGridLines="0" zoomScale="90" zoomScaleNormal="90" workbookViewId="0">
      <selection activeCell="O41" sqref="O41"/>
    </sheetView>
  </sheetViews>
  <sheetFormatPr baseColWidth="10" defaultRowHeight="15" x14ac:dyDescent="0.25"/>
  <cols>
    <col min="1" max="1" width="31.7109375" customWidth="1"/>
    <col min="4" max="4" width="9.7109375" customWidth="1"/>
    <col min="7" max="7" width="10.42578125" customWidth="1"/>
    <col min="10" max="10" width="10.85546875" customWidth="1"/>
    <col min="13" max="13" width="10.140625" customWidth="1"/>
  </cols>
  <sheetData>
    <row r="1" spans="1:14" x14ac:dyDescent="0.25">
      <c r="A1" s="79" t="s">
        <v>131</v>
      </c>
    </row>
    <row r="3" spans="1:14" x14ac:dyDescent="0.25">
      <c r="A3" s="80"/>
      <c r="B3" s="313" t="s">
        <v>117</v>
      </c>
      <c r="C3" s="313"/>
      <c r="D3" s="313"/>
      <c r="E3" s="313"/>
      <c r="F3" s="313"/>
      <c r="G3" s="314"/>
      <c r="H3" s="322" t="s">
        <v>118</v>
      </c>
      <c r="I3" s="322"/>
      <c r="J3" s="322"/>
      <c r="K3" s="313"/>
      <c r="L3" s="313"/>
      <c r="M3" s="313"/>
    </row>
    <row r="4" spans="1:14" ht="31.5" customHeight="1" x14ac:dyDescent="0.25">
      <c r="A4" s="80"/>
      <c r="B4" s="320" t="s">
        <v>62</v>
      </c>
      <c r="C4" s="320"/>
      <c r="D4" s="321"/>
      <c r="E4" s="309" t="s">
        <v>1</v>
      </c>
      <c r="F4" s="309"/>
      <c r="G4" s="309"/>
      <c r="H4" s="319" t="s">
        <v>62</v>
      </c>
      <c r="I4" s="320"/>
      <c r="J4" s="321"/>
      <c r="K4" s="309" t="s">
        <v>1</v>
      </c>
      <c r="L4" s="309"/>
      <c r="M4" s="309"/>
    </row>
    <row r="5" spans="1:14" x14ac:dyDescent="0.25">
      <c r="A5" s="80"/>
      <c r="B5" s="200">
        <v>2019</v>
      </c>
      <c r="C5" s="255">
        <v>2020</v>
      </c>
      <c r="D5" s="259">
        <v>2021</v>
      </c>
      <c r="E5" s="200">
        <v>2019</v>
      </c>
      <c r="F5" s="255">
        <v>2020</v>
      </c>
      <c r="G5" s="255">
        <v>2021</v>
      </c>
      <c r="H5" s="263">
        <v>2019</v>
      </c>
      <c r="I5" s="257">
        <v>2020</v>
      </c>
      <c r="J5" s="259">
        <v>2021</v>
      </c>
      <c r="K5" s="200">
        <v>2019</v>
      </c>
      <c r="L5" s="255">
        <v>2020</v>
      </c>
      <c r="M5" s="255">
        <v>2021</v>
      </c>
    </row>
    <row r="6" spans="1:14" x14ac:dyDescent="0.25">
      <c r="A6" s="222" t="s">
        <v>106</v>
      </c>
      <c r="B6" s="207">
        <v>0.65572850932548032</v>
      </c>
      <c r="C6" s="207">
        <v>0.63473649320517067</v>
      </c>
      <c r="D6" s="261">
        <v>0.60457920792079212</v>
      </c>
      <c r="E6" s="207">
        <v>0.86641281778588064</v>
      </c>
      <c r="F6" s="207">
        <v>0.86374180118488153</v>
      </c>
      <c r="G6" s="209">
        <v>0.85732360349766845</v>
      </c>
      <c r="H6" s="207">
        <v>0.32872050816696913</v>
      </c>
      <c r="I6" s="210">
        <v>0.29773030707610149</v>
      </c>
      <c r="J6" s="261">
        <v>0.30276351186109074</v>
      </c>
      <c r="K6" s="207">
        <v>0.63853077110192169</v>
      </c>
      <c r="L6" s="207">
        <v>0.63112635684413332</v>
      </c>
      <c r="M6" s="207">
        <v>0.63205494132957141</v>
      </c>
    </row>
    <row r="7" spans="1:14" x14ac:dyDescent="0.25">
      <c r="A7" s="223" t="s">
        <v>110</v>
      </c>
      <c r="B7" s="207">
        <v>0.34427149067451968</v>
      </c>
      <c r="C7" s="207">
        <v>0.36526350679482933</v>
      </c>
      <c r="D7" s="261">
        <v>0.39542079207920794</v>
      </c>
      <c r="E7" s="207">
        <v>0.1335871822141193</v>
      </c>
      <c r="F7" s="207">
        <v>0.1362581988151185</v>
      </c>
      <c r="G7" s="213">
        <v>0.14267639650233158</v>
      </c>
      <c r="H7" s="207">
        <v>0.67127949183303082</v>
      </c>
      <c r="I7" s="210">
        <v>0.70226969292389863</v>
      </c>
      <c r="J7" s="261">
        <v>0.69723648813890915</v>
      </c>
      <c r="K7" s="207">
        <v>0.36146922889807831</v>
      </c>
      <c r="L7" s="207">
        <v>0.36887364315586668</v>
      </c>
      <c r="M7" s="207">
        <v>0.36794505867042848</v>
      </c>
      <c r="N7" s="1"/>
    </row>
    <row r="8" spans="1:14" x14ac:dyDescent="0.25">
      <c r="A8" s="225" t="s">
        <v>108</v>
      </c>
      <c r="B8" s="215"/>
      <c r="C8" s="215"/>
      <c r="D8" s="216"/>
      <c r="E8" s="215"/>
      <c r="F8" s="215"/>
      <c r="G8" s="217"/>
      <c r="H8" s="218"/>
      <c r="I8" s="218"/>
      <c r="J8" s="216"/>
      <c r="K8" s="215"/>
      <c r="L8" s="215"/>
      <c r="M8" s="215"/>
    </row>
    <row r="9" spans="1:14" x14ac:dyDescent="0.25">
      <c r="A9" s="226" t="s">
        <v>7</v>
      </c>
      <c r="B9" s="215">
        <v>0.17122423222549432</v>
      </c>
      <c r="C9" s="215">
        <v>0.18561484918793503</v>
      </c>
      <c r="D9" s="216">
        <v>0.2046720297029703</v>
      </c>
      <c r="E9" s="215">
        <v>5.6989390256254428E-2</v>
      </c>
      <c r="F9" s="215">
        <v>6.1125796082338792E-2</v>
      </c>
      <c r="G9" s="217">
        <v>6.2514770559177341E-2</v>
      </c>
      <c r="H9" s="215">
        <v>0.40120235934664245</v>
      </c>
      <c r="I9" s="218">
        <v>0.41962616822429905</v>
      </c>
      <c r="J9" s="216">
        <v>0.41024700415749571</v>
      </c>
      <c r="K9" s="215">
        <v>0.163309082063643</v>
      </c>
      <c r="L9" s="215">
        <v>0.17599032000375922</v>
      </c>
      <c r="M9" s="215">
        <v>0.17756416565510755</v>
      </c>
    </row>
    <row r="10" spans="1:14" x14ac:dyDescent="0.25">
      <c r="A10" s="226" t="s">
        <v>8</v>
      </c>
      <c r="B10" s="215">
        <v>7.2360117795540593E-2</v>
      </c>
      <c r="C10" s="215">
        <v>8.2532316871063965E-2</v>
      </c>
      <c r="D10" s="216">
        <v>8.2301980198019806E-2</v>
      </c>
      <c r="E10" s="215">
        <v>2.4856300010128635E-2</v>
      </c>
      <c r="F10" s="215">
        <v>2.65027591174632E-2</v>
      </c>
      <c r="G10" s="217">
        <v>2.7154772403695956E-2</v>
      </c>
      <c r="H10" s="215">
        <v>0.12386569872958257</v>
      </c>
      <c r="I10" s="218">
        <v>0.13871829105473965</v>
      </c>
      <c r="J10" s="216">
        <v>0.12851552946930789</v>
      </c>
      <c r="K10" s="215">
        <v>8.6950752968753459E-2</v>
      </c>
      <c r="L10" s="215">
        <v>8.8952586814529389E-2</v>
      </c>
      <c r="M10" s="215">
        <v>9.0220137134608441E-2</v>
      </c>
    </row>
    <row r="11" spans="1:14" x14ac:dyDescent="0.25">
      <c r="A11" s="226" t="s">
        <v>9</v>
      </c>
      <c r="B11" s="215">
        <v>3.6740990043472165E-2</v>
      </c>
      <c r="C11" s="215">
        <v>3.2648326151806427E-2</v>
      </c>
      <c r="D11" s="216">
        <v>2.9084158415841586E-2</v>
      </c>
      <c r="E11" s="215">
        <v>2.358072521016915E-2</v>
      </c>
      <c r="F11" s="215">
        <v>2.1711192275105748E-2</v>
      </c>
      <c r="G11" s="217">
        <v>2.1667329540541944E-2</v>
      </c>
      <c r="H11" s="215">
        <v>7.5657894736842105E-2</v>
      </c>
      <c r="I11" s="218">
        <v>8.7449933244325762E-2</v>
      </c>
      <c r="J11" s="216">
        <v>8.3027635118610901E-2</v>
      </c>
      <c r="K11" s="215">
        <v>5.6887286879989382E-2</v>
      </c>
      <c r="L11" s="215">
        <v>5.0808232695831963E-2</v>
      </c>
      <c r="M11" s="215">
        <v>4.6225517535513926E-2</v>
      </c>
    </row>
    <row r="12" spans="1:14" x14ac:dyDescent="0.25">
      <c r="A12" s="226" t="s">
        <v>10</v>
      </c>
      <c r="B12" s="215">
        <v>4.5715888374702009E-2</v>
      </c>
      <c r="C12" s="215">
        <v>4.1929068611203185E-2</v>
      </c>
      <c r="D12" s="216">
        <v>6.280940594059406E-2</v>
      </c>
      <c r="E12" s="215">
        <v>1.042616226071103E-2</v>
      </c>
      <c r="F12" s="215">
        <v>9.9321882228998824E-3</v>
      </c>
      <c r="G12" s="217">
        <v>1.3346821375665036E-2</v>
      </c>
      <c r="H12" s="215">
        <v>3.1306715063520868E-2</v>
      </c>
      <c r="I12" s="218">
        <v>2.1228304405874501E-2</v>
      </c>
      <c r="J12" s="216">
        <v>3.7417461482024947E-2</v>
      </c>
      <c r="K12" s="215">
        <v>1.2494195174808164E-2</v>
      </c>
      <c r="L12" s="215">
        <v>1.1923781777172125E-2</v>
      </c>
      <c r="M12" s="215">
        <v>1.2707369618232123E-2</v>
      </c>
    </row>
    <row r="13" spans="1:14" x14ac:dyDescent="0.25">
      <c r="A13" s="226" t="s">
        <v>11</v>
      </c>
      <c r="B13" s="215">
        <v>1.542560650680129E-2</v>
      </c>
      <c r="C13" s="215">
        <v>1.9224395094464702E-2</v>
      </c>
      <c r="D13" s="216">
        <v>1.3613861386138614E-2</v>
      </c>
      <c r="E13" s="215">
        <v>1.0777499240352477E-2</v>
      </c>
      <c r="F13" s="215">
        <v>9.8020860768491171E-3</v>
      </c>
      <c r="G13" s="217">
        <v>1.0617510245724463E-2</v>
      </c>
      <c r="H13" s="215">
        <v>2.529491833030853E-2</v>
      </c>
      <c r="I13" s="218">
        <v>2.2830440587449933E-2</v>
      </c>
      <c r="J13" s="216">
        <v>2.5189532893127906E-2</v>
      </c>
      <c r="K13" s="215">
        <v>2.7188695517569271E-2</v>
      </c>
      <c r="L13" s="215">
        <v>2.755979512240966E-2</v>
      </c>
      <c r="M13" s="215">
        <v>2.823616897958291E-2</v>
      </c>
    </row>
    <row r="14" spans="1:14" x14ac:dyDescent="0.25">
      <c r="A14" s="226" t="s">
        <v>12</v>
      </c>
      <c r="B14" s="215">
        <v>2.6644229420838593E-3</v>
      </c>
      <c r="C14" s="215">
        <v>3.3145508783559829E-3</v>
      </c>
      <c r="D14" s="216">
        <v>2.6299504950495051E-3</v>
      </c>
      <c r="E14" s="215">
        <v>6.8368277119416595E-3</v>
      </c>
      <c r="F14" s="215">
        <v>7.0477284482621848E-3</v>
      </c>
      <c r="G14" s="217">
        <v>7.2685561454172362E-3</v>
      </c>
      <c r="H14" s="215">
        <v>1.338475499092559E-2</v>
      </c>
      <c r="I14" s="218">
        <v>1.2149532710280374E-2</v>
      </c>
      <c r="J14" s="216">
        <v>1.2839325018341893E-2</v>
      </c>
      <c r="K14" s="215">
        <v>1.445125052519847E-2</v>
      </c>
      <c r="L14" s="215">
        <v>1.3509703491377286E-2</v>
      </c>
      <c r="M14" s="215">
        <v>1.292608510219481E-2</v>
      </c>
    </row>
    <row r="15" spans="1:14" x14ac:dyDescent="0.25">
      <c r="A15" s="227" t="s">
        <v>13</v>
      </c>
      <c r="B15" s="215">
        <v>1.4023278642546626E-4</v>
      </c>
      <c r="C15" s="215">
        <v>0</v>
      </c>
      <c r="D15" s="216">
        <v>3.0940594059405941E-4</v>
      </c>
      <c r="E15" s="215">
        <v>1.202775245619366E-4</v>
      </c>
      <c r="F15" s="215">
        <v>1.3644859219958305E-4</v>
      </c>
      <c r="G15" s="217">
        <v>1.0663623210961052E-4</v>
      </c>
      <c r="H15" s="215">
        <v>5.6715063520871147E-4</v>
      </c>
      <c r="I15" s="218">
        <v>2.6702269692923899E-4</v>
      </c>
      <c r="J15" s="216">
        <v>0</v>
      </c>
      <c r="K15" s="215">
        <v>1.8796576811658301E-4</v>
      </c>
      <c r="L15" s="215">
        <v>1.2922325078708707E-4</v>
      </c>
      <c r="M15" s="215">
        <v>6.5614645188806094E-5</v>
      </c>
    </row>
    <row r="16" spans="1:14" x14ac:dyDescent="0.25">
      <c r="A16" s="80" t="s">
        <v>14</v>
      </c>
      <c r="B16" s="81">
        <v>7131</v>
      </c>
      <c r="C16" s="81">
        <v>6034</v>
      </c>
      <c r="D16" s="262">
        <v>6464</v>
      </c>
      <c r="E16" s="81">
        <v>315936</v>
      </c>
      <c r="F16" s="81">
        <v>315137</v>
      </c>
      <c r="G16" s="221">
        <v>346974</v>
      </c>
      <c r="H16" s="81">
        <v>8816</v>
      </c>
      <c r="I16" s="81">
        <v>7490</v>
      </c>
      <c r="J16" s="220">
        <v>8178</v>
      </c>
      <c r="K16" s="81">
        <v>90442</v>
      </c>
      <c r="L16" s="81">
        <v>85124</v>
      </c>
      <c r="M16" s="81">
        <v>91443</v>
      </c>
    </row>
    <row r="17" spans="1:13" ht="6" customHeight="1" x14ac:dyDescent="0.25">
      <c r="G17" s="260"/>
      <c r="H17" s="260"/>
      <c r="I17" s="260"/>
      <c r="J17" s="260"/>
      <c r="K17" s="260"/>
    </row>
    <row r="18" spans="1:13" s="35" customFormat="1" ht="12.75" x14ac:dyDescent="0.2">
      <c r="A18" s="316" t="s">
        <v>133</v>
      </c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</row>
    <row r="19" spans="1:13" s="35" customFormat="1" ht="12.75" x14ac:dyDescent="0.2">
      <c r="A19" s="303" t="s">
        <v>130</v>
      </c>
      <c r="B19" s="303"/>
      <c r="C19" s="303"/>
      <c r="D19" s="303"/>
      <c r="E19" s="303"/>
      <c r="F19" s="303"/>
      <c r="G19" s="303"/>
      <c r="H19" s="303"/>
      <c r="I19" s="303"/>
    </row>
    <row r="20" spans="1:13" s="35" customFormat="1" ht="12.75" x14ac:dyDescent="0.2">
      <c r="A20" s="312" t="s">
        <v>104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</row>
    <row r="21" spans="1:13" s="35" customFormat="1" ht="12.75" x14ac:dyDescent="0.2">
      <c r="A21" s="285" t="s">
        <v>79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85"/>
    </row>
  </sheetData>
  <mergeCells count="10">
    <mergeCell ref="A21:K21"/>
    <mergeCell ref="E4:G4"/>
    <mergeCell ref="H4:J4"/>
    <mergeCell ref="K4:M4"/>
    <mergeCell ref="B3:G3"/>
    <mergeCell ref="H3:M3"/>
    <mergeCell ref="B4:D4"/>
    <mergeCell ref="A20:L20"/>
    <mergeCell ref="A19:I19"/>
    <mergeCell ref="A18:M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5">
    <tabColor theme="9"/>
  </sheetPr>
  <dimension ref="A1:U21"/>
  <sheetViews>
    <sheetView showGridLines="0" zoomScale="90" zoomScaleNormal="90" workbookViewId="0">
      <selection activeCell="F26" sqref="F26"/>
    </sheetView>
  </sheetViews>
  <sheetFormatPr baseColWidth="10" defaultRowHeight="15" x14ac:dyDescent="0.25"/>
  <cols>
    <col min="1" max="1" width="31.5703125" customWidth="1"/>
    <col min="6" max="6" width="19.7109375" customWidth="1"/>
    <col min="11" max="11" width="22" customWidth="1"/>
    <col min="16" max="16" width="19" customWidth="1"/>
    <col min="21" max="21" width="18.5703125" customWidth="1"/>
  </cols>
  <sheetData>
    <row r="1" spans="1:21" x14ac:dyDescent="0.25">
      <c r="A1" s="296" t="s">
        <v>88</v>
      </c>
      <c r="B1" s="296"/>
      <c r="C1" s="296"/>
      <c r="D1" s="296"/>
      <c r="E1" s="296"/>
      <c r="F1" s="296"/>
      <c r="G1" s="296"/>
      <c r="H1" s="296"/>
    </row>
    <row r="2" spans="1:21" x14ac:dyDescent="0.25">
      <c r="A2" s="192"/>
      <c r="B2" s="192"/>
      <c r="C2" s="192"/>
      <c r="D2" s="192"/>
      <c r="E2" s="192"/>
      <c r="F2" s="192"/>
      <c r="G2" s="192"/>
      <c r="H2" s="192"/>
    </row>
    <row r="3" spans="1:21" ht="15" customHeight="1" x14ac:dyDescent="0.25">
      <c r="A3" s="50"/>
      <c r="B3" s="326" t="s">
        <v>101</v>
      </c>
      <c r="C3" s="304"/>
      <c r="D3" s="304"/>
      <c r="E3" s="304"/>
      <c r="F3" s="304"/>
      <c r="G3" s="304"/>
      <c r="H3" s="304"/>
      <c r="I3" s="304"/>
      <c r="J3" s="304"/>
      <c r="K3" s="305"/>
      <c r="L3" s="304" t="s">
        <v>102</v>
      </c>
      <c r="M3" s="304"/>
      <c r="N3" s="304"/>
      <c r="O3" s="304"/>
      <c r="P3" s="304"/>
      <c r="Q3" s="304"/>
      <c r="R3" s="304"/>
      <c r="S3" s="304"/>
      <c r="T3" s="304"/>
      <c r="U3" s="304"/>
    </row>
    <row r="4" spans="1:21" ht="15" customHeight="1" x14ac:dyDescent="0.25">
      <c r="A4" s="205"/>
      <c r="B4" s="304" t="s">
        <v>0</v>
      </c>
      <c r="C4" s="304"/>
      <c r="D4" s="304"/>
      <c r="E4" s="304"/>
      <c r="F4" s="324"/>
      <c r="G4" s="325" t="s">
        <v>1</v>
      </c>
      <c r="H4" s="287"/>
      <c r="I4" s="287"/>
      <c r="J4" s="287"/>
      <c r="K4" s="287"/>
      <c r="L4" s="323" t="s">
        <v>0</v>
      </c>
      <c r="M4" s="304"/>
      <c r="N4" s="304"/>
      <c r="O4" s="304"/>
      <c r="P4" s="324"/>
      <c r="Q4" s="325" t="s">
        <v>1</v>
      </c>
      <c r="R4" s="287"/>
      <c r="S4" s="287"/>
      <c r="T4" s="287"/>
      <c r="U4" s="287"/>
    </row>
    <row r="5" spans="1:21" ht="38.25" x14ac:dyDescent="0.25">
      <c r="A5" s="205"/>
      <c r="B5" s="198" t="s">
        <v>3</v>
      </c>
      <c r="C5" s="198" t="s">
        <v>2</v>
      </c>
      <c r="D5" s="198" t="s">
        <v>34</v>
      </c>
      <c r="E5" s="198" t="s">
        <v>4</v>
      </c>
      <c r="F5" s="201" t="s">
        <v>48</v>
      </c>
      <c r="G5" s="198" t="s">
        <v>3</v>
      </c>
      <c r="H5" s="198" t="s">
        <v>2</v>
      </c>
      <c r="I5" s="198" t="s">
        <v>34</v>
      </c>
      <c r="J5" s="198" t="s">
        <v>4</v>
      </c>
      <c r="K5" s="199" t="s">
        <v>48</v>
      </c>
      <c r="L5" s="198" t="s">
        <v>3</v>
      </c>
      <c r="M5" s="198" t="s">
        <v>2</v>
      </c>
      <c r="N5" s="198" t="s">
        <v>34</v>
      </c>
      <c r="O5" s="198" t="s">
        <v>4</v>
      </c>
      <c r="P5" s="201" t="s">
        <v>48</v>
      </c>
      <c r="Q5" s="198" t="s">
        <v>3</v>
      </c>
      <c r="R5" s="198" t="s">
        <v>2</v>
      </c>
      <c r="S5" s="198" t="s">
        <v>34</v>
      </c>
      <c r="T5" s="198" t="s">
        <v>4</v>
      </c>
      <c r="U5" s="198" t="s">
        <v>48</v>
      </c>
    </row>
    <row r="6" spans="1:21" x14ac:dyDescent="0.25">
      <c r="A6" s="206" t="s">
        <v>106</v>
      </c>
      <c r="B6" s="207">
        <v>0.26282853566958697</v>
      </c>
      <c r="C6" s="207">
        <v>0.49896907216494846</v>
      </c>
      <c r="D6" s="207">
        <v>0.76868008948545863</v>
      </c>
      <c r="E6" s="207">
        <v>0.69017094017094016</v>
      </c>
      <c r="F6" s="208">
        <v>0.7181168057210966</v>
      </c>
      <c r="G6" s="207">
        <v>0.79136604376936148</v>
      </c>
      <c r="H6" s="207">
        <v>0.74908865275731018</v>
      </c>
      <c r="I6" s="207">
        <v>0.86923810921902522</v>
      </c>
      <c r="J6" s="207">
        <v>0.899854619986177</v>
      </c>
      <c r="K6" s="209">
        <v>0.86975910887811336</v>
      </c>
      <c r="L6" s="207">
        <v>6.988029763830475E-2</v>
      </c>
      <c r="M6" s="207">
        <v>0.19450033534540576</v>
      </c>
      <c r="N6" s="207">
        <v>0.57022653721682848</v>
      </c>
      <c r="O6" s="207">
        <v>0.38935574229691877</v>
      </c>
      <c r="P6" s="208">
        <v>0.56080283353010629</v>
      </c>
      <c r="Q6" s="207">
        <v>0.36833592534992227</v>
      </c>
      <c r="R6" s="207">
        <v>0.57876712328767121</v>
      </c>
      <c r="S6" s="207">
        <v>0.68092828045920262</v>
      </c>
      <c r="T6" s="207">
        <v>0.70442896569851488</v>
      </c>
      <c r="U6" s="210">
        <v>0.7444700702379704</v>
      </c>
    </row>
    <row r="7" spans="1:21" x14ac:dyDescent="0.25">
      <c r="A7" s="211" t="s">
        <v>110</v>
      </c>
      <c r="B7" s="207">
        <v>0.73717146433041292</v>
      </c>
      <c r="C7" s="207">
        <v>0.50103092783505154</v>
      </c>
      <c r="D7" s="207">
        <v>0.23131991051454143</v>
      </c>
      <c r="E7" s="207">
        <v>0.30982905982905978</v>
      </c>
      <c r="F7" s="207">
        <v>0.2818831942789034</v>
      </c>
      <c r="G7" s="212">
        <v>0.20863395623063857</v>
      </c>
      <c r="H7" s="207">
        <v>0.25091134724268982</v>
      </c>
      <c r="I7" s="207">
        <v>0.13076189078097475</v>
      </c>
      <c r="J7" s="207">
        <v>0.10014538001382302</v>
      </c>
      <c r="K7" s="213">
        <v>0.13024089112188664</v>
      </c>
      <c r="L7" s="207">
        <v>0.93011970236169539</v>
      </c>
      <c r="M7" s="207">
        <v>0.80549966465459433</v>
      </c>
      <c r="N7" s="207">
        <v>0.42977346278317147</v>
      </c>
      <c r="O7" s="207">
        <v>0.61064425770308128</v>
      </c>
      <c r="P7" s="207">
        <v>0.43919716646989382</v>
      </c>
      <c r="Q7" s="212">
        <v>0.63166407465007779</v>
      </c>
      <c r="R7" s="207">
        <v>0.42123287671232879</v>
      </c>
      <c r="S7" s="207">
        <v>0.31907171954079744</v>
      </c>
      <c r="T7" s="207">
        <v>0.29557103430148512</v>
      </c>
      <c r="U7" s="210">
        <v>0.25552992976202954</v>
      </c>
    </row>
    <row r="8" spans="1:21" x14ac:dyDescent="0.25">
      <c r="A8" s="214" t="s">
        <v>108</v>
      </c>
      <c r="B8" s="215"/>
      <c r="C8" s="215"/>
      <c r="D8" s="215"/>
      <c r="E8" s="215"/>
      <c r="F8" s="216"/>
      <c r="G8" s="215"/>
      <c r="H8" s="215"/>
      <c r="I8" s="215"/>
      <c r="J8" s="215"/>
      <c r="K8" s="217"/>
      <c r="L8" s="215"/>
      <c r="M8" s="215"/>
      <c r="N8" s="215"/>
      <c r="O8" s="215"/>
      <c r="P8" s="216"/>
      <c r="Q8" s="215"/>
      <c r="R8" s="215"/>
      <c r="S8" s="215"/>
      <c r="T8" s="215"/>
      <c r="U8" s="218"/>
    </row>
    <row r="9" spans="1:21" x14ac:dyDescent="0.25">
      <c r="A9" s="219" t="s">
        <v>7</v>
      </c>
      <c r="B9" s="215">
        <v>0.44242803504380473</v>
      </c>
      <c r="C9" s="215">
        <v>0.38762886597938145</v>
      </c>
      <c r="D9" s="215">
        <v>9.6196868008948541E-2</v>
      </c>
      <c r="E9" s="215">
        <v>0.10683760683760683</v>
      </c>
      <c r="F9" s="216">
        <v>9.7139451728247908E-2</v>
      </c>
      <c r="G9" s="215">
        <v>0.10374737683621466</v>
      </c>
      <c r="H9" s="215">
        <v>0.13363840843868766</v>
      </c>
      <c r="I9" s="215">
        <v>5.4661941112322789E-2</v>
      </c>
      <c r="J9" s="215">
        <v>3.3246740866083556E-2</v>
      </c>
      <c r="K9" s="217">
        <v>5.7564604389398456E-2</v>
      </c>
      <c r="L9" s="215">
        <v>0.55774830152054355</v>
      </c>
      <c r="M9" s="215">
        <v>0.67806841046277666</v>
      </c>
      <c r="N9" s="215">
        <v>0.16828478964401294</v>
      </c>
      <c r="O9" s="215">
        <v>0.23249299719887956</v>
      </c>
      <c r="P9" s="216">
        <v>0.16351829988193625</v>
      </c>
      <c r="Q9" s="215">
        <v>0.39234836702954901</v>
      </c>
      <c r="R9" s="215">
        <v>0.28228962818003916</v>
      </c>
      <c r="S9" s="215">
        <v>0.11635600543142822</v>
      </c>
      <c r="T9" s="215">
        <v>8.9499277171770267E-2</v>
      </c>
      <c r="U9" s="218">
        <v>0.11678372995072858</v>
      </c>
    </row>
    <row r="10" spans="1:21" x14ac:dyDescent="0.25">
      <c r="A10" s="219" t="s">
        <v>8</v>
      </c>
      <c r="B10" s="215">
        <v>4.0675844806007506E-2</v>
      </c>
      <c r="C10" s="215">
        <v>5.7731958762886601E-2</v>
      </c>
      <c r="D10" s="215">
        <v>8.5011185682326629E-2</v>
      </c>
      <c r="E10" s="215">
        <v>8.11965811965812E-2</v>
      </c>
      <c r="F10" s="216">
        <v>0.12574493444576879</v>
      </c>
      <c r="G10" s="215">
        <v>1.9006695313280704E-2</v>
      </c>
      <c r="H10" s="215">
        <v>4.2038315364926707E-2</v>
      </c>
      <c r="I10" s="215">
        <v>2.652357184799933E-2</v>
      </c>
      <c r="J10" s="215">
        <v>2.7360041945708905E-2</v>
      </c>
      <c r="K10" s="217">
        <v>3.3533913653093418E-2</v>
      </c>
      <c r="L10" s="215">
        <v>9.4144289873827239E-2</v>
      </c>
      <c r="M10" s="215">
        <v>9.8591549295774641E-2</v>
      </c>
      <c r="N10" s="215">
        <v>0.15922330097087378</v>
      </c>
      <c r="O10" s="215">
        <v>0.16526610644257703</v>
      </c>
      <c r="P10" s="216">
        <v>0.18181818181818182</v>
      </c>
      <c r="Q10" s="215">
        <v>7.664074650077761E-2</v>
      </c>
      <c r="R10" s="215">
        <v>9.2098825831702549E-2</v>
      </c>
      <c r="S10" s="215">
        <v>9.6062214541414642E-2</v>
      </c>
      <c r="T10" s="215">
        <v>0.10802996451570508</v>
      </c>
      <c r="U10" s="218">
        <v>8.1350246357060493E-2</v>
      </c>
    </row>
    <row r="11" spans="1:21" x14ac:dyDescent="0.25">
      <c r="A11" s="219" t="s">
        <v>9</v>
      </c>
      <c r="B11" s="215">
        <v>3.0037546933667083E-2</v>
      </c>
      <c r="C11" s="215">
        <v>2.268041237113402E-2</v>
      </c>
      <c r="D11" s="215">
        <v>2.5055928411633111E-2</v>
      </c>
      <c r="E11" s="215">
        <v>3.8461538461538464E-2</v>
      </c>
      <c r="F11" s="216">
        <v>3.2777115613825986E-2</v>
      </c>
      <c r="G11" s="215">
        <v>2.8400119916058758E-2</v>
      </c>
      <c r="H11" s="215">
        <v>3.2032886062204294E-2</v>
      </c>
      <c r="I11" s="215">
        <v>2.1396065766294773E-2</v>
      </c>
      <c r="J11" s="215">
        <v>1.611096546628852E-2</v>
      </c>
      <c r="K11" s="217">
        <v>1.8052228778407432E-2</v>
      </c>
      <c r="L11" s="215">
        <v>0.1611129084438693</v>
      </c>
      <c r="M11" s="215">
        <v>1.676727028839705E-2</v>
      </c>
      <c r="N11" s="215">
        <v>4.1423948220064725E-2</v>
      </c>
      <c r="O11" s="215">
        <v>4.7619047619047616E-2</v>
      </c>
      <c r="P11" s="216">
        <v>4.4273907910271547E-2</v>
      </c>
      <c r="Q11" s="215">
        <v>9.3437013996889584E-2</v>
      </c>
      <c r="R11" s="215">
        <v>2.1037181996086105E-2</v>
      </c>
      <c r="S11" s="215">
        <v>4.3278607579311193E-2</v>
      </c>
      <c r="T11" s="215">
        <v>3.4564331712445787E-2</v>
      </c>
      <c r="U11" s="218">
        <v>2.8147604570709719E-2</v>
      </c>
    </row>
    <row r="12" spans="1:21" x14ac:dyDescent="0.25">
      <c r="A12" s="219" t="s">
        <v>10</v>
      </c>
      <c r="B12" s="215">
        <v>0.20901126408010012</v>
      </c>
      <c r="C12" s="215">
        <v>1.6494845360824743E-2</v>
      </c>
      <c r="D12" s="215">
        <v>1.4317673378076063E-2</v>
      </c>
      <c r="E12" s="215">
        <v>2.564102564102564E-2</v>
      </c>
      <c r="F12" s="216">
        <v>1.1918951132300357E-2</v>
      </c>
      <c r="G12" s="215">
        <v>4.2510242830018988E-2</v>
      </c>
      <c r="H12" s="215">
        <v>1.2099588924222447E-2</v>
      </c>
      <c r="I12" s="215">
        <v>8.7975002097139508E-3</v>
      </c>
      <c r="J12" s="215">
        <v>5.6245382397101936E-3</v>
      </c>
      <c r="K12" s="217">
        <v>8.4516367743568774E-3</v>
      </c>
      <c r="L12" s="215">
        <v>8.6056292461986414E-2</v>
      </c>
      <c r="M12" s="215">
        <v>1.3413816230717639E-3</v>
      </c>
      <c r="N12" s="215">
        <v>1.5533980582524271E-2</v>
      </c>
      <c r="O12" s="215">
        <v>1.4005602240896359E-2</v>
      </c>
      <c r="P12" s="216">
        <v>5.3128689492325859E-3</v>
      </c>
      <c r="Q12" s="215">
        <v>2.942457231726283E-2</v>
      </c>
      <c r="R12" s="215">
        <v>4.8923679060665359E-3</v>
      </c>
      <c r="S12" s="215">
        <v>1.0961609677817553E-2</v>
      </c>
      <c r="T12" s="215">
        <v>8.4110921277434619E-3</v>
      </c>
      <c r="U12" s="218">
        <v>7.3907118146556245E-3</v>
      </c>
    </row>
    <row r="13" spans="1:21" x14ac:dyDescent="0.25">
      <c r="A13" s="219" t="s">
        <v>11</v>
      </c>
      <c r="B13" s="215">
        <v>1.1889862327909888E-2</v>
      </c>
      <c r="C13" s="215">
        <v>1.2371134020618556E-2</v>
      </c>
      <c r="D13" s="215">
        <v>8.948545861297539E-3</v>
      </c>
      <c r="E13" s="215">
        <v>5.128205128205128E-2</v>
      </c>
      <c r="F13" s="216">
        <v>1.132300357568534E-2</v>
      </c>
      <c r="G13" s="215">
        <v>9.753172779054662E-3</v>
      </c>
      <c r="H13" s="215">
        <v>1.163422011944466E-2</v>
      </c>
      <c r="I13" s="215">
        <v>1.1408438889354919E-2</v>
      </c>
      <c r="J13" s="215">
        <v>1.208322409971639E-2</v>
      </c>
      <c r="K13" s="217">
        <v>7.0689957352339777E-3</v>
      </c>
      <c r="L13" s="215">
        <v>1.6499514720155289E-2</v>
      </c>
      <c r="M13" s="215">
        <v>8.0482897384305842E-3</v>
      </c>
      <c r="N13" s="215">
        <v>3.4304207119741102E-2</v>
      </c>
      <c r="O13" s="215">
        <v>0.14565826330532214</v>
      </c>
      <c r="P13" s="216">
        <v>2.2432113341204249E-2</v>
      </c>
      <c r="Q13" s="215">
        <v>1.9968895800933126E-2</v>
      </c>
      <c r="R13" s="215">
        <v>1.4310176125244618E-2</v>
      </c>
      <c r="S13" s="215">
        <v>3.8464387112702135E-2</v>
      </c>
      <c r="T13" s="215">
        <v>4.2055460638717311E-2</v>
      </c>
      <c r="U13" s="218">
        <v>1.3942761295733306E-2</v>
      </c>
    </row>
    <row r="14" spans="1:21" x14ac:dyDescent="0.25">
      <c r="A14" s="219" t="s">
        <v>12</v>
      </c>
      <c r="B14" s="215">
        <v>3.1289111389236545E-3</v>
      </c>
      <c r="C14" s="215">
        <v>4.1237113402061857E-3</v>
      </c>
      <c r="D14" s="215">
        <v>1.7897091722595079E-3</v>
      </c>
      <c r="E14" s="215">
        <v>6.41025641025641E-3</v>
      </c>
      <c r="F14" s="216">
        <v>1.7878426698450535E-3</v>
      </c>
      <c r="G14" s="215">
        <v>5.1364045168382135E-3</v>
      </c>
      <c r="H14" s="215">
        <v>1.9467928333204064E-2</v>
      </c>
      <c r="I14" s="215">
        <v>7.8537874339401053E-3</v>
      </c>
      <c r="J14" s="215">
        <v>5.7198693963154508E-3</v>
      </c>
      <c r="K14" s="217">
        <v>5.3747736168721152E-3</v>
      </c>
      <c r="L14" s="215">
        <v>1.4558395341313491E-2</v>
      </c>
      <c r="M14" s="215">
        <v>2.6827632461435278E-3</v>
      </c>
      <c r="N14" s="215">
        <v>1.1003236245954692E-2</v>
      </c>
      <c r="O14" s="215">
        <v>5.6022408963585435E-3</v>
      </c>
      <c r="P14" s="216">
        <v>2.1841794569067298E-2</v>
      </c>
      <c r="Q14" s="215">
        <v>1.9782270606531881E-2</v>
      </c>
      <c r="R14" s="215">
        <v>6.4823874755381601E-3</v>
      </c>
      <c r="S14" s="215">
        <v>1.385014195778299E-2</v>
      </c>
      <c r="T14" s="215">
        <v>1.3010908135103168E-2</v>
      </c>
      <c r="U14" s="218">
        <v>7.9148757731418388E-3</v>
      </c>
    </row>
    <row r="15" spans="1:21" x14ac:dyDescent="0.25">
      <c r="A15" s="219" t="s">
        <v>13</v>
      </c>
      <c r="B15" s="215">
        <v>0</v>
      </c>
      <c r="C15" s="215">
        <v>0</v>
      </c>
      <c r="D15" s="215">
        <v>0</v>
      </c>
      <c r="E15" s="215">
        <v>0</v>
      </c>
      <c r="F15" s="216">
        <v>1.1918951132300357E-3</v>
      </c>
      <c r="G15" s="215">
        <v>7.9944039172579194E-5</v>
      </c>
      <c r="H15" s="215">
        <v>0</v>
      </c>
      <c r="I15" s="215">
        <v>1.2058552134888012E-4</v>
      </c>
      <c r="J15" s="215">
        <v>0</v>
      </c>
      <c r="K15" s="217">
        <v>1.9473817452435202E-4</v>
      </c>
      <c r="L15" s="215">
        <v>0</v>
      </c>
      <c r="M15" s="215">
        <v>0</v>
      </c>
      <c r="N15" s="215">
        <v>0</v>
      </c>
      <c r="O15" s="215">
        <v>0</v>
      </c>
      <c r="P15" s="216">
        <v>0</v>
      </c>
      <c r="Q15" s="215">
        <v>6.2208398133748054E-5</v>
      </c>
      <c r="R15" s="215">
        <v>1.223091976516634E-4</v>
      </c>
      <c r="S15" s="215">
        <v>9.8753240340698686E-5</v>
      </c>
      <c r="T15" s="215">
        <v>0</v>
      </c>
      <c r="U15" s="218">
        <v>0</v>
      </c>
    </row>
    <row r="16" spans="1:21" x14ac:dyDescent="0.25">
      <c r="A16" s="205" t="s">
        <v>14</v>
      </c>
      <c r="B16" s="81">
        <v>1598</v>
      </c>
      <c r="C16" s="81">
        <v>485</v>
      </c>
      <c r="D16" s="81">
        <v>2235</v>
      </c>
      <c r="E16" s="81">
        <v>468</v>
      </c>
      <c r="F16" s="220">
        <v>1678</v>
      </c>
      <c r="G16" s="81">
        <v>50035</v>
      </c>
      <c r="H16" s="81">
        <v>12893</v>
      </c>
      <c r="I16" s="81">
        <v>190736</v>
      </c>
      <c r="J16" s="81">
        <v>41959</v>
      </c>
      <c r="K16" s="221">
        <v>51351</v>
      </c>
      <c r="L16" s="81">
        <v>3091</v>
      </c>
      <c r="M16" s="81">
        <v>1491</v>
      </c>
      <c r="N16" s="81">
        <v>1545</v>
      </c>
      <c r="O16" s="81">
        <v>357</v>
      </c>
      <c r="P16" s="220">
        <v>1694</v>
      </c>
      <c r="Q16" s="81">
        <v>16075</v>
      </c>
      <c r="R16" s="81">
        <v>8176</v>
      </c>
      <c r="S16" s="81">
        <v>40505</v>
      </c>
      <c r="T16" s="81">
        <v>7609</v>
      </c>
      <c r="U16" s="81">
        <v>19078</v>
      </c>
    </row>
    <row r="17" spans="1:11" ht="4.5" customHeight="1" x14ac:dyDescent="0.25"/>
    <row r="18" spans="1:11" s="35" customFormat="1" ht="12.75" customHeight="1" x14ac:dyDescent="0.2">
      <c r="A18" s="303" t="s">
        <v>97</v>
      </c>
      <c r="B18" s="303"/>
      <c r="C18" s="303"/>
      <c r="D18" s="303"/>
      <c r="E18" s="303"/>
      <c r="F18" s="303"/>
      <c r="G18" s="303"/>
      <c r="H18" s="303"/>
      <c r="I18" s="303"/>
      <c r="J18" s="303"/>
    </row>
    <row r="19" spans="1:11" s="35" customFormat="1" ht="12.75" x14ac:dyDescent="0.2">
      <c r="A19" s="303" t="s">
        <v>130</v>
      </c>
      <c r="B19" s="303"/>
      <c r="C19" s="303"/>
      <c r="D19" s="303"/>
      <c r="E19" s="303"/>
      <c r="F19" s="303"/>
      <c r="G19" s="303"/>
      <c r="H19" s="303"/>
      <c r="I19" s="303"/>
    </row>
    <row r="20" spans="1:11" s="35" customFormat="1" ht="12.75" x14ac:dyDescent="0.2">
      <c r="A20" s="312" t="s">
        <v>103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</row>
    <row r="21" spans="1:11" s="35" customFormat="1" ht="12.75" x14ac:dyDescent="0.2">
      <c r="A21" s="285" t="s">
        <v>78</v>
      </c>
      <c r="B21" s="285"/>
      <c r="C21" s="285"/>
      <c r="D21" s="285"/>
      <c r="E21" s="285"/>
      <c r="F21" s="285"/>
      <c r="G21" s="285"/>
      <c r="H21" s="285"/>
      <c r="I21" s="285"/>
    </row>
  </sheetData>
  <mergeCells count="11">
    <mergeCell ref="A20:K20"/>
    <mergeCell ref="A21:I21"/>
    <mergeCell ref="B4:F4"/>
    <mergeCell ref="G4:K4"/>
    <mergeCell ref="A19:I19"/>
    <mergeCell ref="L3:U3"/>
    <mergeCell ref="L4:P4"/>
    <mergeCell ref="Q4:U4"/>
    <mergeCell ref="A1:H1"/>
    <mergeCell ref="A18:J18"/>
    <mergeCell ref="B3:K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84"/>
  <sheetViews>
    <sheetView showGridLines="0" topLeftCell="A52" zoomScale="90" zoomScaleNormal="90" workbookViewId="0">
      <selection activeCell="P84" sqref="P84"/>
    </sheetView>
  </sheetViews>
  <sheetFormatPr baseColWidth="10" defaultRowHeight="15" x14ac:dyDescent="0.25"/>
  <cols>
    <col min="1" max="1" width="20.5703125" style="3" customWidth="1"/>
    <col min="2" max="5" width="11.42578125" style="3"/>
    <col min="6" max="6" width="16.140625" style="3" customWidth="1"/>
    <col min="7" max="10" width="11.42578125" style="3"/>
    <col min="11" max="11" width="34.42578125" style="3" customWidth="1"/>
    <col min="12" max="16384" width="11.42578125" style="3"/>
  </cols>
  <sheetData>
    <row r="1" spans="1:16" x14ac:dyDescent="0.25">
      <c r="A1" s="4" t="s">
        <v>89</v>
      </c>
    </row>
    <row r="2" spans="1:16" x14ac:dyDescent="0.25">
      <c r="A2" s="4"/>
    </row>
    <row r="3" spans="1:16" x14ac:dyDescent="0.25">
      <c r="A3" s="142" t="s">
        <v>6</v>
      </c>
      <c r="B3" s="143"/>
      <c r="C3" s="143"/>
      <c r="D3" s="143"/>
      <c r="E3" s="143"/>
      <c r="F3" s="143" t="s">
        <v>36</v>
      </c>
      <c r="G3" s="144"/>
      <c r="H3" s="144"/>
      <c r="K3" s="98"/>
      <c r="L3" s="98"/>
      <c r="M3" s="98"/>
      <c r="N3" s="98"/>
      <c r="O3" s="98"/>
      <c r="P3" s="98"/>
    </row>
    <row r="4" spans="1:16" x14ac:dyDescent="0.25">
      <c r="A4" s="144" t="s">
        <v>64</v>
      </c>
      <c r="B4" s="144"/>
      <c r="C4" s="144"/>
      <c r="D4" s="144"/>
      <c r="E4" s="144"/>
      <c r="F4" s="144" t="s">
        <v>64</v>
      </c>
      <c r="G4" s="144"/>
      <c r="H4" s="144"/>
    </row>
    <row r="5" spans="1:16" x14ac:dyDescent="0.25">
      <c r="A5" s="141"/>
      <c r="B5" s="134" t="s">
        <v>71</v>
      </c>
      <c r="C5" s="134" t="s">
        <v>41</v>
      </c>
      <c r="D5" s="145"/>
      <c r="E5" s="146"/>
      <c r="F5" s="134"/>
      <c r="G5" s="134" t="s">
        <v>71</v>
      </c>
      <c r="H5" s="134" t="s">
        <v>41</v>
      </c>
      <c r="I5" s="15"/>
      <c r="J5" s="97"/>
      <c r="L5" s="9"/>
      <c r="M5" s="9"/>
      <c r="N5" s="9"/>
      <c r="O5" s="97"/>
      <c r="P5" s="97"/>
    </row>
    <row r="6" spans="1:16" x14ac:dyDescent="0.25">
      <c r="A6" s="85" t="s">
        <v>19</v>
      </c>
      <c r="B6" s="86">
        <v>1.3413816230717639E-3</v>
      </c>
      <c r="C6" s="86">
        <v>2.012072434607646E-3</v>
      </c>
      <c r="D6" s="144"/>
      <c r="E6" s="144"/>
      <c r="F6" s="85" t="s">
        <v>19</v>
      </c>
      <c r="G6" s="86">
        <v>8.2474226804123713E-3</v>
      </c>
      <c r="H6" s="86">
        <v>2.0618556701030928E-3</v>
      </c>
      <c r="L6" s="13"/>
      <c r="M6" s="90"/>
      <c r="N6" s="90"/>
    </row>
    <row r="7" spans="1:16" x14ac:dyDescent="0.25">
      <c r="A7" s="87" t="s">
        <v>20</v>
      </c>
      <c r="B7" s="86">
        <v>0.11804158283031523</v>
      </c>
      <c r="C7" s="86">
        <v>0.4983232729711603</v>
      </c>
      <c r="D7" s="144"/>
      <c r="E7" s="144"/>
      <c r="F7" s="87" t="s">
        <v>20</v>
      </c>
      <c r="G7" s="86">
        <v>0.28453608247422679</v>
      </c>
      <c r="H7" s="86">
        <v>0.27835051546391754</v>
      </c>
      <c r="L7" s="14"/>
      <c r="M7" s="90"/>
      <c r="N7" s="90"/>
    </row>
    <row r="8" spans="1:16" x14ac:dyDescent="0.25">
      <c r="A8" s="87" t="s">
        <v>21</v>
      </c>
      <c r="B8" s="86">
        <v>5.9020791415157613E-2</v>
      </c>
      <c r="C8" s="86">
        <v>0.25553319919517103</v>
      </c>
      <c r="D8" s="144"/>
      <c r="E8" s="144"/>
      <c r="F8" s="87" t="s">
        <v>21</v>
      </c>
      <c r="G8" s="86">
        <v>0.15051546391752577</v>
      </c>
      <c r="H8" s="86">
        <v>0.1711340206185567</v>
      </c>
      <c r="L8" s="14"/>
      <c r="M8" s="90"/>
      <c r="N8" s="90"/>
    </row>
    <row r="9" spans="1:16" x14ac:dyDescent="0.25">
      <c r="A9" s="87" t="s">
        <v>22</v>
      </c>
      <c r="B9" s="86">
        <v>1.4755197853789403E-2</v>
      </c>
      <c r="C9" s="86">
        <v>4.5606975184439971E-2</v>
      </c>
      <c r="D9" s="144"/>
      <c r="E9" s="144"/>
      <c r="F9" s="87" t="s">
        <v>22</v>
      </c>
      <c r="G9" s="86">
        <v>3.711340206185567E-2</v>
      </c>
      <c r="H9" s="86">
        <v>4.536082474226804E-2</v>
      </c>
      <c r="L9" s="14"/>
      <c r="M9" s="90"/>
      <c r="N9" s="90"/>
    </row>
    <row r="10" spans="1:16" x14ac:dyDescent="0.25">
      <c r="A10" s="87" t="s">
        <v>23</v>
      </c>
      <c r="B10" s="86">
        <v>6.7069081153588194E-4</v>
      </c>
      <c r="C10" s="86">
        <v>3.3534540576794099E-3</v>
      </c>
      <c r="D10" s="144"/>
      <c r="E10" s="144"/>
      <c r="F10" s="87" t="s">
        <v>23</v>
      </c>
      <c r="G10" s="86">
        <v>1.443298969072165E-2</v>
      </c>
      <c r="H10" s="86">
        <v>4.1237113402061857E-3</v>
      </c>
      <c r="L10" s="14"/>
      <c r="M10" s="99"/>
      <c r="N10" s="99"/>
    </row>
    <row r="11" spans="1:16" x14ac:dyDescent="0.25">
      <c r="A11" s="87" t="s">
        <v>24</v>
      </c>
      <c r="B11" s="122">
        <v>6.7069081153588194E-4</v>
      </c>
      <c r="C11" s="86">
        <v>6.7069081153588194E-4</v>
      </c>
      <c r="D11" s="144"/>
      <c r="E11" s="144"/>
      <c r="F11" s="87" t="s">
        <v>24</v>
      </c>
      <c r="G11" s="122">
        <v>4.1237113402061857E-3</v>
      </c>
      <c r="H11" s="86">
        <v>0</v>
      </c>
      <c r="L11" s="14"/>
      <c r="M11" s="99"/>
      <c r="N11" s="99"/>
    </row>
    <row r="12" spans="1:16" x14ac:dyDescent="0.25">
      <c r="A12" s="141" t="s">
        <v>40</v>
      </c>
      <c r="B12" s="27">
        <f>SUM(B6:B11)</f>
        <v>0.19450033534540578</v>
      </c>
      <c r="C12" s="27">
        <f>SUM(C6:C11)</f>
        <v>0.80549966465459433</v>
      </c>
      <c r="D12" s="147"/>
      <c r="E12" s="144"/>
      <c r="F12" s="134" t="s">
        <v>40</v>
      </c>
      <c r="G12" s="27">
        <f>SUM(G6:G11)</f>
        <v>0.4989690721649484</v>
      </c>
      <c r="H12" s="27">
        <f>SUM(H6:H11)</f>
        <v>0.50103092783505154</v>
      </c>
      <c r="I12" s="6"/>
      <c r="L12" s="16"/>
      <c r="M12" s="15"/>
      <c r="N12" s="15"/>
    </row>
    <row r="13" spans="1:16" x14ac:dyDescent="0.25">
      <c r="A13" s="144"/>
      <c r="B13" s="144"/>
      <c r="C13" s="144"/>
      <c r="D13" s="144"/>
      <c r="E13" s="144"/>
      <c r="F13" s="144"/>
      <c r="G13" s="144"/>
      <c r="H13" s="144"/>
      <c r="L13" s="6"/>
      <c r="M13" s="6"/>
      <c r="N13" s="6"/>
    </row>
    <row r="14" spans="1:16" x14ac:dyDescent="0.25">
      <c r="A14" s="144"/>
      <c r="B14" s="144"/>
      <c r="C14" s="144"/>
      <c r="D14" s="144"/>
      <c r="E14" s="144"/>
      <c r="F14" s="144"/>
      <c r="G14" s="144"/>
      <c r="H14" s="144"/>
      <c r="L14" s="6"/>
      <c r="M14" s="6"/>
      <c r="N14" s="6"/>
    </row>
    <row r="15" spans="1:16" x14ac:dyDescent="0.25">
      <c r="A15" s="144" t="s">
        <v>65</v>
      </c>
      <c r="B15" s="144"/>
      <c r="C15" s="144"/>
      <c r="D15" s="144"/>
      <c r="E15" s="144"/>
      <c r="F15" s="144" t="s">
        <v>67</v>
      </c>
      <c r="G15" s="144"/>
      <c r="H15" s="144"/>
      <c r="L15" s="6"/>
      <c r="M15" s="6"/>
      <c r="N15" s="6"/>
    </row>
    <row r="16" spans="1:16" x14ac:dyDescent="0.25">
      <c r="A16" s="141"/>
      <c r="B16" s="134" t="s">
        <v>71</v>
      </c>
      <c r="C16" s="134" t="s">
        <v>41</v>
      </c>
      <c r="D16" s="146"/>
      <c r="E16" s="146"/>
      <c r="F16" s="135"/>
      <c r="G16" s="135" t="s">
        <v>71</v>
      </c>
      <c r="H16" s="135" t="s">
        <v>41</v>
      </c>
      <c r="I16" s="15"/>
      <c r="J16" s="97"/>
      <c r="L16" s="9"/>
      <c r="M16" s="9"/>
      <c r="N16" s="9"/>
      <c r="O16" s="97"/>
      <c r="P16" s="97"/>
    </row>
    <row r="17" spans="1:16" x14ac:dyDescent="0.25">
      <c r="A17" s="85" t="s">
        <v>19</v>
      </c>
      <c r="B17" s="86">
        <v>1.2944983818770227E-3</v>
      </c>
      <c r="C17" s="86">
        <v>0</v>
      </c>
      <c r="D17" s="144"/>
      <c r="E17" s="144"/>
      <c r="F17" s="148" t="s">
        <v>19</v>
      </c>
      <c r="G17" s="138">
        <v>1.6107382550335572E-2</v>
      </c>
      <c r="H17" s="138">
        <v>1.3422818791946308E-3</v>
      </c>
      <c r="L17" s="13"/>
      <c r="M17" s="99"/>
      <c r="N17" s="99"/>
    </row>
    <row r="18" spans="1:16" x14ac:dyDescent="0.25">
      <c r="A18" s="87" t="s">
        <v>20</v>
      </c>
      <c r="B18" s="86">
        <v>0.12297734627831715</v>
      </c>
      <c r="C18" s="86">
        <v>5.4368932038834951E-2</v>
      </c>
      <c r="D18" s="144"/>
      <c r="E18" s="144"/>
      <c r="F18" s="149" t="s">
        <v>20</v>
      </c>
      <c r="G18" s="138">
        <v>0.25861297539149886</v>
      </c>
      <c r="H18" s="138">
        <v>4.116331096196868E-2</v>
      </c>
      <c r="L18" s="14"/>
      <c r="M18" s="99"/>
      <c r="N18" s="99"/>
    </row>
    <row r="19" spans="1:16" x14ac:dyDescent="0.25">
      <c r="A19" s="87" t="s">
        <v>21</v>
      </c>
      <c r="B19" s="86">
        <v>0.23948220064724918</v>
      </c>
      <c r="C19" s="86">
        <v>0.18834951456310681</v>
      </c>
      <c r="D19" s="144"/>
      <c r="E19" s="144"/>
      <c r="F19" s="149" t="s">
        <v>21</v>
      </c>
      <c r="G19" s="138">
        <v>0.27337807606263981</v>
      </c>
      <c r="H19" s="138">
        <v>0.10111856823266219</v>
      </c>
      <c r="L19" s="14"/>
      <c r="M19" s="99"/>
      <c r="N19" s="99"/>
      <c r="O19" s="97"/>
    </row>
    <row r="20" spans="1:16" x14ac:dyDescent="0.25">
      <c r="A20" s="87" t="s">
        <v>22</v>
      </c>
      <c r="B20" s="86">
        <v>0.14045307443365695</v>
      </c>
      <c r="C20" s="86">
        <v>0.1436893203883495</v>
      </c>
      <c r="D20" s="144"/>
      <c r="E20" s="144"/>
      <c r="F20" s="149" t="s">
        <v>22</v>
      </c>
      <c r="G20" s="138">
        <v>0.14272930648769575</v>
      </c>
      <c r="H20" s="138">
        <v>6.9351230425055935E-2</v>
      </c>
      <c r="L20" s="14"/>
      <c r="M20" s="99"/>
      <c r="N20" s="99"/>
    </row>
    <row r="21" spans="1:16" x14ac:dyDescent="0.25">
      <c r="A21" s="87" t="s">
        <v>23</v>
      </c>
      <c r="B21" s="86">
        <v>5.5663430420711972E-2</v>
      </c>
      <c r="C21" s="86">
        <v>4.0129449838187704E-2</v>
      </c>
      <c r="D21" s="144"/>
      <c r="E21" s="144"/>
      <c r="F21" s="149" t="s">
        <v>23</v>
      </c>
      <c r="G21" s="138">
        <v>6.4876957494407153E-2</v>
      </c>
      <c r="H21" s="138">
        <v>1.7002237136465325E-2</v>
      </c>
      <c r="L21" s="14"/>
      <c r="M21" s="99"/>
      <c r="N21" s="99"/>
    </row>
    <row r="22" spans="1:16" x14ac:dyDescent="0.25">
      <c r="A22" s="87" t="s">
        <v>24</v>
      </c>
      <c r="B22" s="122">
        <v>1.0355987055016181E-2</v>
      </c>
      <c r="C22" s="86">
        <v>3.2362459546925568E-3</v>
      </c>
      <c r="D22" s="144"/>
      <c r="E22" s="144"/>
      <c r="F22" s="149" t="s">
        <v>24</v>
      </c>
      <c r="G22" s="139">
        <v>1.2975391498881432E-2</v>
      </c>
      <c r="H22" s="138">
        <v>1.3422818791946308E-3</v>
      </c>
      <c r="L22" s="14"/>
      <c r="M22" s="99"/>
      <c r="N22" s="99"/>
    </row>
    <row r="23" spans="1:16" x14ac:dyDescent="0.25">
      <c r="A23" s="141" t="s">
        <v>40</v>
      </c>
      <c r="B23" s="27">
        <f>SUM(B17:B22)</f>
        <v>0.57022653721682848</v>
      </c>
      <c r="C23" s="27">
        <f>SUM(C17:C22)</f>
        <v>0.42977346278317152</v>
      </c>
      <c r="D23" s="147"/>
      <c r="E23" s="144"/>
      <c r="F23" s="135" t="s">
        <v>40</v>
      </c>
      <c r="G23" s="27">
        <f>SUM(G17:G22)</f>
        <v>0.76868008948545852</v>
      </c>
      <c r="H23" s="27">
        <f>SUM(H17:H22)</f>
        <v>0.2313199105145414</v>
      </c>
      <c r="I23" s="6"/>
      <c r="L23" s="16"/>
      <c r="M23" s="15"/>
      <c r="N23" s="15"/>
    </row>
    <row r="24" spans="1:16" x14ac:dyDescent="0.25">
      <c r="A24" s="144"/>
      <c r="B24" s="144"/>
      <c r="C24" s="144"/>
      <c r="D24" s="144"/>
      <c r="E24" s="144"/>
      <c r="F24" s="144"/>
      <c r="G24" s="144"/>
      <c r="H24" s="144"/>
      <c r="L24" s="6"/>
      <c r="M24" s="6"/>
      <c r="N24" s="6"/>
    </row>
    <row r="25" spans="1:16" x14ac:dyDescent="0.25">
      <c r="A25" s="144"/>
      <c r="B25" s="144"/>
      <c r="C25" s="144"/>
      <c r="D25" s="144"/>
      <c r="E25" s="144"/>
      <c r="F25" s="144"/>
      <c r="G25" s="144"/>
      <c r="H25" s="144"/>
      <c r="L25" s="6"/>
      <c r="M25" s="6"/>
      <c r="N25" s="6"/>
    </row>
    <row r="26" spans="1:16" x14ac:dyDescent="0.25">
      <c r="A26" s="144" t="s">
        <v>4</v>
      </c>
      <c r="B26" s="144"/>
      <c r="C26" s="144"/>
      <c r="D26" s="144"/>
      <c r="E26" s="144"/>
      <c r="F26" s="144" t="s">
        <v>66</v>
      </c>
      <c r="G26" s="144"/>
      <c r="H26" s="144"/>
      <c r="L26" s="6"/>
      <c r="M26" s="6"/>
      <c r="N26" s="6"/>
    </row>
    <row r="27" spans="1:16" x14ac:dyDescent="0.25">
      <c r="A27" s="141"/>
      <c r="B27" s="134" t="s">
        <v>71</v>
      </c>
      <c r="C27" s="134" t="s">
        <v>41</v>
      </c>
      <c r="D27" s="145"/>
      <c r="E27" s="146"/>
      <c r="F27" s="135"/>
      <c r="G27" s="135" t="s">
        <v>71</v>
      </c>
      <c r="H27" s="135" t="s">
        <v>41</v>
      </c>
      <c r="I27" s="15"/>
      <c r="J27" s="97"/>
      <c r="L27" s="9"/>
      <c r="M27" s="9"/>
      <c r="N27" s="9"/>
      <c r="O27" s="97"/>
      <c r="P27" s="97"/>
    </row>
    <row r="28" spans="1:16" x14ac:dyDescent="0.25">
      <c r="A28" s="85" t="s">
        <v>19</v>
      </c>
      <c r="B28" s="86">
        <v>5.6022408963585435E-3</v>
      </c>
      <c r="C28" s="86">
        <v>0</v>
      </c>
      <c r="D28" s="146"/>
      <c r="E28" s="146"/>
      <c r="F28" s="148" t="s">
        <v>19</v>
      </c>
      <c r="G28" s="138">
        <v>4.9145299145299144E-2</v>
      </c>
      <c r="H28" s="138">
        <v>0</v>
      </c>
      <c r="L28" s="13"/>
      <c r="M28" s="99"/>
      <c r="N28" s="99"/>
      <c r="O28" s="97"/>
      <c r="P28" s="97"/>
    </row>
    <row r="29" spans="1:16" x14ac:dyDescent="0.25">
      <c r="A29" s="87" t="s">
        <v>20</v>
      </c>
      <c r="B29" s="86">
        <v>5.6022408963585436E-2</v>
      </c>
      <c r="C29" s="86">
        <v>5.0420168067226892E-2</v>
      </c>
      <c r="D29" s="144"/>
      <c r="E29" s="144"/>
      <c r="F29" s="149" t="s">
        <v>20</v>
      </c>
      <c r="G29" s="138">
        <v>0.20299145299145299</v>
      </c>
      <c r="H29" s="138">
        <v>3.2051282051282048E-2</v>
      </c>
      <c r="L29" s="14"/>
      <c r="M29" s="99"/>
      <c r="N29" s="99"/>
    </row>
    <row r="30" spans="1:16" x14ac:dyDescent="0.25">
      <c r="A30" s="87" t="s">
        <v>21</v>
      </c>
      <c r="B30" s="86">
        <v>7.0028011204481794E-2</v>
      </c>
      <c r="C30" s="86">
        <v>0.20168067226890757</v>
      </c>
      <c r="D30" s="144"/>
      <c r="E30" s="144"/>
      <c r="F30" s="149" t="s">
        <v>21</v>
      </c>
      <c r="G30" s="138">
        <v>0.13247863247863248</v>
      </c>
      <c r="H30" s="138">
        <v>0.11965811965811966</v>
      </c>
      <c r="L30" s="14"/>
      <c r="M30" s="99"/>
      <c r="N30" s="99"/>
    </row>
    <row r="31" spans="1:16" x14ac:dyDescent="0.25">
      <c r="A31" s="87" t="s">
        <v>22</v>
      </c>
      <c r="B31" s="86">
        <v>0.12605042016806722</v>
      </c>
      <c r="C31" s="86">
        <v>0.25770308123249297</v>
      </c>
      <c r="D31" s="144"/>
      <c r="E31" s="144"/>
      <c r="F31" s="149" t="s">
        <v>22</v>
      </c>
      <c r="G31" s="138">
        <v>0.14529914529914531</v>
      </c>
      <c r="H31" s="138">
        <v>8.5470085470085472E-2</v>
      </c>
      <c r="L31" s="14"/>
      <c r="M31" s="99"/>
      <c r="N31" s="99"/>
    </row>
    <row r="32" spans="1:16" x14ac:dyDescent="0.25">
      <c r="A32" s="87" t="s">
        <v>23</v>
      </c>
      <c r="B32" s="86">
        <v>9.5238095238095233E-2</v>
      </c>
      <c r="C32" s="86">
        <v>8.9635854341736695E-2</v>
      </c>
      <c r="D32" s="144"/>
      <c r="E32" s="144"/>
      <c r="F32" s="149" t="s">
        <v>23</v>
      </c>
      <c r="G32" s="138">
        <v>0.1111111111111111</v>
      </c>
      <c r="H32" s="138">
        <v>4.9145299145299144E-2</v>
      </c>
      <c r="L32" s="14"/>
      <c r="M32" s="99"/>
      <c r="N32" s="99"/>
    </row>
    <row r="33" spans="1:16" x14ac:dyDescent="0.25">
      <c r="A33" s="87" t="s">
        <v>24</v>
      </c>
      <c r="B33" s="122">
        <v>3.6414565826330535E-2</v>
      </c>
      <c r="C33" s="86">
        <v>1.1204481792717087E-2</v>
      </c>
      <c r="D33" s="140"/>
      <c r="E33" s="144"/>
      <c r="F33" s="149" t="s">
        <v>24</v>
      </c>
      <c r="G33" s="139">
        <v>4.9145299145299144E-2</v>
      </c>
      <c r="H33" s="138">
        <v>2.3504273504273504E-2</v>
      </c>
      <c r="L33" s="14"/>
      <c r="M33" s="99"/>
      <c r="N33" s="99"/>
    </row>
    <row r="34" spans="1:16" x14ac:dyDescent="0.25">
      <c r="A34" s="141" t="s">
        <v>40</v>
      </c>
      <c r="B34" s="27">
        <f>SUM(B28:B33)</f>
        <v>0.38935574229691872</v>
      </c>
      <c r="C34" s="27">
        <f>SUM(C28:C33)</f>
        <v>0.61064425770308117</v>
      </c>
      <c r="D34" s="147"/>
      <c r="E34" s="144"/>
      <c r="F34" s="135" t="s">
        <v>40</v>
      </c>
      <c r="G34" s="27">
        <f>SUM(G28:G33)</f>
        <v>0.69017094017094016</v>
      </c>
      <c r="H34" s="27">
        <f>SUM(H28:H33)</f>
        <v>0.30982905982905984</v>
      </c>
      <c r="L34" s="16"/>
      <c r="M34" s="15"/>
      <c r="N34" s="15"/>
    </row>
    <row r="35" spans="1:16" x14ac:dyDescent="0.25">
      <c r="A35" s="144"/>
      <c r="B35" s="144"/>
      <c r="C35" s="144"/>
      <c r="D35" s="144"/>
      <c r="E35" s="144"/>
      <c r="F35" s="144"/>
      <c r="G35" s="144"/>
      <c r="H35" s="144"/>
      <c r="L35" s="6"/>
      <c r="M35" s="6"/>
      <c r="N35" s="6"/>
    </row>
    <row r="36" spans="1:16" x14ac:dyDescent="0.25">
      <c r="A36" s="144"/>
      <c r="B36" s="144"/>
      <c r="C36" s="144"/>
      <c r="D36" s="144"/>
      <c r="E36" s="144"/>
      <c r="F36" s="144"/>
      <c r="G36" s="144"/>
      <c r="H36" s="144"/>
      <c r="L36" s="6"/>
      <c r="M36" s="6"/>
      <c r="N36" s="6"/>
    </row>
    <row r="37" spans="1:16" x14ac:dyDescent="0.25">
      <c r="A37" s="144" t="s">
        <v>68</v>
      </c>
      <c r="B37" s="144"/>
      <c r="C37" s="144"/>
      <c r="D37" s="144"/>
      <c r="E37" s="144"/>
      <c r="F37" s="144" t="s">
        <v>68</v>
      </c>
      <c r="G37" s="144"/>
      <c r="H37" s="144"/>
      <c r="L37" s="6"/>
      <c r="M37" s="6"/>
      <c r="N37" s="6"/>
    </row>
    <row r="38" spans="1:16" x14ac:dyDescent="0.25">
      <c r="A38" s="134"/>
      <c r="B38" s="134" t="s">
        <v>71</v>
      </c>
      <c r="C38" s="134" t="s">
        <v>41</v>
      </c>
      <c r="D38" s="145"/>
      <c r="E38" s="146"/>
      <c r="F38" s="135"/>
      <c r="G38" s="135" t="s">
        <v>71</v>
      </c>
      <c r="H38" s="135" t="s">
        <v>41</v>
      </c>
      <c r="I38" s="15"/>
      <c r="J38" s="97"/>
      <c r="L38" s="9"/>
      <c r="M38" s="9"/>
      <c r="N38" s="9"/>
      <c r="O38" s="97"/>
      <c r="P38" s="97"/>
    </row>
    <row r="39" spans="1:16" x14ac:dyDescent="0.25">
      <c r="A39" s="85" t="s">
        <v>19</v>
      </c>
      <c r="B39" s="86">
        <v>3.2351989647363315E-4</v>
      </c>
      <c r="C39" s="86">
        <v>2.9116790682626983E-2</v>
      </c>
      <c r="D39" s="146"/>
      <c r="E39" s="146"/>
      <c r="F39" s="148" t="s">
        <v>19</v>
      </c>
      <c r="G39" s="138">
        <v>5.6320400500625778E-3</v>
      </c>
      <c r="H39" s="138">
        <v>6.6958698372966211E-2</v>
      </c>
      <c r="L39" s="13"/>
      <c r="M39" s="99"/>
      <c r="N39" s="99"/>
    </row>
    <row r="40" spans="1:16" x14ac:dyDescent="0.25">
      <c r="A40" s="87" t="s">
        <v>20</v>
      </c>
      <c r="B40" s="86">
        <v>2.5881591717890649E-2</v>
      </c>
      <c r="C40" s="86">
        <v>0.40278227110967324</v>
      </c>
      <c r="D40" s="144"/>
      <c r="E40" s="144"/>
      <c r="F40" s="149" t="s">
        <v>20</v>
      </c>
      <c r="G40" s="138">
        <v>9.5744680851063829E-2</v>
      </c>
      <c r="H40" s="138">
        <v>0.35481852315394241</v>
      </c>
      <c r="L40" s="14"/>
      <c r="M40" s="99"/>
      <c r="N40" s="99"/>
    </row>
    <row r="41" spans="1:16" x14ac:dyDescent="0.25">
      <c r="A41" s="87" t="s">
        <v>21</v>
      </c>
      <c r="B41" s="86">
        <v>2.167583306373342E-2</v>
      </c>
      <c r="C41" s="86">
        <v>0.30410870268521512</v>
      </c>
      <c r="D41" s="144"/>
      <c r="E41" s="144"/>
      <c r="F41" s="149" t="s">
        <v>21</v>
      </c>
      <c r="G41" s="138">
        <v>8.1351689612015013E-2</v>
      </c>
      <c r="H41" s="138">
        <v>0.23779724655819776</v>
      </c>
      <c r="K41" s="6"/>
      <c r="L41" s="14"/>
      <c r="M41" s="99"/>
      <c r="N41" s="99"/>
    </row>
    <row r="42" spans="1:16" x14ac:dyDescent="0.25">
      <c r="A42" s="87" t="s">
        <v>22</v>
      </c>
      <c r="B42" s="86">
        <v>1.2940795858945324E-2</v>
      </c>
      <c r="C42" s="86">
        <v>0.1552895503073439</v>
      </c>
      <c r="D42" s="144"/>
      <c r="E42" s="144"/>
      <c r="F42" s="149" t="s">
        <v>22</v>
      </c>
      <c r="G42" s="138">
        <v>5.0062578222778473E-2</v>
      </c>
      <c r="H42" s="138">
        <v>6.1326658322903627E-2</v>
      </c>
      <c r="K42" s="6"/>
      <c r="L42" s="14"/>
      <c r="M42" s="99"/>
      <c r="N42" s="99"/>
    </row>
    <row r="43" spans="1:16" x14ac:dyDescent="0.25">
      <c r="A43" s="87" t="s">
        <v>23</v>
      </c>
      <c r="B43" s="86">
        <v>7.7644775153671948E-3</v>
      </c>
      <c r="C43" s="86">
        <v>3.429310902620511E-2</v>
      </c>
      <c r="D43" s="144"/>
      <c r="E43" s="144"/>
      <c r="F43" s="149" t="s">
        <v>23</v>
      </c>
      <c r="G43" s="138">
        <v>2.6282853566958697E-2</v>
      </c>
      <c r="H43" s="138">
        <v>1.5644555694618274E-2</v>
      </c>
      <c r="K43" s="6"/>
      <c r="L43" s="14"/>
      <c r="M43" s="99"/>
      <c r="N43" s="99"/>
    </row>
    <row r="44" spans="1:16" x14ac:dyDescent="0.25">
      <c r="A44" s="87" t="s">
        <v>24</v>
      </c>
      <c r="B44" s="122">
        <v>1.2940795858945326E-3</v>
      </c>
      <c r="C44" s="86">
        <v>4.5292785506308641E-3</v>
      </c>
      <c r="D44" s="144"/>
      <c r="E44" s="144"/>
      <c r="F44" s="149" t="s">
        <v>24</v>
      </c>
      <c r="G44" s="139">
        <v>3.7546933667083854E-3</v>
      </c>
      <c r="H44" s="138">
        <v>6.2578222778473093E-4</v>
      </c>
      <c r="K44" s="6"/>
      <c r="L44" s="14"/>
      <c r="M44" s="99"/>
      <c r="N44" s="99"/>
    </row>
    <row r="45" spans="1:16" x14ac:dyDescent="0.25">
      <c r="A45" s="141" t="s">
        <v>40</v>
      </c>
      <c r="B45" s="27">
        <f>SUM(B39:B44)</f>
        <v>6.988029763830475E-2</v>
      </c>
      <c r="C45" s="27">
        <f>SUM(C39:C44)</f>
        <v>0.93011970236169528</v>
      </c>
      <c r="D45" s="144"/>
      <c r="E45" s="147"/>
      <c r="F45" s="135" t="s">
        <v>40</v>
      </c>
      <c r="G45" s="27">
        <f>SUM(G39:G44)</f>
        <v>0.26282853566958697</v>
      </c>
      <c r="H45" s="27">
        <f>SUM(H39:H44)</f>
        <v>0.73717146433041303</v>
      </c>
      <c r="K45" s="6"/>
      <c r="L45" s="16"/>
      <c r="M45" s="15"/>
      <c r="N45" s="15"/>
    </row>
    <row r="46" spans="1:16" x14ac:dyDescent="0.25">
      <c r="A46" s="150"/>
      <c r="B46" s="146"/>
      <c r="C46" s="146"/>
      <c r="D46" s="144"/>
      <c r="E46" s="144"/>
      <c r="F46" s="150"/>
      <c r="G46" s="146"/>
      <c r="H46" s="146"/>
      <c r="K46" s="6"/>
      <c r="L46" s="16"/>
      <c r="M46" s="15"/>
      <c r="N46" s="15"/>
    </row>
    <row r="47" spans="1:16" x14ac:dyDescent="0.25">
      <c r="A47" s="150"/>
      <c r="B47" s="146"/>
      <c r="C47" s="146"/>
      <c r="D47" s="144"/>
      <c r="E47" s="144"/>
      <c r="F47" s="150"/>
      <c r="G47" s="146"/>
      <c r="H47" s="146"/>
      <c r="K47" s="6"/>
      <c r="L47" s="16"/>
      <c r="M47" s="15"/>
      <c r="N47" s="15"/>
    </row>
    <row r="48" spans="1:16" x14ac:dyDescent="0.25">
      <c r="A48" s="144" t="s">
        <v>70</v>
      </c>
      <c r="B48" s="144"/>
      <c r="C48" s="144"/>
      <c r="D48" s="144"/>
      <c r="E48" s="144"/>
      <c r="F48" s="144" t="s">
        <v>69</v>
      </c>
      <c r="G48" s="144"/>
      <c r="H48" s="144"/>
      <c r="K48" s="6"/>
      <c r="L48" s="6"/>
      <c r="M48" s="6"/>
      <c r="N48" s="6"/>
    </row>
    <row r="49" spans="1:16" x14ac:dyDescent="0.25">
      <c r="A49" s="134"/>
      <c r="B49" s="134" t="s">
        <v>71</v>
      </c>
      <c r="C49" s="134" t="s">
        <v>41</v>
      </c>
      <c r="D49" s="146"/>
      <c r="E49" s="146"/>
      <c r="F49" s="151"/>
      <c r="G49" s="151" t="s">
        <v>71</v>
      </c>
      <c r="H49" s="151" t="s">
        <v>41</v>
      </c>
      <c r="I49" s="15"/>
      <c r="J49" s="97"/>
      <c r="K49" s="6"/>
      <c r="L49" s="9"/>
      <c r="M49" s="9"/>
      <c r="N49" s="9"/>
      <c r="O49" s="97"/>
      <c r="P49" s="97"/>
    </row>
    <row r="50" spans="1:16" x14ac:dyDescent="0.25">
      <c r="A50" s="85" t="s">
        <v>19</v>
      </c>
      <c r="B50" s="86">
        <v>1.1806375442739079E-3</v>
      </c>
      <c r="C50" s="86">
        <v>0</v>
      </c>
      <c r="D50" s="144"/>
      <c r="E50" s="144"/>
      <c r="F50" s="152" t="s">
        <v>19</v>
      </c>
      <c r="G50" s="138">
        <v>2.9797377830750892E-3</v>
      </c>
      <c r="H50" s="138">
        <v>0</v>
      </c>
      <c r="K50" s="6"/>
      <c r="L50" s="13"/>
      <c r="M50" s="99"/>
      <c r="N50" s="99"/>
    </row>
    <row r="51" spans="1:16" x14ac:dyDescent="0.25">
      <c r="A51" s="87" t="s">
        <v>20</v>
      </c>
      <c r="B51" s="86">
        <v>9.5631641086186547E-2</v>
      </c>
      <c r="C51" s="86">
        <v>7.0247933884297523E-2</v>
      </c>
      <c r="D51" s="144"/>
      <c r="E51" s="144"/>
      <c r="F51" s="153" t="s">
        <v>20</v>
      </c>
      <c r="G51" s="138">
        <v>0.16626936829559</v>
      </c>
      <c r="H51" s="138">
        <v>5.3039332538736592E-2</v>
      </c>
      <c r="K51" s="6"/>
      <c r="L51" s="14"/>
      <c r="M51" s="99"/>
      <c r="N51" s="99"/>
    </row>
    <row r="52" spans="1:16" x14ac:dyDescent="0.25">
      <c r="A52" s="87" t="s">
        <v>21</v>
      </c>
      <c r="B52" s="86">
        <v>0.30696576151121607</v>
      </c>
      <c r="C52" s="86">
        <v>0.22550177095631641</v>
      </c>
      <c r="D52" s="144"/>
      <c r="E52" s="144"/>
      <c r="F52" s="153" t="s">
        <v>21</v>
      </c>
      <c r="G52" s="138">
        <v>0.31823599523241952</v>
      </c>
      <c r="H52" s="138">
        <v>0.14123957091775924</v>
      </c>
      <c r="K52" s="6"/>
      <c r="L52" s="14"/>
      <c r="M52" s="99"/>
      <c r="N52" s="99"/>
    </row>
    <row r="53" spans="1:16" x14ac:dyDescent="0.25">
      <c r="A53" s="87" t="s">
        <v>22</v>
      </c>
      <c r="B53" s="86">
        <v>0.11097992916174734</v>
      </c>
      <c r="C53" s="86">
        <v>0.11216056670602124</v>
      </c>
      <c r="D53" s="144"/>
      <c r="E53" s="144"/>
      <c r="F53" s="153" t="s">
        <v>22</v>
      </c>
      <c r="G53" s="138">
        <v>0.16746126340882003</v>
      </c>
      <c r="H53" s="138">
        <v>6.9129916567342076E-2</v>
      </c>
      <c r="K53" s="6"/>
      <c r="L53" s="14"/>
      <c r="M53" s="99"/>
      <c r="N53" s="99"/>
    </row>
    <row r="54" spans="1:16" x14ac:dyDescent="0.25">
      <c r="A54" s="87" t="s">
        <v>23</v>
      </c>
      <c r="B54" s="86">
        <v>4.1912632821723729E-2</v>
      </c>
      <c r="C54" s="86">
        <v>2.6564344746162927E-2</v>
      </c>
      <c r="D54" s="144"/>
      <c r="E54" s="144"/>
      <c r="F54" s="153" t="s">
        <v>23</v>
      </c>
      <c r="G54" s="138">
        <v>5.8998808104886773E-2</v>
      </c>
      <c r="H54" s="138">
        <v>1.7878426698450536E-2</v>
      </c>
      <c r="K54" s="6"/>
      <c r="L54" s="14"/>
      <c r="M54" s="99"/>
      <c r="N54" s="99"/>
    </row>
    <row r="55" spans="1:16" ht="14.25" customHeight="1" x14ac:dyDescent="0.25">
      <c r="A55" s="87" t="s">
        <v>24</v>
      </c>
      <c r="B55" s="122">
        <v>4.1322314049586778E-3</v>
      </c>
      <c r="C55" s="86">
        <v>4.7225501770956314E-3</v>
      </c>
      <c r="D55" s="144"/>
      <c r="E55" s="144"/>
      <c r="F55" s="153" t="s">
        <v>24</v>
      </c>
      <c r="G55" s="139">
        <v>4.1716328963051254E-3</v>
      </c>
      <c r="H55" s="138">
        <v>5.9594755661501785E-4</v>
      </c>
      <c r="K55" s="6"/>
      <c r="L55" s="14"/>
      <c r="M55" s="99"/>
      <c r="N55" s="99"/>
    </row>
    <row r="56" spans="1:16" x14ac:dyDescent="0.25">
      <c r="A56" s="141" t="s">
        <v>40</v>
      </c>
      <c r="B56" s="27">
        <f>SUM(B50:B55)</f>
        <v>0.56080283353010629</v>
      </c>
      <c r="C56" s="27">
        <f>SUM(C50:C55)</f>
        <v>0.43919716646989371</v>
      </c>
      <c r="D56" s="147"/>
      <c r="E56" s="144"/>
      <c r="F56" s="151" t="s">
        <v>40</v>
      </c>
      <c r="G56" s="27">
        <f>SUM(G50:G55)</f>
        <v>0.7181168057210966</v>
      </c>
      <c r="H56" s="27">
        <f>SUM(H50:H55)</f>
        <v>0.28188319427890346</v>
      </c>
      <c r="I56" s="6"/>
      <c r="K56" s="6"/>
      <c r="L56" s="16"/>
      <c r="M56" s="15"/>
      <c r="N56" s="15"/>
    </row>
    <row r="57" spans="1:16" x14ac:dyDescent="0.25">
      <c r="K57" s="6"/>
      <c r="L57" s="6"/>
      <c r="M57" s="6"/>
      <c r="N57" s="6"/>
    </row>
    <row r="58" spans="1:16" x14ac:dyDescent="0.25">
      <c r="K58" s="6"/>
      <c r="L58" s="6"/>
      <c r="M58" s="6"/>
      <c r="N58" s="6"/>
    </row>
    <row r="59" spans="1:16" x14ac:dyDescent="0.25">
      <c r="K59" s="6"/>
      <c r="L59" s="6"/>
      <c r="M59" s="6"/>
      <c r="N59" s="6"/>
    </row>
    <row r="60" spans="1:16" x14ac:dyDescent="0.25">
      <c r="K60" s="6"/>
      <c r="L60" s="6"/>
      <c r="M60" s="6"/>
      <c r="N60" s="6"/>
    </row>
    <row r="61" spans="1:16" x14ac:dyDescent="0.25">
      <c r="K61" s="6"/>
      <c r="L61" s="6"/>
      <c r="M61" s="6"/>
      <c r="N61" s="6"/>
    </row>
    <row r="62" spans="1:16" x14ac:dyDescent="0.25">
      <c r="K62" s="6"/>
      <c r="L62" s="6"/>
      <c r="M62" s="6"/>
      <c r="N62" s="6"/>
    </row>
    <row r="63" spans="1:16" x14ac:dyDescent="0.25">
      <c r="K63" s="6"/>
      <c r="L63" s="6"/>
      <c r="M63" s="6"/>
      <c r="N63" s="6"/>
    </row>
    <row r="81" spans="3:11" x14ac:dyDescent="0.25">
      <c r="C81" s="6"/>
      <c r="D81" s="6"/>
      <c r="E81" s="6"/>
      <c r="F81" s="6"/>
      <c r="G81" s="6"/>
      <c r="H81" s="6"/>
      <c r="I81" s="6"/>
      <c r="J81" s="6"/>
      <c r="K81" s="6"/>
    </row>
    <row r="82" spans="3:11" x14ac:dyDescent="0.25">
      <c r="C82" s="303" t="s">
        <v>130</v>
      </c>
      <c r="D82" s="303"/>
      <c r="E82" s="303"/>
      <c r="F82" s="303"/>
      <c r="G82" s="303"/>
      <c r="H82" s="303"/>
      <c r="I82" s="303"/>
      <c r="J82" s="303"/>
      <c r="K82" s="303"/>
    </row>
    <row r="83" spans="3:11" x14ac:dyDescent="0.25">
      <c r="C83" s="202" t="s">
        <v>111</v>
      </c>
      <c r="D83" s="100"/>
    </row>
    <row r="84" spans="3:11" x14ac:dyDescent="0.25">
      <c r="C84" s="101" t="s">
        <v>80</v>
      </c>
      <c r="D84" s="100"/>
    </row>
  </sheetData>
  <mergeCells count="1">
    <mergeCell ref="C82:K8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4">
    <tabColor theme="9"/>
  </sheetPr>
  <dimension ref="A1:I110"/>
  <sheetViews>
    <sheetView showGridLines="0" topLeftCell="A76" zoomScale="90" zoomScaleNormal="90" workbookViewId="0">
      <selection activeCell="I33" sqref="I33"/>
    </sheetView>
  </sheetViews>
  <sheetFormatPr baseColWidth="10" defaultRowHeight="15" x14ac:dyDescent="0.25"/>
  <cols>
    <col min="2" max="2" width="24.7109375" customWidth="1"/>
    <col min="3" max="3" width="12.7109375" bestFit="1" customWidth="1"/>
    <col min="4" max="4" width="19.42578125" customWidth="1"/>
    <col min="5" max="5" width="10.28515625" customWidth="1"/>
    <col min="6" max="6" width="10.7109375" customWidth="1"/>
  </cols>
  <sheetData>
    <row r="1" spans="1:8" x14ac:dyDescent="0.25">
      <c r="A1" s="296" t="s">
        <v>112</v>
      </c>
      <c r="B1" s="296"/>
      <c r="C1" s="296"/>
      <c r="D1" s="296"/>
      <c r="E1" s="296"/>
      <c r="F1" s="296"/>
      <c r="G1" s="296"/>
      <c r="H1" s="296"/>
    </row>
    <row r="2" spans="1:8" ht="14.25" customHeight="1" x14ac:dyDescent="0.25">
      <c r="A2" s="94"/>
      <c r="B2" s="1"/>
      <c r="C2" s="1"/>
      <c r="D2" s="1"/>
      <c r="E2" s="1"/>
      <c r="F2" s="1"/>
      <c r="G2" s="1"/>
    </row>
    <row r="3" spans="1:8" hidden="1" x14ac:dyDescent="0.25">
      <c r="A3" s="94"/>
      <c r="B3" s="1"/>
      <c r="C3" s="1"/>
      <c r="D3" s="1"/>
      <c r="E3" s="1"/>
      <c r="F3" s="29"/>
    </row>
    <row r="4" spans="1:8" s="12" customFormat="1" ht="38.25" x14ac:dyDescent="0.25">
      <c r="A4" s="421" t="s">
        <v>25</v>
      </c>
      <c r="B4" s="421"/>
      <c r="C4" s="422" t="s">
        <v>90</v>
      </c>
      <c r="D4" s="422" t="s">
        <v>91</v>
      </c>
      <c r="E4" s="422" t="s">
        <v>49</v>
      </c>
      <c r="F4" s="422" t="s">
        <v>179</v>
      </c>
    </row>
    <row r="5" spans="1:8" s="12" customFormat="1" x14ac:dyDescent="0.25">
      <c r="A5" t="s">
        <v>180</v>
      </c>
      <c r="B5" t="s">
        <v>181</v>
      </c>
      <c r="C5" s="432">
        <v>52204</v>
      </c>
      <c r="D5" s="196">
        <v>24.107991833466258</v>
      </c>
      <c r="E5" s="423">
        <v>0.42731320804138562</v>
      </c>
      <c r="F5" s="188">
        <v>-5.3999999999999999E-2</v>
      </c>
    </row>
    <row r="6" spans="1:8" s="12" customFormat="1" x14ac:dyDescent="0.25">
      <c r="A6" t="s">
        <v>182</v>
      </c>
      <c r="B6" t="s">
        <v>183</v>
      </c>
      <c r="C6" s="432">
        <v>11855</v>
      </c>
      <c r="D6" s="196">
        <v>6.3201487194168511</v>
      </c>
      <c r="E6" s="423">
        <v>9.7038504354659161E-2</v>
      </c>
      <c r="F6" s="188">
        <v>0.435</v>
      </c>
    </row>
    <row r="7" spans="1:8" s="12" customFormat="1" x14ac:dyDescent="0.25">
      <c r="A7" t="s">
        <v>184</v>
      </c>
      <c r="B7" t="s">
        <v>185</v>
      </c>
      <c r="C7" s="432">
        <v>8352</v>
      </c>
      <c r="D7" s="196">
        <v>5.0775030503318437</v>
      </c>
      <c r="E7" s="423">
        <v>6.8364874598912967E-2</v>
      </c>
      <c r="F7" s="188">
        <v>-2.5000000000000001E-2</v>
      </c>
    </row>
    <row r="8" spans="1:8" s="12" customFormat="1" x14ac:dyDescent="0.25">
      <c r="A8" t="s">
        <v>186</v>
      </c>
      <c r="B8" t="s">
        <v>187</v>
      </c>
      <c r="C8" s="432">
        <v>4159</v>
      </c>
      <c r="D8" s="196">
        <v>2.5603977450769753</v>
      </c>
      <c r="E8" s="423">
        <v>3.4043284657193376E-2</v>
      </c>
      <c r="F8" s="188">
        <v>5.1999999999999998E-2</v>
      </c>
    </row>
    <row r="9" spans="1:8" s="12" customFormat="1" x14ac:dyDescent="0.25">
      <c r="A9" t="s">
        <v>188</v>
      </c>
      <c r="B9" t="s">
        <v>189</v>
      </c>
      <c r="C9" s="432">
        <v>3876</v>
      </c>
      <c r="D9" s="196">
        <v>2.7545546803266805</v>
      </c>
      <c r="E9" s="423">
        <v>3.1726802435989784E-2</v>
      </c>
      <c r="F9" s="188">
        <v>0.121</v>
      </c>
    </row>
    <row r="10" spans="1:8" x14ac:dyDescent="0.25">
      <c r="A10" t="s">
        <v>190</v>
      </c>
      <c r="B10" t="s">
        <v>191</v>
      </c>
      <c r="C10" s="432">
        <v>3674</v>
      </c>
      <c r="D10" s="196">
        <v>1.7982389592337171</v>
      </c>
      <c r="E10" s="423">
        <v>3.0073341627922204E-2</v>
      </c>
      <c r="F10" s="188" t="s">
        <v>107</v>
      </c>
    </row>
    <row r="11" spans="1:8" x14ac:dyDescent="0.25">
      <c r="A11" t="s">
        <v>192</v>
      </c>
      <c r="B11" t="s">
        <v>193</v>
      </c>
      <c r="C11" s="432">
        <v>2857</v>
      </c>
      <c r="D11" s="196">
        <v>2.4302008381938767</v>
      </c>
      <c r="E11" s="423">
        <v>2.3385829349747887E-2</v>
      </c>
      <c r="F11" s="188">
        <v>0.1</v>
      </c>
    </row>
    <row r="12" spans="1:8" x14ac:dyDescent="0.25">
      <c r="A12" t="s">
        <v>194</v>
      </c>
      <c r="B12" t="s">
        <v>195</v>
      </c>
      <c r="C12" s="432">
        <v>2656</v>
      </c>
      <c r="D12" s="196">
        <v>1.6357207918218886</v>
      </c>
      <c r="E12" s="423">
        <v>2.1740553991225198E-2</v>
      </c>
      <c r="F12" s="188">
        <v>0.14399999999999999</v>
      </c>
    </row>
    <row r="13" spans="1:8" x14ac:dyDescent="0.25">
      <c r="A13" t="s">
        <v>196</v>
      </c>
      <c r="B13" t="s">
        <v>197</v>
      </c>
      <c r="C13" s="432">
        <v>2585</v>
      </c>
      <c r="D13" s="196">
        <v>1.8463771366369079</v>
      </c>
      <c r="E13" s="423">
        <v>2.115938707353808E-2</v>
      </c>
      <c r="F13" s="188">
        <v>8.2000000000000003E-2</v>
      </c>
    </row>
    <row r="14" spans="1:8" x14ac:dyDescent="0.25">
      <c r="A14" t="s">
        <v>198</v>
      </c>
      <c r="B14" t="s">
        <v>199</v>
      </c>
      <c r="C14" s="432">
        <v>2375</v>
      </c>
      <c r="D14" s="196">
        <v>0.91053870920499047</v>
      </c>
      <c r="E14" s="423">
        <v>1.9440442669111387E-2</v>
      </c>
      <c r="F14" s="188">
        <v>0.23599999999999999</v>
      </c>
    </row>
    <row r="15" spans="1:8" x14ac:dyDescent="0.25">
      <c r="A15" t="s">
        <v>200</v>
      </c>
      <c r="B15" t="s">
        <v>201</v>
      </c>
      <c r="C15" s="432">
        <v>2336</v>
      </c>
      <c r="D15" s="196">
        <v>1.6343984909800233</v>
      </c>
      <c r="E15" s="423">
        <v>1.9121210136860717E-2</v>
      </c>
      <c r="F15" s="188">
        <v>0.23400000000000001</v>
      </c>
    </row>
    <row r="16" spans="1:8" x14ac:dyDescent="0.25">
      <c r="A16" t="s">
        <v>26</v>
      </c>
      <c r="B16" t="s">
        <v>202</v>
      </c>
      <c r="C16" s="432">
        <v>2022</v>
      </c>
      <c r="D16" s="196">
        <v>1.8477852621305457</v>
      </c>
      <c r="E16" s="423">
        <v>1.6550978979765568E-2</v>
      </c>
      <c r="F16" s="188">
        <v>-6.6000000000000003E-2</v>
      </c>
    </row>
    <row r="17" spans="1:6" x14ac:dyDescent="0.25">
      <c r="A17" t="s">
        <v>203</v>
      </c>
      <c r="B17" t="s">
        <v>204</v>
      </c>
      <c r="C17" s="432">
        <v>2021</v>
      </c>
      <c r="D17" s="196">
        <v>1.6172217714379911</v>
      </c>
      <c r="E17" s="423">
        <v>1.654279353022068E-2</v>
      </c>
      <c r="F17" s="188" t="s">
        <v>107</v>
      </c>
    </row>
    <row r="18" spans="1:6" x14ac:dyDescent="0.25">
      <c r="A18" t="s">
        <v>205</v>
      </c>
      <c r="B18" t="s">
        <v>206</v>
      </c>
      <c r="C18" s="432">
        <v>1788</v>
      </c>
      <c r="D18" s="196">
        <v>1.3736316500711785</v>
      </c>
      <c r="E18" s="423">
        <v>1.4635583786261541E-2</v>
      </c>
      <c r="F18" s="188">
        <v>9.5000000000000001E-2</v>
      </c>
    </row>
    <row r="19" spans="1:6" x14ac:dyDescent="0.25">
      <c r="A19" t="s">
        <v>207</v>
      </c>
      <c r="B19" t="s">
        <v>208</v>
      </c>
      <c r="C19" s="432">
        <v>1617</v>
      </c>
      <c r="D19" s="196">
        <v>1.137773299549605</v>
      </c>
      <c r="E19" s="423">
        <v>1.3235871914085522E-2</v>
      </c>
      <c r="F19" s="188">
        <v>0.19</v>
      </c>
    </row>
    <row r="20" spans="1:6" x14ac:dyDescent="0.25">
      <c r="A20" t="s">
        <v>209</v>
      </c>
      <c r="B20" t="s">
        <v>210</v>
      </c>
      <c r="C20" s="432">
        <v>1489</v>
      </c>
      <c r="D20" s="196">
        <v>1.0281679345563168</v>
      </c>
      <c r="E20" s="423">
        <v>1.2188134372339728E-2</v>
      </c>
      <c r="F20" s="188">
        <v>8.5999999999999993E-2</v>
      </c>
    </row>
    <row r="21" spans="1:6" x14ac:dyDescent="0.25">
      <c r="A21" t="s">
        <v>211</v>
      </c>
      <c r="B21" t="s">
        <v>212</v>
      </c>
      <c r="C21" s="432">
        <v>1260</v>
      </c>
      <c r="D21" s="196">
        <v>0.99121593875229519</v>
      </c>
      <c r="E21" s="423">
        <v>1.0313666426560147E-2</v>
      </c>
      <c r="F21" s="188">
        <v>-0.26400000000000001</v>
      </c>
    </row>
    <row r="22" spans="1:6" x14ac:dyDescent="0.25">
      <c r="A22" s="1" t="s">
        <v>213</v>
      </c>
      <c r="B22" s="1" t="s">
        <v>214</v>
      </c>
      <c r="C22" s="433">
        <v>1166</v>
      </c>
      <c r="D22" s="424">
        <v>1.0227558797498721</v>
      </c>
      <c r="E22" s="425">
        <v>9.5442341693405802E-3</v>
      </c>
      <c r="F22" s="420">
        <v>9.8000000000000004E-2</v>
      </c>
    </row>
    <row r="23" spans="1:6" x14ac:dyDescent="0.25">
      <c r="A23" s="1" t="s">
        <v>215</v>
      </c>
      <c r="B23" s="1" t="s">
        <v>216</v>
      </c>
      <c r="C23" s="433">
        <v>690</v>
      </c>
      <c r="D23" s="424">
        <v>0.9012138959346111</v>
      </c>
      <c r="E23" s="425">
        <v>5.6479601859734134E-3</v>
      </c>
      <c r="F23" s="420">
        <v>0.35799999999999998</v>
      </c>
    </row>
    <row r="24" spans="1:6" x14ac:dyDescent="0.25">
      <c r="A24" t="s">
        <v>217</v>
      </c>
      <c r="B24" t="s">
        <v>218</v>
      </c>
      <c r="C24" s="432">
        <v>688</v>
      </c>
      <c r="D24" s="196">
        <v>0.54793080462205113</v>
      </c>
      <c r="E24" s="423">
        <v>5.631589286883636E-3</v>
      </c>
      <c r="F24" s="188">
        <v>-0.21099999999999999</v>
      </c>
    </row>
    <row r="25" spans="1:6" x14ac:dyDescent="0.25">
      <c r="A25" t="s">
        <v>219</v>
      </c>
      <c r="B25" t="s">
        <v>220</v>
      </c>
      <c r="C25" s="432">
        <v>663</v>
      </c>
      <c r="D25" s="196">
        <v>0.86430986877612159</v>
      </c>
      <c r="E25" s="423">
        <v>5.4269530482614105E-3</v>
      </c>
      <c r="F25" s="188">
        <v>0.42</v>
      </c>
    </row>
    <row r="26" spans="1:6" x14ac:dyDescent="0.25">
      <c r="A26" t="s">
        <v>221</v>
      </c>
      <c r="B26" t="s">
        <v>222</v>
      </c>
      <c r="C26" s="432">
        <v>654</v>
      </c>
      <c r="D26" s="196">
        <v>0.6058371576417928</v>
      </c>
      <c r="E26" s="423">
        <v>5.3532840023574092E-3</v>
      </c>
      <c r="F26" s="188">
        <v>-0.16900000000000001</v>
      </c>
    </row>
    <row r="27" spans="1:6" x14ac:dyDescent="0.25">
      <c r="A27" t="s">
        <v>223</v>
      </c>
      <c r="B27" t="s">
        <v>224</v>
      </c>
      <c r="C27" s="432">
        <v>579</v>
      </c>
      <c r="D27" s="196">
        <v>0.53774875523701349</v>
      </c>
      <c r="E27" s="423">
        <v>4.7393752864907344E-3</v>
      </c>
      <c r="F27" s="188" t="s">
        <v>107</v>
      </c>
    </row>
    <row r="28" spans="1:6" x14ac:dyDescent="0.25">
      <c r="A28" t="s">
        <v>225</v>
      </c>
      <c r="B28" t="s">
        <v>226</v>
      </c>
      <c r="C28" s="432">
        <v>516</v>
      </c>
      <c r="D28" s="196">
        <v>0.70322721325774096</v>
      </c>
      <c r="E28" s="423">
        <v>4.2236919651627266E-3</v>
      </c>
      <c r="F28" s="188" t="s">
        <v>107</v>
      </c>
    </row>
    <row r="29" spans="1:6" x14ac:dyDescent="0.25">
      <c r="A29" t="s">
        <v>227</v>
      </c>
      <c r="B29" t="s">
        <v>228</v>
      </c>
      <c r="C29" s="432">
        <v>495</v>
      </c>
      <c r="D29" s="196">
        <v>0.81137033072765985</v>
      </c>
      <c r="E29" s="423">
        <v>4.0517975247200575E-3</v>
      </c>
      <c r="F29" s="188">
        <v>7.8E-2</v>
      </c>
    </row>
    <row r="30" spans="1:6" x14ac:dyDescent="0.25">
      <c r="A30" t="s">
        <v>229</v>
      </c>
      <c r="B30" t="s">
        <v>230</v>
      </c>
      <c r="C30" s="432">
        <v>472</v>
      </c>
      <c r="D30" s="196">
        <v>0.45100870198357834</v>
      </c>
      <c r="E30" s="423">
        <v>3.8635321851876103E-3</v>
      </c>
      <c r="F30" s="188">
        <v>0.16800000000000001</v>
      </c>
    </row>
    <row r="31" spans="1:6" x14ac:dyDescent="0.25">
      <c r="A31" t="s">
        <v>231</v>
      </c>
      <c r="B31" t="s">
        <v>232</v>
      </c>
      <c r="C31" s="432">
        <v>447</v>
      </c>
      <c r="D31" s="196">
        <v>0.67507158477207652</v>
      </c>
      <c r="E31" s="423">
        <v>3.6588959465653852E-3</v>
      </c>
      <c r="F31" s="188">
        <v>0.63100000000000001</v>
      </c>
    </row>
    <row r="32" spans="1:6" x14ac:dyDescent="0.25">
      <c r="A32" t="s">
        <v>233</v>
      </c>
      <c r="B32" t="s">
        <v>234</v>
      </c>
      <c r="C32" s="432">
        <v>385</v>
      </c>
      <c r="D32" s="196">
        <v>0.56581534726365812</v>
      </c>
      <c r="E32" s="423">
        <v>3.1513980747822669E-3</v>
      </c>
      <c r="F32" s="188">
        <v>0.11600000000000001</v>
      </c>
    </row>
    <row r="33" spans="1:6" x14ac:dyDescent="0.25">
      <c r="A33" t="s">
        <v>235</v>
      </c>
      <c r="B33" t="s">
        <v>236</v>
      </c>
      <c r="C33" s="432">
        <v>339</v>
      </c>
      <c r="D33" s="196">
        <v>0.45294393516087528</v>
      </c>
      <c r="E33" s="423">
        <v>2.7748673957173728E-3</v>
      </c>
      <c r="F33" s="188">
        <v>0.309</v>
      </c>
    </row>
    <row r="34" spans="1:6" x14ac:dyDescent="0.25">
      <c r="A34" t="s">
        <v>237</v>
      </c>
      <c r="B34" t="s">
        <v>238</v>
      </c>
      <c r="C34" s="432">
        <v>333</v>
      </c>
      <c r="D34" s="196">
        <v>0.36389863292135205</v>
      </c>
      <c r="E34" s="423">
        <v>2.7257546984480389E-3</v>
      </c>
      <c r="F34" s="188" t="s">
        <v>107</v>
      </c>
    </row>
    <row r="35" spans="1:6" x14ac:dyDescent="0.25">
      <c r="A35" t="s">
        <v>239</v>
      </c>
      <c r="B35" t="s">
        <v>240</v>
      </c>
      <c r="C35" s="432">
        <v>309</v>
      </c>
      <c r="D35" s="196">
        <v>0.5785173480315432</v>
      </c>
      <c r="E35" s="423">
        <v>2.5293039093707025E-3</v>
      </c>
      <c r="F35" s="188">
        <v>-0.112</v>
      </c>
    </row>
    <row r="36" spans="1:6" x14ac:dyDescent="0.25">
      <c r="A36" t="s">
        <v>241</v>
      </c>
      <c r="B36" t="s">
        <v>242</v>
      </c>
      <c r="C36" s="432">
        <v>307</v>
      </c>
      <c r="D36" s="196">
        <v>0.20951655590270243</v>
      </c>
      <c r="E36" s="423">
        <v>2.5129330102809247E-3</v>
      </c>
      <c r="F36" s="188">
        <v>0.112</v>
      </c>
    </row>
    <row r="37" spans="1:6" x14ac:dyDescent="0.25">
      <c r="A37" t="s">
        <v>243</v>
      </c>
      <c r="B37" t="s">
        <v>244</v>
      </c>
      <c r="C37" s="432">
        <v>304</v>
      </c>
      <c r="D37" s="196">
        <v>0.36652162537872895</v>
      </c>
      <c r="E37" s="423">
        <v>2.4883766616462578E-3</v>
      </c>
      <c r="F37" s="188">
        <v>-0.11600000000000001</v>
      </c>
    </row>
    <row r="38" spans="1:6" x14ac:dyDescent="0.25">
      <c r="A38" t="s">
        <v>245</v>
      </c>
      <c r="B38" t="s">
        <v>246</v>
      </c>
      <c r="C38" s="432">
        <v>298</v>
      </c>
      <c r="D38" s="196">
        <v>0.53075058462711211</v>
      </c>
      <c r="E38" s="423">
        <v>2.4392639643769235E-3</v>
      </c>
      <c r="F38" s="188" t="s">
        <v>107</v>
      </c>
    </row>
    <row r="39" spans="1:6" x14ac:dyDescent="0.25">
      <c r="A39" t="s">
        <v>247</v>
      </c>
      <c r="B39" t="s">
        <v>248</v>
      </c>
      <c r="C39" s="432">
        <v>297</v>
      </c>
      <c r="D39" s="196">
        <v>0.52394351289130381</v>
      </c>
      <c r="E39" s="423">
        <v>2.4310785148320348E-3</v>
      </c>
      <c r="F39" s="188">
        <v>0.42799999999999999</v>
      </c>
    </row>
    <row r="40" spans="1:6" x14ac:dyDescent="0.25">
      <c r="A40" t="s">
        <v>249</v>
      </c>
      <c r="B40" t="s">
        <v>250</v>
      </c>
      <c r="C40" s="432">
        <v>289</v>
      </c>
      <c r="D40" s="196">
        <v>0.3355743662985799</v>
      </c>
      <c r="E40" s="423">
        <v>2.3655949184729227E-3</v>
      </c>
      <c r="F40" s="188" t="s">
        <v>107</v>
      </c>
    </row>
    <row r="41" spans="1:6" x14ac:dyDescent="0.25">
      <c r="A41" t="s">
        <v>251</v>
      </c>
      <c r="B41" t="s">
        <v>252</v>
      </c>
      <c r="C41" s="432">
        <v>278</v>
      </c>
      <c r="D41" s="196">
        <v>0.5379652528630201</v>
      </c>
      <c r="E41" s="423">
        <v>2.2755549734791436E-3</v>
      </c>
      <c r="F41" s="188">
        <v>0.108</v>
      </c>
    </row>
    <row r="42" spans="1:6" x14ac:dyDescent="0.25">
      <c r="A42" t="s">
        <v>253</v>
      </c>
      <c r="B42" t="s">
        <v>254</v>
      </c>
      <c r="C42" s="432">
        <v>273</v>
      </c>
      <c r="D42" s="196">
        <v>0.50186222135616776</v>
      </c>
      <c r="E42" s="423">
        <v>2.2346277257546984E-3</v>
      </c>
      <c r="F42" s="188">
        <v>0.152</v>
      </c>
    </row>
    <row r="43" spans="1:6" x14ac:dyDescent="0.25">
      <c r="A43" t="s">
        <v>255</v>
      </c>
      <c r="B43" t="s">
        <v>256</v>
      </c>
      <c r="C43" s="432">
        <v>272</v>
      </c>
      <c r="D43" s="196">
        <v>0.39142040998409855</v>
      </c>
      <c r="E43" s="423">
        <v>2.2264422762098093E-3</v>
      </c>
      <c r="F43" s="188">
        <v>0.188</v>
      </c>
    </row>
    <row r="44" spans="1:6" x14ac:dyDescent="0.25">
      <c r="A44" t="s">
        <v>257</v>
      </c>
      <c r="B44" t="s">
        <v>258</v>
      </c>
      <c r="C44" s="432">
        <v>254</v>
      </c>
      <c r="D44" s="196">
        <v>0.30747106261515034</v>
      </c>
      <c r="E44" s="423">
        <v>2.0791041844018072E-3</v>
      </c>
      <c r="F44" s="188">
        <v>0.104</v>
      </c>
    </row>
    <row r="45" spans="1:6" x14ac:dyDescent="0.25">
      <c r="A45" t="s">
        <v>259</v>
      </c>
      <c r="B45" t="s">
        <v>260</v>
      </c>
      <c r="C45" s="432">
        <v>243</v>
      </c>
      <c r="D45" s="196">
        <v>0.42901633439969494</v>
      </c>
      <c r="E45" s="423">
        <v>1.9890642394080281E-3</v>
      </c>
      <c r="F45" s="188">
        <v>0.20899999999999999</v>
      </c>
    </row>
    <row r="46" spans="1:6" x14ac:dyDescent="0.25">
      <c r="A46" t="s">
        <v>261</v>
      </c>
      <c r="B46" t="s">
        <v>262</v>
      </c>
      <c r="C46" s="432">
        <v>241</v>
      </c>
      <c r="D46" s="196">
        <v>0.42239277620719329</v>
      </c>
      <c r="E46" s="423">
        <v>1.9726933403182503E-3</v>
      </c>
      <c r="F46" s="188">
        <v>0.11600000000000001</v>
      </c>
    </row>
    <row r="47" spans="1:6" x14ac:dyDescent="0.25">
      <c r="A47" t="s">
        <v>263</v>
      </c>
      <c r="B47" t="s">
        <v>264</v>
      </c>
      <c r="C47" s="432">
        <v>235</v>
      </c>
      <c r="D47" s="196">
        <v>0.48960475354130079</v>
      </c>
      <c r="E47" s="423">
        <v>1.9235806430489162E-3</v>
      </c>
      <c r="F47" s="188">
        <v>0.21099999999999999</v>
      </c>
    </row>
    <row r="48" spans="1:6" x14ac:dyDescent="0.25">
      <c r="A48" t="s">
        <v>265</v>
      </c>
      <c r="B48" t="s">
        <v>266</v>
      </c>
      <c r="C48" s="432">
        <v>234</v>
      </c>
      <c r="D48" s="196">
        <v>0.28596813044057423</v>
      </c>
      <c r="E48" s="423">
        <v>1.9153951935040273E-3</v>
      </c>
      <c r="F48" s="188">
        <v>-9.7000000000000003E-2</v>
      </c>
    </row>
    <row r="49" spans="1:6" x14ac:dyDescent="0.25">
      <c r="A49" t="s">
        <v>267</v>
      </c>
      <c r="B49" t="s">
        <v>268</v>
      </c>
      <c r="C49" s="432">
        <v>171</v>
      </c>
      <c r="D49" s="196">
        <v>0.25050503866713741</v>
      </c>
      <c r="E49" s="423">
        <v>1.3997118721760199E-3</v>
      </c>
      <c r="F49" s="188" t="s">
        <v>107</v>
      </c>
    </row>
    <row r="50" spans="1:6" x14ac:dyDescent="0.25">
      <c r="A50" t="s">
        <v>269</v>
      </c>
      <c r="B50" t="s">
        <v>270</v>
      </c>
      <c r="C50" s="432">
        <v>171</v>
      </c>
      <c r="D50" s="196">
        <v>0.39181182034396955</v>
      </c>
      <c r="E50" s="423">
        <v>1.3997118721760199E-3</v>
      </c>
      <c r="F50" s="188" t="s">
        <v>107</v>
      </c>
    </row>
    <row r="51" spans="1:6" x14ac:dyDescent="0.25">
      <c r="A51" t="s">
        <v>271</v>
      </c>
      <c r="B51" t="s">
        <v>272</v>
      </c>
      <c r="C51" s="432">
        <v>167</v>
      </c>
      <c r="D51" s="196">
        <v>0.25596537263653535</v>
      </c>
      <c r="E51" s="423">
        <v>1.3669700739964638E-3</v>
      </c>
      <c r="F51" s="188">
        <v>0.47799999999999998</v>
      </c>
    </row>
    <row r="52" spans="1:6" x14ac:dyDescent="0.25">
      <c r="A52" t="s">
        <v>273</v>
      </c>
      <c r="B52" t="s">
        <v>274</v>
      </c>
      <c r="C52" s="432">
        <v>165</v>
      </c>
      <c r="D52" s="196">
        <v>0.44109391290400196</v>
      </c>
      <c r="E52" s="423">
        <v>1.3505991749066858E-3</v>
      </c>
      <c r="F52" s="188">
        <v>0.17</v>
      </c>
    </row>
    <row r="53" spans="1:6" x14ac:dyDescent="0.25">
      <c r="A53" t="s">
        <v>275</v>
      </c>
      <c r="B53" t="s">
        <v>276</v>
      </c>
      <c r="C53" s="432">
        <v>151</v>
      </c>
      <c r="D53" s="196">
        <v>0.4055226273569324</v>
      </c>
      <c r="E53" s="423">
        <v>1.2360028812782398E-3</v>
      </c>
      <c r="F53" s="188">
        <v>0.67800000000000005</v>
      </c>
    </row>
    <row r="54" spans="1:6" x14ac:dyDescent="0.25">
      <c r="A54" t="s">
        <v>277</v>
      </c>
      <c r="B54" t="s">
        <v>278</v>
      </c>
      <c r="C54" s="432">
        <v>149</v>
      </c>
      <c r="D54" s="196">
        <v>0.33984513097722585</v>
      </c>
      <c r="E54" s="423">
        <v>1.2196319821884617E-3</v>
      </c>
      <c r="F54" s="188" t="s">
        <v>107</v>
      </c>
    </row>
    <row r="55" spans="1:6" x14ac:dyDescent="0.25">
      <c r="A55" t="s">
        <v>279</v>
      </c>
      <c r="B55" t="s">
        <v>280</v>
      </c>
      <c r="C55" s="432">
        <v>145</v>
      </c>
      <c r="D55" s="196">
        <v>0.24186539940317628</v>
      </c>
      <c r="E55" s="423">
        <v>1.1868901840089057E-3</v>
      </c>
      <c r="F55" s="188">
        <v>0.318</v>
      </c>
    </row>
    <row r="56" spans="1:6" x14ac:dyDescent="0.25">
      <c r="A56" t="s">
        <v>281</v>
      </c>
      <c r="B56" t="s">
        <v>282</v>
      </c>
      <c r="C56" s="432">
        <v>132</v>
      </c>
      <c r="D56" s="196">
        <v>0.17375645663196804</v>
      </c>
      <c r="E56" s="423">
        <v>1.0804793399253488E-3</v>
      </c>
      <c r="F56" s="188" t="s">
        <v>107</v>
      </c>
    </row>
    <row r="57" spans="1:6" x14ac:dyDescent="0.25">
      <c r="A57" t="s">
        <v>283</v>
      </c>
      <c r="B57" t="s">
        <v>284</v>
      </c>
      <c r="C57" s="432">
        <v>118</v>
      </c>
      <c r="D57" s="196">
        <v>0.22207793429880776</v>
      </c>
      <c r="E57" s="423">
        <v>9.6588304629690257E-4</v>
      </c>
      <c r="F57" s="188">
        <v>0.124</v>
      </c>
    </row>
    <row r="58" spans="1:6" x14ac:dyDescent="0.25">
      <c r="A58" t="s">
        <v>285</v>
      </c>
      <c r="B58" t="s">
        <v>286</v>
      </c>
      <c r="C58" s="432">
        <v>113</v>
      </c>
      <c r="D58" s="196">
        <v>0.26183166309447953</v>
      </c>
      <c r="E58" s="423">
        <v>9.249557985724576E-4</v>
      </c>
      <c r="F58" s="188" t="s">
        <v>107</v>
      </c>
    </row>
    <row r="59" spans="1:6" x14ac:dyDescent="0.25">
      <c r="A59" t="s">
        <v>287</v>
      </c>
      <c r="B59" t="s">
        <v>288</v>
      </c>
      <c r="C59" s="432">
        <v>108</v>
      </c>
      <c r="D59" s="196">
        <v>0.19583204138583807</v>
      </c>
      <c r="E59" s="423">
        <v>8.8402855084801252E-4</v>
      </c>
      <c r="F59" s="188">
        <v>0.317</v>
      </c>
    </row>
    <row r="60" spans="1:6" x14ac:dyDescent="0.25">
      <c r="A60" t="s">
        <v>289</v>
      </c>
      <c r="B60" t="s">
        <v>290</v>
      </c>
      <c r="C60" s="432">
        <v>103</v>
      </c>
      <c r="D60" s="196">
        <v>0.15813116596403207</v>
      </c>
      <c r="E60" s="423">
        <v>8.4310130312356755E-4</v>
      </c>
      <c r="F60" s="188" t="s">
        <v>107</v>
      </c>
    </row>
    <row r="61" spans="1:6" x14ac:dyDescent="0.25">
      <c r="A61" s="1" t="s">
        <v>291</v>
      </c>
      <c r="B61" s="1" t="s">
        <v>292</v>
      </c>
      <c r="C61" s="433">
        <v>101</v>
      </c>
      <c r="D61" s="424">
        <v>0.2869195914946806</v>
      </c>
      <c r="E61" s="425">
        <v>8.2673040403378952E-4</v>
      </c>
      <c r="F61" s="420">
        <v>0.57799999999999996</v>
      </c>
    </row>
    <row r="62" spans="1:6" x14ac:dyDescent="0.25">
      <c r="A62" s="1" t="s">
        <v>293</v>
      </c>
      <c r="B62" s="1" t="s">
        <v>294</v>
      </c>
      <c r="C62" s="426" t="s">
        <v>295</v>
      </c>
      <c r="D62" s="424"/>
      <c r="E62" s="425"/>
      <c r="F62" s="420"/>
    </row>
    <row r="63" spans="1:6" x14ac:dyDescent="0.25">
      <c r="A63" t="s">
        <v>296</v>
      </c>
      <c r="B63" t="s">
        <v>297</v>
      </c>
      <c r="C63" s="426" t="s">
        <v>295</v>
      </c>
      <c r="D63" s="196"/>
      <c r="E63" s="423"/>
      <c r="F63" s="188"/>
    </row>
    <row r="64" spans="1:6" x14ac:dyDescent="0.25">
      <c r="A64" t="s">
        <v>298</v>
      </c>
      <c r="B64" t="s">
        <v>299</v>
      </c>
      <c r="C64" s="426" t="s">
        <v>295</v>
      </c>
      <c r="D64" s="196"/>
      <c r="E64" s="423"/>
      <c r="F64" s="188"/>
    </row>
    <row r="65" spans="1:6" x14ac:dyDescent="0.25">
      <c r="A65" t="s">
        <v>300</v>
      </c>
      <c r="B65" t="s">
        <v>301</v>
      </c>
      <c r="C65" s="426" t="s">
        <v>295</v>
      </c>
      <c r="D65" s="196"/>
      <c r="E65" s="423"/>
      <c r="F65" s="188"/>
    </row>
    <row r="66" spans="1:6" x14ac:dyDescent="0.25">
      <c r="A66" t="s">
        <v>302</v>
      </c>
      <c r="B66" t="s">
        <v>303</v>
      </c>
      <c r="C66" s="426" t="s">
        <v>295</v>
      </c>
      <c r="D66" s="196"/>
      <c r="E66" s="423"/>
      <c r="F66" s="188"/>
    </row>
    <row r="67" spans="1:6" x14ac:dyDescent="0.25">
      <c r="A67" t="s">
        <v>304</v>
      </c>
      <c r="B67" t="s">
        <v>305</v>
      </c>
      <c r="C67" s="426" t="s">
        <v>295</v>
      </c>
      <c r="D67" s="196"/>
      <c r="E67" s="423"/>
      <c r="F67" s="188"/>
    </row>
    <row r="68" spans="1:6" x14ac:dyDescent="0.25">
      <c r="A68" t="s">
        <v>306</v>
      </c>
      <c r="B68" t="s">
        <v>307</v>
      </c>
      <c r="C68" s="426" t="s">
        <v>295</v>
      </c>
      <c r="D68" s="196"/>
      <c r="E68" s="423"/>
      <c r="F68" s="188"/>
    </row>
    <row r="69" spans="1:6" x14ac:dyDescent="0.25">
      <c r="A69" t="s">
        <v>308</v>
      </c>
      <c r="B69" t="s">
        <v>309</v>
      </c>
      <c r="C69" s="426" t="s">
        <v>295</v>
      </c>
      <c r="D69" s="196"/>
      <c r="E69" s="423"/>
      <c r="F69" s="188"/>
    </row>
    <row r="70" spans="1:6" x14ac:dyDescent="0.25">
      <c r="A70" t="s">
        <v>310</v>
      </c>
      <c r="B70" t="s">
        <v>311</v>
      </c>
      <c r="C70" s="426" t="s">
        <v>295</v>
      </c>
      <c r="D70" s="196"/>
      <c r="E70" s="423"/>
      <c r="F70" s="188"/>
    </row>
    <row r="71" spans="1:6" x14ac:dyDescent="0.25">
      <c r="A71" t="s">
        <v>312</v>
      </c>
      <c r="B71" t="s">
        <v>313</v>
      </c>
      <c r="C71" s="426" t="s">
        <v>295</v>
      </c>
      <c r="D71" s="196"/>
      <c r="E71" s="423"/>
      <c r="F71" s="188"/>
    </row>
    <row r="72" spans="1:6" x14ac:dyDescent="0.25">
      <c r="A72" t="s">
        <v>314</v>
      </c>
      <c r="B72" t="s">
        <v>315</v>
      </c>
      <c r="C72" s="426" t="s">
        <v>295</v>
      </c>
      <c r="D72" s="196"/>
      <c r="E72" s="423"/>
      <c r="F72" s="188"/>
    </row>
    <row r="73" spans="1:6" x14ac:dyDescent="0.25">
      <c r="A73" t="s">
        <v>316</v>
      </c>
      <c r="B73" t="s">
        <v>317</v>
      </c>
      <c r="C73" s="426" t="s">
        <v>295</v>
      </c>
      <c r="D73" s="196"/>
      <c r="E73" s="423"/>
      <c r="F73" s="188"/>
    </row>
    <row r="74" spans="1:6" x14ac:dyDescent="0.25">
      <c r="A74" t="s">
        <v>318</v>
      </c>
      <c r="B74" t="s">
        <v>319</v>
      </c>
      <c r="C74" s="426" t="s">
        <v>295</v>
      </c>
      <c r="D74" s="196"/>
      <c r="E74" s="423"/>
      <c r="F74" s="188"/>
    </row>
    <row r="75" spans="1:6" x14ac:dyDescent="0.25">
      <c r="A75" t="s">
        <v>320</v>
      </c>
      <c r="B75" t="s">
        <v>321</v>
      </c>
      <c r="C75" s="426" t="s">
        <v>295</v>
      </c>
      <c r="D75" s="196"/>
      <c r="E75" s="423"/>
      <c r="F75" s="188"/>
    </row>
    <row r="76" spans="1:6" x14ac:dyDescent="0.25">
      <c r="A76" t="s">
        <v>322</v>
      </c>
      <c r="B76" t="s">
        <v>323</v>
      </c>
      <c r="C76" s="426" t="s">
        <v>295</v>
      </c>
      <c r="D76" s="196"/>
      <c r="E76" s="423"/>
      <c r="F76" s="188"/>
    </row>
    <row r="77" spans="1:6" x14ac:dyDescent="0.25">
      <c r="A77" t="s">
        <v>324</v>
      </c>
      <c r="B77" t="s">
        <v>325</v>
      </c>
      <c r="C77" s="426" t="s">
        <v>295</v>
      </c>
      <c r="D77" s="196"/>
      <c r="E77" s="423"/>
      <c r="F77" s="188"/>
    </row>
    <row r="78" spans="1:6" x14ac:dyDescent="0.25">
      <c r="A78" t="s">
        <v>326</v>
      </c>
      <c r="B78" t="s">
        <v>327</v>
      </c>
      <c r="C78" s="426" t="s">
        <v>295</v>
      </c>
      <c r="D78" s="196"/>
      <c r="E78" s="423"/>
      <c r="F78" s="188"/>
    </row>
    <row r="79" spans="1:6" x14ac:dyDescent="0.25">
      <c r="A79" t="s">
        <v>328</v>
      </c>
      <c r="B79" t="s">
        <v>329</v>
      </c>
      <c r="C79" s="426" t="s">
        <v>295</v>
      </c>
      <c r="D79" s="196"/>
      <c r="E79" s="423"/>
      <c r="F79" s="188"/>
    </row>
    <row r="80" spans="1:6" x14ac:dyDescent="0.25">
      <c r="A80" t="s">
        <v>330</v>
      </c>
      <c r="B80" t="s">
        <v>331</v>
      </c>
      <c r="C80" s="426" t="s">
        <v>295</v>
      </c>
      <c r="D80" s="196"/>
      <c r="E80" s="423"/>
      <c r="F80" s="188"/>
    </row>
    <row r="81" spans="1:6" x14ac:dyDescent="0.25">
      <c r="A81" t="s">
        <v>332</v>
      </c>
      <c r="B81" t="s">
        <v>333</v>
      </c>
      <c r="C81" s="426" t="s">
        <v>295</v>
      </c>
      <c r="D81" s="196"/>
      <c r="E81" s="423"/>
      <c r="F81" s="188"/>
    </row>
    <row r="82" spans="1:6" x14ac:dyDescent="0.25">
      <c r="A82" t="s">
        <v>334</v>
      </c>
      <c r="B82" t="s">
        <v>335</v>
      </c>
      <c r="C82" s="426" t="s">
        <v>295</v>
      </c>
      <c r="D82" s="196"/>
      <c r="E82" s="423"/>
      <c r="F82" s="188"/>
    </row>
    <row r="83" spans="1:6" x14ac:dyDescent="0.25">
      <c r="A83" t="s">
        <v>336</v>
      </c>
      <c r="B83" t="s">
        <v>337</v>
      </c>
      <c r="C83" s="426" t="s">
        <v>295</v>
      </c>
      <c r="D83" s="196"/>
      <c r="E83" s="423"/>
      <c r="F83" s="188"/>
    </row>
    <row r="84" spans="1:6" x14ac:dyDescent="0.25">
      <c r="A84" t="s">
        <v>338</v>
      </c>
      <c r="B84" t="s">
        <v>339</v>
      </c>
      <c r="C84" s="426" t="s">
        <v>295</v>
      </c>
      <c r="D84" s="196"/>
      <c r="E84" s="423"/>
      <c r="F84" s="188"/>
    </row>
    <row r="85" spans="1:6" x14ac:dyDescent="0.25">
      <c r="A85" t="s">
        <v>340</v>
      </c>
      <c r="B85" t="s">
        <v>341</v>
      </c>
      <c r="C85" s="426" t="s">
        <v>295</v>
      </c>
      <c r="D85" s="196"/>
      <c r="E85" s="423"/>
      <c r="F85" s="188"/>
    </row>
    <row r="86" spans="1:6" x14ac:dyDescent="0.25">
      <c r="A86" t="s">
        <v>342</v>
      </c>
      <c r="B86" t="s">
        <v>343</v>
      </c>
      <c r="C86" s="426" t="s">
        <v>295</v>
      </c>
      <c r="D86" s="196"/>
      <c r="E86" s="423"/>
      <c r="F86" s="188"/>
    </row>
    <row r="87" spans="1:6" x14ac:dyDescent="0.25">
      <c r="A87" t="s">
        <v>344</v>
      </c>
      <c r="B87" t="s">
        <v>345</v>
      </c>
      <c r="C87" s="426" t="s">
        <v>295</v>
      </c>
      <c r="D87" s="103"/>
      <c r="E87" s="423"/>
      <c r="F87" s="188"/>
    </row>
    <row r="88" spans="1:6" x14ac:dyDescent="0.25">
      <c r="A88" t="s">
        <v>346</v>
      </c>
      <c r="B88" t="s">
        <v>347</v>
      </c>
      <c r="C88" s="426" t="s">
        <v>295</v>
      </c>
      <c r="D88" s="196"/>
      <c r="E88" s="423"/>
      <c r="F88" s="188"/>
    </row>
    <row r="89" spans="1:6" x14ac:dyDescent="0.25">
      <c r="A89" t="s">
        <v>348</v>
      </c>
      <c r="B89" t="s">
        <v>349</v>
      </c>
      <c r="C89" s="426" t="s">
        <v>295</v>
      </c>
      <c r="D89" s="196"/>
      <c r="E89" s="423"/>
      <c r="F89" s="188"/>
    </row>
    <row r="90" spans="1:6" x14ac:dyDescent="0.25">
      <c r="A90" t="s">
        <v>350</v>
      </c>
      <c r="B90" t="s">
        <v>351</v>
      </c>
      <c r="C90" s="426" t="s">
        <v>295</v>
      </c>
      <c r="D90" s="196"/>
      <c r="E90" s="423"/>
      <c r="F90" s="188"/>
    </row>
    <row r="91" spans="1:6" x14ac:dyDescent="0.25">
      <c r="A91" t="s">
        <v>352</v>
      </c>
      <c r="B91" t="s">
        <v>353</v>
      </c>
      <c r="C91" s="426" t="s">
        <v>295</v>
      </c>
      <c r="D91" s="196"/>
      <c r="E91" s="423"/>
      <c r="F91" s="188"/>
    </row>
    <row r="92" spans="1:6" x14ac:dyDescent="0.25">
      <c r="A92" t="s">
        <v>354</v>
      </c>
      <c r="B92" t="s">
        <v>355</v>
      </c>
      <c r="C92" s="426" t="s">
        <v>295</v>
      </c>
      <c r="D92" s="196"/>
      <c r="E92" s="423"/>
      <c r="F92" s="188"/>
    </row>
    <row r="93" spans="1:6" x14ac:dyDescent="0.25">
      <c r="A93" t="s">
        <v>356</v>
      </c>
      <c r="B93" t="s">
        <v>357</v>
      </c>
      <c r="C93" s="426" t="s">
        <v>295</v>
      </c>
      <c r="D93" s="196"/>
      <c r="E93" s="423"/>
      <c r="F93" s="188"/>
    </row>
    <row r="94" spans="1:6" x14ac:dyDescent="0.25">
      <c r="A94" t="s">
        <v>358</v>
      </c>
      <c r="B94" t="s">
        <v>359</v>
      </c>
      <c r="C94" s="426" t="s">
        <v>295</v>
      </c>
      <c r="D94" s="196"/>
      <c r="E94" s="423"/>
      <c r="F94" s="188"/>
    </row>
    <row r="95" spans="1:6" x14ac:dyDescent="0.25">
      <c r="A95" t="s">
        <v>360</v>
      </c>
      <c r="B95" t="s">
        <v>361</v>
      </c>
      <c r="C95" s="426" t="s">
        <v>295</v>
      </c>
      <c r="D95" s="196"/>
      <c r="E95" s="423"/>
      <c r="F95" s="188"/>
    </row>
    <row r="96" spans="1:6" x14ac:dyDescent="0.25">
      <c r="A96" t="s">
        <v>362</v>
      </c>
      <c r="B96" t="s">
        <v>363</v>
      </c>
      <c r="C96" s="426" t="s">
        <v>295</v>
      </c>
      <c r="D96" s="196"/>
      <c r="E96" s="423"/>
      <c r="F96" s="188"/>
    </row>
    <row r="97" spans="1:9" x14ac:dyDescent="0.25">
      <c r="A97" t="s">
        <v>364</v>
      </c>
      <c r="B97" t="s">
        <v>365</v>
      </c>
      <c r="C97" s="426" t="s">
        <v>295</v>
      </c>
      <c r="D97" s="196"/>
      <c r="E97" s="423"/>
      <c r="F97" s="188"/>
    </row>
    <row r="98" spans="1:9" x14ac:dyDescent="0.25">
      <c r="A98" t="s">
        <v>366</v>
      </c>
      <c r="B98" t="s">
        <v>367</v>
      </c>
      <c r="C98" s="426" t="s">
        <v>295</v>
      </c>
      <c r="D98" s="196"/>
      <c r="E98" s="423"/>
      <c r="F98" s="188"/>
    </row>
    <row r="99" spans="1:9" x14ac:dyDescent="0.25">
      <c r="A99" t="s">
        <v>368</v>
      </c>
      <c r="B99" t="s">
        <v>369</v>
      </c>
      <c r="C99" s="426" t="s">
        <v>295</v>
      </c>
      <c r="D99" s="196"/>
      <c r="E99" s="423"/>
      <c r="F99" s="188"/>
    </row>
    <row r="100" spans="1:9" x14ac:dyDescent="0.25">
      <c r="A100" t="s">
        <v>370</v>
      </c>
      <c r="B100" t="s">
        <v>371</v>
      </c>
      <c r="C100" s="426" t="s">
        <v>295</v>
      </c>
      <c r="D100" s="196"/>
      <c r="E100" s="423"/>
      <c r="F100" s="188"/>
    </row>
    <row r="101" spans="1:9" x14ac:dyDescent="0.25">
      <c r="A101" t="s">
        <v>372</v>
      </c>
      <c r="B101" t="s">
        <v>373</v>
      </c>
      <c r="C101" s="426" t="s">
        <v>295</v>
      </c>
      <c r="D101" s="196"/>
      <c r="E101" s="423"/>
      <c r="F101" s="188"/>
    </row>
    <row r="102" spans="1:9" x14ac:dyDescent="0.25">
      <c r="A102" t="s">
        <v>374</v>
      </c>
      <c r="B102" t="s">
        <v>375</v>
      </c>
      <c r="C102" s="426" t="s">
        <v>295</v>
      </c>
      <c r="D102" s="196"/>
      <c r="E102" s="423"/>
      <c r="F102" s="188"/>
    </row>
    <row r="103" spans="1:9" x14ac:dyDescent="0.25">
      <c r="A103" t="s">
        <v>376</v>
      </c>
      <c r="B103" t="s">
        <v>377</v>
      </c>
      <c r="C103" s="426" t="s">
        <v>295</v>
      </c>
      <c r="D103" s="196"/>
      <c r="E103" s="423"/>
      <c r="F103" s="188"/>
    </row>
    <row r="104" spans="1:9" x14ac:dyDescent="0.25">
      <c r="A104" t="s">
        <v>378</v>
      </c>
      <c r="B104" t="s">
        <v>379</v>
      </c>
      <c r="C104" s="426" t="s">
        <v>295</v>
      </c>
      <c r="D104" s="196"/>
      <c r="E104" s="423"/>
      <c r="F104" s="188"/>
    </row>
    <row r="105" spans="1:9" x14ac:dyDescent="0.25">
      <c r="A105" t="s">
        <v>380</v>
      </c>
      <c r="B105" t="s">
        <v>381</v>
      </c>
      <c r="C105" s="426" t="s">
        <v>295</v>
      </c>
      <c r="D105" s="196"/>
      <c r="E105" s="423"/>
      <c r="F105" s="188"/>
    </row>
    <row r="107" spans="1:9" x14ac:dyDescent="0.25">
      <c r="A107" s="327" t="s">
        <v>115</v>
      </c>
      <c r="B107" s="327"/>
      <c r="C107" s="327"/>
      <c r="D107" s="327"/>
      <c r="E107" s="327"/>
      <c r="F107" s="327"/>
      <c r="G107" s="327"/>
      <c r="H107" s="120"/>
      <c r="I107" s="120"/>
    </row>
    <row r="108" spans="1:9" x14ac:dyDescent="0.25">
      <c r="A108" s="303" t="s">
        <v>130</v>
      </c>
      <c r="B108" s="303"/>
      <c r="C108" s="303"/>
      <c r="D108" s="303"/>
      <c r="E108" s="303"/>
      <c r="F108" s="303"/>
      <c r="G108" s="303"/>
      <c r="H108" s="303"/>
      <c r="I108" s="303"/>
    </row>
    <row r="109" spans="1:9" ht="22.5" customHeight="1" x14ac:dyDescent="0.25">
      <c r="A109" s="286" t="s">
        <v>142</v>
      </c>
      <c r="B109" s="286"/>
      <c r="C109" s="286"/>
      <c r="D109" s="286"/>
      <c r="E109" s="286"/>
      <c r="F109" s="286"/>
      <c r="G109" s="286"/>
      <c r="H109" s="286"/>
      <c r="I109" s="35"/>
    </row>
    <row r="110" spans="1:9" ht="27.75" customHeight="1" x14ac:dyDescent="0.25">
      <c r="A110" s="295" t="s">
        <v>116</v>
      </c>
      <c r="B110" s="295"/>
      <c r="C110" s="295"/>
      <c r="D110" s="295"/>
      <c r="E110" s="295"/>
      <c r="F110" s="295"/>
      <c r="G110" s="295"/>
      <c r="H110" s="295"/>
      <c r="I110" s="35"/>
    </row>
  </sheetData>
  <mergeCells count="6">
    <mergeCell ref="A4:B4"/>
    <mergeCell ref="A107:G107"/>
    <mergeCell ref="A108:I108"/>
    <mergeCell ref="A109:H109"/>
    <mergeCell ref="A110:H110"/>
    <mergeCell ref="A1:H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5">
    <tabColor theme="9"/>
  </sheetPr>
  <dimension ref="A1:I30"/>
  <sheetViews>
    <sheetView showGridLines="0" zoomScale="90" zoomScaleNormal="90" workbookViewId="0">
      <selection activeCell="J28" sqref="J28"/>
    </sheetView>
  </sheetViews>
  <sheetFormatPr baseColWidth="10" defaultRowHeight="15" x14ac:dyDescent="0.25"/>
  <cols>
    <col min="1" max="1" width="16.85546875" customWidth="1"/>
    <col min="2" max="2" width="14.140625" customWidth="1"/>
    <col min="3" max="3" width="18.140625" customWidth="1"/>
    <col min="4" max="4" width="15.7109375" customWidth="1"/>
    <col min="5" max="5" width="9.42578125" customWidth="1"/>
    <col min="6" max="6" width="10.85546875" customWidth="1"/>
  </cols>
  <sheetData>
    <row r="1" spans="1:5" x14ac:dyDescent="0.25">
      <c r="A1" s="2" t="s">
        <v>113</v>
      </c>
    </row>
    <row r="2" spans="1:5" x14ac:dyDescent="0.25">
      <c r="A2" s="2"/>
    </row>
    <row r="3" spans="1:5" ht="38.25" x14ac:dyDescent="0.25">
      <c r="A3" s="429" t="s">
        <v>72</v>
      </c>
      <c r="B3" s="422" t="s">
        <v>90</v>
      </c>
      <c r="C3" s="422" t="s">
        <v>91</v>
      </c>
      <c r="D3" s="422" t="s">
        <v>49</v>
      </c>
      <c r="E3" s="422" t="s">
        <v>179</v>
      </c>
    </row>
    <row r="4" spans="1:5" x14ac:dyDescent="0.25">
      <c r="A4" t="s">
        <v>181</v>
      </c>
      <c r="B4" s="432">
        <v>52204</v>
      </c>
      <c r="C4" s="196">
        <v>24.107991833466258</v>
      </c>
      <c r="D4" s="430">
        <v>0.42731320804138562</v>
      </c>
      <c r="E4" s="188">
        <v>-5.3999999999999999E-2</v>
      </c>
    </row>
    <row r="5" spans="1:5" x14ac:dyDescent="0.25">
      <c r="A5" t="s">
        <v>382</v>
      </c>
      <c r="B5" s="432">
        <v>9655</v>
      </c>
      <c r="C5" s="196">
        <v>18.461897359116886</v>
      </c>
      <c r="D5" s="430">
        <v>7.9030515355903344E-2</v>
      </c>
      <c r="E5" s="188">
        <v>0.44600000000000001</v>
      </c>
    </row>
    <row r="6" spans="1:5" x14ac:dyDescent="0.25">
      <c r="A6" t="s">
        <v>383</v>
      </c>
      <c r="B6" s="432">
        <v>3169</v>
      </c>
      <c r="C6" s="196">
        <v>3.6394707435476628</v>
      </c>
      <c r="D6" s="430">
        <v>2.5939689607753259E-2</v>
      </c>
      <c r="E6" s="188" t="s">
        <v>107</v>
      </c>
    </row>
    <row r="7" spans="1:5" x14ac:dyDescent="0.25">
      <c r="A7" t="s">
        <v>384</v>
      </c>
      <c r="B7" s="432">
        <v>2510</v>
      </c>
      <c r="C7" s="196">
        <v>8.4928707256498228</v>
      </c>
      <c r="D7" s="430">
        <v>2.0545478357671402E-2</v>
      </c>
      <c r="E7" s="188">
        <v>8.5000000000000006E-2</v>
      </c>
    </row>
    <row r="8" spans="1:5" x14ac:dyDescent="0.25">
      <c r="A8" t="s">
        <v>385</v>
      </c>
      <c r="B8" s="432">
        <v>2408</v>
      </c>
      <c r="C8" s="196">
        <v>4.8797787077097672</v>
      </c>
      <c r="D8" s="430">
        <v>1.9710562504092723E-2</v>
      </c>
      <c r="E8" s="188">
        <v>6.6000000000000003E-2</v>
      </c>
    </row>
    <row r="9" spans="1:5" x14ac:dyDescent="0.25">
      <c r="A9" t="s">
        <v>386</v>
      </c>
      <c r="B9" s="432">
        <v>2091</v>
      </c>
      <c r="C9" s="196">
        <v>8.0127836663371106</v>
      </c>
      <c r="D9" s="430">
        <v>1.711577499836291E-2</v>
      </c>
      <c r="E9" s="188">
        <v>0.17299999999999999</v>
      </c>
    </row>
    <row r="10" spans="1:5" x14ac:dyDescent="0.25">
      <c r="A10" t="s">
        <v>387</v>
      </c>
      <c r="B10" s="432">
        <v>2074</v>
      </c>
      <c r="C10" s="196">
        <v>18.378052670754617</v>
      </c>
      <c r="D10" s="430">
        <v>1.6976622356099796E-2</v>
      </c>
      <c r="E10" s="188">
        <v>-7.6999999999999999E-2</v>
      </c>
    </row>
    <row r="11" spans="1:5" x14ac:dyDescent="0.25">
      <c r="A11" t="s">
        <v>388</v>
      </c>
      <c r="B11" s="432">
        <v>1983</v>
      </c>
      <c r="C11" s="196">
        <v>6.2200446663822744</v>
      </c>
      <c r="D11" s="430">
        <v>1.6231746447514898E-2</v>
      </c>
      <c r="E11" s="188">
        <v>0.253</v>
      </c>
    </row>
    <row r="12" spans="1:5" x14ac:dyDescent="0.25">
      <c r="A12" t="s">
        <v>389</v>
      </c>
      <c r="B12" s="432">
        <v>1474</v>
      </c>
      <c r="C12" s="196">
        <v>4.3015271296790774</v>
      </c>
      <c r="D12" s="430">
        <v>1.2065352629166394E-2</v>
      </c>
      <c r="E12" s="188">
        <v>-6.0999999999999999E-2</v>
      </c>
    </row>
    <row r="13" spans="1:5" x14ac:dyDescent="0.25">
      <c r="A13" t="s">
        <v>390</v>
      </c>
      <c r="B13" s="432">
        <v>1323</v>
      </c>
      <c r="C13" s="196">
        <v>5.6423925791662226</v>
      </c>
      <c r="D13" s="430">
        <v>1.0829349747888154E-2</v>
      </c>
      <c r="E13" s="188">
        <v>0.16500000000000001</v>
      </c>
    </row>
    <row r="14" spans="1:5" x14ac:dyDescent="0.25">
      <c r="A14" s="1" t="s">
        <v>391</v>
      </c>
      <c r="B14" s="433">
        <v>1077</v>
      </c>
      <c r="C14" s="424">
        <v>7.0756576354032532</v>
      </c>
      <c r="D14" s="431">
        <v>8.8157291598454594E-3</v>
      </c>
      <c r="E14" s="420">
        <v>0.53200000000000003</v>
      </c>
    </row>
    <row r="15" spans="1:5" x14ac:dyDescent="0.25">
      <c r="A15" t="s">
        <v>392</v>
      </c>
      <c r="B15" s="432">
        <v>962</v>
      </c>
      <c r="C15" s="196">
        <v>3.3492556436002063</v>
      </c>
      <c r="D15" s="430">
        <v>7.8744024621832231E-3</v>
      </c>
      <c r="E15" s="188">
        <v>7.5999999999999998E-2</v>
      </c>
    </row>
    <row r="16" spans="1:5" x14ac:dyDescent="0.25">
      <c r="A16" t="s">
        <v>393</v>
      </c>
      <c r="B16" s="432">
        <v>837</v>
      </c>
      <c r="C16" s="196">
        <v>5.2908380636923349</v>
      </c>
      <c r="D16" s="430">
        <v>6.8512212690720973E-3</v>
      </c>
      <c r="E16" s="188">
        <v>-0.32300000000000001</v>
      </c>
    </row>
    <row r="17" spans="1:9" x14ac:dyDescent="0.25">
      <c r="A17" t="s">
        <v>394</v>
      </c>
      <c r="B17" s="432">
        <v>725</v>
      </c>
      <c r="C17" s="196">
        <v>16.092158124875148</v>
      </c>
      <c r="D17" s="430">
        <v>5.9344509200445292E-3</v>
      </c>
      <c r="E17" s="188">
        <v>-0.23400000000000001</v>
      </c>
      <c r="F17" s="420"/>
    </row>
    <row r="18" spans="1:9" x14ac:dyDescent="0.25">
      <c r="A18" t="s">
        <v>395</v>
      </c>
      <c r="B18" s="432">
        <v>709</v>
      </c>
      <c r="C18" s="196">
        <v>7.9709493187030622</v>
      </c>
      <c r="D18" s="430">
        <v>5.803483727326305E-3</v>
      </c>
      <c r="E18" s="188" t="s">
        <v>107</v>
      </c>
      <c r="F18" s="420"/>
    </row>
    <row r="19" spans="1:9" x14ac:dyDescent="0.25">
      <c r="A19" t="s">
        <v>396</v>
      </c>
      <c r="B19" s="432">
        <v>585</v>
      </c>
      <c r="C19" s="196">
        <v>12.954802134774232</v>
      </c>
      <c r="D19" s="430">
        <v>4.7884879837600683E-3</v>
      </c>
      <c r="E19" s="188">
        <v>-0.126</v>
      </c>
      <c r="F19" s="420"/>
    </row>
    <row r="20" spans="1:9" x14ac:dyDescent="0.25">
      <c r="A20" t="s">
        <v>397</v>
      </c>
      <c r="B20" s="432">
        <v>545</v>
      </c>
      <c r="C20" s="196">
        <v>2.4717898479735858</v>
      </c>
      <c r="D20" s="430">
        <v>4.4610700019645077E-3</v>
      </c>
      <c r="E20" s="188">
        <v>-0.184</v>
      </c>
      <c r="F20" s="420"/>
    </row>
    <row r="21" spans="1:9" x14ac:dyDescent="0.25">
      <c r="A21" t="s">
        <v>398</v>
      </c>
      <c r="B21" s="432">
        <v>544</v>
      </c>
      <c r="C21" s="196">
        <v>10.006806099736954</v>
      </c>
      <c r="D21" s="430">
        <v>4.4528845524196186E-3</v>
      </c>
      <c r="E21" s="188">
        <v>-9.8000000000000004E-2</v>
      </c>
      <c r="F21" s="420"/>
    </row>
    <row r="22" spans="1:9" x14ac:dyDescent="0.25">
      <c r="A22" t="s">
        <v>399</v>
      </c>
      <c r="B22" s="432">
        <v>540</v>
      </c>
      <c r="C22" s="196">
        <v>3.1066441914383187</v>
      </c>
      <c r="D22" s="430">
        <v>4.4201427542400629E-3</v>
      </c>
      <c r="E22" s="188">
        <v>0.30099999999999999</v>
      </c>
      <c r="F22" s="420"/>
    </row>
    <row r="23" spans="1:9" x14ac:dyDescent="0.25">
      <c r="A23" s="427"/>
      <c r="B23" s="162"/>
      <c r="C23" s="428"/>
      <c r="D23" s="424"/>
      <c r="E23" s="339"/>
      <c r="F23" s="420"/>
    </row>
    <row r="24" spans="1:9" x14ac:dyDescent="0.25">
      <c r="A24" s="327" t="s">
        <v>400</v>
      </c>
      <c r="B24" s="327"/>
      <c r="C24" s="327"/>
      <c r="D24" s="327"/>
      <c r="E24" s="327"/>
      <c r="F24" s="327"/>
      <c r="G24" s="327"/>
    </row>
    <row r="25" spans="1:9" x14ac:dyDescent="0.25">
      <c r="A25" s="327" t="s">
        <v>115</v>
      </c>
      <c r="B25" s="327"/>
      <c r="C25" s="327"/>
      <c r="D25" s="327"/>
      <c r="E25" s="327"/>
      <c r="F25" s="327"/>
      <c r="G25" s="327"/>
      <c r="H25" s="191"/>
      <c r="I25" s="35"/>
    </row>
    <row r="26" spans="1:9" x14ac:dyDescent="0.25">
      <c r="A26" s="303" t="s">
        <v>130</v>
      </c>
      <c r="B26" s="303"/>
      <c r="C26" s="303"/>
      <c r="D26" s="303"/>
      <c r="E26" s="303"/>
      <c r="F26" s="303"/>
      <c r="G26" s="303"/>
      <c r="H26" s="303"/>
      <c r="I26" s="303"/>
    </row>
    <row r="27" spans="1:9" ht="39.75" customHeight="1" x14ac:dyDescent="0.25">
      <c r="A27" s="328" t="s">
        <v>141</v>
      </c>
      <c r="B27" s="328"/>
      <c r="C27" s="328"/>
      <c r="D27" s="328"/>
      <c r="E27" s="328"/>
      <c r="F27" s="328"/>
      <c r="G27" s="328"/>
      <c r="H27" s="328"/>
      <c r="I27" s="121"/>
    </row>
    <row r="28" spans="1:9" ht="26.25" customHeight="1" x14ac:dyDescent="0.25">
      <c r="A28" s="295" t="s">
        <v>116</v>
      </c>
      <c r="B28" s="295"/>
      <c r="C28" s="295"/>
      <c r="D28" s="295"/>
      <c r="E28" s="295"/>
      <c r="F28" s="295"/>
      <c r="G28" s="295"/>
      <c r="H28" s="295"/>
      <c r="I28" s="35"/>
    </row>
    <row r="29" spans="1:9" x14ac:dyDescent="0.25">
      <c r="A29" s="95"/>
      <c r="B29" s="91"/>
      <c r="C29" s="96"/>
      <c r="D29" s="92"/>
      <c r="E29" s="103"/>
      <c r="F29" s="93"/>
    </row>
    <row r="30" spans="1:9" x14ac:dyDescent="0.25">
      <c r="A30" s="104"/>
      <c r="B30" s="105"/>
      <c r="C30" s="106"/>
      <c r="D30" s="107"/>
      <c r="E30" s="108"/>
      <c r="F30" s="109"/>
    </row>
  </sheetData>
  <mergeCells count="5">
    <mergeCell ref="A24:G24"/>
    <mergeCell ref="A27:H27"/>
    <mergeCell ref="A28:H28"/>
    <mergeCell ref="A26:I26"/>
    <mergeCell ref="A25:G2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110"/>
  <sheetViews>
    <sheetView showGridLines="0" workbookViewId="0">
      <selection activeCell="L11" sqref="L11"/>
    </sheetView>
  </sheetViews>
  <sheetFormatPr baseColWidth="10" defaultRowHeight="15" x14ac:dyDescent="0.25"/>
  <cols>
    <col min="1" max="1" width="26.7109375" customWidth="1"/>
    <col min="3" max="3" width="11.7109375" customWidth="1"/>
    <col min="4" max="4" width="12.42578125" customWidth="1"/>
    <col min="5" max="5" width="10.7109375" customWidth="1"/>
    <col min="6" max="6" width="15.42578125" customWidth="1"/>
    <col min="7" max="7" width="10.42578125" bestFit="1" customWidth="1"/>
  </cols>
  <sheetData>
    <row r="1" spans="1:16" x14ac:dyDescent="0.25">
      <c r="A1" s="2" t="s">
        <v>170</v>
      </c>
    </row>
    <row r="2" spans="1:16" x14ac:dyDescent="0.25">
      <c r="A2" s="2"/>
    </row>
    <row r="3" spans="1:16" x14ac:dyDescent="0.25">
      <c r="A3" s="2" t="s">
        <v>169</v>
      </c>
    </row>
    <row r="4" spans="1:16" x14ac:dyDescent="0.25">
      <c r="A4" s="391"/>
      <c r="B4" s="390"/>
      <c r="C4" s="394" t="s">
        <v>159</v>
      </c>
      <c r="D4" s="394"/>
      <c r="E4" s="394"/>
      <c r="F4" s="395"/>
      <c r="G4" s="394" t="s">
        <v>118</v>
      </c>
      <c r="H4" s="394"/>
      <c r="I4" s="394"/>
      <c r="J4" s="395"/>
      <c r="K4" s="394" t="s">
        <v>168</v>
      </c>
      <c r="L4" s="394"/>
      <c r="M4" s="394"/>
      <c r="N4" s="394"/>
    </row>
    <row r="5" spans="1:16" ht="24.75" customHeight="1" x14ac:dyDescent="0.25">
      <c r="A5" s="393"/>
      <c r="B5" s="392"/>
      <c r="C5" s="304" t="s">
        <v>62</v>
      </c>
      <c r="D5" s="324"/>
      <c r="E5" s="304" t="s">
        <v>1</v>
      </c>
      <c r="F5" s="305"/>
      <c r="G5" s="304" t="s">
        <v>62</v>
      </c>
      <c r="H5" s="324"/>
      <c r="I5" s="304" t="s">
        <v>1</v>
      </c>
      <c r="J5" s="305"/>
      <c r="K5" s="304" t="s">
        <v>62</v>
      </c>
      <c r="L5" s="324"/>
      <c r="M5" s="304" t="s">
        <v>1</v>
      </c>
      <c r="N5" s="324"/>
    </row>
    <row r="6" spans="1:16" ht="36.75" customHeight="1" x14ac:dyDescent="0.25">
      <c r="A6" s="391"/>
      <c r="B6" s="390"/>
      <c r="C6" s="279" t="s">
        <v>34</v>
      </c>
      <c r="D6" s="388" t="s">
        <v>167</v>
      </c>
      <c r="E6" s="279" t="s">
        <v>34</v>
      </c>
      <c r="F6" s="389" t="s">
        <v>167</v>
      </c>
      <c r="G6" s="279" t="s">
        <v>34</v>
      </c>
      <c r="H6" s="388" t="s">
        <v>167</v>
      </c>
      <c r="I6" s="279" t="s">
        <v>34</v>
      </c>
      <c r="J6" s="389" t="s">
        <v>167</v>
      </c>
      <c r="K6" s="279" t="s">
        <v>34</v>
      </c>
      <c r="L6" s="388" t="s">
        <v>167</v>
      </c>
      <c r="M6" s="279" t="s">
        <v>34</v>
      </c>
      <c r="N6" s="388" t="s">
        <v>167</v>
      </c>
    </row>
    <row r="7" spans="1:16" x14ac:dyDescent="0.25">
      <c r="A7" s="382"/>
      <c r="B7" s="278">
        <v>2021</v>
      </c>
      <c r="C7" s="385">
        <v>7104</v>
      </c>
      <c r="D7" s="387">
        <v>6757</v>
      </c>
      <c r="E7" s="175">
        <v>279177</v>
      </c>
      <c r="F7" s="386">
        <v>128176</v>
      </c>
      <c r="G7" s="385">
        <v>3105</v>
      </c>
      <c r="H7" s="387">
        <v>2984</v>
      </c>
      <c r="I7" s="385">
        <v>55047</v>
      </c>
      <c r="J7" s="386">
        <v>25072</v>
      </c>
      <c r="K7" s="385">
        <v>3999</v>
      </c>
      <c r="L7" s="387">
        <v>3773</v>
      </c>
      <c r="M7" s="175">
        <v>224130</v>
      </c>
      <c r="N7" s="383">
        <v>103104</v>
      </c>
      <c r="O7" s="118"/>
      <c r="P7" s="118"/>
    </row>
    <row r="8" spans="1:16" x14ac:dyDescent="0.25">
      <c r="A8" s="382"/>
      <c r="B8" s="278">
        <v>2020</v>
      </c>
      <c r="C8" s="385">
        <v>6183</v>
      </c>
      <c r="D8" s="384">
        <v>5898</v>
      </c>
      <c r="E8" s="175">
        <v>252530</v>
      </c>
      <c r="F8" s="386">
        <v>120534</v>
      </c>
      <c r="G8" s="385">
        <v>2615</v>
      </c>
      <c r="H8" s="384">
        <v>2513</v>
      </c>
      <c r="I8" s="385">
        <v>50637</v>
      </c>
      <c r="J8" s="386">
        <v>23594</v>
      </c>
      <c r="K8" s="385">
        <v>3568</v>
      </c>
      <c r="L8" s="384">
        <v>3385</v>
      </c>
      <c r="M8" s="175">
        <v>201893</v>
      </c>
      <c r="N8" s="383">
        <v>96940</v>
      </c>
      <c r="O8" s="118"/>
    </row>
    <row r="9" spans="1:16" x14ac:dyDescent="0.25">
      <c r="A9" s="382"/>
      <c r="B9" s="278">
        <v>2019</v>
      </c>
      <c r="C9" s="385">
        <v>8205</v>
      </c>
      <c r="D9" s="384">
        <v>7874</v>
      </c>
      <c r="E9" s="175">
        <v>251982</v>
      </c>
      <c r="F9" s="386">
        <v>132307</v>
      </c>
      <c r="G9" s="385">
        <v>3520</v>
      </c>
      <c r="H9" s="384">
        <v>3405</v>
      </c>
      <c r="I9" s="385">
        <v>51477</v>
      </c>
      <c r="J9" s="386">
        <v>26446</v>
      </c>
      <c r="K9" s="385">
        <v>4685</v>
      </c>
      <c r="L9" s="384">
        <v>4469</v>
      </c>
      <c r="M9" s="175">
        <v>200505</v>
      </c>
      <c r="N9" s="383">
        <v>105861</v>
      </c>
      <c r="O9" s="118"/>
    </row>
    <row r="10" spans="1:16" x14ac:dyDescent="0.25">
      <c r="A10" s="382"/>
      <c r="B10" s="278">
        <v>2018</v>
      </c>
      <c r="C10" s="385">
        <v>7848</v>
      </c>
      <c r="D10" s="384">
        <v>7573</v>
      </c>
      <c r="E10" s="175">
        <v>235248</v>
      </c>
      <c r="F10" s="386">
        <v>131471</v>
      </c>
      <c r="G10" s="385">
        <v>3212</v>
      </c>
      <c r="H10" s="384">
        <v>3118</v>
      </c>
      <c r="I10" s="385">
        <v>48932</v>
      </c>
      <c r="J10" s="386">
        <v>26663</v>
      </c>
      <c r="K10" s="385">
        <v>4636</v>
      </c>
      <c r="L10" s="384">
        <v>4455</v>
      </c>
      <c r="M10" s="175">
        <v>186316</v>
      </c>
      <c r="N10" s="383">
        <v>104808</v>
      </c>
      <c r="O10" s="118"/>
    </row>
    <row r="11" spans="1:16" x14ac:dyDescent="0.25">
      <c r="A11" s="382"/>
      <c r="B11" s="278">
        <v>2017</v>
      </c>
      <c r="C11" s="385">
        <v>7838</v>
      </c>
      <c r="D11" s="384">
        <v>7572</v>
      </c>
      <c r="E11" s="175">
        <v>220915</v>
      </c>
      <c r="F11" s="386">
        <v>125279</v>
      </c>
      <c r="G11" s="385">
        <v>3369</v>
      </c>
      <c r="H11" s="384">
        <v>3263</v>
      </c>
      <c r="I11" s="385">
        <v>47224</v>
      </c>
      <c r="J11" s="386">
        <v>25844</v>
      </c>
      <c r="K11" s="385">
        <v>4469</v>
      </c>
      <c r="L11" s="384">
        <v>4309</v>
      </c>
      <c r="M11" s="175">
        <v>173691</v>
      </c>
      <c r="N11" s="383">
        <v>99435</v>
      </c>
      <c r="O11" s="118"/>
    </row>
    <row r="12" spans="1:16" x14ac:dyDescent="0.25">
      <c r="A12" s="382"/>
      <c r="B12" s="278">
        <v>2016</v>
      </c>
      <c r="C12" s="380">
        <v>7347</v>
      </c>
      <c r="D12" s="379">
        <v>7059</v>
      </c>
      <c r="E12" s="378">
        <v>214648</v>
      </c>
      <c r="F12" s="381">
        <v>120215</v>
      </c>
      <c r="G12" s="380">
        <v>3200</v>
      </c>
      <c r="H12" s="379">
        <v>3072</v>
      </c>
      <c r="I12" s="380">
        <v>45890</v>
      </c>
      <c r="J12" s="381">
        <v>24846</v>
      </c>
      <c r="K12" s="380">
        <v>4147</v>
      </c>
      <c r="L12" s="379">
        <v>3987</v>
      </c>
      <c r="M12" s="378">
        <v>168758</v>
      </c>
      <c r="N12" s="377">
        <v>95369</v>
      </c>
      <c r="O12" s="118"/>
    </row>
    <row r="13" spans="1:16" x14ac:dyDescent="0.25">
      <c r="A13" s="290" t="s">
        <v>125</v>
      </c>
      <c r="B13" s="279" t="s">
        <v>126</v>
      </c>
      <c r="C13" s="375">
        <v>0.14895681707908781</v>
      </c>
      <c r="D13" s="374">
        <v>0.14564259070871483</v>
      </c>
      <c r="E13" s="375">
        <v>0.10552013622143903</v>
      </c>
      <c r="F13" s="376">
        <v>6.3401198002223436E-2</v>
      </c>
      <c r="G13" s="375">
        <v>0.18738049713193117</v>
      </c>
      <c r="H13" s="374">
        <v>0.18742538798249106</v>
      </c>
      <c r="I13" s="375">
        <v>8.7090467444753836E-2</v>
      </c>
      <c r="J13" s="376">
        <v>6.2643044841908954E-2</v>
      </c>
      <c r="K13" s="375">
        <v>0.12079596412556054</v>
      </c>
      <c r="L13" s="374">
        <v>0.11462333825701625</v>
      </c>
      <c r="M13" s="375">
        <v>0.11014250122589689</v>
      </c>
      <c r="N13" s="374">
        <v>6.3585723127707855E-2</v>
      </c>
    </row>
    <row r="14" spans="1:16" x14ac:dyDescent="0.25">
      <c r="A14" s="291"/>
      <c r="B14" s="279" t="s">
        <v>121</v>
      </c>
      <c r="C14" s="26">
        <v>-0.24643510054844606</v>
      </c>
      <c r="D14" s="369">
        <v>-0.25095250190500379</v>
      </c>
      <c r="E14" s="372">
        <v>2.1747585144970671E-3</v>
      </c>
      <c r="F14" s="373">
        <v>-8.8982442349989047E-2</v>
      </c>
      <c r="G14" s="372">
        <v>-0.25710227272727271</v>
      </c>
      <c r="H14" s="371">
        <v>-0.26196769456681351</v>
      </c>
      <c r="I14" s="372">
        <v>-1.6317967247508596E-2</v>
      </c>
      <c r="J14" s="373">
        <v>-0.10784239582545564</v>
      </c>
      <c r="K14" s="372">
        <v>-0.23842049092849521</v>
      </c>
      <c r="L14" s="371">
        <v>-0.24255985679122846</v>
      </c>
      <c r="M14" s="372">
        <v>6.9225206353956265E-3</v>
      </c>
      <c r="N14" s="371">
        <v>-8.4270883517064826E-2</v>
      </c>
    </row>
    <row r="15" spans="1:16" x14ac:dyDescent="0.25">
      <c r="A15" s="291"/>
      <c r="B15" s="279" t="s">
        <v>122</v>
      </c>
      <c r="C15" s="26">
        <v>4.5489296636085627E-2</v>
      </c>
      <c r="D15" s="369">
        <v>3.9746467714247988E-2</v>
      </c>
      <c r="E15" s="26">
        <v>7.1133442154662316E-2</v>
      </c>
      <c r="F15" s="370">
        <v>6.3588167732807994E-3</v>
      </c>
      <c r="G15" s="26">
        <v>9.5890410958904104E-2</v>
      </c>
      <c r="H15" s="369">
        <v>9.2046183450930089E-2</v>
      </c>
      <c r="I15" s="26">
        <v>5.2010953976947598E-2</v>
      </c>
      <c r="J15" s="370">
        <v>-8.1386190601207675E-3</v>
      </c>
      <c r="K15" s="26">
        <v>1.0569456427955135E-2</v>
      </c>
      <c r="L15" s="369">
        <v>3.1425364758698093E-3</v>
      </c>
      <c r="M15" s="26">
        <v>7.6155563666029755E-2</v>
      </c>
      <c r="N15" s="369">
        <v>1.0046942981451798E-2</v>
      </c>
    </row>
    <row r="16" spans="1:16" x14ac:dyDescent="0.25">
      <c r="A16" s="291"/>
      <c r="B16" s="279" t="s">
        <v>123</v>
      </c>
      <c r="C16" s="26">
        <v>1.2758356723653994E-3</v>
      </c>
      <c r="D16" s="371">
        <v>1.3206550449022716E-4</v>
      </c>
      <c r="E16" s="372">
        <v>6.4880157526650523E-2</v>
      </c>
      <c r="F16" s="373">
        <v>4.9425681878048196E-2</v>
      </c>
      <c r="G16" s="372">
        <v>-4.6601365390323536E-2</v>
      </c>
      <c r="H16" s="371">
        <v>-4.4437634079068339E-2</v>
      </c>
      <c r="I16" s="372">
        <v>3.616805014399458E-2</v>
      </c>
      <c r="J16" s="373">
        <v>3.1690140845070422E-2</v>
      </c>
      <c r="K16" s="372">
        <v>3.7368538823002909E-2</v>
      </c>
      <c r="L16" s="371">
        <v>3.3882571362265024E-2</v>
      </c>
      <c r="M16" s="372">
        <v>7.2686552555975836E-2</v>
      </c>
      <c r="N16" s="371">
        <v>5.4035299441846429E-2</v>
      </c>
    </row>
    <row r="17" spans="1:14" x14ac:dyDescent="0.25">
      <c r="A17" s="292"/>
      <c r="B17" s="279" t="s">
        <v>124</v>
      </c>
      <c r="C17" s="26">
        <v>6.6829998638900226E-2</v>
      </c>
      <c r="D17" s="369">
        <v>7.2673183170420735E-2</v>
      </c>
      <c r="E17" s="26">
        <v>2.9196638216987814E-2</v>
      </c>
      <c r="F17" s="370">
        <v>4.2124526889323298E-2</v>
      </c>
      <c r="G17" s="26">
        <v>5.2812499999999998E-2</v>
      </c>
      <c r="H17" s="369">
        <v>6.2174479166666664E-2</v>
      </c>
      <c r="I17" s="26">
        <v>2.906951405534975E-2</v>
      </c>
      <c r="J17" s="370">
        <v>4.0167431377284069E-2</v>
      </c>
      <c r="K17" s="26">
        <v>7.7646491439594886E-2</v>
      </c>
      <c r="L17" s="369">
        <v>8.0762478053674439E-2</v>
      </c>
      <c r="M17" s="26">
        <v>2.9231206816862015E-2</v>
      </c>
      <c r="N17" s="369">
        <v>4.2634399018549006E-2</v>
      </c>
    </row>
    <row r="18" spans="1:14" x14ac:dyDescent="0.25">
      <c r="A18" s="2"/>
    </row>
    <row r="19" spans="1:14" x14ac:dyDescent="0.25">
      <c r="A19" s="2"/>
    </row>
    <row r="20" spans="1:14" ht="10.5" customHeight="1" x14ac:dyDescent="0.25"/>
    <row r="21" spans="1:14" x14ac:dyDescent="0.25">
      <c r="A21" s="10" t="s">
        <v>166</v>
      </c>
    </row>
    <row r="22" spans="1:14" ht="3.75" customHeight="1" x14ac:dyDescent="0.25">
      <c r="A22" s="10"/>
    </row>
    <row r="23" spans="1:14" ht="52.5" customHeight="1" x14ac:dyDescent="0.25">
      <c r="A23" s="368"/>
      <c r="B23" s="36" t="s">
        <v>3</v>
      </c>
      <c r="C23" s="37" t="s">
        <v>2</v>
      </c>
      <c r="D23" s="37" t="s">
        <v>34</v>
      </c>
      <c r="E23" s="37" t="s">
        <v>4</v>
      </c>
      <c r="F23" s="33" t="s">
        <v>55</v>
      </c>
    </row>
    <row r="24" spans="1:14" x14ac:dyDescent="0.25">
      <c r="A24" s="38" t="s">
        <v>165</v>
      </c>
      <c r="B24" s="93">
        <v>28.244337992612749</v>
      </c>
      <c r="C24" s="93">
        <v>25.45912184208073</v>
      </c>
      <c r="D24" s="93">
        <v>32.699887387387392</v>
      </c>
      <c r="E24" s="93">
        <v>25.257479156449243</v>
      </c>
      <c r="F24" s="367">
        <v>61.523472099202834</v>
      </c>
      <c r="G24" s="136"/>
    </row>
    <row r="25" spans="1:14" x14ac:dyDescent="0.25">
      <c r="A25" s="42" t="s">
        <v>164</v>
      </c>
      <c r="B25" s="93">
        <v>30.792629302763498</v>
      </c>
      <c r="C25" s="93">
        <v>23.976880768155123</v>
      </c>
      <c r="D25" s="93">
        <v>48.986486486486484</v>
      </c>
      <c r="E25" s="93">
        <v>56.302108876900434</v>
      </c>
      <c r="F25" s="366">
        <v>24.623560673162089</v>
      </c>
    </row>
    <row r="26" spans="1:14" x14ac:dyDescent="0.25">
      <c r="A26" s="46" t="s">
        <v>163</v>
      </c>
      <c r="B26" s="365">
        <v>40.963032704623757</v>
      </c>
      <c r="C26" s="364">
        <v>50.563997389764147</v>
      </c>
      <c r="D26" s="364">
        <v>18.313626126126124</v>
      </c>
      <c r="E26" s="364">
        <v>18.44041196665032</v>
      </c>
      <c r="F26" s="363">
        <v>13.852967227635075</v>
      </c>
    </row>
    <row r="27" spans="1:14" x14ac:dyDescent="0.25">
      <c r="B27" s="136"/>
    </row>
    <row r="29" spans="1:14" x14ac:dyDescent="0.25">
      <c r="C29" s="362"/>
    </row>
    <row r="48" spans="1:10" x14ac:dyDescent="0.25">
      <c r="A48" s="303"/>
      <c r="B48" s="303"/>
      <c r="C48" s="303"/>
      <c r="D48" s="303"/>
      <c r="E48" s="303"/>
      <c r="F48" s="303"/>
      <c r="G48" s="303"/>
      <c r="H48" s="303"/>
      <c r="I48" s="303"/>
      <c r="J48" s="35"/>
    </row>
    <row r="49" spans="1:12" x14ac:dyDescent="0.25">
      <c r="A49" s="10" t="s">
        <v>162</v>
      </c>
      <c r="B49" s="361"/>
      <c r="C49" s="361"/>
      <c r="D49" s="361"/>
      <c r="E49" s="361"/>
      <c r="F49" s="361"/>
      <c r="G49" s="361"/>
      <c r="H49" s="361"/>
      <c r="I49" s="361"/>
      <c r="J49" s="35"/>
    </row>
    <row r="50" spans="1:12" x14ac:dyDescent="0.25">
      <c r="A50" s="80"/>
      <c r="B50" s="360" t="s">
        <v>159</v>
      </c>
      <c r="C50" s="360"/>
      <c r="D50" s="360"/>
      <c r="E50" s="360"/>
      <c r="F50" s="360"/>
      <c r="G50" s="360"/>
      <c r="H50" s="360"/>
      <c r="I50" s="360"/>
      <c r="J50" s="359"/>
    </row>
    <row r="51" spans="1:12" ht="24.75" customHeight="1" x14ac:dyDescent="0.25">
      <c r="A51" s="80"/>
      <c r="B51" s="304" t="s">
        <v>62</v>
      </c>
      <c r="C51" s="304"/>
      <c r="D51" s="304"/>
      <c r="E51" s="324"/>
      <c r="F51" s="315" t="s">
        <v>1</v>
      </c>
      <c r="G51" s="309"/>
      <c r="H51" s="309"/>
      <c r="I51" s="309"/>
    </row>
    <row r="52" spans="1:12" ht="38.25" x14ac:dyDescent="0.25">
      <c r="A52" s="80"/>
      <c r="B52" s="281">
        <v>2019</v>
      </c>
      <c r="C52" s="281">
        <v>2020</v>
      </c>
      <c r="D52" s="281">
        <v>2021</v>
      </c>
      <c r="E52" s="279" t="s">
        <v>161</v>
      </c>
      <c r="F52" s="282">
        <v>2019</v>
      </c>
      <c r="G52" s="281">
        <v>2020</v>
      </c>
      <c r="H52" s="281">
        <v>2021</v>
      </c>
      <c r="I52" s="279" t="s">
        <v>161</v>
      </c>
      <c r="J52" s="1"/>
    </row>
    <row r="53" spans="1:12" x14ac:dyDescent="0.25">
      <c r="A53" s="345" t="s">
        <v>106</v>
      </c>
      <c r="B53" s="189">
        <v>0.7180348506755746</v>
      </c>
      <c r="C53" s="357">
        <v>0.77707551405986564</v>
      </c>
      <c r="D53" s="357">
        <v>0.78578678541025471</v>
      </c>
      <c r="E53" s="358">
        <v>0.87112713503890715</v>
      </c>
      <c r="F53" s="357">
        <v>0.85555403935706287</v>
      </c>
      <c r="G53" s="357">
        <v>0.87472779435655768</v>
      </c>
      <c r="H53" s="357">
        <v>0.87390209915943717</v>
      </c>
      <c r="I53" s="356">
        <v>-8.2569519712050177E-2</v>
      </c>
      <c r="J53" s="1"/>
      <c r="K53" s="351"/>
      <c r="L53" s="351"/>
    </row>
    <row r="54" spans="1:12" x14ac:dyDescent="0.25">
      <c r="A54" s="54" t="s">
        <v>110</v>
      </c>
      <c r="B54" s="189">
        <v>0.2819651493244254</v>
      </c>
      <c r="C54" s="189">
        <v>0.22292448594013436</v>
      </c>
      <c r="D54" s="189">
        <v>0.21421321458974527</v>
      </c>
      <c r="E54" s="358">
        <f>(D54-C54)*100</f>
        <v>-0.87112713503890993</v>
      </c>
      <c r="F54" s="357">
        <v>0.14444596064293716</v>
      </c>
      <c r="G54" s="357">
        <v>0.1252722056434423</v>
      </c>
      <c r="H54" s="357">
        <v>0.12609790084056277</v>
      </c>
      <c r="I54" s="356">
        <f>(H54-G54)*100</f>
        <v>8.2569519712047401E-2</v>
      </c>
      <c r="J54" s="355"/>
      <c r="K54" s="351"/>
      <c r="L54" s="351"/>
    </row>
    <row r="55" spans="1:12" x14ac:dyDescent="0.25">
      <c r="A55" s="344" t="s">
        <v>108</v>
      </c>
      <c r="B55" s="166"/>
      <c r="C55" s="353"/>
      <c r="D55" s="353"/>
      <c r="E55" s="354"/>
      <c r="F55" s="352"/>
      <c r="G55" s="353"/>
      <c r="H55" s="353"/>
      <c r="I55" s="352"/>
      <c r="J55" s="1"/>
      <c r="K55" s="351"/>
      <c r="L55" s="351"/>
    </row>
    <row r="56" spans="1:12" x14ac:dyDescent="0.25">
      <c r="A56" s="343" t="s">
        <v>7</v>
      </c>
      <c r="B56" s="190">
        <v>3.225183227800768E-2</v>
      </c>
      <c r="C56" s="349">
        <v>3.7396955037235981E-2</v>
      </c>
      <c r="D56" s="349">
        <v>3.6548032217929412E-2</v>
      </c>
      <c r="E56" s="350">
        <v>-8.4892281930656899E-2</v>
      </c>
      <c r="F56" s="215">
        <v>2.928614560462682E-2</v>
      </c>
      <c r="G56" s="349">
        <v>3.1755404746267854E-2</v>
      </c>
      <c r="H56" s="349">
        <v>3.1965658291005526E-2</v>
      </c>
      <c r="I56" s="348">
        <v>2.1025354473767216E-2</v>
      </c>
      <c r="J56" s="1"/>
    </row>
    <row r="57" spans="1:12" x14ac:dyDescent="0.25">
      <c r="A57" s="343" t="s">
        <v>8</v>
      </c>
      <c r="B57" s="190">
        <v>4.9596150969736255E-2</v>
      </c>
      <c r="C57" s="349">
        <v>5.6239462514085285E-2</v>
      </c>
      <c r="D57" s="349">
        <v>5.5505533363892343E-2</v>
      </c>
      <c r="E57" s="350">
        <v>-7.3392915019294264E-2</v>
      </c>
      <c r="F57" s="215">
        <v>2.6290609492728104E-2</v>
      </c>
      <c r="G57" s="349">
        <v>2.7669919692133976E-2</v>
      </c>
      <c r="H57" s="349">
        <v>2.8792196700678743E-2</v>
      </c>
      <c r="I57" s="348">
        <v>0.112227700854477</v>
      </c>
      <c r="J57" s="1"/>
    </row>
    <row r="58" spans="1:12" x14ac:dyDescent="0.25">
      <c r="A58" s="343" t="s">
        <v>9</v>
      </c>
      <c r="B58" s="190">
        <v>7.5684299745724687E-2</v>
      </c>
      <c r="C58" s="349">
        <v>4.6072641933051488E-2</v>
      </c>
      <c r="D58" s="349">
        <v>4.9759347783380266E-2</v>
      </c>
      <c r="E58" s="350">
        <v>0.36867058503287781</v>
      </c>
      <c r="F58" s="215">
        <v>3.7524278468828366E-2</v>
      </c>
      <c r="G58" s="349">
        <v>2.6309371555422414E-2</v>
      </c>
      <c r="H58" s="349">
        <v>2.7239627814986289E-2</v>
      </c>
      <c r="I58" s="348">
        <v>9.302562595638747E-2</v>
      </c>
      <c r="J58" s="1"/>
    </row>
    <row r="59" spans="1:12" x14ac:dyDescent="0.25">
      <c r="A59" s="343" t="s">
        <v>10</v>
      </c>
      <c r="B59" s="190">
        <v>1.0962506855461934E-2</v>
      </c>
      <c r="C59" s="349">
        <v>1.3276173208733298E-2</v>
      </c>
      <c r="D59" s="349">
        <v>1.2523737803680178E-2</v>
      </c>
      <c r="E59" s="350">
        <v>-7.524354050531204E-2</v>
      </c>
      <c r="F59" s="215">
        <v>7.1358474809633107E-3</v>
      </c>
      <c r="G59" s="349">
        <v>8.472460662203838E-3</v>
      </c>
      <c r="H59" s="349">
        <v>7.8914010877871171E-3</v>
      </c>
      <c r="I59" s="348">
        <v>-5.8105957441672088E-2</v>
      </c>
      <c r="J59" s="1"/>
    </row>
    <row r="60" spans="1:12" x14ac:dyDescent="0.25">
      <c r="A60" s="343" t="s">
        <v>11</v>
      </c>
      <c r="B60" s="190">
        <v>7.122824948895648E-2</v>
      </c>
      <c r="C60" s="349">
        <v>4.8063644296837273E-2</v>
      </c>
      <c r="D60" s="349">
        <v>3.8283347521445875E-2</v>
      </c>
      <c r="E60" s="350">
        <v>-0.97802967753913972</v>
      </c>
      <c r="F60" s="215">
        <v>2.6027499119560784E-2</v>
      </c>
      <c r="G60" s="349">
        <v>1.7836910893218576E-2</v>
      </c>
      <c r="H60" s="349">
        <v>1.6288937834314739E-2</v>
      </c>
      <c r="I60" s="348">
        <v>-0.15479730589038376</v>
      </c>
      <c r="J60" s="1"/>
    </row>
    <row r="61" spans="1:12" x14ac:dyDescent="0.25">
      <c r="A61" s="343" t="s">
        <v>12</v>
      </c>
      <c r="B61" s="190">
        <v>3.5318093433713914E-2</v>
      </c>
      <c r="C61" s="349">
        <v>1.8884869229270275E-2</v>
      </c>
      <c r="D61" s="349">
        <v>1.8810163054154935E-2</v>
      </c>
      <c r="E61" s="350">
        <v>-7.4706175115339668E-3</v>
      </c>
      <c r="F61" s="215">
        <v>1.4505389268528649E-2</v>
      </c>
      <c r="G61" s="349">
        <v>9.8637339509088876E-3</v>
      </c>
      <c r="H61" s="349">
        <v>1.0092147255809772E-2</v>
      </c>
      <c r="I61" s="348">
        <v>2.2841330490088428E-2</v>
      </c>
      <c r="J61" s="1"/>
    </row>
    <row r="62" spans="1:12" x14ac:dyDescent="0.25">
      <c r="A62" s="342" t="s">
        <v>13</v>
      </c>
      <c r="B62" s="190">
        <v>6.9240165528244501E-3</v>
      </c>
      <c r="C62" s="349">
        <v>2.990739720920775E-3</v>
      </c>
      <c r="D62" s="349">
        <v>2.7830528452622619E-3</v>
      </c>
      <c r="E62" s="350">
        <v>-2.0768687565851304E-2</v>
      </c>
      <c r="F62" s="215">
        <v>3.6761912077011264E-3</v>
      </c>
      <c r="G62" s="349">
        <v>3.3644041432867463E-3</v>
      </c>
      <c r="H62" s="349">
        <v>3.8279318559805817E-3</v>
      </c>
      <c r="I62" s="348">
        <v>4.6352771269383544E-2</v>
      </c>
      <c r="J62" s="1"/>
    </row>
    <row r="63" spans="1:12" x14ac:dyDescent="0.25">
      <c r="A63" s="80" t="s">
        <v>32</v>
      </c>
      <c r="B63" s="83">
        <v>160456</v>
      </c>
      <c r="C63" s="83">
        <v>118031</v>
      </c>
      <c r="D63" s="245">
        <v>122168</v>
      </c>
      <c r="E63" s="245"/>
      <c r="F63" s="347">
        <v>1223821</v>
      </c>
      <c r="G63" s="83">
        <v>1041492</v>
      </c>
      <c r="H63" s="83">
        <v>1112350</v>
      </c>
      <c r="I63" s="245"/>
      <c r="J63" s="1"/>
    </row>
    <row r="66" spans="1:7" x14ac:dyDescent="0.25">
      <c r="A66" s="10" t="s">
        <v>160</v>
      </c>
    </row>
    <row r="67" spans="1:7" x14ac:dyDescent="0.25">
      <c r="A67" s="346"/>
      <c r="B67" s="304" t="s">
        <v>159</v>
      </c>
      <c r="C67" s="304"/>
      <c r="D67" s="304"/>
      <c r="E67" s="304"/>
      <c r="F67" s="304"/>
    </row>
    <row r="68" spans="1:7" ht="52.5" customHeight="1" x14ac:dyDescent="0.25">
      <c r="A68" s="80"/>
      <c r="B68" s="279" t="s">
        <v>3</v>
      </c>
      <c r="C68" s="279" t="s">
        <v>2</v>
      </c>
      <c r="D68" s="279" t="s">
        <v>34</v>
      </c>
      <c r="E68" s="279" t="s">
        <v>4</v>
      </c>
      <c r="F68" s="279" t="s">
        <v>48</v>
      </c>
    </row>
    <row r="69" spans="1:7" x14ac:dyDescent="0.25">
      <c r="A69" s="345" t="s">
        <v>106</v>
      </c>
      <c r="B69" s="189">
        <v>0.77272304015395277</v>
      </c>
      <c r="C69" s="189">
        <v>0.74130698238090798</v>
      </c>
      <c r="D69" s="189">
        <v>0.8396677927927928</v>
      </c>
      <c r="E69" s="189">
        <v>0.89798921039725355</v>
      </c>
      <c r="F69" s="189">
        <v>0.98565101860053139</v>
      </c>
      <c r="G69" s="82"/>
    </row>
    <row r="70" spans="1:7" x14ac:dyDescent="0.25">
      <c r="A70" s="54" t="s">
        <v>110</v>
      </c>
      <c r="B70" s="189">
        <v>0.22727695984604723</v>
      </c>
      <c r="C70" s="189">
        <v>0.25869301761909202</v>
      </c>
      <c r="D70" s="189">
        <v>0.1603322072072072</v>
      </c>
      <c r="E70" s="189">
        <v>0.10201078960274647</v>
      </c>
      <c r="F70" s="189">
        <v>1.4348981399468557E-2</v>
      </c>
      <c r="G70" s="82"/>
    </row>
    <row r="71" spans="1:7" x14ac:dyDescent="0.25">
      <c r="A71" s="344" t="s">
        <v>108</v>
      </c>
      <c r="B71" s="166"/>
      <c r="C71" s="166"/>
      <c r="D71" s="166"/>
      <c r="E71" s="166"/>
      <c r="F71" s="166"/>
      <c r="G71" s="82"/>
    </row>
    <row r="72" spans="1:7" x14ac:dyDescent="0.25">
      <c r="A72" s="343" t="s">
        <v>7</v>
      </c>
      <c r="B72" s="190">
        <v>3.7050065698943646E-2</v>
      </c>
      <c r="C72" s="190">
        <v>4.0738323855691247E-2</v>
      </c>
      <c r="D72" s="190">
        <v>5.1942567567567564E-2</v>
      </c>
      <c r="E72" s="190">
        <v>2.3050514958312899E-2</v>
      </c>
      <c r="F72" s="190">
        <v>5.4915854738706816E-3</v>
      </c>
      <c r="G72" s="82"/>
    </row>
    <row r="73" spans="1:7" x14ac:dyDescent="0.25">
      <c r="A73" s="343" t="s">
        <v>8</v>
      </c>
      <c r="B73" s="190">
        <v>5.8228922020009725E-2</v>
      </c>
      <c r="C73" s="190">
        <v>6.7959354898853366E-2</v>
      </c>
      <c r="D73" s="190">
        <v>4.9408783783783786E-2</v>
      </c>
      <c r="E73" s="190">
        <v>2.5993133889161354E-2</v>
      </c>
      <c r="F73" s="190">
        <v>3.5429583702391498E-3</v>
      </c>
      <c r="G73" s="82"/>
    </row>
    <row r="74" spans="1:7" x14ac:dyDescent="0.25">
      <c r="A74" s="343" t="s">
        <v>9</v>
      </c>
      <c r="B74" s="190">
        <v>5.5673388306622662E-2</v>
      </c>
      <c r="C74" s="190">
        <v>4.7263913489326001E-2</v>
      </c>
      <c r="D74" s="190">
        <v>1.9847972972972971E-2</v>
      </c>
      <c r="E74" s="190">
        <v>1.96174595389897E-2</v>
      </c>
      <c r="F74" s="190">
        <v>1.7714791851195749E-3</v>
      </c>
      <c r="G74" s="82"/>
    </row>
    <row r="75" spans="1:7" x14ac:dyDescent="0.25">
      <c r="A75" s="343" t="s">
        <v>10</v>
      </c>
      <c r="B75" s="190">
        <v>1.3853682762045669E-2</v>
      </c>
      <c r="C75" s="190">
        <v>1.3610515521581058E-2</v>
      </c>
      <c r="D75" s="190">
        <v>5.3490990990990991E-3</v>
      </c>
      <c r="E75" s="190">
        <v>2.9426189308484553E-3</v>
      </c>
      <c r="F75" s="190">
        <v>1.771479185119575E-4</v>
      </c>
      <c r="G75" s="82"/>
    </row>
    <row r="76" spans="1:7" x14ac:dyDescent="0.25">
      <c r="A76" s="343" t="s">
        <v>11</v>
      </c>
      <c r="B76" s="190">
        <v>3.989529554178349E-2</v>
      </c>
      <c r="C76" s="190">
        <v>6.3391442155309036E-2</v>
      </c>
      <c r="D76" s="190">
        <v>1.6891891891891893E-2</v>
      </c>
      <c r="E76" s="190">
        <v>8.8278567925453647E-3</v>
      </c>
      <c r="F76" s="190">
        <v>5.314437555358724E-4</v>
      </c>
      <c r="G76" s="82"/>
    </row>
    <row r="77" spans="1:7" x14ac:dyDescent="0.25">
      <c r="A77" s="343" t="s">
        <v>12</v>
      </c>
      <c r="B77" s="190">
        <v>2.0951237933638893E-2</v>
      </c>
      <c r="C77" s="190">
        <v>2.0322550573319661E-2</v>
      </c>
      <c r="D77" s="190">
        <v>5.208333333333333E-3</v>
      </c>
      <c r="E77" s="190">
        <v>7.8469838155958808E-3</v>
      </c>
      <c r="F77" s="190">
        <v>3.5429583702391499E-4</v>
      </c>
      <c r="G77" s="82"/>
    </row>
    <row r="78" spans="1:7" x14ac:dyDescent="0.25">
      <c r="A78" s="342" t="s">
        <v>13</v>
      </c>
      <c r="B78" s="190">
        <v>1.6243675830031141E-3</v>
      </c>
      <c r="C78" s="190">
        <v>5.4069171250116527E-3</v>
      </c>
      <c r="D78" s="190">
        <v>1.1683558558558559E-2</v>
      </c>
      <c r="E78" s="190">
        <v>1.3732221677292791E-2</v>
      </c>
      <c r="F78" s="190">
        <v>2.4800708591674048E-3</v>
      </c>
      <c r="G78" s="82"/>
    </row>
    <row r="79" spans="1:7" ht="15" customHeight="1" x14ac:dyDescent="0.25">
      <c r="A79" s="279" t="s">
        <v>32</v>
      </c>
      <c r="B79" s="341">
        <v>96653</v>
      </c>
      <c r="C79" s="341">
        <v>10727</v>
      </c>
      <c r="D79" s="341">
        <v>7104</v>
      </c>
      <c r="E79" s="341">
        <v>2039</v>
      </c>
      <c r="F79" s="341">
        <v>5645</v>
      </c>
    </row>
    <row r="82" spans="1:19" x14ac:dyDescent="0.25">
      <c r="A82" s="10" t="s">
        <v>158</v>
      </c>
    </row>
    <row r="84" spans="1:19" x14ac:dyDescent="0.25">
      <c r="A84" s="142" t="s">
        <v>157</v>
      </c>
      <c r="B84" s="340"/>
      <c r="C84" s="340"/>
    </row>
    <row r="85" spans="1:19" ht="39" customHeight="1" x14ac:dyDescent="0.25">
      <c r="A85" s="144"/>
      <c r="B85" s="315" t="s">
        <v>3</v>
      </c>
      <c r="C85" s="309"/>
      <c r="D85" s="309"/>
      <c r="E85" s="326" t="s">
        <v>156</v>
      </c>
      <c r="F85" s="304"/>
      <c r="G85" s="304"/>
      <c r="H85" s="326" t="s">
        <v>34</v>
      </c>
      <c r="I85" s="304"/>
      <c r="J85" s="304"/>
      <c r="K85" s="326" t="s">
        <v>4</v>
      </c>
      <c r="L85" s="304"/>
      <c r="M85" s="304"/>
      <c r="N85" s="326" t="s">
        <v>48</v>
      </c>
      <c r="O85" s="304"/>
      <c r="P85" s="304"/>
      <c r="Q85" s="326" t="s">
        <v>31</v>
      </c>
      <c r="R85" s="304"/>
      <c r="S85" s="324"/>
    </row>
    <row r="86" spans="1:19" x14ac:dyDescent="0.25">
      <c r="A86" s="284"/>
      <c r="B86" s="279" t="s">
        <v>155</v>
      </c>
      <c r="C86" s="279" t="s">
        <v>154</v>
      </c>
      <c r="D86" s="283" t="s">
        <v>153</v>
      </c>
      <c r="E86" s="279" t="s">
        <v>155</v>
      </c>
      <c r="F86" s="279" t="s">
        <v>154</v>
      </c>
      <c r="G86" s="283" t="s">
        <v>153</v>
      </c>
      <c r="H86" s="279" t="s">
        <v>155</v>
      </c>
      <c r="I86" s="279" t="s">
        <v>154</v>
      </c>
      <c r="J86" s="283" t="s">
        <v>153</v>
      </c>
      <c r="K86" s="279" t="s">
        <v>155</v>
      </c>
      <c r="L86" s="279" t="s">
        <v>154</v>
      </c>
      <c r="M86" s="283" t="s">
        <v>153</v>
      </c>
      <c r="N86" s="279" t="s">
        <v>155</v>
      </c>
      <c r="O86" s="279" t="s">
        <v>154</v>
      </c>
      <c r="P86" s="283" t="s">
        <v>153</v>
      </c>
      <c r="Q86" s="279" t="s">
        <v>155</v>
      </c>
      <c r="R86" s="279" t="s">
        <v>154</v>
      </c>
      <c r="S86" s="283" t="s">
        <v>153</v>
      </c>
    </row>
    <row r="87" spans="1:19" x14ac:dyDescent="0.25">
      <c r="A87" s="85" t="s">
        <v>19</v>
      </c>
      <c r="B87" s="166">
        <v>2.0899506481950898E-3</v>
      </c>
      <c r="C87" s="166">
        <v>1.6760990346911114E-3</v>
      </c>
      <c r="D87" s="336">
        <v>3.7660496828862012E-3</v>
      </c>
      <c r="E87" s="166">
        <v>1.6780087629346509E-3</v>
      </c>
      <c r="F87" s="166">
        <v>3.6356856530250768E-3</v>
      </c>
      <c r="G87" s="336">
        <v>5.3136944159597275E-3</v>
      </c>
      <c r="H87" s="166">
        <v>2.1114864864864866E-3</v>
      </c>
      <c r="I87" s="166">
        <v>3.8006756756756759E-3</v>
      </c>
      <c r="J87" s="336">
        <v>5.9121621621621625E-3</v>
      </c>
      <c r="K87" s="166">
        <v>5.4928886709171162E-2</v>
      </c>
      <c r="L87" s="166">
        <v>1.3241785188818049E-2</v>
      </c>
      <c r="M87" s="336">
        <v>6.8170671897989213E-2</v>
      </c>
      <c r="N87" s="166">
        <v>3.5429583702391499E-4</v>
      </c>
      <c r="O87" s="166">
        <v>5.314437555358724E-4</v>
      </c>
      <c r="P87" s="336">
        <v>8.8573959255978745E-4</v>
      </c>
      <c r="Q87" s="137">
        <v>0.5749588138385503</v>
      </c>
      <c r="R87" s="339">
        <v>0.42504118616144976</v>
      </c>
      <c r="S87" s="339">
        <v>1</v>
      </c>
    </row>
    <row r="88" spans="1:19" x14ac:dyDescent="0.25">
      <c r="A88" s="87" t="s">
        <v>20</v>
      </c>
      <c r="B88" s="166">
        <v>1.7392114057504682E-2</v>
      </c>
      <c r="C88" s="166">
        <v>1.4577923085677629E-2</v>
      </c>
      <c r="D88" s="336">
        <v>3.1970037143182313E-2</v>
      </c>
      <c r="E88" s="166">
        <v>2.7034585625058265E-2</v>
      </c>
      <c r="F88" s="166">
        <v>5.3603057704856905E-2</v>
      </c>
      <c r="G88" s="336">
        <v>8.0637643329915173E-2</v>
      </c>
      <c r="H88" s="166">
        <v>4.6171171171171171E-2</v>
      </c>
      <c r="I88" s="166">
        <v>6.9819819819819814E-2</v>
      </c>
      <c r="J88" s="336">
        <v>0.11599099099099099</v>
      </c>
      <c r="K88" s="166">
        <v>0.34036292300147131</v>
      </c>
      <c r="L88" s="166">
        <v>2.0107896027464444E-2</v>
      </c>
      <c r="M88" s="336">
        <v>0.36047081902893574</v>
      </c>
      <c r="N88" s="166">
        <v>1.0628875110717448E-3</v>
      </c>
      <c r="O88" s="166">
        <v>4.2515500442869792E-3</v>
      </c>
      <c r="P88" s="336">
        <v>5.3144375553587243E-3</v>
      </c>
      <c r="Q88" s="137">
        <v>0.54094516594516595</v>
      </c>
      <c r="R88" s="339">
        <v>0.45905483405483405</v>
      </c>
      <c r="S88" s="339">
        <v>1</v>
      </c>
    </row>
    <row r="89" spans="1:19" x14ac:dyDescent="0.25">
      <c r="A89" s="87" t="s">
        <v>21</v>
      </c>
      <c r="B89" s="166">
        <v>0.20116292303394617</v>
      </c>
      <c r="C89" s="166">
        <v>0.12153787259578078</v>
      </c>
      <c r="D89" s="336">
        <v>0.32270079562972698</v>
      </c>
      <c r="E89" s="166">
        <v>0.28787172555234453</v>
      </c>
      <c r="F89" s="166">
        <v>0.16994499860165937</v>
      </c>
      <c r="G89" s="336">
        <v>0.45781672415400387</v>
      </c>
      <c r="H89" s="166">
        <v>0.12443693693693694</v>
      </c>
      <c r="I89" s="166">
        <v>0.16568130630630631</v>
      </c>
      <c r="J89" s="336">
        <v>0.29011824324324326</v>
      </c>
      <c r="K89" s="166">
        <v>0.4129475232957332</v>
      </c>
      <c r="L89" s="166">
        <v>2.4521824423737126E-2</v>
      </c>
      <c r="M89" s="336">
        <v>0.43746934771947033</v>
      </c>
      <c r="N89" s="166">
        <v>5.2790079716563333E-2</v>
      </c>
      <c r="O89" s="166">
        <v>0.18724534986713906</v>
      </c>
      <c r="P89" s="336">
        <v>0.24003542958370239</v>
      </c>
      <c r="Q89" s="137">
        <v>0.60766165953129259</v>
      </c>
      <c r="R89" s="339">
        <v>0.39233834046870747</v>
      </c>
      <c r="S89" s="339">
        <v>1</v>
      </c>
    </row>
    <row r="90" spans="1:19" x14ac:dyDescent="0.25">
      <c r="A90" s="87" t="s">
        <v>22</v>
      </c>
      <c r="B90" s="166">
        <v>0.12960797905910837</v>
      </c>
      <c r="C90" s="166">
        <v>8.9754068678675261E-2</v>
      </c>
      <c r="D90" s="336">
        <v>0.21936204773778362</v>
      </c>
      <c r="E90" s="166">
        <v>0.13535937354339517</v>
      </c>
      <c r="F90" s="166">
        <v>9.0146359653211522E-2</v>
      </c>
      <c r="G90" s="336">
        <v>0.22550573319660669</v>
      </c>
      <c r="H90" s="166">
        <v>0.10205518018018019</v>
      </c>
      <c r="I90" s="166">
        <v>0.22705518018018017</v>
      </c>
      <c r="J90" s="336">
        <v>0.32911036036036034</v>
      </c>
      <c r="K90" s="166">
        <v>9.2202059833251596E-2</v>
      </c>
      <c r="L90" s="166">
        <v>9.3182932810201083E-3</v>
      </c>
      <c r="M90" s="336">
        <v>0.10152035311427171</v>
      </c>
      <c r="N90" s="166">
        <v>8.7688219663418956E-2</v>
      </c>
      <c r="O90" s="166">
        <v>0.43153232949512843</v>
      </c>
      <c r="P90" s="336">
        <v>0.51922054915854743</v>
      </c>
      <c r="Q90" s="137">
        <v>0.52881740385606768</v>
      </c>
      <c r="R90" s="339">
        <v>0.47118259614393238</v>
      </c>
      <c r="S90" s="339">
        <v>1</v>
      </c>
    </row>
    <row r="91" spans="1:19" x14ac:dyDescent="0.25">
      <c r="A91" s="87" t="s">
        <v>23</v>
      </c>
      <c r="B91" s="166">
        <v>0.11216413354991568</v>
      </c>
      <c r="C91" s="166">
        <v>8.4342958832110751E-2</v>
      </c>
      <c r="D91" s="336">
        <v>0.19650709238202643</v>
      </c>
      <c r="E91" s="166">
        <v>8.37139927286287E-2</v>
      </c>
      <c r="F91" s="166">
        <v>6.115409713806283E-2</v>
      </c>
      <c r="G91" s="336">
        <v>0.14486808986669153</v>
      </c>
      <c r="H91" s="166">
        <v>5.7010135135135136E-2</v>
      </c>
      <c r="I91" s="166">
        <v>0.1603322072072072</v>
      </c>
      <c r="J91" s="336">
        <v>0.21734234234234234</v>
      </c>
      <c r="K91" s="166">
        <v>2.3050514958312899E-2</v>
      </c>
      <c r="L91" s="166">
        <v>1.4713094654242277E-3</v>
      </c>
      <c r="M91" s="336">
        <v>2.4521824423737126E-2</v>
      </c>
      <c r="N91" s="166">
        <v>2.4800708591674048E-2</v>
      </c>
      <c r="O91" s="166">
        <v>0.20460584588131089</v>
      </c>
      <c r="P91" s="336">
        <v>0.22940655447298494</v>
      </c>
      <c r="Q91" s="137">
        <v>0.52615634067246975</v>
      </c>
      <c r="R91" s="339">
        <v>0.47384365932753031</v>
      </c>
      <c r="S91" s="339">
        <v>1</v>
      </c>
    </row>
    <row r="92" spans="1:19" x14ac:dyDescent="0.25">
      <c r="A92" s="87" t="s">
        <v>24</v>
      </c>
      <c r="B92" s="337">
        <v>0.12868715921906201</v>
      </c>
      <c r="C92" s="337">
        <v>9.7006818205332482E-2</v>
      </c>
      <c r="D92" s="338">
        <v>0.22569397742439451</v>
      </c>
      <c r="E92" s="337">
        <v>5.0992821851403004E-2</v>
      </c>
      <c r="F92" s="337">
        <v>3.486529318541997E-2</v>
      </c>
      <c r="G92" s="336">
        <v>8.5858115036822974E-2</v>
      </c>
      <c r="H92" s="337">
        <v>1.4639639639639639E-2</v>
      </c>
      <c r="I92" s="337">
        <v>2.6886261261261261E-2</v>
      </c>
      <c r="J92" s="338">
        <v>4.15259009009009E-2</v>
      </c>
      <c r="K92" s="337">
        <v>7.8469838155958808E-3</v>
      </c>
      <c r="L92" s="337">
        <v>0</v>
      </c>
      <c r="M92" s="338">
        <v>7.8469838155958808E-3</v>
      </c>
      <c r="N92" s="337">
        <v>3.5429583702391499E-4</v>
      </c>
      <c r="O92" s="337">
        <v>4.7829937998228522E-3</v>
      </c>
      <c r="P92" s="336">
        <v>5.1372896368467669E-3</v>
      </c>
      <c r="Q92" s="335">
        <v>0.56801733477789818</v>
      </c>
      <c r="R92" s="197">
        <v>0.43198266522210182</v>
      </c>
      <c r="S92" s="197">
        <v>1</v>
      </c>
    </row>
    <row r="93" spans="1:19" x14ac:dyDescent="0.25">
      <c r="A93" s="284" t="s">
        <v>31</v>
      </c>
      <c r="B93" s="333">
        <v>0.59110425956773194</v>
      </c>
      <c r="C93" s="333">
        <v>0.40889574043226801</v>
      </c>
      <c r="D93" s="332">
        <v>1</v>
      </c>
      <c r="E93" s="333">
        <v>0.58665050806376429</v>
      </c>
      <c r="F93" s="333">
        <v>0.41334949193623566</v>
      </c>
      <c r="G93" s="332">
        <v>1</v>
      </c>
      <c r="H93" s="333">
        <v>0.34642454954954954</v>
      </c>
      <c r="I93" s="333">
        <v>0.6535754504504504</v>
      </c>
      <c r="J93" s="334">
        <v>1</v>
      </c>
      <c r="K93" s="333">
        <v>0.931338891613536</v>
      </c>
      <c r="L93" s="333">
        <v>6.8661108386463957E-2</v>
      </c>
      <c r="M93" s="332">
        <v>1</v>
      </c>
      <c r="N93" s="333">
        <v>0.1670504871567759</v>
      </c>
      <c r="O93" s="333">
        <v>0.83294951284322405</v>
      </c>
      <c r="P93" s="332">
        <v>1</v>
      </c>
      <c r="Q93" s="331">
        <v>0.56256957632113158</v>
      </c>
      <c r="R93" s="330">
        <v>0.43743042367886842</v>
      </c>
      <c r="S93" s="329">
        <v>1</v>
      </c>
    </row>
    <row r="94" spans="1:19" x14ac:dyDescent="0.25">
      <c r="G94" s="260"/>
      <c r="J94" s="260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6"/>
      <c r="J95" s="6"/>
      <c r="K95" s="6"/>
      <c r="L95" s="6"/>
      <c r="M95" s="3"/>
      <c r="N95" s="3"/>
      <c r="O95" s="3"/>
      <c r="P95" s="3"/>
      <c r="Q95" s="3"/>
      <c r="R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6"/>
      <c r="J96" s="6"/>
      <c r="K96" s="6"/>
      <c r="L96" s="6"/>
      <c r="M96" s="3"/>
      <c r="N96" s="3"/>
      <c r="O96" s="3"/>
      <c r="P96" s="3"/>
      <c r="Q96" s="3"/>
      <c r="R96" s="3"/>
    </row>
    <row r="97" spans="1:18" x14ac:dyDescent="0.25">
      <c r="A97" s="3"/>
      <c r="B97" s="3"/>
      <c r="C97" s="3"/>
      <c r="D97" s="3"/>
      <c r="E97" s="3"/>
      <c r="F97" s="3"/>
      <c r="G97" s="3"/>
      <c r="H97" s="3"/>
      <c r="I97" s="6"/>
      <c r="J97" s="6"/>
      <c r="K97" s="6"/>
      <c r="L97" s="6"/>
      <c r="M97" s="3"/>
      <c r="N97" s="3"/>
      <c r="O97" s="3"/>
      <c r="P97" s="3"/>
      <c r="Q97" s="3"/>
      <c r="R97" s="3"/>
    </row>
    <row r="98" spans="1:18" x14ac:dyDescent="0.25">
      <c r="A98" s="3"/>
      <c r="B98" s="3"/>
      <c r="C98" s="3"/>
      <c r="D98" s="3"/>
      <c r="E98" s="3"/>
      <c r="F98" s="3"/>
      <c r="G98" s="3"/>
      <c r="H98" s="3"/>
      <c r="I98" s="6"/>
      <c r="J98" s="6"/>
      <c r="K98" s="6"/>
      <c r="L98" s="6"/>
      <c r="M98" s="3"/>
      <c r="N98" s="3"/>
      <c r="O98" s="3"/>
      <c r="P98" s="3"/>
      <c r="Q98" s="3"/>
      <c r="R98" s="3"/>
    </row>
    <row r="99" spans="1:18" x14ac:dyDescent="0.25">
      <c r="A99" s="3"/>
      <c r="B99" s="3"/>
      <c r="C99" s="3"/>
      <c r="D99" s="3"/>
      <c r="E99" s="3"/>
      <c r="F99" s="3"/>
      <c r="G99" s="3"/>
      <c r="H99" s="3"/>
      <c r="I99" s="6"/>
      <c r="J99" s="6"/>
      <c r="K99" s="6"/>
      <c r="L99" s="6"/>
      <c r="M99" s="3"/>
      <c r="N99" s="3"/>
      <c r="O99" s="3"/>
      <c r="P99" s="3"/>
      <c r="Q99" s="3"/>
      <c r="R99" s="3"/>
    </row>
    <row r="100" spans="1:18" x14ac:dyDescent="0.25">
      <c r="A100" s="3"/>
      <c r="B100" s="3"/>
      <c r="C100" s="3"/>
      <c r="D100" s="3"/>
      <c r="E100" s="3"/>
      <c r="F100" s="3"/>
      <c r="G100" s="3"/>
      <c r="H100" s="3"/>
      <c r="I100" s="6"/>
      <c r="J100" s="6"/>
      <c r="K100" s="6"/>
      <c r="L100" s="6"/>
      <c r="M100" s="3"/>
      <c r="N100" s="3"/>
      <c r="O100" s="3"/>
      <c r="P100" s="3"/>
      <c r="Q100" s="3"/>
      <c r="R100" s="3"/>
    </row>
    <row r="101" spans="1:1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25">
      <c r="A108" s="303"/>
      <c r="B108" s="303"/>
      <c r="C108" s="303"/>
      <c r="D108" s="303"/>
      <c r="E108" s="303"/>
      <c r="F108" s="303"/>
      <c r="G108" s="303"/>
      <c r="H108" s="303"/>
      <c r="I108" s="30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25">
      <c r="A109" s="101"/>
      <c r="B109" s="10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25">
      <c r="A110" s="101"/>
      <c r="B110" s="10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</sheetData>
  <mergeCells count="22">
    <mergeCell ref="K4:N4"/>
    <mergeCell ref="K5:L5"/>
    <mergeCell ref="M5:N5"/>
    <mergeCell ref="A13:A17"/>
    <mergeCell ref="C5:D5"/>
    <mergeCell ref="E5:F5"/>
    <mergeCell ref="C4:F4"/>
    <mergeCell ref="G4:J4"/>
    <mergeCell ref="G5:H5"/>
    <mergeCell ref="I5:J5"/>
    <mergeCell ref="Q85:S85"/>
    <mergeCell ref="B85:D85"/>
    <mergeCell ref="E85:G85"/>
    <mergeCell ref="H85:J85"/>
    <mergeCell ref="K85:M85"/>
    <mergeCell ref="N85:P85"/>
    <mergeCell ref="A108:I108"/>
    <mergeCell ref="A48:I48"/>
    <mergeCell ref="B67:F67"/>
    <mergeCell ref="B51:E51"/>
    <mergeCell ref="F51:I51"/>
    <mergeCell ref="B50:I5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66"/>
  <sheetViews>
    <sheetView showGridLines="0" workbookViewId="0">
      <selection activeCell="M19" sqref="M19"/>
    </sheetView>
  </sheetViews>
  <sheetFormatPr baseColWidth="10" defaultRowHeight="15" x14ac:dyDescent="0.25"/>
  <cols>
    <col min="1" max="1" width="29.28515625" customWidth="1"/>
    <col min="4" max="4" width="10.85546875" customWidth="1"/>
    <col min="6" max="6" width="18.5703125" customWidth="1"/>
    <col min="7" max="7" width="10.42578125" customWidth="1"/>
  </cols>
  <sheetData>
    <row r="1" spans="1:9" x14ac:dyDescent="0.25">
      <c r="A1" s="2" t="s">
        <v>178</v>
      </c>
    </row>
    <row r="2" spans="1:9" x14ac:dyDescent="0.25">
      <c r="A2" s="10"/>
    </row>
    <row r="3" spans="1:9" x14ac:dyDescent="0.25">
      <c r="A3" s="10" t="s">
        <v>177</v>
      </c>
    </row>
    <row r="4" spans="1:9" x14ac:dyDescent="0.25">
      <c r="A4" s="80"/>
      <c r="B4" s="360" t="s">
        <v>159</v>
      </c>
      <c r="C4" s="360"/>
      <c r="D4" s="360"/>
      <c r="E4" s="360"/>
      <c r="F4" s="360"/>
      <c r="G4" s="360"/>
      <c r="H4" s="360"/>
      <c r="I4" s="360"/>
    </row>
    <row r="5" spans="1:9" ht="27" customHeight="1" x14ac:dyDescent="0.25">
      <c r="A5" s="80"/>
      <c r="B5" s="304" t="s">
        <v>62</v>
      </c>
      <c r="C5" s="304"/>
      <c r="D5" s="304"/>
      <c r="E5" s="324"/>
      <c r="F5" s="315" t="s">
        <v>1</v>
      </c>
      <c r="G5" s="309"/>
      <c r="H5" s="309"/>
      <c r="I5" s="309"/>
    </row>
    <row r="6" spans="1:9" ht="38.25" x14ac:dyDescent="0.25">
      <c r="A6" s="80"/>
      <c r="B6" s="281">
        <v>2019</v>
      </c>
      <c r="C6" s="281">
        <v>2020</v>
      </c>
      <c r="D6" s="281">
        <v>2021</v>
      </c>
      <c r="E6" s="279" t="s">
        <v>161</v>
      </c>
      <c r="F6" s="282">
        <v>2019</v>
      </c>
      <c r="G6" s="281">
        <v>2020</v>
      </c>
      <c r="H6" s="281">
        <v>2021</v>
      </c>
      <c r="I6" s="279" t="s">
        <v>161</v>
      </c>
    </row>
    <row r="7" spans="1:9" x14ac:dyDescent="0.25">
      <c r="A7" s="345" t="s">
        <v>106</v>
      </c>
      <c r="B7" s="417">
        <v>0.47494826613156077</v>
      </c>
      <c r="C7" s="189">
        <v>0.44809228039041704</v>
      </c>
      <c r="D7" s="189">
        <v>0.43600601010790874</v>
      </c>
      <c r="E7" s="419">
        <v>-1.2086270282508305</v>
      </c>
      <c r="F7" s="189">
        <v>0.81569622371289785</v>
      </c>
      <c r="G7" s="189">
        <v>0.81427118804979748</v>
      </c>
      <c r="H7" s="189">
        <v>0.81033810276517559</v>
      </c>
      <c r="I7" s="418">
        <v>-0.39330852846218844</v>
      </c>
    </row>
    <row r="8" spans="1:9" x14ac:dyDescent="0.25">
      <c r="A8" s="54" t="s">
        <v>110</v>
      </c>
      <c r="B8" s="417">
        <v>0.52505173386843895</v>
      </c>
      <c r="C8" s="189">
        <v>0.55190771960958296</v>
      </c>
      <c r="D8" s="189">
        <v>0.56399398989209126</v>
      </c>
      <c r="E8" s="415">
        <v>1.2086270282508305</v>
      </c>
      <c r="F8" s="189">
        <v>0.18430377628710215</v>
      </c>
      <c r="G8" s="189">
        <v>0.18572881195020249</v>
      </c>
      <c r="H8" s="189">
        <v>0.18966189723482438</v>
      </c>
      <c r="I8" s="414">
        <v>0.39330852846218844</v>
      </c>
    </row>
    <row r="9" spans="1:9" x14ac:dyDescent="0.25">
      <c r="A9" s="344" t="s">
        <v>108</v>
      </c>
      <c r="B9" s="416"/>
      <c r="C9" s="189"/>
      <c r="D9" s="189"/>
      <c r="E9" s="415"/>
      <c r="F9" s="189"/>
      <c r="G9" s="189"/>
      <c r="H9" s="189"/>
      <c r="I9" s="414"/>
    </row>
    <row r="10" spans="1:9" x14ac:dyDescent="0.25">
      <c r="A10" s="343" t="s">
        <v>7</v>
      </c>
      <c r="B10" s="190">
        <v>0.29836332852574154</v>
      </c>
      <c r="C10" s="190">
        <v>0.31521739130434784</v>
      </c>
      <c r="D10" s="190">
        <v>0.31949187269498702</v>
      </c>
      <c r="E10" s="412">
        <v>0.42744813906391843</v>
      </c>
      <c r="F10" s="190">
        <v>8.0651511646791907E-2</v>
      </c>
      <c r="G10" s="190">
        <v>8.5554175900225099E-2</v>
      </c>
      <c r="H10" s="190">
        <v>8.6511243861437853E-2</v>
      </c>
      <c r="I10" s="411">
        <v>9.5706796121275417E-2</v>
      </c>
    </row>
    <row r="11" spans="1:9" x14ac:dyDescent="0.25">
      <c r="A11" s="343" t="s">
        <v>8</v>
      </c>
      <c r="B11" s="190">
        <v>0.10083401266695931</v>
      </c>
      <c r="C11" s="190">
        <v>0.11364980774918663</v>
      </c>
      <c r="D11" s="190">
        <v>0.10811364567682011</v>
      </c>
      <c r="E11" s="412">
        <v>-0.55361620723665261</v>
      </c>
      <c r="F11" s="190">
        <v>3.8675814143482173E-2</v>
      </c>
      <c r="G11" s="190">
        <v>3.9784040913304071E-2</v>
      </c>
      <c r="H11" s="190">
        <v>4.0308655914346389E-2</v>
      </c>
      <c r="I11" s="411">
        <v>5.2461500104231812E-2</v>
      </c>
    </row>
    <row r="12" spans="1:9" x14ac:dyDescent="0.25">
      <c r="A12" s="343" t="s">
        <v>9</v>
      </c>
      <c r="B12" s="190">
        <v>5.8255471248510694E-2</v>
      </c>
      <c r="C12" s="413">
        <v>6.2999112688553682E-2</v>
      </c>
      <c r="D12" s="413">
        <v>5.9213222237399263E-2</v>
      </c>
      <c r="E12" s="412">
        <v>-0.37858904511544195</v>
      </c>
      <c r="F12" s="190">
        <v>3.0993311645807597E-2</v>
      </c>
      <c r="G12" s="190">
        <v>2.7899295709549517E-2</v>
      </c>
      <c r="H12" s="190">
        <v>2.6789563360909818E-2</v>
      </c>
      <c r="I12" s="411">
        <v>-0.11097323486396991</v>
      </c>
    </row>
    <row r="13" spans="1:9" x14ac:dyDescent="0.25">
      <c r="A13" s="343" t="s">
        <v>10</v>
      </c>
      <c r="B13" s="190">
        <v>3.7750047030789491E-2</v>
      </c>
      <c r="C13" s="413">
        <v>3.0464359656906241E-2</v>
      </c>
      <c r="D13" s="413">
        <v>4.862723671629559E-2</v>
      </c>
      <c r="E13" s="412">
        <v>1.8162877059389348</v>
      </c>
      <c r="F13" s="190">
        <v>1.0886416095359492E-2</v>
      </c>
      <c r="G13" s="190">
        <v>1.0355742877772254E-2</v>
      </c>
      <c r="H13" s="190">
        <v>1.3213447471243131E-2</v>
      </c>
      <c r="I13" s="411">
        <v>0.28577045934708772</v>
      </c>
    </row>
    <row r="14" spans="1:9" x14ac:dyDescent="0.25">
      <c r="A14" s="343" t="s">
        <v>11</v>
      </c>
      <c r="B14" s="190">
        <v>2.0881670533642691E-2</v>
      </c>
      <c r="C14" s="413">
        <v>2.1221532091097308E-2</v>
      </c>
      <c r="D14" s="413">
        <v>2.0079224149706323E-2</v>
      </c>
      <c r="E14" s="412">
        <v>-0.11423079413909847</v>
      </c>
      <c r="F14" s="190">
        <v>1.4429915005241425E-2</v>
      </c>
      <c r="G14" s="190">
        <v>1.3578639937440819E-2</v>
      </c>
      <c r="H14" s="190">
        <v>1.429232899271698E-2</v>
      </c>
      <c r="I14" s="411">
        <v>7.1368905527616044E-2</v>
      </c>
    </row>
    <row r="15" spans="1:9" x14ac:dyDescent="0.25">
      <c r="A15" s="343" t="s">
        <v>12</v>
      </c>
      <c r="B15" s="190">
        <v>8.5909575468740198E-3</v>
      </c>
      <c r="C15" s="413">
        <v>8.2076308784383312E-3</v>
      </c>
      <c r="D15" s="413">
        <v>8.3321950553203114E-3</v>
      </c>
      <c r="E15" s="412">
        <v>1.2456417688198017E-2</v>
      </c>
      <c r="F15" s="190">
        <v>8.5314657781671247E-3</v>
      </c>
      <c r="G15" s="190">
        <v>8.4220046419711137E-3</v>
      </c>
      <c r="H15" s="190">
        <v>8.4485774958544032E-3</v>
      </c>
      <c r="I15" s="411">
        <v>2.6572853883289477E-3</v>
      </c>
    </row>
    <row r="16" spans="1:9" x14ac:dyDescent="0.25">
      <c r="A16" s="342" t="s">
        <v>13</v>
      </c>
      <c r="B16" s="190">
        <v>3.7624631592148993E-4</v>
      </c>
      <c r="C16" s="413">
        <v>1.478852410529429E-4</v>
      </c>
      <c r="D16" s="413">
        <v>1.3659336156262805E-4</v>
      </c>
      <c r="E16" s="412">
        <v>-1.1291879490314856E-3</v>
      </c>
      <c r="F16" s="190">
        <v>1.3534197225243492E-4</v>
      </c>
      <c r="G16" s="190">
        <v>1.3491196993961439E-4</v>
      </c>
      <c r="H16" s="190">
        <v>9.8080138315804363E-5</v>
      </c>
      <c r="I16" s="411">
        <v>-3.6831831623810032E-3</v>
      </c>
    </row>
    <row r="17" spans="1:11" x14ac:dyDescent="0.25">
      <c r="A17" s="80" t="s">
        <v>14</v>
      </c>
      <c r="B17" s="83">
        <v>15947</v>
      </c>
      <c r="C17" s="83">
        <v>13524</v>
      </c>
      <c r="D17" s="83">
        <v>14642</v>
      </c>
      <c r="E17" s="409"/>
      <c r="F17" s="410">
        <v>406378</v>
      </c>
      <c r="G17" s="83">
        <v>400261</v>
      </c>
      <c r="H17" s="83">
        <v>438417</v>
      </c>
      <c r="I17" s="409"/>
    </row>
    <row r="20" spans="1:11" x14ac:dyDescent="0.25">
      <c r="A20" s="10" t="s">
        <v>176</v>
      </c>
    </row>
    <row r="21" spans="1:11" ht="15" customHeight="1" x14ac:dyDescent="0.25">
      <c r="A21" s="408"/>
      <c r="B21" s="304" t="s">
        <v>159</v>
      </c>
      <c r="C21" s="304"/>
      <c r="D21" s="304"/>
      <c r="E21" s="304"/>
      <c r="F21" s="304"/>
      <c r="G21" s="304"/>
      <c r="H21" s="304"/>
      <c r="I21" s="304"/>
      <c r="J21" s="304"/>
      <c r="K21" s="304"/>
    </row>
    <row r="22" spans="1:11" x14ac:dyDescent="0.25">
      <c r="A22" s="407"/>
      <c r="B22" s="287" t="s">
        <v>0</v>
      </c>
      <c r="C22" s="287"/>
      <c r="D22" s="287"/>
      <c r="E22" s="287"/>
      <c r="F22" s="294"/>
      <c r="G22" s="325" t="s">
        <v>1</v>
      </c>
      <c r="H22" s="287"/>
      <c r="I22" s="287"/>
      <c r="J22" s="287"/>
      <c r="K22" s="287"/>
    </row>
    <row r="23" spans="1:11" ht="76.5" x14ac:dyDescent="0.25">
      <c r="A23" s="80"/>
      <c r="B23" s="279" t="s">
        <v>3</v>
      </c>
      <c r="C23" s="279" t="s">
        <v>2</v>
      </c>
      <c r="D23" s="279" t="s">
        <v>34</v>
      </c>
      <c r="E23" s="279" t="s">
        <v>4</v>
      </c>
      <c r="F23" s="283" t="s">
        <v>48</v>
      </c>
      <c r="G23" s="279" t="s">
        <v>3</v>
      </c>
      <c r="H23" s="279" t="s">
        <v>2</v>
      </c>
      <c r="I23" s="279" t="s">
        <v>34</v>
      </c>
      <c r="J23" s="279" t="s">
        <v>4</v>
      </c>
      <c r="K23" s="279" t="s">
        <v>48</v>
      </c>
    </row>
    <row r="24" spans="1:11" x14ac:dyDescent="0.25">
      <c r="A24" s="345" t="s">
        <v>106</v>
      </c>
      <c r="B24" s="189">
        <v>0.13563659628918745</v>
      </c>
      <c r="C24" s="189">
        <v>0.26923076923076922</v>
      </c>
      <c r="D24" s="189">
        <v>0.6875661375661376</v>
      </c>
      <c r="E24" s="189">
        <v>0.56000000000000005</v>
      </c>
      <c r="F24" s="406">
        <v>0.63908659549228941</v>
      </c>
      <c r="G24" s="189">
        <v>0.68850400847073057</v>
      </c>
      <c r="H24" s="189">
        <v>0.68299397218662494</v>
      </c>
      <c r="I24" s="189">
        <v>0.8362530866066139</v>
      </c>
      <c r="J24" s="189">
        <v>0.86985555196901232</v>
      </c>
      <c r="K24" s="189">
        <v>0.83582047168069973</v>
      </c>
    </row>
    <row r="25" spans="1:11" x14ac:dyDescent="0.25">
      <c r="A25" s="54" t="s">
        <v>110</v>
      </c>
      <c r="B25" s="189">
        <v>0.86436340371081255</v>
      </c>
      <c r="C25" s="189">
        <v>0.73076923076923073</v>
      </c>
      <c r="D25" s="189">
        <v>0.31243386243386245</v>
      </c>
      <c r="E25" s="189">
        <v>0.44</v>
      </c>
      <c r="F25" s="189">
        <v>0.36091340450771059</v>
      </c>
      <c r="G25" s="405">
        <v>0.31149599152926938</v>
      </c>
      <c r="H25" s="189">
        <v>0.31700602781337506</v>
      </c>
      <c r="I25" s="189">
        <v>0.16374691339338612</v>
      </c>
      <c r="J25" s="189">
        <v>0.13014444803098774</v>
      </c>
      <c r="K25" s="189">
        <v>0.16417952831930027</v>
      </c>
    </row>
    <row r="26" spans="1:11" x14ac:dyDescent="0.25">
      <c r="A26" s="344" t="s">
        <v>108</v>
      </c>
      <c r="B26" s="166"/>
      <c r="C26" s="166"/>
      <c r="D26" s="166"/>
      <c r="E26" s="166"/>
      <c r="F26" s="336"/>
      <c r="G26" s="166"/>
      <c r="H26" s="166"/>
      <c r="I26" s="166"/>
      <c r="J26" s="166"/>
      <c r="K26" s="166"/>
    </row>
    <row r="27" spans="1:11" x14ac:dyDescent="0.25">
      <c r="A27" s="100" t="s">
        <v>7</v>
      </c>
      <c r="B27" s="190">
        <v>0.51844743015568351</v>
      </c>
      <c r="C27" s="190">
        <v>0.60678137651821862</v>
      </c>
      <c r="D27" s="190">
        <v>0.12566137566137567</v>
      </c>
      <c r="E27" s="190">
        <v>0.16121212121212122</v>
      </c>
      <c r="F27" s="404">
        <v>0.13048635824436536</v>
      </c>
      <c r="G27" s="190">
        <v>0.17392225079413098</v>
      </c>
      <c r="H27" s="190">
        <v>0.1913237457876501</v>
      </c>
      <c r="I27" s="190">
        <v>6.5468493908952138E-2</v>
      </c>
      <c r="J27" s="190">
        <v>4.1881859264041317E-2</v>
      </c>
      <c r="K27" s="190">
        <v>7.3606042965255788E-2</v>
      </c>
    </row>
    <row r="28" spans="1:11" x14ac:dyDescent="0.25">
      <c r="A28" s="100" t="s">
        <v>8</v>
      </c>
      <c r="B28" s="190">
        <v>7.5922371507784178E-2</v>
      </c>
      <c r="C28" s="190">
        <v>8.856275303643725E-2</v>
      </c>
      <c r="D28" s="190">
        <v>0.11534391534391535</v>
      </c>
      <c r="E28" s="190">
        <v>0.11757575757575757</v>
      </c>
      <c r="F28" s="404">
        <v>0.15391459074733096</v>
      </c>
      <c r="G28" s="190">
        <v>3.302072303736197E-2</v>
      </c>
      <c r="H28" s="190">
        <v>6.1464711187052067E-2</v>
      </c>
      <c r="I28" s="190">
        <v>3.8704209028675711E-2</v>
      </c>
      <c r="J28" s="190">
        <v>3.9743382827630729E-2</v>
      </c>
      <c r="K28" s="190">
        <v>4.6486532536313165E-2</v>
      </c>
    </row>
    <row r="29" spans="1:11" x14ac:dyDescent="0.25">
      <c r="A29" s="100" t="s">
        <v>9</v>
      </c>
      <c r="B29" s="190">
        <v>0.1164427383237364</v>
      </c>
      <c r="C29" s="190">
        <v>1.8218623481781375E-2</v>
      </c>
      <c r="D29" s="190">
        <v>3.1746031746031744E-2</v>
      </c>
      <c r="E29" s="190">
        <v>4.2424242424242427E-2</v>
      </c>
      <c r="F29" s="404">
        <v>3.8552787663107949E-2</v>
      </c>
      <c r="G29" s="190">
        <v>4.4214188473755862E-2</v>
      </c>
      <c r="H29" s="190">
        <v>2.7765912003417343E-2</v>
      </c>
      <c r="I29" s="190">
        <v>2.5229089997016101E-2</v>
      </c>
      <c r="J29" s="190">
        <v>1.8943673337637187E-2</v>
      </c>
      <c r="K29" s="190">
        <v>2.0786891763336125E-2</v>
      </c>
    </row>
    <row r="30" spans="1:11" x14ac:dyDescent="0.25">
      <c r="A30" s="100" t="s">
        <v>10</v>
      </c>
      <c r="B30" s="190">
        <v>0.12795905310300704</v>
      </c>
      <c r="C30" s="190">
        <v>5.0607287449392713E-3</v>
      </c>
      <c r="D30" s="190">
        <v>1.4814814814814815E-2</v>
      </c>
      <c r="E30" s="190">
        <v>2.0606060606060607E-2</v>
      </c>
      <c r="F30" s="404">
        <v>8.6002372479240807E-3</v>
      </c>
      <c r="G30" s="190">
        <v>3.9328392073816366E-2</v>
      </c>
      <c r="H30" s="190">
        <v>9.3027670985808535E-3</v>
      </c>
      <c r="I30" s="190">
        <v>9.1765733585307107E-3</v>
      </c>
      <c r="J30" s="190">
        <v>6.0522918011620399E-3</v>
      </c>
      <c r="K30" s="190">
        <v>8.1642505218020994E-3</v>
      </c>
    </row>
    <row r="31" spans="1:11" x14ac:dyDescent="0.25">
      <c r="A31" s="100" t="s">
        <v>11</v>
      </c>
      <c r="B31" s="190">
        <v>1.4928556195350821E-2</v>
      </c>
      <c r="C31" s="190">
        <v>9.1093117408906875E-3</v>
      </c>
      <c r="D31" s="190">
        <v>1.9312169312169312E-2</v>
      </c>
      <c r="E31" s="190">
        <v>9.2121212121212118E-2</v>
      </c>
      <c r="F31" s="404">
        <v>1.6903914590747332E-2</v>
      </c>
      <c r="G31" s="190">
        <v>1.2237180456814401E-2</v>
      </c>
      <c r="H31" s="190">
        <v>1.2672647016944327E-2</v>
      </c>
      <c r="I31" s="190">
        <v>1.614765547632124E-2</v>
      </c>
      <c r="J31" s="190">
        <v>1.6684151065203358E-2</v>
      </c>
      <c r="K31" s="190">
        <v>8.9309801360235135E-3</v>
      </c>
    </row>
    <row r="32" spans="1:11" x14ac:dyDescent="0.25">
      <c r="A32" s="100" t="s">
        <v>12</v>
      </c>
      <c r="B32" s="190">
        <v>1.0663254425250587E-2</v>
      </c>
      <c r="C32" s="190">
        <v>3.0364372469635628E-3</v>
      </c>
      <c r="D32" s="190">
        <v>5.5555555555555558E-3</v>
      </c>
      <c r="E32" s="190">
        <v>6.0606060606060606E-3</v>
      </c>
      <c r="F32" s="404">
        <v>1.1862396204033215E-2</v>
      </c>
      <c r="G32" s="190">
        <v>8.6976251701709265E-3</v>
      </c>
      <c r="H32" s="190">
        <v>1.442878162228867E-2</v>
      </c>
      <c r="I32" s="190">
        <v>8.9041303229098652E-3</v>
      </c>
      <c r="J32" s="190">
        <v>6.8390897353131051E-3</v>
      </c>
      <c r="K32" s="190">
        <v>6.0628434309730368E-3</v>
      </c>
    </row>
    <row r="33" spans="1:15" x14ac:dyDescent="0.25">
      <c r="A33" s="100" t="s">
        <v>13</v>
      </c>
      <c r="B33" s="190">
        <v>0</v>
      </c>
      <c r="C33" s="190">
        <v>0</v>
      </c>
      <c r="D33" s="190">
        <v>0</v>
      </c>
      <c r="E33" s="190">
        <v>0</v>
      </c>
      <c r="F33" s="404">
        <v>5.9311981020166078E-4</v>
      </c>
      <c r="G33" s="190">
        <v>7.5631523218877629E-5</v>
      </c>
      <c r="H33" s="190">
        <v>4.7463097441739047E-5</v>
      </c>
      <c r="I33" s="190">
        <v>1.1676130098036248E-4</v>
      </c>
      <c r="J33" s="190">
        <v>0</v>
      </c>
      <c r="K33" s="190">
        <v>1.4198696559655823E-4</v>
      </c>
    </row>
    <row r="34" spans="1:15" x14ac:dyDescent="0.25">
      <c r="A34" s="403" t="s">
        <v>14</v>
      </c>
      <c r="B34" s="401">
        <v>4689</v>
      </c>
      <c r="C34" s="401">
        <v>1976</v>
      </c>
      <c r="D34" s="401">
        <v>3780</v>
      </c>
      <c r="E34" s="279">
        <v>825</v>
      </c>
      <c r="F34" s="402">
        <v>3372</v>
      </c>
      <c r="G34" s="401">
        <v>66110</v>
      </c>
      <c r="H34" s="401">
        <v>21069</v>
      </c>
      <c r="I34" s="401">
        <v>231241</v>
      </c>
      <c r="J34" s="401">
        <v>49568</v>
      </c>
      <c r="K34" s="401">
        <v>70429</v>
      </c>
    </row>
    <row r="37" spans="1:15" x14ac:dyDescent="0.25">
      <c r="A37" s="10" t="s">
        <v>175</v>
      </c>
    </row>
    <row r="39" spans="1:15" x14ac:dyDescent="0.25">
      <c r="A39" s="142" t="s">
        <v>174</v>
      </c>
      <c r="B39" s="340"/>
      <c r="C39" s="340"/>
    </row>
    <row r="40" spans="1:15" ht="38.25" customHeight="1" x14ac:dyDescent="0.25">
      <c r="A40" s="144"/>
      <c r="B40" s="315" t="s">
        <v>3</v>
      </c>
      <c r="C40" s="400"/>
      <c r="D40" s="326" t="s">
        <v>156</v>
      </c>
      <c r="E40" s="324"/>
      <c r="F40" s="326" t="s">
        <v>34</v>
      </c>
      <c r="G40" s="324"/>
      <c r="H40" s="326" t="s">
        <v>4</v>
      </c>
      <c r="I40" s="324"/>
      <c r="J40" s="326" t="s">
        <v>48</v>
      </c>
      <c r="K40" s="324"/>
      <c r="L40" s="326" t="s">
        <v>42</v>
      </c>
      <c r="M40" s="305"/>
      <c r="N40" s="304" t="s">
        <v>173</v>
      </c>
      <c r="O40" s="304"/>
    </row>
    <row r="41" spans="1:15" x14ac:dyDescent="0.25">
      <c r="A41" s="284"/>
      <c r="B41" s="279" t="s">
        <v>71</v>
      </c>
      <c r="C41" s="283" t="s">
        <v>41</v>
      </c>
      <c r="D41" s="279" t="s">
        <v>71</v>
      </c>
      <c r="E41" s="283" t="s">
        <v>41</v>
      </c>
      <c r="F41" s="279" t="s">
        <v>71</v>
      </c>
      <c r="G41" s="283" t="s">
        <v>41</v>
      </c>
      <c r="H41" s="279" t="s">
        <v>71</v>
      </c>
      <c r="I41" s="283" t="s">
        <v>41</v>
      </c>
      <c r="J41" s="279" t="s">
        <v>71</v>
      </c>
      <c r="K41" s="283" t="s">
        <v>41</v>
      </c>
      <c r="L41" s="279" t="s">
        <v>71</v>
      </c>
      <c r="M41" s="280" t="s">
        <v>41</v>
      </c>
      <c r="N41" s="279" t="s">
        <v>172</v>
      </c>
      <c r="O41" s="279" t="s">
        <v>171</v>
      </c>
    </row>
    <row r="42" spans="1:15" x14ac:dyDescent="0.25">
      <c r="A42" s="85" t="s">
        <v>19</v>
      </c>
      <c r="B42" s="166">
        <v>2.1326508850501172E-3</v>
      </c>
      <c r="C42" s="166">
        <v>4.2013222435487309E-2</v>
      </c>
      <c r="D42" s="166">
        <v>3.0364372469635628E-3</v>
      </c>
      <c r="E42" s="166">
        <v>2.0242914979757085E-3</v>
      </c>
      <c r="F42" s="166">
        <v>1.0052910052910053E-2</v>
      </c>
      <c r="G42" s="166">
        <v>7.9365079365079365E-4</v>
      </c>
      <c r="H42" s="166">
        <v>3.0303030303030304E-2</v>
      </c>
      <c r="I42" s="166">
        <v>0</v>
      </c>
      <c r="J42" s="166">
        <v>2.0759193357058124E-3</v>
      </c>
      <c r="K42" s="166">
        <v>0</v>
      </c>
      <c r="L42" s="166">
        <v>5.873514547193006E-3</v>
      </c>
      <c r="M42" s="399">
        <v>1.3932522879388062E-2</v>
      </c>
      <c r="N42" s="166">
        <v>1.3471177944862155E-2</v>
      </c>
      <c r="O42" s="166">
        <v>2.4703317994671833E-2</v>
      </c>
    </row>
    <row r="43" spans="1:15" x14ac:dyDescent="0.25">
      <c r="A43" s="87" t="s">
        <v>20</v>
      </c>
      <c r="B43" s="166">
        <v>4.9690765621667736E-2</v>
      </c>
      <c r="C43" s="166">
        <v>0.38643634037108127</v>
      </c>
      <c r="D43" s="166">
        <v>0.15890688259109312</v>
      </c>
      <c r="E43" s="166">
        <v>0.44433198380566802</v>
      </c>
      <c r="F43" s="166">
        <v>0.20317460317460317</v>
      </c>
      <c r="G43" s="166">
        <v>4.656084656084656E-2</v>
      </c>
      <c r="H43" s="166">
        <v>0.1393939393939394</v>
      </c>
      <c r="I43" s="166">
        <v>0.04</v>
      </c>
      <c r="J43" s="166">
        <v>0.13078291814946619</v>
      </c>
      <c r="K43" s="166">
        <v>6.1684460260972719E-2</v>
      </c>
      <c r="L43" s="166">
        <v>0.12778308974183855</v>
      </c>
      <c r="M43" s="398">
        <v>0.21219778718754267</v>
      </c>
      <c r="N43" s="166">
        <v>0.29307644110275688</v>
      </c>
      <c r="O43" s="166">
        <v>0.37624122063453619</v>
      </c>
    </row>
    <row r="44" spans="1:15" x14ac:dyDescent="0.25">
      <c r="A44" s="87" t="s">
        <v>21</v>
      </c>
      <c r="B44" s="166">
        <v>4.2013222435487309E-2</v>
      </c>
      <c r="C44" s="166">
        <v>0.28150991682661547</v>
      </c>
      <c r="D44" s="166">
        <v>8.1477732793522273E-2</v>
      </c>
      <c r="E44" s="166">
        <v>0.23481781376518218</v>
      </c>
      <c r="F44" s="166">
        <v>0.25952380952380955</v>
      </c>
      <c r="G44" s="166">
        <v>0.13677248677248677</v>
      </c>
      <c r="H44" s="166">
        <v>0.10545454545454545</v>
      </c>
      <c r="I44" s="166">
        <v>0.15515151515151515</v>
      </c>
      <c r="J44" s="166">
        <v>0.3125741399762752</v>
      </c>
      <c r="K44" s="166">
        <v>0.18357058125741399</v>
      </c>
      <c r="L44" s="166">
        <v>0.1693757683376588</v>
      </c>
      <c r="M44" s="398">
        <v>0.20816828302144516</v>
      </c>
      <c r="N44" s="166">
        <v>0.38847117794486213</v>
      </c>
      <c r="O44" s="166">
        <v>0.36909663356744976</v>
      </c>
    </row>
    <row r="45" spans="1:15" x14ac:dyDescent="0.25">
      <c r="A45" s="87" t="s">
        <v>22</v>
      </c>
      <c r="B45" s="166">
        <v>2.5591810620601407E-2</v>
      </c>
      <c r="C45" s="166">
        <v>0.12326722115589678</v>
      </c>
      <c r="D45" s="166">
        <v>2.0242914979757085E-2</v>
      </c>
      <c r="E45" s="166">
        <v>4.5546558704453441E-2</v>
      </c>
      <c r="F45" s="166">
        <v>0.14179894179894179</v>
      </c>
      <c r="G45" s="166">
        <v>9.9735449735449733E-2</v>
      </c>
      <c r="H45" s="166">
        <v>0.13696969696969696</v>
      </c>
      <c r="I45" s="166">
        <v>0.16</v>
      </c>
      <c r="J45" s="166">
        <v>0.13908659549228944</v>
      </c>
      <c r="K45" s="166">
        <v>9.0747330960854092E-2</v>
      </c>
      <c r="L45" s="166">
        <v>8.7283158038519326E-2</v>
      </c>
      <c r="M45" s="398">
        <v>0.10128397759868871</v>
      </c>
      <c r="N45" s="166">
        <v>0.20018796992481203</v>
      </c>
      <c r="O45" s="166">
        <v>0.17958343424558004</v>
      </c>
    </row>
    <row r="46" spans="1:15" x14ac:dyDescent="0.25">
      <c r="A46" s="87" t="s">
        <v>23</v>
      </c>
      <c r="B46" s="166">
        <v>1.4075495841330775E-2</v>
      </c>
      <c r="C46" s="166">
        <v>2.7937726594156536E-2</v>
      </c>
      <c r="D46" s="166">
        <v>4.048582995951417E-3</v>
      </c>
      <c r="E46" s="166">
        <v>3.5425101214574899E-3</v>
      </c>
      <c r="F46" s="166">
        <v>6.1111111111111109E-2</v>
      </c>
      <c r="G46" s="166">
        <v>2.6455026455026454E-2</v>
      </c>
      <c r="H46" s="166">
        <v>0.10424242424242425</v>
      </c>
      <c r="I46" s="166">
        <v>6.6666666666666666E-2</v>
      </c>
      <c r="J46" s="166">
        <v>5.041518386714116E-2</v>
      </c>
      <c r="K46" s="166">
        <v>2.2241992882562279E-2</v>
      </c>
      <c r="L46" s="166">
        <v>3.8314437918317172E-2</v>
      </c>
      <c r="M46" s="398">
        <v>2.5133178527523562E-2</v>
      </c>
      <c r="N46" s="166">
        <v>8.7875939849624066E-2</v>
      </c>
      <c r="O46" s="166">
        <v>4.4562848147251151E-2</v>
      </c>
    </row>
    <row r="47" spans="1:15" x14ac:dyDescent="0.25">
      <c r="A47" s="87" t="s">
        <v>24</v>
      </c>
      <c r="B47" s="166">
        <v>2.1326508850501172E-3</v>
      </c>
      <c r="C47" s="166">
        <v>3.1989763275751758E-3</v>
      </c>
      <c r="D47" s="166">
        <v>1.5182186234817814E-3</v>
      </c>
      <c r="E47" s="166">
        <v>5.0607287449392713E-4</v>
      </c>
      <c r="F47" s="166">
        <v>1.1904761904761904E-2</v>
      </c>
      <c r="G47" s="166">
        <v>2.1164021164021165E-3</v>
      </c>
      <c r="H47" s="166">
        <v>4.363636363636364E-2</v>
      </c>
      <c r="I47" s="166">
        <v>1.8181818181818181E-2</v>
      </c>
      <c r="J47" s="166">
        <v>4.1518386714116248E-3</v>
      </c>
      <c r="K47" s="166">
        <v>2.6690391459074734E-3</v>
      </c>
      <c r="L47" s="166">
        <v>7.3760415243819153E-3</v>
      </c>
      <c r="M47" s="398">
        <v>3.2782406775030731E-3</v>
      </c>
      <c r="N47" s="166">
        <v>1.6917293233082706E-2</v>
      </c>
      <c r="O47" s="166">
        <v>5.8125454105110198E-3</v>
      </c>
    </row>
    <row r="48" spans="1:15" x14ac:dyDescent="0.25">
      <c r="A48" s="284" t="s">
        <v>42</v>
      </c>
      <c r="B48" s="396">
        <v>0.13563659628918748</v>
      </c>
      <c r="C48" s="396">
        <v>0.86436340371081244</v>
      </c>
      <c r="D48" s="396">
        <v>0.26923076923076922</v>
      </c>
      <c r="E48" s="396">
        <v>0.73076923076923073</v>
      </c>
      <c r="F48" s="396">
        <v>0.6875661375661376</v>
      </c>
      <c r="G48" s="396">
        <v>0.3124338624338624</v>
      </c>
      <c r="H48" s="396">
        <v>0.56000000000000005</v>
      </c>
      <c r="I48" s="396">
        <v>0.44</v>
      </c>
      <c r="J48" s="396">
        <v>0.63908659549228941</v>
      </c>
      <c r="K48" s="396">
        <v>0.36091340450771059</v>
      </c>
      <c r="L48" s="396">
        <v>0.43600601010790879</v>
      </c>
      <c r="M48" s="397">
        <v>0.56399398989209126</v>
      </c>
      <c r="N48" s="396">
        <v>0.99999999999999989</v>
      </c>
      <c r="O48" s="396">
        <v>1</v>
      </c>
    </row>
    <row r="49" spans="1:18" x14ac:dyDescent="0.25">
      <c r="O49" s="1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6"/>
      <c r="J50" s="6"/>
      <c r="K50" s="6"/>
      <c r="L50" s="6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6"/>
      <c r="J51" s="6"/>
      <c r="K51" s="6"/>
      <c r="L51" s="6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6"/>
      <c r="J52" s="6"/>
      <c r="K52" s="6"/>
      <c r="L52" s="6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6"/>
      <c r="J53" s="6"/>
      <c r="K53" s="6"/>
      <c r="L53" s="6"/>
      <c r="M53" s="3"/>
      <c r="N53" s="3"/>
      <c r="O53" s="3"/>
      <c r="P53" s="3"/>
      <c r="Q53" s="3"/>
      <c r="R53" s="3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6"/>
      <c r="J54" s="6"/>
      <c r="K54" s="6"/>
      <c r="L54" s="6"/>
      <c r="M54" s="3"/>
      <c r="N54" s="3"/>
      <c r="O54" s="3"/>
      <c r="P54" s="3"/>
      <c r="Q54" s="3"/>
      <c r="R54" s="3"/>
    </row>
    <row r="55" spans="1:18" x14ac:dyDescent="0.25">
      <c r="A55" s="3"/>
      <c r="B55" s="3"/>
      <c r="C55" s="3"/>
      <c r="D55" s="3"/>
      <c r="E55" s="3"/>
      <c r="F55" s="3"/>
      <c r="G55" s="3"/>
      <c r="H55" s="3"/>
      <c r="I55" s="6"/>
      <c r="J55" s="6"/>
      <c r="K55" s="6"/>
      <c r="L55" s="6"/>
      <c r="M55" s="3"/>
      <c r="N55" s="3"/>
      <c r="O55" s="3"/>
      <c r="P55" s="3"/>
      <c r="Q55" s="3"/>
      <c r="R55" s="3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25">
      <c r="A63" s="303"/>
      <c r="B63" s="303"/>
      <c r="C63" s="303"/>
      <c r="D63" s="303"/>
      <c r="E63" s="303"/>
      <c r="F63" s="303"/>
      <c r="G63" s="303"/>
      <c r="H63" s="303"/>
      <c r="I63" s="30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25">
      <c r="A64" s="101"/>
      <c r="B64" s="100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20" x14ac:dyDescent="0.25">
      <c r="A65" s="101"/>
      <c r="B65" s="10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</sheetData>
  <mergeCells count="14">
    <mergeCell ref="B4:I4"/>
    <mergeCell ref="B22:F22"/>
    <mergeCell ref="G22:K22"/>
    <mergeCell ref="B21:K21"/>
    <mergeCell ref="B5:E5"/>
    <mergeCell ref="F5:I5"/>
    <mergeCell ref="L40:M40"/>
    <mergeCell ref="N40:O40"/>
    <mergeCell ref="H40:I40"/>
    <mergeCell ref="J40:K40"/>
    <mergeCell ref="A63:I63"/>
    <mergeCell ref="B40:C40"/>
    <mergeCell ref="D40:E40"/>
    <mergeCell ref="F40:G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3">
    <tabColor theme="9"/>
  </sheetPr>
  <dimension ref="A1:R30"/>
  <sheetViews>
    <sheetView showGridLines="0" zoomScale="90" zoomScaleNormal="90" workbookViewId="0">
      <selection activeCell="F32" sqref="F32"/>
    </sheetView>
  </sheetViews>
  <sheetFormatPr baseColWidth="10" defaultRowHeight="15" x14ac:dyDescent="0.25"/>
  <cols>
    <col min="1" max="1" width="5.28515625" customWidth="1"/>
    <col min="4" max="4" width="15.85546875" customWidth="1"/>
    <col min="6" max="6" width="12.42578125" customWidth="1"/>
    <col min="7" max="7" width="18.7109375" customWidth="1"/>
    <col min="9" max="9" width="14.140625" customWidth="1"/>
    <col min="11" max="11" width="14" customWidth="1"/>
    <col min="12" max="12" width="18.7109375" customWidth="1"/>
    <col min="14" max="14" width="20.85546875" customWidth="1"/>
    <col min="16" max="16" width="19.7109375" customWidth="1"/>
    <col min="17" max="17" width="19.42578125" customWidth="1"/>
  </cols>
  <sheetData>
    <row r="1" spans="1:18" x14ac:dyDescent="0.25">
      <c r="A1" s="2" t="s">
        <v>93</v>
      </c>
    </row>
    <row r="3" spans="1:18" x14ac:dyDescent="0.25">
      <c r="A3" s="253"/>
      <c r="B3" s="253"/>
      <c r="C3" s="287" t="s">
        <v>0</v>
      </c>
      <c r="D3" s="287"/>
      <c r="E3" s="287"/>
      <c r="F3" s="287"/>
      <c r="G3" s="288"/>
      <c r="H3" s="287" t="s">
        <v>1</v>
      </c>
      <c r="I3" s="287"/>
      <c r="J3" s="287"/>
      <c r="K3" s="287"/>
      <c r="L3" s="288"/>
      <c r="M3" s="287" t="s">
        <v>54</v>
      </c>
      <c r="N3" s="287"/>
      <c r="O3" s="287"/>
      <c r="P3" s="287"/>
      <c r="Q3" s="294"/>
    </row>
    <row r="4" spans="1:18" ht="40.5" customHeight="1" x14ac:dyDescent="0.25">
      <c r="A4" s="253"/>
      <c r="B4" s="253"/>
      <c r="C4" s="193" t="s">
        <v>3</v>
      </c>
      <c r="D4" s="193" t="s">
        <v>2</v>
      </c>
      <c r="E4" s="193" t="s">
        <v>34</v>
      </c>
      <c r="F4" s="193" t="s">
        <v>4</v>
      </c>
      <c r="G4" s="194" t="s">
        <v>48</v>
      </c>
      <c r="H4" s="193" t="s">
        <v>3</v>
      </c>
      <c r="I4" s="193" t="s">
        <v>2</v>
      </c>
      <c r="J4" s="193" t="s">
        <v>65</v>
      </c>
      <c r="K4" s="193" t="s">
        <v>4</v>
      </c>
      <c r="L4" s="194" t="s">
        <v>48</v>
      </c>
      <c r="M4" s="193" t="s">
        <v>3</v>
      </c>
      <c r="N4" s="193" t="s">
        <v>2</v>
      </c>
      <c r="O4" s="193" t="s">
        <v>34</v>
      </c>
      <c r="P4" s="193" t="s">
        <v>4</v>
      </c>
      <c r="Q4" s="195" t="s">
        <v>48</v>
      </c>
    </row>
    <row r="5" spans="1:18" x14ac:dyDescent="0.25">
      <c r="A5" s="293">
        <v>2021</v>
      </c>
      <c r="B5" s="293"/>
      <c r="C5" s="172">
        <v>61091</v>
      </c>
      <c r="D5" s="172">
        <v>8060</v>
      </c>
      <c r="E5" s="172">
        <v>3105</v>
      </c>
      <c r="F5" s="172">
        <v>905</v>
      </c>
      <c r="G5" s="173">
        <v>2345</v>
      </c>
      <c r="H5" s="172">
        <v>198957</v>
      </c>
      <c r="I5" s="172">
        <v>31346</v>
      </c>
      <c r="J5" s="172">
        <v>55047</v>
      </c>
      <c r="K5" s="172">
        <v>13870</v>
      </c>
      <c r="L5" s="173">
        <v>25145</v>
      </c>
      <c r="M5" s="178">
        <v>0.30705629859718431</v>
      </c>
      <c r="N5" s="178">
        <v>0.25713009634403111</v>
      </c>
      <c r="O5" s="178">
        <v>5.6406343669954763E-2</v>
      </c>
      <c r="P5" s="178">
        <v>6.5248738284066327E-2</v>
      </c>
      <c r="Q5" s="178">
        <v>9.3259097236031013E-2</v>
      </c>
    </row>
    <row r="6" spans="1:18" x14ac:dyDescent="0.25">
      <c r="A6" s="293">
        <v>2020</v>
      </c>
      <c r="B6" s="293"/>
      <c r="C6" s="172">
        <v>63471</v>
      </c>
      <c r="D6" s="172">
        <v>8644</v>
      </c>
      <c r="E6" s="172">
        <v>2615</v>
      </c>
      <c r="F6" s="172">
        <v>689</v>
      </c>
      <c r="G6" s="174">
        <v>2128</v>
      </c>
      <c r="H6" s="172">
        <v>193643</v>
      </c>
      <c r="I6" s="172">
        <v>34216</v>
      </c>
      <c r="J6" s="172">
        <v>50637</v>
      </c>
      <c r="K6" s="172">
        <v>10323</v>
      </c>
      <c r="L6" s="174">
        <v>26076</v>
      </c>
      <c r="M6" s="179">
        <v>0.32777327349813834</v>
      </c>
      <c r="N6" s="179">
        <v>0.25263034837502923</v>
      </c>
      <c r="O6" s="179">
        <v>5.1642079902047909E-2</v>
      </c>
      <c r="P6" s="179">
        <v>6.6744163518357061E-2</v>
      </c>
      <c r="Q6" s="179">
        <v>8.1607608528915479E-2</v>
      </c>
      <c r="R6" s="1"/>
    </row>
    <row r="7" spans="1:18" x14ac:dyDescent="0.25">
      <c r="A7" s="293">
        <v>2019</v>
      </c>
      <c r="B7" s="293"/>
      <c r="C7" s="172">
        <v>90287</v>
      </c>
      <c r="D7" s="172">
        <v>8951</v>
      </c>
      <c r="E7" s="172">
        <v>3520</v>
      </c>
      <c r="F7" s="172">
        <v>984</v>
      </c>
      <c r="G7" s="174">
        <v>2251</v>
      </c>
      <c r="H7" s="172">
        <v>259770</v>
      </c>
      <c r="I7" s="172">
        <v>41041</v>
      </c>
      <c r="J7" s="172">
        <v>51477</v>
      </c>
      <c r="K7" s="172">
        <v>10933</v>
      </c>
      <c r="L7" s="174">
        <v>27378</v>
      </c>
      <c r="M7" s="179">
        <v>0.34756515378989106</v>
      </c>
      <c r="N7" s="179">
        <v>0.21809897419653518</v>
      </c>
      <c r="O7" s="179">
        <v>6.8380053227655072E-2</v>
      </c>
      <c r="P7" s="179">
        <v>9.0002743986097131E-2</v>
      </c>
      <c r="Q7" s="179">
        <v>8.2219300168018122E-2</v>
      </c>
      <c r="R7" s="1"/>
    </row>
    <row r="8" spans="1:18" x14ac:dyDescent="0.25">
      <c r="A8" s="293">
        <v>2018</v>
      </c>
      <c r="B8" s="293"/>
      <c r="C8" s="172">
        <v>73174</v>
      </c>
      <c r="D8" s="172">
        <v>8519</v>
      </c>
      <c r="E8" s="172">
        <v>3212</v>
      </c>
      <c r="F8" s="172">
        <v>869</v>
      </c>
      <c r="G8" s="174">
        <v>2069</v>
      </c>
      <c r="H8" s="172">
        <v>235184</v>
      </c>
      <c r="I8" s="172">
        <v>41418</v>
      </c>
      <c r="J8" s="172">
        <v>48932</v>
      </c>
      <c r="K8" s="172">
        <v>9840</v>
      </c>
      <c r="L8" s="174">
        <v>27548</v>
      </c>
      <c r="M8" s="179">
        <v>0.31113511123205662</v>
      </c>
      <c r="N8" s="179">
        <v>0.20568351924284128</v>
      </c>
      <c r="O8" s="179">
        <v>6.5642115588980629E-2</v>
      </c>
      <c r="P8" s="179">
        <v>8.8313008130081305E-2</v>
      </c>
      <c r="Q8" s="179">
        <v>7.5105270800058077E-2</v>
      </c>
      <c r="R8" s="1"/>
    </row>
    <row r="9" spans="1:18" x14ac:dyDescent="0.25">
      <c r="A9" s="293">
        <v>2017</v>
      </c>
      <c r="B9" s="293"/>
      <c r="C9" s="172">
        <v>70323</v>
      </c>
      <c r="D9" s="172">
        <v>9559</v>
      </c>
      <c r="E9" s="172">
        <v>3369</v>
      </c>
      <c r="F9" s="172">
        <v>657</v>
      </c>
      <c r="G9" s="174">
        <v>2295</v>
      </c>
      <c r="H9" s="172">
        <v>232094</v>
      </c>
      <c r="I9" s="172">
        <v>45202</v>
      </c>
      <c r="J9" s="172">
        <v>47224</v>
      </c>
      <c r="K9" s="172">
        <v>8196</v>
      </c>
      <c r="L9" s="174">
        <v>26498</v>
      </c>
      <c r="M9" s="179">
        <v>0.30299361465613073</v>
      </c>
      <c r="N9" s="179">
        <v>0.21147294367505862</v>
      </c>
      <c r="O9" s="179">
        <v>7.1340843638827714E-2</v>
      </c>
      <c r="P9" s="179">
        <v>8.0161054172767199E-2</v>
      </c>
      <c r="Q9" s="179">
        <v>8.6610310212091479E-2</v>
      </c>
      <c r="R9" s="1"/>
    </row>
    <row r="10" spans="1:18" x14ac:dyDescent="0.25">
      <c r="A10" s="293">
        <v>2016</v>
      </c>
      <c r="B10" s="293"/>
      <c r="C10" s="172">
        <v>71840</v>
      </c>
      <c r="D10" s="172">
        <v>8778</v>
      </c>
      <c r="E10" s="172">
        <v>3200</v>
      </c>
      <c r="F10" s="172">
        <v>676</v>
      </c>
      <c r="G10" s="174">
        <v>2273</v>
      </c>
      <c r="H10" s="172">
        <v>229333</v>
      </c>
      <c r="I10" s="172">
        <v>46959</v>
      </c>
      <c r="J10" s="172">
        <v>45890</v>
      </c>
      <c r="K10" s="172">
        <v>7467</v>
      </c>
      <c r="L10" s="174">
        <v>23946</v>
      </c>
      <c r="M10" s="179">
        <v>0.31325626926783323</v>
      </c>
      <c r="N10" s="179">
        <v>0.18692902319044272</v>
      </c>
      <c r="O10" s="179">
        <v>6.973196774896491E-2</v>
      </c>
      <c r="P10" s="179">
        <v>9.0531672693183338E-2</v>
      </c>
      <c r="Q10" s="179">
        <v>9.4921907625490687E-2</v>
      </c>
      <c r="R10" s="1"/>
    </row>
    <row r="11" spans="1:18" ht="19.5" customHeight="1" x14ac:dyDescent="0.25">
      <c r="A11" s="290" t="s">
        <v>125</v>
      </c>
      <c r="B11" s="254" t="s">
        <v>126</v>
      </c>
      <c r="C11" s="26">
        <v>-3.7497439775645569E-2</v>
      </c>
      <c r="D11" s="26">
        <v>-6.7561314206385933E-2</v>
      </c>
      <c r="E11" s="26">
        <v>0.18738049713193117</v>
      </c>
      <c r="F11" s="26">
        <v>0.31349782293178519</v>
      </c>
      <c r="G11" s="127">
        <v>0.10197368421052631</v>
      </c>
      <c r="H11" s="26">
        <v>2.7442251979157523E-2</v>
      </c>
      <c r="I11" s="26">
        <v>-8.3878887070376426E-2</v>
      </c>
      <c r="J11" s="26">
        <v>8.7090467444753836E-2</v>
      </c>
      <c r="K11" s="26">
        <v>0.34360166618231136</v>
      </c>
      <c r="L11" s="127">
        <v>-3.5703328731400523E-2</v>
      </c>
      <c r="M11" s="19"/>
      <c r="N11" s="19"/>
      <c r="O11" s="19"/>
      <c r="P11" s="19"/>
      <c r="Q11" s="19"/>
      <c r="R11" s="1"/>
    </row>
    <row r="12" spans="1:18" ht="19.5" customHeight="1" x14ac:dyDescent="0.25">
      <c r="A12" s="291"/>
      <c r="B12" s="254" t="s">
        <v>127</v>
      </c>
      <c r="C12" s="26">
        <v>-0.29700842867743971</v>
      </c>
      <c r="D12" s="26">
        <v>-3.429784381633337E-2</v>
      </c>
      <c r="E12" s="26">
        <v>-0.25710227272727271</v>
      </c>
      <c r="F12" s="26">
        <v>-0.29979674796747968</v>
      </c>
      <c r="G12" s="127">
        <v>-5.4642381163927146E-2</v>
      </c>
      <c r="H12" s="26">
        <v>-0.25455980290256763</v>
      </c>
      <c r="I12" s="26">
        <v>-0.16629711751662971</v>
      </c>
      <c r="J12" s="26">
        <v>-1.6317967247508596E-2</v>
      </c>
      <c r="K12" s="26">
        <v>-5.5794383975121195E-2</v>
      </c>
      <c r="L12" s="127">
        <v>-4.7556432171816786E-2</v>
      </c>
      <c r="M12" s="11"/>
      <c r="N12" s="11"/>
      <c r="O12" s="11"/>
      <c r="P12" s="11"/>
      <c r="Q12" s="11"/>
      <c r="R12" s="1"/>
    </row>
    <row r="13" spans="1:18" ht="19.5" customHeight="1" x14ac:dyDescent="0.25">
      <c r="A13" s="291"/>
      <c r="B13" s="254" t="s">
        <v>122</v>
      </c>
      <c r="C13" s="26">
        <v>0.23386722059747997</v>
      </c>
      <c r="D13" s="26">
        <v>5.0710177250851037E-2</v>
      </c>
      <c r="E13" s="26">
        <v>9.5890410958904104E-2</v>
      </c>
      <c r="F13" s="26">
        <v>0.13233601841196779</v>
      </c>
      <c r="G13" s="127">
        <v>8.7965200579990327E-2</v>
      </c>
      <c r="H13" s="26">
        <v>0.1045394244506429</v>
      </c>
      <c r="I13" s="26">
        <v>-9.1023226616446951E-3</v>
      </c>
      <c r="J13" s="26">
        <v>5.2010953976947598E-2</v>
      </c>
      <c r="K13" s="26">
        <v>0.11107723577235773</v>
      </c>
      <c r="L13" s="127">
        <v>-6.1710468999564396E-3</v>
      </c>
      <c r="M13" s="11"/>
      <c r="N13" s="11"/>
      <c r="O13" s="11"/>
      <c r="P13" s="11"/>
      <c r="Q13" s="11"/>
      <c r="R13" s="1"/>
    </row>
    <row r="14" spans="1:18" ht="19.5" customHeight="1" x14ac:dyDescent="0.25">
      <c r="A14" s="291"/>
      <c r="B14" s="254" t="s">
        <v>128</v>
      </c>
      <c r="C14" s="26">
        <v>4.0541501358019427E-2</v>
      </c>
      <c r="D14" s="26">
        <v>-0.10879799142169683</v>
      </c>
      <c r="E14" s="26">
        <v>-4.6601365390323536E-2</v>
      </c>
      <c r="F14" s="26">
        <v>0.32267884322678841</v>
      </c>
      <c r="G14" s="127">
        <v>-9.8474945533769065E-2</v>
      </c>
      <c r="H14" s="26">
        <v>1.3313571225451756E-2</v>
      </c>
      <c r="I14" s="26">
        <v>-8.3713110039378785E-2</v>
      </c>
      <c r="J14" s="26">
        <v>3.616805014399458E-2</v>
      </c>
      <c r="K14" s="26">
        <v>0.20058565153733529</v>
      </c>
      <c r="L14" s="127">
        <v>3.9625632123179107E-2</v>
      </c>
      <c r="M14" s="20"/>
      <c r="N14" s="20"/>
      <c r="O14" s="20"/>
      <c r="P14" s="20"/>
      <c r="Q14" s="20"/>
      <c r="R14" s="1"/>
    </row>
    <row r="15" spans="1:18" ht="19.5" customHeight="1" x14ac:dyDescent="0.25">
      <c r="A15" s="292"/>
      <c r="B15" s="254" t="s">
        <v>129</v>
      </c>
      <c r="C15" s="26">
        <v>-2.1116369710467705E-2</v>
      </c>
      <c r="D15" s="26">
        <v>8.8972431077694231E-2</v>
      </c>
      <c r="E15" s="26">
        <v>5.2812499999999998E-2</v>
      </c>
      <c r="F15" s="26">
        <v>-2.8106508875739646E-2</v>
      </c>
      <c r="G15" s="127">
        <v>9.6788385393752757E-3</v>
      </c>
      <c r="H15" s="26">
        <v>1.2039261684973379E-2</v>
      </c>
      <c r="I15" s="26">
        <v>-3.7415617879426731E-2</v>
      </c>
      <c r="J15" s="26">
        <v>2.906951405534975E-2</v>
      </c>
      <c r="K15" s="26">
        <v>9.7629570108477295E-2</v>
      </c>
      <c r="L15" s="127">
        <v>0.1065731228597678</v>
      </c>
      <c r="M15" s="20"/>
      <c r="N15" s="20"/>
      <c r="O15" s="20"/>
      <c r="P15" s="20"/>
      <c r="Q15" s="20"/>
      <c r="R15" s="1"/>
    </row>
    <row r="16" spans="1:18" x14ac:dyDescent="0.25">
      <c r="A16" s="289" t="s">
        <v>56</v>
      </c>
      <c r="B16" s="289"/>
      <c r="C16" s="289"/>
      <c r="D16" s="289"/>
      <c r="E16" s="289"/>
      <c r="F16" s="289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12" customFormat="1" ht="26.25" customHeight="1" x14ac:dyDescent="0.25">
      <c r="A17" s="286" t="s">
        <v>114</v>
      </c>
      <c r="B17" s="295"/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</row>
    <row r="18" spans="1:16" x14ac:dyDescent="0.25">
      <c r="A18" s="285" t="s">
        <v>76</v>
      </c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35"/>
    </row>
    <row r="20" spans="1:16" x14ac:dyDescent="0.25">
      <c r="D20" s="203"/>
      <c r="E20" s="203"/>
    </row>
    <row r="21" spans="1:16" x14ac:dyDescent="0.25">
      <c r="C21" s="118"/>
      <c r="D21" s="118"/>
      <c r="E21" s="136"/>
      <c r="F21" s="118"/>
      <c r="H21" s="118"/>
      <c r="I21" s="203"/>
    </row>
    <row r="22" spans="1:16" x14ac:dyDescent="0.25">
      <c r="B22" s="203"/>
      <c r="C22" s="116"/>
      <c r="D22" s="118"/>
      <c r="E22" s="203"/>
      <c r="G22" s="203"/>
    </row>
    <row r="23" spans="1:16" x14ac:dyDescent="0.25">
      <c r="B23" s="203"/>
      <c r="C23" s="203"/>
      <c r="D23" s="203"/>
      <c r="E23" s="203"/>
      <c r="F23" s="203"/>
      <c r="G23" s="203"/>
      <c r="H23" s="203"/>
      <c r="I23" s="203"/>
      <c r="J23" s="203"/>
      <c r="K23" s="203"/>
    </row>
    <row r="24" spans="1:16" x14ac:dyDescent="0.25">
      <c r="B24" s="118"/>
      <c r="C24" s="203"/>
    </row>
    <row r="25" spans="1:16" x14ac:dyDescent="0.25">
      <c r="B25" s="118"/>
      <c r="C25" s="203"/>
    </row>
    <row r="26" spans="1:16" x14ac:dyDescent="0.25">
      <c r="B26" s="118"/>
      <c r="C26" s="203"/>
    </row>
    <row r="27" spans="1:16" x14ac:dyDescent="0.25">
      <c r="B27" s="118"/>
      <c r="C27" s="203"/>
    </row>
    <row r="28" spans="1:16" x14ac:dyDescent="0.25">
      <c r="B28" s="118"/>
      <c r="C28" s="203"/>
    </row>
    <row r="29" spans="1:16" x14ac:dyDescent="0.25">
      <c r="B29" s="118"/>
    </row>
    <row r="30" spans="1:16" x14ac:dyDescent="0.25">
      <c r="B30" s="203"/>
    </row>
  </sheetData>
  <mergeCells count="13">
    <mergeCell ref="C3:G3"/>
    <mergeCell ref="H3:L3"/>
    <mergeCell ref="M3:Q3"/>
    <mergeCell ref="A16:F16"/>
    <mergeCell ref="A18:O18"/>
    <mergeCell ref="A17:P17"/>
    <mergeCell ref="A5:B5"/>
    <mergeCell ref="A6:B6"/>
    <mergeCell ref="A7:B7"/>
    <mergeCell ref="A8:B8"/>
    <mergeCell ref="A9:B9"/>
    <mergeCell ref="A10:B10"/>
    <mergeCell ref="A11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45"/>
  <sheetViews>
    <sheetView showGridLines="0" topLeftCell="A16" workbookViewId="0">
      <selection activeCell="I34" sqref="I34"/>
    </sheetView>
  </sheetViews>
  <sheetFormatPr baseColWidth="10" defaultRowHeight="15" x14ac:dyDescent="0.25"/>
  <cols>
    <col min="1" max="1" width="15.7109375" customWidth="1"/>
    <col min="6" max="6" width="14.7109375" customWidth="1"/>
    <col min="7" max="7" width="24" customWidth="1"/>
    <col min="9" max="9" width="20.5703125" customWidth="1"/>
    <col min="10" max="10" width="11.7109375" customWidth="1"/>
    <col min="11" max="11" width="5.85546875" customWidth="1"/>
    <col min="12" max="12" width="18.5703125" customWidth="1"/>
  </cols>
  <sheetData>
    <row r="1" spans="1:8" x14ac:dyDescent="0.25">
      <c r="A1" s="296" t="s">
        <v>81</v>
      </c>
      <c r="B1" s="296"/>
      <c r="C1" s="296"/>
      <c r="D1" s="296"/>
      <c r="E1" s="296"/>
      <c r="F1" s="296"/>
      <c r="G1" s="296"/>
      <c r="H1" s="296"/>
    </row>
    <row r="3" spans="1:8" ht="38.25" x14ac:dyDescent="0.25">
      <c r="A3" s="30" t="s">
        <v>33</v>
      </c>
      <c r="B3" s="30" t="s">
        <v>35</v>
      </c>
      <c r="C3" s="34" t="s">
        <v>3</v>
      </c>
      <c r="D3" s="31" t="s">
        <v>2</v>
      </c>
      <c r="E3" s="34" t="s">
        <v>34</v>
      </c>
      <c r="F3" s="34" t="s">
        <v>4</v>
      </c>
      <c r="G3" s="32" t="s">
        <v>48</v>
      </c>
    </row>
    <row r="4" spans="1:8" ht="15" customHeight="1" x14ac:dyDescent="0.25">
      <c r="A4" s="297" t="s">
        <v>37</v>
      </c>
      <c r="B4" s="34">
        <v>2019</v>
      </c>
      <c r="C4" s="129">
        <v>17.902629708599857</v>
      </c>
      <c r="D4" s="129">
        <v>2.1194029850746268</v>
      </c>
      <c r="E4" s="129">
        <v>1.0554371002132197</v>
      </c>
      <c r="F4" s="129">
        <v>0.26083866382373844</v>
      </c>
      <c r="G4" s="129">
        <v>1.0724946695095949</v>
      </c>
    </row>
    <row r="5" spans="1:8" x14ac:dyDescent="0.25">
      <c r="A5" s="298"/>
      <c r="B5" s="34">
        <v>2020</v>
      </c>
      <c r="C5" s="129">
        <v>23.408432147562582</v>
      </c>
      <c r="D5" s="129">
        <v>3.5296442687747036</v>
      </c>
      <c r="E5" s="129">
        <v>1.3702239789196311</v>
      </c>
      <c r="F5" s="129">
        <v>0.34914361001317523</v>
      </c>
      <c r="G5" s="129">
        <v>1.8827404479578393</v>
      </c>
    </row>
    <row r="6" spans="1:8" x14ac:dyDescent="0.25">
      <c r="A6" s="299"/>
      <c r="B6" s="34">
        <v>2021</v>
      </c>
      <c r="C6" s="129">
        <v>18.047821466524972</v>
      </c>
      <c r="D6" s="129">
        <v>2.4675876726886292</v>
      </c>
      <c r="E6" s="129">
        <v>1.4027630180658874</v>
      </c>
      <c r="F6" s="129">
        <v>0.32518597236981933</v>
      </c>
      <c r="G6" s="129">
        <v>1.5781083953241233</v>
      </c>
    </row>
    <row r="7" spans="1:8" x14ac:dyDescent="0.25">
      <c r="A7" s="119"/>
      <c r="B7" s="34"/>
      <c r="C7" s="129"/>
      <c r="D7" s="129"/>
      <c r="E7" s="129"/>
      <c r="F7" s="129"/>
      <c r="G7" s="129"/>
    </row>
    <row r="8" spans="1:8" ht="15" customHeight="1" x14ac:dyDescent="0.25">
      <c r="A8" s="297" t="s">
        <v>38</v>
      </c>
      <c r="B8" s="34">
        <v>2019</v>
      </c>
      <c r="C8" s="129">
        <v>9.7425352112676062</v>
      </c>
      <c r="D8" s="129">
        <v>0.84732394366197183</v>
      </c>
      <c r="E8" s="129">
        <v>0.65239436619718305</v>
      </c>
      <c r="F8" s="129">
        <v>0.13859154929577464</v>
      </c>
      <c r="G8" s="129">
        <v>0.19267605633802817</v>
      </c>
    </row>
    <row r="9" spans="1:8" x14ac:dyDescent="0.25">
      <c r="A9" s="298"/>
      <c r="B9" s="34">
        <v>2020</v>
      </c>
      <c r="C9" s="129">
        <v>11.537587412587413</v>
      </c>
      <c r="D9" s="129">
        <v>1.2508741258741258</v>
      </c>
      <c r="E9" s="129">
        <v>0.77360139860139865</v>
      </c>
      <c r="F9" s="129">
        <v>0.17220279720279721</v>
      </c>
      <c r="G9" s="129">
        <v>0.24825174825174826</v>
      </c>
    </row>
    <row r="10" spans="1:8" x14ac:dyDescent="0.25">
      <c r="A10" s="299"/>
      <c r="B10" s="34">
        <v>2021</v>
      </c>
      <c r="C10" s="129">
        <v>9.2004437869822482</v>
      </c>
      <c r="D10" s="129">
        <v>0.84763313609467461</v>
      </c>
      <c r="E10" s="129">
        <v>0.71671597633136097</v>
      </c>
      <c r="F10" s="129">
        <v>0.24334319526627218</v>
      </c>
      <c r="G10" s="129">
        <v>0.25665680473372782</v>
      </c>
    </row>
    <row r="11" spans="1:8" x14ac:dyDescent="0.25">
      <c r="A11" s="119"/>
      <c r="B11" s="34"/>
      <c r="C11" s="129"/>
      <c r="D11" s="129"/>
      <c r="E11" s="129"/>
      <c r="F11" s="129"/>
      <c r="G11" s="129"/>
    </row>
    <row r="12" spans="1:8" ht="15" customHeight="1" x14ac:dyDescent="0.25">
      <c r="A12" s="300" t="s">
        <v>39</v>
      </c>
      <c r="B12" s="34">
        <v>2019</v>
      </c>
      <c r="C12" s="129">
        <v>31.912550066755674</v>
      </c>
      <c r="D12" s="129">
        <v>2.9806408544726302</v>
      </c>
      <c r="E12" s="129">
        <v>0.5854472630173565</v>
      </c>
      <c r="F12" s="129">
        <v>0.24766355140186916</v>
      </c>
      <c r="G12" s="129">
        <v>0.26702269692923897</v>
      </c>
    </row>
    <row r="13" spans="1:8" x14ac:dyDescent="0.25">
      <c r="A13" s="301"/>
      <c r="B13" s="34">
        <v>2020</v>
      </c>
      <c r="C13" s="129">
        <v>43.167330677290835</v>
      </c>
      <c r="D13" s="129">
        <v>6.0212483399734396</v>
      </c>
      <c r="E13" s="129">
        <v>0.91633466135458164</v>
      </c>
      <c r="F13" s="129">
        <v>0.30146082337317398</v>
      </c>
      <c r="G13" s="129">
        <v>0.55112881806108893</v>
      </c>
    </row>
    <row r="14" spans="1:8" x14ac:dyDescent="0.25">
      <c r="A14" s="302"/>
      <c r="B14" s="34">
        <v>2021</v>
      </c>
      <c r="C14" s="130">
        <v>31.200985221674877</v>
      </c>
      <c r="D14" s="131">
        <v>4.5241379310344829</v>
      </c>
      <c r="E14" s="132">
        <v>0.80394088669950736</v>
      </c>
      <c r="F14" s="131">
        <v>0.26600985221674878</v>
      </c>
      <c r="G14" s="131">
        <v>0.50541871921182269</v>
      </c>
    </row>
    <row r="15" spans="1:8" x14ac:dyDescent="0.25">
      <c r="A15" s="66"/>
      <c r="B15" s="133"/>
      <c r="C15" s="66"/>
      <c r="D15" s="133"/>
      <c r="E15" s="133"/>
      <c r="F15" s="133"/>
      <c r="G15" s="133"/>
      <c r="H15" s="94"/>
    </row>
    <row r="16" spans="1:8" ht="15" customHeight="1" x14ac:dyDescent="0.25">
      <c r="A16" s="300" t="s">
        <v>75</v>
      </c>
      <c r="B16" s="34">
        <v>2019</v>
      </c>
      <c r="C16" s="129">
        <v>19.292094017094016</v>
      </c>
      <c r="D16" s="129">
        <v>1.9126068376068377</v>
      </c>
      <c r="E16" s="129">
        <v>0.75213675213675213</v>
      </c>
      <c r="F16" s="129">
        <v>0.21025641025641026</v>
      </c>
      <c r="G16" s="129">
        <v>0.48098290598290599</v>
      </c>
    </row>
    <row r="17" spans="1:7" x14ac:dyDescent="0.25">
      <c r="A17" s="301"/>
      <c r="B17" s="34">
        <v>2020</v>
      </c>
      <c r="C17" s="129">
        <v>23.897213855421686</v>
      </c>
      <c r="D17" s="129">
        <v>3.2545180722891565</v>
      </c>
      <c r="E17" s="129">
        <v>0.98456325301204817</v>
      </c>
      <c r="F17" s="129">
        <v>0.25941265060240964</v>
      </c>
      <c r="G17" s="129">
        <v>0.8012048192771084</v>
      </c>
    </row>
    <row r="18" spans="1:7" x14ac:dyDescent="0.25">
      <c r="A18" s="302"/>
      <c r="B18" s="34">
        <v>2021</v>
      </c>
      <c r="C18" s="130">
        <v>18.462073133877304</v>
      </c>
      <c r="D18" s="131">
        <v>2.4357812027802961</v>
      </c>
      <c r="E18" s="132">
        <v>0.93834995466908433</v>
      </c>
      <c r="F18" s="131">
        <v>0.27349652462979751</v>
      </c>
      <c r="G18" s="131">
        <v>0.7086733152009671</v>
      </c>
    </row>
    <row r="43" spans="1:9" s="21" customFormat="1" x14ac:dyDescent="0.25">
      <c r="A43" s="303" t="s">
        <v>56</v>
      </c>
      <c r="B43" s="303"/>
      <c r="C43" s="303"/>
      <c r="D43" s="303"/>
      <c r="E43" s="303"/>
      <c r="F43" s="303"/>
      <c r="G43" s="303"/>
      <c r="H43" s="303"/>
      <c r="I43" s="303"/>
    </row>
    <row r="44" spans="1:9" ht="18.75" customHeight="1" x14ac:dyDescent="0.25">
      <c r="A44" s="286" t="s">
        <v>95</v>
      </c>
      <c r="B44" s="286"/>
      <c r="C44" s="286"/>
      <c r="D44" s="286"/>
      <c r="E44" s="286"/>
      <c r="F44" s="286"/>
      <c r="G44" s="286"/>
      <c r="H44" s="286"/>
    </row>
    <row r="45" spans="1:9" ht="14.25" customHeight="1" x14ac:dyDescent="0.25">
      <c r="A45" s="295" t="s">
        <v>77</v>
      </c>
      <c r="B45" s="295"/>
      <c r="C45" s="295"/>
      <c r="D45" s="295"/>
      <c r="E45" s="295"/>
      <c r="F45" s="295"/>
      <c r="G45" s="295"/>
      <c r="H45" s="295"/>
    </row>
  </sheetData>
  <mergeCells count="8">
    <mergeCell ref="A1:H1"/>
    <mergeCell ref="A44:H44"/>
    <mergeCell ref="A45:H45"/>
    <mergeCell ref="A4:A6"/>
    <mergeCell ref="A8:A10"/>
    <mergeCell ref="A12:A14"/>
    <mergeCell ref="A43:I43"/>
    <mergeCell ref="A16:A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7"/>
  <sheetViews>
    <sheetView showGridLines="0" topLeftCell="A7" workbookViewId="0">
      <selection activeCell="J10" sqref="J10"/>
    </sheetView>
  </sheetViews>
  <sheetFormatPr baseColWidth="10" defaultRowHeight="15" x14ac:dyDescent="0.25"/>
  <cols>
    <col min="1" max="1" width="17.42578125" customWidth="1"/>
    <col min="6" max="6" width="23" customWidth="1"/>
  </cols>
  <sheetData>
    <row r="1" spans="1:6" x14ac:dyDescent="0.25">
      <c r="A1" s="10" t="s">
        <v>82</v>
      </c>
    </row>
    <row r="3" spans="1:6" x14ac:dyDescent="0.25">
      <c r="A3" s="10" t="s">
        <v>73</v>
      </c>
    </row>
    <row r="4" spans="1:6" ht="38.25" x14ac:dyDescent="0.25">
      <c r="A4" s="35"/>
      <c r="B4" s="36" t="s">
        <v>3</v>
      </c>
      <c r="C4" s="37" t="s">
        <v>2</v>
      </c>
      <c r="D4" s="37" t="s">
        <v>34</v>
      </c>
      <c r="E4" s="37" t="s">
        <v>4</v>
      </c>
      <c r="F4" s="33" t="s">
        <v>55</v>
      </c>
    </row>
    <row r="5" spans="1:6" x14ac:dyDescent="0.25">
      <c r="A5" s="38" t="s">
        <v>147</v>
      </c>
      <c r="B5" s="39">
        <v>27.8</v>
      </c>
      <c r="C5" s="40">
        <v>28.81</v>
      </c>
      <c r="D5" s="40">
        <v>42.51</v>
      </c>
      <c r="E5" s="40">
        <v>33.81</v>
      </c>
      <c r="F5" s="41">
        <v>63.33</v>
      </c>
    </row>
    <row r="6" spans="1:6" x14ac:dyDescent="0.25">
      <c r="A6" s="42" t="s">
        <v>148</v>
      </c>
      <c r="B6" s="43">
        <v>20.36</v>
      </c>
      <c r="C6" s="44">
        <v>14.22</v>
      </c>
      <c r="D6" s="44">
        <v>31.21</v>
      </c>
      <c r="E6" s="44">
        <v>36.35</v>
      </c>
      <c r="F6" s="45">
        <v>14.8</v>
      </c>
    </row>
    <row r="7" spans="1:6" x14ac:dyDescent="0.25">
      <c r="A7" s="46" t="s">
        <v>149</v>
      </c>
      <c r="B7" s="47">
        <v>51.84</v>
      </c>
      <c r="C7" s="48">
        <v>56.97</v>
      </c>
      <c r="D7" s="48">
        <v>26.28</v>
      </c>
      <c r="E7" s="48">
        <v>29.83</v>
      </c>
      <c r="F7" s="49">
        <v>21.88</v>
      </c>
    </row>
    <row r="8" spans="1:6" x14ac:dyDescent="0.25">
      <c r="A8" s="53"/>
      <c r="B8" s="44"/>
      <c r="C8" s="44"/>
      <c r="D8" s="44"/>
      <c r="E8" s="44"/>
      <c r="F8" s="44"/>
    </row>
    <row r="9" spans="1:6" x14ac:dyDescent="0.25">
      <c r="A9" s="54" t="s">
        <v>74</v>
      </c>
    </row>
    <row r="10" spans="1:6" ht="38.25" x14ac:dyDescent="0.25">
      <c r="A10" s="50"/>
      <c r="B10" s="36" t="s">
        <v>3</v>
      </c>
      <c r="C10" s="37" t="s">
        <v>2</v>
      </c>
      <c r="D10" s="37" t="s">
        <v>34</v>
      </c>
      <c r="E10" s="37" t="s">
        <v>4</v>
      </c>
      <c r="F10" s="33" t="s">
        <v>55</v>
      </c>
    </row>
    <row r="11" spans="1:6" x14ac:dyDescent="0.25">
      <c r="A11" s="51" t="s">
        <v>147</v>
      </c>
      <c r="B11" s="39">
        <v>29.01</v>
      </c>
      <c r="C11" s="40">
        <v>15.34</v>
      </c>
      <c r="D11" s="40">
        <v>25.08</v>
      </c>
      <c r="E11" s="40">
        <v>18.43</v>
      </c>
      <c r="F11" s="41">
        <v>60.24</v>
      </c>
    </row>
    <row r="12" spans="1:6" x14ac:dyDescent="0.25">
      <c r="A12" s="51" t="s">
        <v>148</v>
      </c>
      <c r="B12" s="43">
        <v>48.71</v>
      </c>
      <c r="C12" s="44">
        <v>53.47</v>
      </c>
      <c r="D12" s="44">
        <v>62.79</v>
      </c>
      <c r="E12" s="44">
        <v>72.22</v>
      </c>
      <c r="F12" s="45">
        <v>31.61</v>
      </c>
    </row>
    <row r="13" spans="1:6" x14ac:dyDescent="0.25">
      <c r="A13" s="52" t="s">
        <v>149</v>
      </c>
      <c r="B13" s="47">
        <v>22.28</v>
      </c>
      <c r="C13" s="48">
        <v>31.2</v>
      </c>
      <c r="D13" s="48">
        <v>12.13</v>
      </c>
      <c r="E13" s="48">
        <v>9.35</v>
      </c>
      <c r="F13" s="49">
        <v>8.15</v>
      </c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0" x14ac:dyDescent="0.25">
      <c r="A35" s="303" t="s">
        <v>130</v>
      </c>
      <c r="B35" s="303"/>
      <c r="C35" s="303"/>
      <c r="D35" s="303"/>
      <c r="E35" s="303"/>
      <c r="F35" s="303"/>
      <c r="G35" s="303"/>
      <c r="H35" s="303"/>
      <c r="I35" s="303"/>
      <c r="J35" s="35"/>
    </row>
    <row r="36" spans="1:10" x14ac:dyDescent="0.25">
      <c r="A36" s="180" t="s">
        <v>94</v>
      </c>
      <c r="B36" s="35"/>
      <c r="C36" s="35"/>
      <c r="D36" s="35"/>
      <c r="E36" s="35"/>
      <c r="F36" s="35"/>
      <c r="G36" s="35"/>
      <c r="H36" s="35"/>
      <c r="I36" s="35"/>
      <c r="J36" s="35"/>
    </row>
    <row r="37" spans="1:10" x14ac:dyDescent="0.25">
      <c r="A37" s="285" t="s">
        <v>76</v>
      </c>
      <c r="B37" s="285"/>
      <c r="C37" s="285"/>
      <c r="D37" s="285"/>
      <c r="E37" s="285"/>
      <c r="F37" s="285"/>
      <c r="G37" s="285"/>
      <c r="H37" s="285"/>
      <c r="I37" s="285"/>
      <c r="J37" s="285"/>
    </row>
  </sheetData>
  <mergeCells count="2">
    <mergeCell ref="A37:J37"/>
    <mergeCell ref="A35:I3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4"/>
  <sheetViews>
    <sheetView showGridLines="0" zoomScale="90" zoomScaleNormal="90" workbookViewId="0">
      <selection activeCell="O9" sqref="O9"/>
    </sheetView>
  </sheetViews>
  <sheetFormatPr baseColWidth="10" defaultRowHeight="15" x14ac:dyDescent="0.25"/>
  <cols>
    <col min="1" max="1" width="3.28515625" customWidth="1"/>
    <col min="3" max="3" width="15.42578125" customWidth="1"/>
    <col min="4" max="4" width="15.5703125" customWidth="1"/>
    <col min="6" max="6" width="15.5703125" customWidth="1"/>
    <col min="7" max="7" width="13.140625" customWidth="1"/>
  </cols>
  <sheetData>
    <row r="1" spans="1:11" x14ac:dyDescent="0.25">
      <c r="A1" s="79" t="s">
        <v>109</v>
      </c>
      <c r="B1" s="79"/>
      <c r="C1" s="79"/>
      <c r="D1" s="79"/>
      <c r="E1" s="79"/>
      <c r="F1" s="79"/>
      <c r="G1" s="79"/>
    </row>
    <row r="3" spans="1:11" s="55" customFormat="1" ht="33.75" customHeight="1" x14ac:dyDescent="0.25">
      <c r="A3" s="253"/>
      <c r="B3" s="253"/>
      <c r="C3" s="304" t="s">
        <v>0</v>
      </c>
      <c r="D3" s="304"/>
      <c r="E3" s="305"/>
      <c r="F3" s="304" t="s">
        <v>60</v>
      </c>
      <c r="G3" s="304"/>
      <c r="H3" s="304"/>
    </row>
    <row r="4" spans="1:11" x14ac:dyDescent="0.25">
      <c r="A4" s="253"/>
      <c r="B4" s="253"/>
      <c r="C4" s="25" t="s">
        <v>46</v>
      </c>
      <c r="D4" s="25" t="s">
        <v>47</v>
      </c>
      <c r="E4" s="124" t="s">
        <v>57</v>
      </c>
      <c r="F4" s="25" t="s">
        <v>46</v>
      </c>
      <c r="G4" s="25" t="s">
        <v>47</v>
      </c>
      <c r="H4" s="25" t="s">
        <v>57</v>
      </c>
    </row>
    <row r="5" spans="1:11" x14ac:dyDescent="0.25">
      <c r="A5" s="293">
        <v>2021</v>
      </c>
      <c r="B5" s="293"/>
      <c r="C5" s="56">
        <v>572</v>
      </c>
      <c r="D5" s="56">
        <v>163</v>
      </c>
      <c r="E5" s="128">
        <v>735</v>
      </c>
      <c r="F5" s="181">
        <v>1.6732974490989937E-2</v>
      </c>
      <c r="G5" s="181">
        <v>6.1899517715414123E-3</v>
      </c>
      <c r="H5" s="181">
        <v>1.2145347588280979E-2</v>
      </c>
    </row>
    <row r="6" spans="1:11" x14ac:dyDescent="0.25">
      <c r="A6" s="293">
        <v>2020</v>
      </c>
      <c r="B6" s="293"/>
      <c r="C6" s="56">
        <v>476</v>
      </c>
      <c r="D6" s="56">
        <v>128</v>
      </c>
      <c r="E6" s="128">
        <v>604</v>
      </c>
      <c r="F6" s="181">
        <v>1.3713232116620091E-2</v>
      </c>
      <c r="G6" s="181">
        <v>4.8645156386576977E-3</v>
      </c>
      <c r="H6" s="181">
        <v>9.8977451494493968E-3</v>
      </c>
    </row>
    <row r="7" spans="1:11" x14ac:dyDescent="0.25">
      <c r="A7" s="293">
        <v>2019</v>
      </c>
      <c r="B7" s="293"/>
      <c r="C7" s="56">
        <v>646</v>
      </c>
      <c r="D7" s="56">
        <v>134</v>
      </c>
      <c r="E7" s="128">
        <v>780</v>
      </c>
      <c r="F7" s="181">
        <v>1.6146770645870827E-2</v>
      </c>
      <c r="G7" s="181">
        <v>4.3178449442546887E-3</v>
      </c>
      <c r="H7" s="181">
        <v>1.0979420624419358E-2</v>
      </c>
    </row>
    <row r="8" spans="1:11" x14ac:dyDescent="0.25">
      <c r="A8" s="293">
        <v>2018</v>
      </c>
      <c r="B8" s="293"/>
      <c r="C8" s="56">
        <v>679</v>
      </c>
      <c r="D8" s="56">
        <v>135</v>
      </c>
      <c r="E8" s="128">
        <v>814</v>
      </c>
      <c r="F8" s="181">
        <v>1.7339564340253837E-2</v>
      </c>
      <c r="G8" s="181">
        <v>4.5492839090143216E-3</v>
      </c>
      <c r="H8" s="181">
        <v>1.1825551326379406E-2</v>
      </c>
    </row>
    <row r="9" spans="1:11" x14ac:dyDescent="0.25">
      <c r="A9" s="293">
        <v>2017</v>
      </c>
      <c r="B9" s="293"/>
      <c r="C9" s="56">
        <v>633</v>
      </c>
      <c r="D9" s="56">
        <v>184</v>
      </c>
      <c r="E9" s="128">
        <v>817</v>
      </c>
      <c r="F9" s="181">
        <v>1.6496833546167679E-2</v>
      </c>
      <c r="G9" s="181">
        <v>5.4182985364704499E-3</v>
      </c>
      <c r="H9" s="181">
        <v>1.1295451403290474E-2</v>
      </c>
    </row>
    <row r="10" spans="1:11" x14ac:dyDescent="0.25">
      <c r="A10" s="293">
        <v>2016</v>
      </c>
      <c r="B10" s="293"/>
      <c r="C10" s="56">
        <v>665</v>
      </c>
      <c r="D10" s="56">
        <v>166</v>
      </c>
      <c r="E10" s="128">
        <v>831</v>
      </c>
      <c r="F10" s="181">
        <v>1.7156420113000181E-2</v>
      </c>
      <c r="G10" s="181">
        <v>4.7488270969218444E-3</v>
      </c>
      <c r="H10" s="181">
        <v>1.1272840728732856E-2</v>
      </c>
    </row>
    <row r="11" spans="1:11" x14ac:dyDescent="0.25">
      <c r="A11" s="290" t="s">
        <v>125</v>
      </c>
      <c r="B11" s="254" t="s">
        <v>126</v>
      </c>
      <c r="C11" s="26">
        <v>0.20168067226890757</v>
      </c>
      <c r="D11" s="26">
        <v>0.2734375</v>
      </c>
      <c r="E11" s="26">
        <v>0.21688741721854304</v>
      </c>
      <c r="F11" s="57"/>
      <c r="G11" s="58"/>
      <c r="H11" s="58"/>
    </row>
    <row r="12" spans="1:11" x14ac:dyDescent="0.25">
      <c r="A12" s="291"/>
      <c r="B12" s="254" t="s">
        <v>127</v>
      </c>
      <c r="C12" s="26">
        <v>-0.26315789473684209</v>
      </c>
      <c r="D12" s="26">
        <v>-4.4776119402985072E-2</v>
      </c>
      <c r="E12" s="26">
        <v>-0.22564102564102564</v>
      </c>
      <c r="F12" s="57"/>
      <c r="G12" s="58"/>
      <c r="H12" s="58"/>
    </row>
    <row r="13" spans="1:11" x14ac:dyDescent="0.25">
      <c r="A13" s="291"/>
      <c r="B13" s="254" t="s">
        <v>122</v>
      </c>
      <c r="C13" s="26">
        <v>-4.8600883652430045E-2</v>
      </c>
      <c r="D13" s="26">
        <v>-7.4074074074074077E-3</v>
      </c>
      <c r="E13" s="26">
        <v>-4.1769041769041768E-2</v>
      </c>
      <c r="F13" s="57"/>
      <c r="G13" s="58"/>
      <c r="H13" s="58"/>
    </row>
    <row r="14" spans="1:11" x14ac:dyDescent="0.25">
      <c r="A14" s="291"/>
      <c r="B14" s="254" t="s">
        <v>128</v>
      </c>
      <c r="C14" s="26">
        <v>7.266982622432859E-2</v>
      </c>
      <c r="D14" s="26">
        <v>-0.26630434782608697</v>
      </c>
      <c r="E14" s="26">
        <v>-3.6719706242350062E-3</v>
      </c>
      <c r="F14" s="59"/>
      <c r="G14" s="60"/>
      <c r="H14" s="60"/>
      <c r="K14" s="171"/>
    </row>
    <row r="15" spans="1:11" x14ac:dyDescent="0.25">
      <c r="A15" s="292"/>
      <c r="B15" s="254" t="s">
        <v>129</v>
      </c>
      <c r="C15" s="26">
        <v>-4.8120300751879702E-2</v>
      </c>
      <c r="D15" s="26">
        <v>0.10843373493975904</v>
      </c>
      <c r="E15" s="26">
        <v>-1.684717208182912E-2</v>
      </c>
      <c r="F15" s="59"/>
      <c r="G15" s="60"/>
      <c r="H15" s="60"/>
    </row>
    <row r="17" spans="1:12" ht="25.5" x14ac:dyDescent="0.25">
      <c r="B17" s="253"/>
      <c r="C17" s="253"/>
      <c r="D17" s="167">
        <v>2016</v>
      </c>
      <c r="E17" s="25">
        <v>2017</v>
      </c>
      <c r="F17" s="25">
        <v>2018</v>
      </c>
      <c r="G17" s="25">
        <v>2019</v>
      </c>
      <c r="H17" s="167">
        <v>2020</v>
      </c>
      <c r="I17" s="25">
        <v>2021</v>
      </c>
      <c r="J17" s="62" t="s">
        <v>58</v>
      </c>
      <c r="K17" s="62" t="s">
        <v>59</v>
      </c>
      <c r="L17" s="62" t="s">
        <v>83</v>
      </c>
    </row>
    <row r="18" spans="1:12" x14ac:dyDescent="0.25">
      <c r="B18" s="306" t="s">
        <v>43</v>
      </c>
      <c r="C18" s="306"/>
      <c r="D18" s="64">
        <v>187</v>
      </c>
      <c r="E18" s="182">
        <v>159</v>
      </c>
      <c r="F18" s="182">
        <v>202</v>
      </c>
      <c r="G18" s="182">
        <v>175</v>
      </c>
      <c r="H18" s="182">
        <v>127</v>
      </c>
      <c r="I18" s="182">
        <v>180</v>
      </c>
      <c r="J18" s="183">
        <v>-0.13366336633663367</v>
      </c>
      <c r="K18" s="183">
        <v>-0.2742857142857143</v>
      </c>
      <c r="L18" s="183">
        <v>0.41732283464566927</v>
      </c>
    </row>
    <row r="19" spans="1:12" x14ac:dyDescent="0.25">
      <c r="B19" s="293" t="s">
        <v>45</v>
      </c>
      <c r="C19" s="293"/>
      <c r="D19" s="64">
        <v>323</v>
      </c>
      <c r="E19" s="182">
        <v>335</v>
      </c>
      <c r="F19" s="182">
        <v>259</v>
      </c>
      <c r="G19" s="182">
        <v>263</v>
      </c>
      <c r="H19" s="182">
        <v>235</v>
      </c>
      <c r="I19" s="182">
        <v>262</v>
      </c>
      <c r="J19" s="183">
        <v>1.5444015444015444E-2</v>
      </c>
      <c r="K19" s="183">
        <v>-0.10646387832699619</v>
      </c>
      <c r="L19" s="183">
        <v>0.1148936170212766</v>
      </c>
    </row>
    <row r="20" spans="1:12" x14ac:dyDescent="0.25">
      <c r="B20" s="307" t="s">
        <v>44</v>
      </c>
      <c r="C20" s="307"/>
      <c r="D20" s="156">
        <v>321</v>
      </c>
      <c r="E20" s="184">
        <v>323</v>
      </c>
      <c r="F20" s="184">
        <v>353</v>
      </c>
      <c r="G20" s="184">
        <v>342</v>
      </c>
      <c r="H20" s="184">
        <v>242</v>
      </c>
      <c r="I20" s="184">
        <v>293</v>
      </c>
      <c r="J20" s="185">
        <v>-3.1161473087818695E-2</v>
      </c>
      <c r="K20" s="185">
        <v>-0.29239766081871343</v>
      </c>
      <c r="L20" s="185">
        <v>0.21074380165289255</v>
      </c>
    </row>
    <row r="21" spans="1:12" ht="6.75" customHeight="1" x14ac:dyDescent="0.25">
      <c r="A21" s="24"/>
      <c r="B21" s="7"/>
      <c r="C21" s="7"/>
      <c r="D21" s="7"/>
      <c r="E21" s="7"/>
      <c r="F21" s="61"/>
      <c r="G21" s="8"/>
      <c r="H21" s="8"/>
    </row>
    <row r="22" spans="1:12" x14ac:dyDescent="0.25">
      <c r="A22" s="63" t="s">
        <v>152</v>
      </c>
    </row>
    <row r="23" spans="1:12" x14ac:dyDescent="0.25">
      <c r="A23" s="63" t="s">
        <v>146</v>
      </c>
    </row>
    <row r="24" spans="1:12" x14ac:dyDescent="0.25">
      <c r="A24" s="63" t="s">
        <v>140</v>
      </c>
    </row>
  </sheetData>
  <mergeCells count="12">
    <mergeCell ref="B18:C18"/>
    <mergeCell ref="B19:C19"/>
    <mergeCell ref="B20:C20"/>
    <mergeCell ref="A8:B8"/>
    <mergeCell ref="A9:B9"/>
    <mergeCell ref="A10:B10"/>
    <mergeCell ref="A11:A15"/>
    <mergeCell ref="C3:E3"/>
    <mergeCell ref="F3:H3"/>
    <mergeCell ref="A5:B5"/>
    <mergeCell ref="A6:B6"/>
    <mergeCell ref="A7:B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33"/>
  <sheetViews>
    <sheetView showGridLines="0" zoomScale="90" zoomScaleNormal="90" workbookViewId="0">
      <selection activeCell="V8" sqref="V8"/>
    </sheetView>
  </sheetViews>
  <sheetFormatPr baseColWidth="10" defaultRowHeight="15" x14ac:dyDescent="0.25"/>
  <cols>
    <col min="1" max="1" width="3.28515625" customWidth="1"/>
    <col min="2" max="2" width="13" customWidth="1"/>
    <col min="3" max="3" width="15.42578125" customWidth="1"/>
    <col min="4" max="4" width="15.5703125" customWidth="1"/>
    <col min="6" max="6" width="15.5703125" customWidth="1"/>
    <col min="7" max="7" width="13.140625" customWidth="1"/>
  </cols>
  <sheetData>
    <row r="1" spans="1:7" x14ac:dyDescent="0.25">
      <c r="A1" s="79" t="s">
        <v>137</v>
      </c>
      <c r="B1" s="79"/>
      <c r="C1" s="79"/>
      <c r="D1" s="79"/>
      <c r="E1" s="79"/>
      <c r="F1" s="79"/>
      <c r="G1" s="79"/>
    </row>
    <row r="2" spans="1:7" x14ac:dyDescent="0.25">
      <c r="A2" s="79"/>
      <c r="B2" s="79"/>
      <c r="C2" s="79"/>
      <c r="D2" s="79"/>
      <c r="E2" s="79"/>
      <c r="F2" s="79"/>
      <c r="G2" s="79"/>
    </row>
    <row r="3" spans="1:7" x14ac:dyDescent="0.25">
      <c r="A3" s="79"/>
      <c r="B3" s="79"/>
      <c r="C3" s="79"/>
      <c r="D3" s="79"/>
      <c r="E3" s="79"/>
      <c r="F3" s="79"/>
      <c r="G3" s="79"/>
    </row>
    <row r="4" spans="1:7" x14ac:dyDescent="0.25">
      <c r="A4" s="79"/>
      <c r="B4" s="79"/>
      <c r="C4" s="79"/>
      <c r="D4" s="79"/>
      <c r="E4" s="79"/>
      <c r="F4" s="79"/>
      <c r="G4" s="79"/>
    </row>
    <row r="5" spans="1:7" x14ac:dyDescent="0.25">
      <c r="A5" s="79"/>
      <c r="B5" s="79"/>
      <c r="C5" s="79"/>
      <c r="D5" s="79"/>
      <c r="E5" s="79"/>
      <c r="F5" s="79"/>
      <c r="G5" s="79"/>
    </row>
    <row r="6" spans="1:7" x14ac:dyDescent="0.25">
      <c r="A6" s="79"/>
      <c r="B6" s="79"/>
      <c r="C6" s="79"/>
      <c r="D6" s="79"/>
      <c r="E6" s="79"/>
      <c r="F6" s="79"/>
      <c r="G6" s="79"/>
    </row>
    <row r="7" spans="1:7" x14ac:dyDescent="0.25">
      <c r="A7" s="79"/>
      <c r="B7" s="79"/>
      <c r="C7" s="79"/>
      <c r="D7" s="79"/>
      <c r="E7" s="79"/>
      <c r="F7" s="79"/>
      <c r="G7" s="79"/>
    </row>
    <row r="8" spans="1:7" x14ac:dyDescent="0.25">
      <c r="A8" s="79"/>
      <c r="B8" s="79"/>
      <c r="C8" s="79"/>
      <c r="D8" s="79"/>
      <c r="E8" s="79"/>
      <c r="F8" s="79"/>
      <c r="G8" s="79"/>
    </row>
    <row r="9" spans="1:7" x14ac:dyDescent="0.25">
      <c r="A9" s="79"/>
      <c r="B9" s="79"/>
      <c r="C9" s="79"/>
      <c r="D9" s="79"/>
      <c r="E9" s="79"/>
      <c r="F9" s="79"/>
      <c r="G9" s="79"/>
    </row>
    <row r="10" spans="1:7" x14ac:dyDescent="0.25">
      <c r="A10" s="79"/>
      <c r="B10" s="79"/>
      <c r="C10" s="79"/>
      <c r="D10" s="79"/>
      <c r="E10" s="79"/>
      <c r="F10" s="79"/>
      <c r="G10" s="79"/>
    </row>
    <row r="11" spans="1:7" x14ac:dyDescent="0.25">
      <c r="A11" s="79"/>
      <c r="B11" s="79"/>
      <c r="C11" s="79"/>
      <c r="D11" s="79"/>
      <c r="E11" s="79"/>
      <c r="F11" s="79"/>
      <c r="G11" s="79"/>
    </row>
    <row r="12" spans="1:7" x14ac:dyDescent="0.25">
      <c r="A12" s="79"/>
      <c r="B12" s="79"/>
      <c r="C12" s="79"/>
      <c r="D12" s="79"/>
      <c r="E12" s="79"/>
      <c r="F12" s="79"/>
      <c r="G12" s="79"/>
    </row>
    <row r="13" spans="1:7" x14ac:dyDescent="0.25">
      <c r="A13" s="79"/>
      <c r="B13" s="79"/>
      <c r="C13" s="79"/>
      <c r="D13" s="79"/>
      <c r="E13" s="79"/>
      <c r="F13" s="79"/>
      <c r="G13" s="79"/>
    </row>
    <row r="14" spans="1:7" x14ac:dyDescent="0.25">
      <c r="A14" s="79"/>
      <c r="B14" s="79"/>
      <c r="C14" s="79"/>
      <c r="D14" s="79"/>
      <c r="E14" s="79"/>
      <c r="F14" s="79"/>
      <c r="G14" s="79"/>
    </row>
    <row r="15" spans="1:7" x14ac:dyDescent="0.25">
      <c r="A15" s="79"/>
      <c r="B15" s="79"/>
      <c r="C15" s="79"/>
      <c r="D15" s="79"/>
      <c r="E15" s="79"/>
      <c r="F15" s="79"/>
      <c r="G15" s="79"/>
    </row>
    <row r="16" spans="1:7" x14ac:dyDescent="0.25">
      <c r="A16" s="79"/>
      <c r="B16" s="79"/>
      <c r="C16" s="79"/>
      <c r="D16" s="79"/>
      <c r="E16" s="79"/>
      <c r="F16" s="79"/>
      <c r="G16" s="79"/>
    </row>
    <row r="17" spans="1:7" x14ac:dyDescent="0.25">
      <c r="A17" s="79"/>
      <c r="B17" s="79"/>
      <c r="C17" s="79"/>
      <c r="D17" s="79"/>
      <c r="E17" s="79"/>
      <c r="F17" s="79"/>
      <c r="G17" s="79"/>
    </row>
    <row r="18" spans="1:7" x14ac:dyDescent="0.25">
      <c r="A18" s="79"/>
      <c r="B18" s="79"/>
      <c r="C18" s="79"/>
      <c r="D18" s="79"/>
      <c r="E18" s="79"/>
      <c r="F18" s="79"/>
      <c r="G18" s="79"/>
    </row>
    <row r="19" spans="1:7" x14ac:dyDescent="0.25">
      <c r="A19" s="79"/>
      <c r="B19" s="79"/>
      <c r="C19" s="79"/>
      <c r="D19" s="79"/>
      <c r="E19" s="79"/>
      <c r="F19" s="79"/>
      <c r="G19" s="79"/>
    </row>
    <row r="20" spans="1:7" x14ac:dyDescent="0.25">
      <c r="A20" s="79"/>
      <c r="B20" s="79"/>
      <c r="C20" s="79"/>
      <c r="D20" s="79"/>
      <c r="E20" s="79"/>
      <c r="F20" s="79"/>
      <c r="G20" s="79"/>
    </row>
    <row r="21" spans="1:7" x14ac:dyDescent="0.25">
      <c r="A21" s="63" t="s">
        <v>150</v>
      </c>
      <c r="B21" s="79"/>
      <c r="C21" s="79"/>
      <c r="D21" s="79"/>
      <c r="E21" s="79"/>
      <c r="F21" s="79"/>
      <c r="G21" s="79"/>
    </row>
    <row r="22" spans="1:7" x14ac:dyDescent="0.25">
      <c r="A22" s="63" t="s">
        <v>134</v>
      </c>
    </row>
    <row r="23" spans="1:7" x14ac:dyDescent="0.25">
      <c r="A23" s="63" t="s">
        <v>151</v>
      </c>
    </row>
    <row r="24" spans="1:7" x14ac:dyDescent="0.25">
      <c r="A24" s="63" t="s">
        <v>135</v>
      </c>
    </row>
    <row r="27" spans="1:7" ht="45" x14ac:dyDescent="0.25">
      <c r="B27" s="274" t="s">
        <v>136</v>
      </c>
      <c r="C27" s="274" t="s">
        <v>138</v>
      </c>
      <c r="D27" s="274" t="s">
        <v>145</v>
      </c>
    </row>
    <row r="28" spans="1:7" x14ac:dyDescent="0.25">
      <c r="B28" s="275">
        <v>2016</v>
      </c>
      <c r="C28" s="277">
        <v>1.7999999999999999E-2</v>
      </c>
      <c r="D28" s="277">
        <v>3.5000000000000003E-2</v>
      </c>
    </row>
    <row r="29" spans="1:7" x14ac:dyDescent="0.25">
      <c r="B29" s="275">
        <v>2017</v>
      </c>
      <c r="C29" s="277">
        <v>1.9E-2</v>
      </c>
      <c r="D29" s="277">
        <v>3.3000000000000002E-2</v>
      </c>
    </row>
    <row r="30" spans="1:7" x14ac:dyDescent="0.25">
      <c r="B30" s="275">
        <v>2018</v>
      </c>
      <c r="C30" s="277">
        <v>1.9E-2</v>
      </c>
      <c r="D30" s="277">
        <v>3.5000000000000003E-2</v>
      </c>
    </row>
    <row r="31" spans="1:7" x14ac:dyDescent="0.25">
      <c r="B31" s="275">
        <v>2019</v>
      </c>
      <c r="C31" s="277">
        <v>1.6E-2</v>
      </c>
      <c r="D31" s="277">
        <v>4.1000000000000002E-2</v>
      </c>
    </row>
    <row r="32" spans="1:7" x14ac:dyDescent="0.25">
      <c r="B32" s="275">
        <v>2020</v>
      </c>
      <c r="C32" s="277">
        <v>1.0999999999999999E-2</v>
      </c>
      <c r="D32" s="277">
        <v>2.1999999999999999E-2</v>
      </c>
    </row>
    <row r="33" spans="2:4" x14ac:dyDescent="0.25">
      <c r="B33" s="275">
        <v>2021</v>
      </c>
      <c r="C33" s="277">
        <v>1.2999999999999999E-2</v>
      </c>
      <c r="D33" s="277">
        <v>2.5000000000000001E-2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3">
    <tabColor theme="9"/>
    <pageSetUpPr fitToPage="1"/>
  </sheetPr>
  <dimension ref="A1:I15"/>
  <sheetViews>
    <sheetView showGridLines="0" zoomScale="90" zoomScaleNormal="90" workbookViewId="0">
      <selection activeCell="H41" sqref="H41"/>
    </sheetView>
  </sheetViews>
  <sheetFormatPr baseColWidth="10" defaultRowHeight="15" x14ac:dyDescent="0.25"/>
  <cols>
    <col min="1" max="1" width="18.140625" customWidth="1"/>
    <col min="5" max="5" width="17.42578125" customWidth="1"/>
    <col min="6" max="6" width="21.140625" customWidth="1"/>
    <col min="7" max="7" width="17.5703125" customWidth="1"/>
    <col min="8" max="8" width="24.28515625" customWidth="1"/>
  </cols>
  <sheetData>
    <row r="1" spans="1:9" x14ac:dyDescent="0.25">
      <c r="A1" s="308" t="s">
        <v>84</v>
      </c>
      <c r="B1" s="308"/>
      <c r="C1" s="308"/>
      <c r="D1" s="308"/>
      <c r="E1" s="308"/>
      <c r="F1" s="308"/>
    </row>
    <row r="2" spans="1:9" x14ac:dyDescent="0.25">
      <c r="A2" s="115"/>
      <c r="B2" s="114"/>
      <c r="C2" s="114"/>
      <c r="D2" s="114"/>
      <c r="E2" s="114"/>
      <c r="F2" s="114"/>
    </row>
    <row r="3" spans="1:9" x14ac:dyDescent="0.25">
      <c r="A3" s="84"/>
      <c r="B3" s="309" t="s">
        <v>62</v>
      </c>
      <c r="C3" s="309"/>
      <c r="D3" s="309"/>
      <c r="E3" s="309"/>
      <c r="F3" s="310"/>
      <c r="G3" s="311" t="s">
        <v>63</v>
      </c>
      <c r="H3" s="311"/>
      <c r="I3" s="1"/>
    </row>
    <row r="4" spans="1:9" s="66" customFormat="1" ht="25.5" x14ac:dyDescent="0.25">
      <c r="A4" s="25"/>
      <c r="B4" s="25" t="s">
        <v>27</v>
      </c>
      <c r="C4" s="25" t="s">
        <v>28</v>
      </c>
      <c r="D4" s="25" t="s">
        <v>29</v>
      </c>
      <c r="E4" s="25" t="s">
        <v>143</v>
      </c>
      <c r="F4" s="124" t="s">
        <v>30</v>
      </c>
      <c r="G4" s="102" t="s">
        <v>143</v>
      </c>
      <c r="H4" s="102" t="s">
        <v>30</v>
      </c>
      <c r="I4" s="111"/>
    </row>
    <row r="5" spans="1:9" x14ac:dyDescent="0.25">
      <c r="A5" s="69" t="s">
        <v>19</v>
      </c>
      <c r="B5" s="7">
        <v>349</v>
      </c>
      <c r="C5" s="7">
        <v>258</v>
      </c>
      <c r="D5" s="7">
        <v>607</v>
      </c>
      <c r="E5" s="65">
        <v>0.5749588138385503</v>
      </c>
      <c r="F5" s="126">
        <v>4.9685678737476265E-3</v>
      </c>
      <c r="G5" s="112">
        <v>0.69520000000000004</v>
      </c>
      <c r="H5" s="113">
        <v>2.7E-2</v>
      </c>
      <c r="I5" s="171"/>
    </row>
    <row r="6" spans="1:9" x14ac:dyDescent="0.25">
      <c r="A6" s="64" t="s">
        <v>20</v>
      </c>
      <c r="B6" s="7">
        <v>2999</v>
      </c>
      <c r="C6" s="7">
        <v>2545</v>
      </c>
      <c r="D6" s="7">
        <v>5544</v>
      </c>
      <c r="E6" s="65">
        <v>0.54094516594516595</v>
      </c>
      <c r="F6" s="126">
        <v>4.5380132276864646E-2</v>
      </c>
      <c r="G6" s="112">
        <v>0.55789999999999995</v>
      </c>
      <c r="H6" s="113">
        <v>5.6599999999999998E-2</v>
      </c>
    </row>
    <row r="7" spans="1:9" x14ac:dyDescent="0.25">
      <c r="A7" s="64" t="s">
        <v>21</v>
      </c>
      <c r="B7" s="7">
        <v>24555</v>
      </c>
      <c r="C7" s="7">
        <v>15854</v>
      </c>
      <c r="D7" s="7">
        <v>40409</v>
      </c>
      <c r="E7" s="65">
        <v>0.60766165953129259</v>
      </c>
      <c r="F7" s="126">
        <v>0.33076583065941983</v>
      </c>
      <c r="G7" s="112">
        <v>0.5282</v>
      </c>
      <c r="H7" s="113">
        <v>0.2913</v>
      </c>
    </row>
    <row r="8" spans="1:9" x14ac:dyDescent="0.25">
      <c r="A8" s="64" t="s">
        <v>22</v>
      </c>
      <c r="B8" s="7">
        <v>15387</v>
      </c>
      <c r="C8" s="7">
        <v>13710</v>
      </c>
      <c r="D8" s="7">
        <v>29097</v>
      </c>
      <c r="E8" s="65">
        <v>0.52881740385606768</v>
      </c>
      <c r="F8" s="126">
        <v>0.23817202540763538</v>
      </c>
      <c r="G8" s="112">
        <v>0.49630000000000002</v>
      </c>
      <c r="H8" s="113">
        <v>0.29160000000000003</v>
      </c>
    </row>
    <row r="9" spans="1:9" x14ac:dyDescent="0.25">
      <c r="A9" s="64" t="s">
        <v>23</v>
      </c>
      <c r="B9" s="7">
        <v>12331</v>
      </c>
      <c r="C9" s="7">
        <v>11105</v>
      </c>
      <c r="D9" s="7">
        <v>23436</v>
      </c>
      <c r="E9" s="65">
        <v>0.52615634067246975</v>
      </c>
      <c r="F9" s="126">
        <v>0.19183419553401873</v>
      </c>
      <c r="G9" s="112">
        <v>0.46960000000000002</v>
      </c>
      <c r="H9" s="113">
        <v>0.18659999999999999</v>
      </c>
    </row>
    <row r="10" spans="1:9" x14ac:dyDescent="0.25">
      <c r="A10" s="64" t="s">
        <v>24</v>
      </c>
      <c r="B10" s="7">
        <v>13107</v>
      </c>
      <c r="C10" s="7">
        <v>9968</v>
      </c>
      <c r="D10" s="7">
        <v>23075</v>
      </c>
      <c r="E10" s="65">
        <v>0.56801733477789818</v>
      </c>
      <c r="F10" s="126">
        <v>0.18887924824831379</v>
      </c>
      <c r="G10" s="112">
        <v>0.54490000000000005</v>
      </c>
      <c r="H10" s="113">
        <v>0.1469</v>
      </c>
    </row>
    <row r="11" spans="1:9" x14ac:dyDescent="0.25">
      <c r="A11" s="110" t="s">
        <v>31</v>
      </c>
      <c r="B11" s="67">
        <v>68728</v>
      </c>
      <c r="C11" s="67">
        <v>53440</v>
      </c>
      <c r="D11" s="67">
        <v>122168</v>
      </c>
      <c r="E11" s="168">
        <v>0.56256957632113158</v>
      </c>
      <c r="F11" s="125">
        <v>1</v>
      </c>
      <c r="G11" s="68">
        <v>0.51659999999999995</v>
      </c>
      <c r="H11" s="68">
        <f>SUM(H5:H10)</f>
        <v>1</v>
      </c>
      <c r="I11" s="1"/>
    </row>
    <row r="12" spans="1:9" ht="6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s="35" customFormat="1" ht="12.75" x14ac:dyDescent="0.2">
      <c r="A13" s="303" t="s">
        <v>130</v>
      </c>
      <c r="B13" s="303"/>
      <c r="C13" s="303"/>
      <c r="D13" s="303"/>
      <c r="E13" s="303"/>
      <c r="F13" s="303"/>
      <c r="G13" s="303"/>
      <c r="H13" s="303"/>
      <c r="I13" s="303"/>
    </row>
    <row r="14" spans="1:9" s="35" customFormat="1" ht="17.25" customHeight="1" x14ac:dyDescent="0.2">
      <c r="A14" s="286" t="s">
        <v>96</v>
      </c>
      <c r="B14" s="295"/>
      <c r="C14" s="295"/>
      <c r="D14" s="295"/>
      <c r="E14" s="295"/>
      <c r="F14" s="295"/>
      <c r="G14" s="295"/>
      <c r="H14" s="295"/>
    </row>
    <row r="15" spans="1:9" s="35" customFormat="1" ht="12.75" x14ac:dyDescent="0.2">
      <c r="A15" s="285" t="s">
        <v>76</v>
      </c>
      <c r="B15" s="285"/>
      <c r="C15" s="285"/>
      <c r="D15" s="285"/>
      <c r="E15" s="285"/>
      <c r="F15" s="285"/>
      <c r="G15" s="285"/>
      <c r="H15" s="285"/>
    </row>
  </sheetData>
  <mergeCells count="6">
    <mergeCell ref="A1:F1"/>
    <mergeCell ref="A15:H15"/>
    <mergeCell ref="B3:F3"/>
    <mergeCell ref="G3:H3"/>
    <mergeCell ref="A14:H14"/>
    <mergeCell ref="A13:I13"/>
  </mergeCells>
  <pageMargins left="0.70866141732283472" right="0.70866141732283472" top="0.19685039370078741" bottom="0.19685039370078741" header="0.31496062992125984" footer="0.31496062992125984"/>
  <pageSetup paperSize="9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P88"/>
  <sheetViews>
    <sheetView showGridLines="0" topLeftCell="A55" zoomScale="90" zoomScaleNormal="90" workbookViewId="0">
      <selection activeCell="N85" sqref="N85"/>
    </sheetView>
  </sheetViews>
  <sheetFormatPr baseColWidth="10" defaultRowHeight="15" x14ac:dyDescent="0.25"/>
  <cols>
    <col min="1" max="1" width="17.7109375" style="18" customWidth="1"/>
    <col min="2" max="5" width="11.42578125" style="18"/>
    <col min="6" max="6" width="14.140625" style="18" customWidth="1"/>
    <col min="7" max="7" width="18.5703125" style="18" customWidth="1"/>
    <col min="8" max="8" width="24.140625" style="18" customWidth="1"/>
    <col min="9" max="10" width="11.42578125" style="18"/>
    <col min="11" max="11" width="19.140625" style="18" customWidth="1"/>
    <col min="12" max="12" width="15.7109375" style="18" customWidth="1"/>
    <col min="13" max="16" width="11.42578125" style="18"/>
    <col min="17" max="17" width="34.42578125" style="18" customWidth="1"/>
    <col min="18" max="16384" width="11.42578125" style="18"/>
  </cols>
  <sheetData>
    <row r="1" spans="1:16" x14ac:dyDescent="0.25">
      <c r="A1" s="70" t="s">
        <v>86</v>
      </c>
    </row>
    <row r="2" spans="1:16" x14ac:dyDescent="0.25">
      <c r="C2" s="70"/>
      <c r="G2" s="154" t="s">
        <v>6</v>
      </c>
      <c r="H2" s="154"/>
      <c r="I2" s="154"/>
      <c r="J2" s="154"/>
      <c r="K2" s="154" t="s">
        <v>36</v>
      </c>
      <c r="L2" s="154"/>
      <c r="M2" s="154"/>
      <c r="N2" s="71"/>
      <c r="O2" s="71"/>
      <c r="P2" s="71"/>
    </row>
    <row r="3" spans="1:16" ht="15" customHeight="1" x14ac:dyDescent="0.25">
      <c r="A3" s="72"/>
      <c r="B3" s="72"/>
      <c r="C3" s="73"/>
      <c r="D3" s="73"/>
      <c r="E3" s="72"/>
      <c r="F3" s="74"/>
      <c r="G3" s="155" t="s">
        <v>53</v>
      </c>
      <c r="H3" s="156"/>
      <c r="I3" s="156"/>
      <c r="J3" s="88"/>
      <c r="K3" s="157" t="s">
        <v>53</v>
      </c>
      <c r="L3" s="156"/>
      <c r="M3" s="156"/>
    </row>
    <row r="4" spans="1:16" x14ac:dyDescent="0.25">
      <c r="A4" s="73"/>
      <c r="B4" s="73"/>
      <c r="C4" s="73"/>
      <c r="D4" s="75"/>
      <c r="E4" s="73"/>
      <c r="F4" s="73"/>
      <c r="G4" s="186"/>
      <c r="H4" s="158" t="s">
        <v>50</v>
      </c>
      <c r="I4" s="158" t="s">
        <v>51</v>
      </c>
      <c r="J4" s="88"/>
      <c r="K4" s="134"/>
      <c r="L4" s="158" t="s">
        <v>50</v>
      </c>
      <c r="M4" s="158" t="s">
        <v>51</v>
      </c>
    </row>
    <row r="5" spans="1:16" x14ac:dyDescent="0.25">
      <c r="A5" s="76"/>
      <c r="B5" s="76"/>
      <c r="C5" s="73"/>
      <c r="D5" s="77"/>
      <c r="E5" s="76"/>
      <c r="F5" s="17"/>
      <c r="G5" s="69" t="s">
        <v>19</v>
      </c>
      <c r="H5" s="159">
        <v>1.3647642679900744E-3</v>
      </c>
      <c r="I5" s="159">
        <v>1.9851116625310174E-3</v>
      </c>
      <c r="J5" s="88"/>
      <c r="K5" s="69" t="s">
        <v>19</v>
      </c>
      <c r="L5" s="159">
        <v>2.6246719160104987E-3</v>
      </c>
      <c r="M5" s="159">
        <v>8.6239220097487808E-3</v>
      </c>
    </row>
    <row r="6" spans="1:16" x14ac:dyDescent="0.25">
      <c r="A6" s="76"/>
      <c r="B6" s="76"/>
      <c r="C6" s="73"/>
      <c r="D6" s="5"/>
      <c r="E6" s="76"/>
      <c r="F6" s="17"/>
      <c r="G6" s="64" t="s">
        <v>20</v>
      </c>
      <c r="H6" s="159">
        <v>2.2084367245657568E-2</v>
      </c>
      <c r="I6" s="159">
        <v>3.3374689826302727E-2</v>
      </c>
      <c r="J6" s="88"/>
      <c r="K6" s="64" t="s">
        <v>20</v>
      </c>
      <c r="L6" s="159">
        <v>4.1994750656167978E-2</v>
      </c>
      <c r="M6" s="159">
        <v>0.11473565804274466</v>
      </c>
    </row>
    <row r="7" spans="1:16" x14ac:dyDescent="0.25">
      <c r="A7" s="76"/>
      <c r="B7" s="76"/>
      <c r="C7" s="73"/>
      <c r="D7" s="5"/>
      <c r="E7" s="76"/>
      <c r="F7" s="17"/>
      <c r="G7" s="64" t="s">
        <v>21</v>
      </c>
      <c r="H7" s="159">
        <v>0.30905707196029775</v>
      </c>
      <c r="I7" s="159">
        <v>0.14937965260545905</v>
      </c>
      <c r="J7" s="88"/>
      <c r="K7" s="64" t="s">
        <v>21</v>
      </c>
      <c r="L7" s="159">
        <v>0.22384701912260968</v>
      </c>
      <c r="M7" s="159">
        <v>0.2320959880014998</v>
      </c>
    </row>
    <row r="8" spans="1:16" x14ac:dyDescent="0.25">
      <c r="A8" s="76"/>
      <c r="B8" s="76"/>
      <c r="C8" s="73"/>
      <c r="D8" s="5"/>
      <c r="E8" s="76"/>
      <c r="F8" s="17"/>
      <c r="G8" s="64" t="s">
        <v>22</v>
      </c>
      <c r="H8" s="159">
        <v>0.15136476426799009</v>
      </c>
      <c r="I8" s="159">
        <v>9.7890818858560796E-2</v>
      </c>
      <c r="J8" s="88"/>
      <c r="K8" s="64" t="s">
        <v>22</v>
      </c>
      <c r="L8" s="159">
        <v>8.6989126359205096E-2</v>
      </c>
      <c r="M8" s="159">
        <v>6.6741657292838388E-2</v>
      </c>
    </row>
    <row r="9" spans="1:16" x14ac:dyDescent="0.25">
      <c r="A9" s="76"/>
      <c r="B9" s="76"/>
      <c r="C9" s="73"/>
      <c r="D9" s="5"/>
      <c r="E9" s="76"/>
      <c r="F9" s="17"/>
      <c r="G9" s="64" t="s">
        <v>23</v>
      </c>
      <c r="H9" s="159">
        <v>8.9826302729528532E-2</v>
      </c>
      <c r="I9" s="159">
        <v>6.166253101736973E-2</v>
      </c>
      <c r="J9" s="88"/>
      <c r="K9" s="64" t="s">
        <v>23</v>
      </c>
      <c r="L9" s="159">
        <v>6.5241844769403826E-2</v>
      </c>
      <c r="M9" s="159">
        <v>5.9617547806524188E-2</v>
      </c>
    </row>
    <row r="10" spans="1:16" x14ac:dyDescent="0.25">
      <c r="A10" s="76"/>
      <c r="B10" s="76"/>
      <c r="C10" s="73"/>
      <c r="D10" s="5"/>
      <c r="E10" s="76"/>
      <c r="F10" s="17"/>
      <c r="G10" s="64" t="s">
        <v>24</v>
      </c>
      <c r="H10" s="159">
        <v>4.7022332506203475E-2</v>
      </c>
      <c r="I10" s="159">
        <v>3.4987593052109182E-2</v>
      </c>
      <c r="J10" s="88"/>
      <c r="K10" s="64" t="s">
        <v>24</v>
      </c>
      <c r="L10" s="159">
        <v>6.2992125984251968E-2</v>
      </c>
      <c r="M10" s="159">
        <v>3.4495688038995123E-2</v>
      </c>
    </row>
    <row r="11" spans="1:16" x14ac:dyDescent="0.25">
      <c r="A11" s="76"/>
      <c r="B11" s="76"/>
      <c r="C11" s="73"/>
      <c r="D11" s="78"/>
      <c r="E11" s="76"/>
      <c r="F11" s="17"/>
      <c r="G11" s="187" t="s">
        <v>31</v>
      </c>
      <c r="H11" s="27">
        <v>0.62071960297766748</v>
      </c>
      <c r="I11" s="160">
        <v>0.37928039702233252</v>
      </c>
      <c r="J11" s="88"/>
      <c r="K11" s="141" t="s">
        <v>31</v>
      </c>
      <c r="L11" s="27">
        <v>0.48368953880764903</v>
      </c>
      <c r="M11" s="160">
        <v>0.51631046119235091</v>
      </c>
    </row>
    <row r="12" spans="1:16" x14ac:dyDescent="0.25">
      <c r="A12" s="73"/>
      <c r="B12" s="73"/>
      <c r="C12" s="73"/>
      <c r="D12" s="73"/>
      <c r="E12" s="73"/>
      <c r="G12" s="88"/>
      <c r="H12" s="161"/>
      <c r="I12" s="161"/>
      <c r="J12" s="88"/>
      <c r="K12" s="161"/>
      <c r="L12" s="161"/>
      <c r="M12" s="161"/>
    </row>
    <row r="13" spans="1:16" x14ac:dyDescent="0.25">
      <c r="A13" s="73"/>
      <c r="B13" s="73"/>
      <c r="C13" s="73"/>
      <c r="D13" s="73"/>
      <c r="E13" s="73"/>
      <c r="G13" s="88"/>
      <c r="H13" s="161"/>
      <c r="I13" s="161"/>
      <c r="J13" s="88"/>
      <c r="K13" s="161"/>
      <c r="L13" s="161"/>
      <c r="M13" s="161"/>
    </row>
    <row r="14" spans="1:16" x14ac:dyDescent="0.25">
      <c r="A14" s="73"/>
      <c r="B14" s="73"/>
      <c r="C14" s="73"/>
      <c r="D14" s="73"/>
      <c r="E14" s="73"/>
      <c r="G14" s="88"/>
      <c r="H14" s="161"/>
      <c r="I14" s="161"/>
      <c r="J14" s="88"/>
      <c r="K14" s="161"/>
      <c r="L14" s="161"/>
      <c r="M14" s="161"/>
    </row>
    <row r="15" spans="1:16" ht="15" customHeight="1" x14ac:dyDescent="0.25">
      <c r="A15" s="73"/>
      <c r="B15" s="73"/>
      <c r="C15" s="73"/>
      <c r="D15" s="73"/>
      <c r="E15" s="73"/>
      <c r="G15" s="155" t="s">
        <v>5</v>
      </c>
      <c r="H15" s="156"/>
      <c r="I15" s="156"/>
      <c r="J15" s="88"/>
      <c r="K15" s="157" t="s">
        <v>5</v>
      </c>
      <c r="L15" s="156"/>
      <c r="M15" s="156"/>
    </row>
    <row r="16" spans="1:16" x14ac:dyDescent="0.25">
      <c r="A16" s="73"/>
      <c r="B16" s="73"/>
      <c r="C16" s="73"/>
      <c r="D16" s="75"/>
      <c r="E16" s="73"/>
      <c r="F16" s="73"/>
      <c r="G16" s="186"/>
      <c r="H16" s="158" t="s">
        <v>50</v>
      </c>
      <c r="I16" s="158" t="s">
        <v>51</v>
      </c>
      <c r="J16" s="162"/>
      <c r="K16" s="134"/>
      <c r="L16" s="158" t="s">
        <v>50</v>
      </c>
      <c r="M16" s="158" t="s">
        <v>51</v>
      </c>
    </row>
    <row r="17" spans="1:13" x14ac:dyDescent="0.25">
      <c r="A17" s="76"/>
      <c r="B17" s="76"/>
      <c r="C17" s="73"/>
      <c r="D17" s="77"/>
      <c r="E17" s="76"/>
      <c r="F17" s="17"/>
      <c r="G17" s="69" t="s">
        <v>19</v>
      </c>
      <c r="H17" s="159">
        <v>3.2206119162640903E-4</v>
      </c>
      <c r="I17" s="159">
        <v>3.2206119162640903E-4</v>
      </c>
      <c r="J17" s="88"/>
      <c r="K17" s="69" t="s">
        <v>19</v>
      </c>
      <c r="L17" s="159">
        <v>3.500875218804701E-3</v>
      </c>
      <c r="M17" s="159">
        <v>6.5016254063515883E-3</v>
      </c>
    </row>
    <row r="18" spans="1:13" x14ac:dyDescent="0.25">
      <c r="A18" s="76"/>
      <c r="B18" s="76"/>
      <c r="C18" s="73"/>
      <c r="D18" s="5"/>
      <c r="E18" s="76"/>
      <c r="F18" s="17"/>
      <c r="G18" s="64" t="s">
        <v>20</v>
      </c>
      <c r="H18" s="159">
        <v>1.8679549114331721E-2</v>
      </c>
      <c r="I18" s="159">
        <v>4.8953301127214167E-2</v>
      </c>
      <c r="J18" s="88"/>
      <c r="K18" s="64" t="s">
        <v>20</v>
      </c>
      <c r="L18" s="159">
        <v>6.7516879219804954E-2</v>
      </c>
      <c r="M18" s="159">
        <v>8.6021505376344093E-2</v>
      </c>
    </row>
    <row r="19" spans="1:13" x14ac:dyDescent="0.25">
      <c r="A19" s="76"/>
      <c r="B19" s="76"/>
      <c r="C19" s="73"/>
      <c r="D19" s="5"/>
      <c r="E19" s="76"/>
      <c r="F19" s="17"/>
      <c r="G19" s="64" t="s">
        <v>21</v>
      </c>
      <c r="H19" s="159">
        <v>0.13526570048309178</v>
      </c>
      <c r="I19" s="159">
        <v>0.18808373590982286</v>
      </c>
      <c r="J19" s="88"/>
      <c r="K19" s="64" t="s">
        <v>21</v>
      </c>
      <c r="L19" s="159">
        <v>0.11602900725181295</v>
      </c>
      <c r="M19" s="159">
        <v>0.14828707176794198</v>
      </c>
    </row>
    <row r="20" spans="1:13" x14ac:dyDescent="0.25">
      <c r="A20" s="76"/>
      <c r="B20" s="76"/>
      <c r="C20" s="73"/>
      <c r="D20" s="5"/>
      <c r="E20" s="76"/>
      <c r="F20" s="17"/>
      <c r="G20" s="64" t="s">
        <v>22</v>
      </c>
      <c r="H20" s="159">
        <v>0.1249597423510467</v>
      </c>
      <c r="I20" s="159">
        <v>0.2537842190016103</v>
      </c>
      <c r="J20" s="88"/>
      <c r="K20" s="64" t="s">
        <v>22</v>
      </c>
      <c r="L20" s="159">
        <v>8.4271067766941737E-2</v>
      </c>
      <c r="M20" s="159">
        <v>0.20630157539384847</v>
      </c>
    </row>
    <row r="21" spans="1:13" x14ac:dyDescent="0.25">
      <c r="A21" s="76"/>
      <c r="B21" s="76"/>
      <c r="C21" s="73"/>
      <c r="D21" s="5"/>
      <c r="E21" s="76"/>
      <c r="F21" s="17"/>
      <c r="G21" s="64" t="s">
        <v>23</v>
      </c>
      <c r="H21" s="159">
        <v>5.7971014492753624E-2</v>
      </c>
      <c r="I21" s="159">
        <v>0.1320450885668277</v>
      </c>
      <c r="J21" s="88"/>
      <c r="K21" s="64" t="s">
        <v>23</v>
      </c>
      <c r="L21" s="159">
        <v>5.6264066016504126E-2</v>
      </c>
      <c r="M21" s="159">
        <v>0.18229557389347337</v>
      </c>
    </row>
    <row r="22" spans="1:13" x14ac:dyDescent="0.25">
      <c r="A22" s="76"/>
      <c r="B22" s="76"/>
      <c r="C22" s="73"/>
      <c r="D22" s="5"/>
      <c r="E22" s="76"/>
      <c r="F22" s="17"/>
      <c r="G22" s="64" t="s">
        <v>24</v>
      </c>
      <c r="H22" s="159">
        <v>1.5780998389694042E-2</v>
      </c>
      <c r="I22" s="159">
        <v>2.3832528180354268E-2</v>
      </c>
      <c r="J22" s="88"/>
      <c r="K22" s="64" t="s">
        <v>24</v>
      </c>
      <c r="L22" s="159">
        <v>1.3753438359589898E-2</v>
      </c>
      <c r="M22" s="159">
        <v>2.9257314328582147E-2</v>
      </c>
    </row>
    <row r="23" spans="1:13" x14ac:dyDescent="0.25">
      <c r="A23" s="76"/>
      <c r="B23" s="76"/>
      <c r="C23" s="73"/>
      <c r="D23" s="78"/>
      <c r="E23" s="76"/>
      <c r="F23" s="17"/>
      <c r="G23" s="187" t="s">
        <v>31</v>
      </c>
      <c r="H23" s="27">
        <v>0.35297906602254425</v>
      </c>
      <c r="I23" s="160">
        <v>0.64702093397745575</v>
      </c>
      <c r="J23" s="88"/>
      <c r="K23" s="141" t="s">
        <v>31</v>
      </c>
      <c r="L23" s="27">
        <v>0.34133533383345838</v>
      </c>
      <c r="M23" s="160">
        <v>0.65866466616654162</v>
      </c>
    </row>
    <row r="24" spans="1:13" x14ac:dyDescent="0.25">
      <c r="A24" s="73"/>
      <c r="B24" s="73"/>
      <c r="C24" s="73"/>
      <c r="D24" s="73"/>
      <c r="E24" s="73"/>
      <c r="G24" s="88"/>
      <c r="H24" s="161"/>
      <c r="I24" s="161"/>
      <c r="J24" s="88"/>
      <c r="K24" s="161"/>
      <c r="L24" s="161"/>
      <c r="M24" s="161"/>
    </row>
    <row r="25" spans="1:13" x14ac:dyDescent="0.25">
      <c r="A25" s="73"/>
      <c r="B25" s="73"/>
      <c r="C25" s="73"/>
      <c r="D25" s="73"/>
      <c r="E25" s="73"/>
      <c r="G25" s="88"/>
      <c r="H25" s="161"/>
      <c r="I25" s="161"/>
      <c r="J25" s="88"/>
      <c r="K25" s="161"/>
      <c r="L25" s="161"/>
      <c r="M25" s="161"/>
    </row>
    <row r="26" spans="1:13" x14ac:dyDescent="0.25">
      <c r="G26" s="88"/>
      <c r="H26" s="161"/>
      <c r="I26" s="161"/>
      <c r="J26" s="88"/>
      <c r="K26" s="161"/>
      <c r="L26" s="161"/>
      <c r="M26" s="161"/>
    </row>
    <row r="27" spans="1:13" x14ac:dyDescent="0.25">
      <c r="G27" s="88"/>
      <c r="H27" s="161"/>
      <c r="I27" s="161"/>
      <c r="J27" s="88"/>
      <c r="K27" s="161"/>
      <c r="L27" s="161"/>
      <c r="M27" s="161"/>
    </row>
    <row r="28" spans="1:13" ht="15" customHeight="1" x14ac:dyDescent="0.25">
      <c r="G28" s="163" t="s">
        <v>4</v>
      </c>
      <c r="H28" s="156"/>
      <c r="I28" s="156"/>
      <c r="J28" s="88"/>
      <c r="K28" s="157" t="s">
        <v>4</v>
      </c>
      <c r="L28" s="156"/>
      <c r="M28" s="156"/>
    </row>
    <row r="29" spans="1:13" x14ac:dyDescent="0.25">
      <c r="G29" s="186"/>
      <c r="H29" s="158" t="s">
        <v>50</v>
      </c>
      <c r="I29" s="158" t="s">
        <v>51</v>
      </c>
      <c r="J29" s="162"/>
      <c r="K29" s="134"/>
      <c r="L29" s="158" t="s">
        <v>50</v>
      </c>
      <c r="M29" s="158" t="s">
        <v>51</v>
      </c>
    </row>
    <row r="30" spans="1:13" x14ac:dyDescent="0.25">
      <c r="G30" s="69" t="s">
        <v>19</v>
      </c>
      <c r="H30" s="159">
        <v>2.7624309392265192E-2</v>
      </c>
      <c r="I30" s="159">
        <v>1.2154696132596685E-2</v>
      </c>
      <c r="J30" s="88"/>
      <c r="K30" s="69" t="s">
        <v>19</v>
      </c>
      <c r="L30" s="159">
        <v>7.6719576719576715E-2</v>
      </c>
      <c r="M30" s="159">
        <v>1.4109347442680775E-2</v>
      </c>
    </row>
    <row r="31" spans="1:13" x14ac:dyDescent="0.25">
      <c r="G31" s="64" t="s">
        <v>20</v>
      </c>
      <c r="H31" s="159">
        <v>0.23093922651933702</v>
      </c>
      <c r="I31" s="159">
        <v>2.0994475138121547E-2</v>
      </c>
      <c r="J31" s="88"/>
      <c r="K31" s="64" t="s">
        <v>20</v>
      </c>
      <c r="L31" s="159">
        <v>0.42768959435626103</v>
      </c>
      <c r="M31" s="159">
        <v>1.9400352733686066E-2</v>
      </c>
    </row>
    <row r="32" spans="1:13" x14ac:dyDescent="0.25">
      <c r="G32" s="64" t="s">
        <v>21</v>
      </c>
      <c r="H32" s="159">
        <v>0.50497237569060771</v>
      </c>
      <c r="I32" s="159">
        <v>3.2044198895027624E-2</v>
      </c>
      <c r="J32" s="88"/>
      <c r="K32" s="64" t="s">
        <v>21</v>
      </c>
      <c r="L32" s="159">
        <v>0.33950617283950618</v>
      </c>
      <c r="M32" s="159">
        <v>1.8518518518518517E-2</v>
      </c>
    </row>
    <row r="33" spans="1:13" x14ac:dyDescent="0.25">
      <c r="G33" s="64" t="s">
        <v>22</v>
      </c>
      <c r="H33" s="159">
        <v>0.12375690607734807</v>
      </c>
      <c r="I33" s="159">
        <v>9.9447513812154689E-3</v>
      </c>
      <c r="J33" s="88"/>
      <c r="K33" s="64" t="s">
        <v>22</v>
      </c>
      <c r="L33" s="159">
        <v>6.7019400352733682E-2</v>
      </c>
      <c r="M33" s="159">
        <v>8.8183421516754845E-3</v>
      </c>
    </row>
    <row r="34" spans="1:13" x14ac:dyDescent="0.25">
      <c r="G34" s="64" t="s">
        <v>23</v>
      </c>
      <c r="H34" s="159">
        <v>2.7624309392265192E-2</v>
      </c>
      <c r="I34" s="159">
        <v>1.1049723756906078E-3</v>
      </c>
      <c r="J34" s="88"/>
      <c r="K34" s="64" t="s">
        <v>23</v>
      </c>
      <c r="L34" s="159">
        <v>1.9400352733686066E-2</v>
      </c>
      <c r="M34" s="159">
        <v>1.7636684303350969E-3</v>
      </c>
    </row>
    <row r="35" spans="1:13" x14ac:dyDescent="0.25">
      <c r="G35" s="64" t="s">
        <v>24</v>
      </c>
      <c r="H35" s="159">
        <v>8.8397790055248626E-3</v>
      </c>
      <c r="I35" s="159">
        <v>0</v>
      </c>
      <c r="J35" s="88"/>
      <c r="K35" s="64" t="s">
        <v>24</v>
      </c>
      <c r="L35" s="159">
        <v>7.0546737213403876E-3</v>
      </c>
      <c r="M35" s="159">
        <v>0</v>
      </c>
    </row>
    <row r="36" spans="1:13" x14ac:dyDescent="0.25">
      <c r="G36" s="187" t="s">
        <v>31</v>
      </c>
      <c r="H36" s="27">
        <v>0.92375690607734817</v>
      </c>
      <c r="I36" s="160">
        <v>7.6243093922651939E-2</v>
      </c>
      <c r="J36" s="88"/>
      <c r="K36" s="141" t="s">
        <v>31</v>
      </c>
      <c r="L36" s="27">
        <v>0.93738977072310403</v>
      </c>
      <c r="M36" s="160">
        <v>6.261022927689594E-2</v>
      </c>
    </row>
    <row r="37" spans="1:13" x14ac:dyDescent="0.25">
      <c r="G37" s="88"/>
      <c r="H37" s="161"/>
      <c r="I37" s="161"/>
      <c r="J37" s="88"/>
      <c r="K37" s="161"/>
      <c r="L37" s="161"/>
      <c r="M37" s="161"/>
    </row>
    <row r="38" spans="1:13" x14ac:dyDescent="0.25">
      <c r="G38" s="88"/>
      <c r="H38" s="161"/>
      <c r="I38" s="161"/>
      <c r="J38" s="88"/>
      <c r="K38" s="161"/>
      <c r="L38" s="161"/>
      <c r="M38" s="161"/>
    </row>
    <row r="39" spans="1:13" x14ac:dyDescent="0.25">
      <c r="A39" s="73"/>
      <c r="B39" s="73"/>
      <c r="C39" s="73"/>
      <c r="D39" s="73"/>
      <c r="E39" s="73"/>
      <c r="F39" s="73"/>
      <c r="G39" s="88"/>
      <c r="H39" s="161"/>
      <c r="I39" s="161"/>
      <c r="J39" s="88"/>
      <c r="K39" s="161"/>
      <c r="L39" s="161"/>
      <c r="M39" s="161"/>
    </row>
    <row r="40" spans="1:13" ht="15" customHeight="1" x14ac:dyDescent="0.25">
      <c r="A40" s="73"/>
      <c r="B40" s="73"/>
      <c r="C40" s="73"/>
      <c r="D40" s="73"/>
      <c r="E40" s="73"/>
      <c r="F40" s="73"/>
      <c r="G40" s="155" t="s">
        <v>52</v>
      </c>
      <c r="H40" s="156"/>
      <c r="I40" s="156"/>
      <c r="J40" s="88"/>
      <c r="K40" s="157" t="s">
        <v>52</v>
      </c>
      <c r="L40" s="156"/>
      <c r="M40" s="156"/>
    </row>
    <row r="41" spans="1:13" x14ac:dyDescent="0.25">
      <c r="A41" s="73"/>
      <c r="B41" s="73"/>
      <c r="C41" s="73"/>
      <c r="D41" s="75"/>
      <c r="E41" s="73"/>
      <c r="F41" s="73"/>
      <c r="G41" s="186"/>
      <c r="H41" s="158" t="s">
        <v>50</v>
      </c>
      <c r="I41" s="158" t="s">
        <v>51</v>
      </c>
      <c r="J41" s="162"/>
      <c r="K41" s="134"/>
      <c r="L41" s="158" t="s">
        <v>50</v>
      </c>
      <c r="M41" s="158" t="s">
        <v>51</v>
      </c>
    </row>
    <row r="42" spans="1:13" x14ac:dyDescent="0.25">
      <c r="A42" s="76"/>
      <c r="B42" s="76"/>
      <c r="C42" s="73"/>
      <c r="D42" s="77"/>
      <c r="E42" s="76"/>
      <c r="F42" s="76"/>
      <c r="G42" s="69" t="s">
        <v>19</v>
      </c>
      <c r="H42" s="159">
        <v>1.6041642795174412E-3</v>
      </c>
      <c r="I42" s="159">
        <v>1.2113077212682719E-3</v>
      </c>
      <c r="J42" s="88"/>
      <c r="K42" s="69" t="s">
        <v>19</v>
      </c>
      <c r="L42" s="159">
        <v>2.9244699398234069E-3</v>
      </c>
      <c r="M42" s="159">
        <v>2.474551487542883E-3</v>
      </c>
    </row>
    <row r="43" spans="1:13" x14ac:dyDescent="0.25">
      <c r="A43" s="76"/>
      <c r="B43" s="76"/>
      <c r="C43" s="73"/>
      <c r="D43" s="5"/>
      <c r="E43" s="76"/>
      <c r="F43" s="76"/>
      <c r="G43" s="64" t="s">
        <v>20</v>
      </c>
      <c r="H43" s="159">
        <v>1.252230279419227E-2</v>
      </c>
      <c r="I43" s="159">
        <v>8.7410584210440168E-3</v>
      </c>
      <c r="J43" s="88"/>
      <c r="K43" s="64" t="s">
        <v>20</v>
      </c>
      <c r="L43" s="159">
        <v>2.5757831393060007E-2</v>
      </c>
      <c r="M43" s="159">
        <v>2.4604915359091165E-2</v>
      </c>
    </row>
    <row r="44" spans="1:13" x14ac:dyDescent="0.25">
      <c r="A44" s="76"/>
      <c r="B44" s="76"/>
      <c r="C44" s="73"/>
      <c r="D44" s="5"/>
      <c r="E44" s="76"/>
      <c r="F44" s="76"/>
      <c r="G44" s="64" t="s">
        <v>21</v>
      </c>
      <c r="H44" s="159">
        <v>0.19790149121801903</v>
      </c>
      <c r="I44" s="159">
        <v>0.10613674682031723</v>
      </c>
      <c r="J44" s="88"/>
      <c r="K44" s="64" t="s">
        <v>21</v>
      </c>
      <c r="L44" s="159">
        <v>0.20676564872616837</v>
      </c>
      <c r="M44" s="159">
        <v>0.14799505089702492</v>
      </c>
    </row>
    <row r="45" spans="1:13" x14ac:dyDescent="0.25">
      <c r="A45" s="76"/>
      <c r="B45" s="76"/>
      <c r="C45" s="73"/>
      <c r="D45" s="5"/>
      <c r="E45" s="76"/>
      <c r="F45" s="76"/>
      <c r="G45" s="64" t="s">
        <v>22</v>
      </c>
      <c r="H45" s="159">
        <v>0.14259056162118805</v>
      </c>
      <c r="I45" s="159">
        <v>9.3909086444811843E-2</v>
      </c>
      <c r="J45" s="88"/>
      <c r="K45" s="64" t="s">
        <v>22</v>
      </c>
      <c r="L45" s="159">
        <v>0.10730555086890502</v>
      </c>
      <c r="M45" s="159">
        <v>8.2616275800011255E-2</v>
      </c>
    </row>
    <row r="46" spans="1:13" x14ac:dyDescent="0.25">
      <c r="A46" s="76"/>
      <c r="B46" s="76"/>
      <c r="C46" s="73"/>
      <c r="D46" s="5"/>
      <c r="E46" s="76"/>
      <c r="F46" s="76"/>
      <c r="G46" s="64" t="s">
        <v>23</v>
      </c>
      <c r="H46" s="159">
        <v>0.11862631156798874</v>
      </c>
      <c r="I46" s="159">
        <v>8.8098083187376205E-2</v>
      </c>
      <c r="J46" s="88"/>
      <c r="K46" s="64" t="s">
        <v>23</v>
      </c>
      <c r="L46" s="159">
        <v>0.10106293234351274</v>
      </c>
      <c r="M46" s="159">
        <v>7.7892132051065738E-2</v>
      </c>
    </row>
    <row r="47" spans="1:13" x14ac:dyDescent="0.25">
      <c r="A47" s="76"/>
      <c r="B47" s="76"/>
      <c r="C47" s="73"/>
      <c r="D47" s="5"/>
      <c r="E47" s="76"/>
      <c r="F47" s="76"/>
      <c r="G47" s="64" t="s">
        <v>24</v>
      </c>
      <c r="H47" s="159">
        <v>0.12735100096577237</v>
      </c>
      <c r="I47" s="159">
        <v>0.10130788495850453</v>
      </c>
      <c r="J47" s="88"/>
      <c r="K47" s="64" t="s">
        <v>24</v>
      </c>
      <c r="L47" s="159">
        <v>0.13098250942016759</v>
      </c>
      <c r="M47" s="159">
        <v>8.9618131713626911E-2</v>
      </c>
    </row>
    <row r="48" spans="1:13" x14ac:dyDescent="0.25">
      <c r="A48" s="76"/>
      <c r="B48" s="76"/>
      <c r="C48" s="73"/>
      <c r="D48" s="78"/>
      <c r="E48" s="76"/>
      <c r="F48" s="76"/>
      <c r="G48" s="187" t="s">
        <v>31</v>
      </c>
      <c r="H48" s="27">
        <v>0.60059583244667791</v>
      </c>
      <c r="I48" s="160">
        <v>0.39940416755332209</v>
      </c>
      <c r="J48" s="88"/>
      <c r="K48" s="141" t="s">
        <v>31</v>
      </c>
      <c r="L48" s="27">
        <v>0.57479894269163712</v>
      </c>
      <c r="M48" s="160">
        <v>0.42520105730836288</v>
      </c>
    </row>
    <row r="49" spans="1:13" x14ac:dyDescent="0.25">
      <c r="A49" s="76"/>
      <c r="B49" s="76"/>
      <c r="C49" s="73"/>
      <c r="D49" s="78"/>
      <c r="E49" s="76"/>
      <c r="F49" s="76"/>
      <c r="G49" s="164"/>
      <c r="H49" s="165"/>
      <c r="I49" s="165"/>
      <c r="J49" s="88"/>
      <c r="K49" s="164"/>
      <c r="L49" s="165"/>
      <c r="M49" s="165"/>
    </row>
    <row r="50" spans="1:13" x14ac:dyDescent="0.25">
      <c r="G50" s="88"/>
      <c r="H50" s="161"/>
      <c r="I50" s="161"/>
      <c r="J50" s="88"/>
      <c r="K50" s="161"/>
      <c r="L50" s="161"/>
      <c r="M50" s="161"/>
    </row>
    <row r="51" spans="1:13" x14ac:dyDescent="0.25">
      <c r="G51" s="155" t="s">
        <v>61</v>
      </c>
      <c r="H51" s="156"/>
      <c r="I51" s="156"/>
      <c r="J51" s="88"/>
      <c r="K51" s="157" t="s">
        <v>61</v>
      </c>
      <c r="L51" s="156"/>
      <c r="M51" s="156"/>
    </row>
    <row r="52" spans="1:13" x14ac:dyDescent="0.25">
      <c r="F52" s="73"/>
      <c r="G52" s="186"/>
      <c r="H52" s="158" t="s">
        <v>50</v>
      </c>
      <c r="I52" s="158" t="s">
        <v>51</v>
      </c>
      <c r="J52" s="162"/>
      <c r="K52" s="134"/>
      <c r="L52" s="158" t="s">
        <v>50</v>
      </c>
      <c r="M52" s="158" t="s">
        <v>51</v>
      </c>
    </row>
    <row r="53" spans="1:13" x14ac:dyDescent="0.25">
      <c r="G53" s="69" t="s">
        <v>19</v>
      </c>
      <c r="H53" s="159">
        <v>0</v>
      </c>
      <c r="I53" s="159">
        <v>4.2643923240938164E-4</v>
      </c>
      <c r="J53" s="88"/>
      <c r="K53" s="69" t="s">
        <v>19</v>
      </c>
      <c r="L53" s="159">
        <v>6.0606060606060606E-4</v>
      </c>
      <c r="M53" s="159">
        <v>6.0606060606060606E-4</v>
      </c>
    </row>
    <row r="54" spans="1:13" x14ac:dyDescent="0.25">
      <c r="G54" s="64" t="s">
        <v>20</v>
      </c>
      <c r="H54" s="159">
        <v>8.5287846481876329E-4</v>
      </c>
      <c r="I54" s="159">
        <v>5.1172707889125804E-3</v>
      </c>
      <c r="J54" s="88"/>
      <c r="K54" s="64" t="s">
        <v>20</v>
      </c>
      <c r="L54" s="159">
        <v>1.2121212121212121E-3</v>
      </c>
      <c r="M54" s="159">
        <v>3.6363636363636364E-3</v>
      </c>
    </row>
    <row r="55" spans="1:13" x14ac:dyDescent="0.25">
      <c r="G55" s="64" t="s">
        <v>21</v>
      </c>
      <c r="H55" s="159">
        <v>5.5010660980810235E-2</v>
      </c>
      <c r="I55" s="159">
        <v>0.25799573560767591</v>
      </c>
      <c r="J55" s="88"/>
      <c r="K55" s="64" t="s">
        <v>21</v>
      </c>
      <c r="L55" s="159">
        <v>5.1212121212121209E-2</v>
      </c>
      <c r="M55" s="159">
        <v>0.13696969696969696</v>
      </c>
    </row>
    <row r="56" spans="1:13" x14ac:dyDescent="0.25">
      <c r="G56" s="64" t="s">
        <v>22</v>
      </c>
      <c r="H56" s="159">
        <v>7.4626865671641784E-2</v>
      </c>
      <c r="I56" s="159">
        <v>0.46311300639658848</v>
      </c>
      <c r="J56" s="88"/>
      <c r="K56" s="64" t="s">
        <v>22</v>
      </c>
      <c r="L56" s="159">
        <v>9.696969696969697E-2</v>
      </c>
      <c r="M56" s="159">
        <v>0.40909090909090912</v>
      </c>
    </row>
    <row r="57" spans="1:13" x14ac:dyDescent="0.25">
      <c r="G57" s="64" t="s">
        <v>23</v>
      </c>
      <c r="H57" s="159">
        <v>1.0234541577825161E-2</v>
      </c>
      <c r="I57" s="159">
        <v>0.12835820895522387</v>
      </c>
      <c r="J57" s="88"/>
      <c r="K57" s="64" t="s">
        <v>23</v>
      </c>
      <c r="L57" s="159">
        <v>3.5151515151515149E-2</v>
      </c>
      <c r="M57" s="159">
        <v>0.25878787878787879</v>
      </c>
    </row>
    <row r="58" spans="1:13" x14ac:dyDescent="0.25">
      <c r="G58" s="64" t="s">
        <v>24</v>
      </c>
      <c r="H58" s="159">
        <v>0</v>
      </c>
      <c r="I58" s="159">
        <v>4.2643923240938165E-3</v>
      </c>
      <c r="J58" s="88"/>
      <c r="K58" s="64" t="s">
        <v>24</v>
      </c>
      <c r="L58" s="159">
        <v>6.0606060606060606E-4</v>
      </c>
      <c r="M58" s="159">
        <v>5.1515151515151517E-3</v>
      </c>
    </row>
    <row r="59" spans="1:13" x14ac:dyDescent="0.25">
      <c r="G59" s="187" t="s">
        <v>31</v>
      </c>
      <c r="H59" s="27">
        <v>0.14072494669509594</v>
      </c>
      <c r="I59" s="160">
        <v>0.85927505330490406</v>
      </c>
      <c r="J59" s="88"/>
      <c r="K59" s="141" t="s">
        <v>31</v>
      </c>
      <c r="L59" s="27">
        <v>0.18575757575757576</v>
      </c>
      <c r="M59" s="160">
        <v>0.81424242424242421</v>
      </c>
    </row>
    <row r="85" spans="1:16" x14ac:dyDescent="0.25">
      <c r="A85" s="73"/>
      <c r="B85" s="73"/>
      <c r="C85" s="73"/>
      <c r="D85" s="73"/>
      <c r="E85" s="73"/>
      <c r="F85" s="73"/>
      <c r="G85" s="73"/>
      <c r="H85" s="73"/>
      <c r="I85" s="73"/>
    </row>
    <row r="86" spans="1:16" s="88" customFormat="1" ht="12.75" x14ac:dyDescent="0.2">
      <c r="A86" s="303" t="s">
        <v>130</v>
      </c>
      <c r="B86" s="303"/>
      <c r="C86" s="303"/>
      <c r="D86" s="303"/>
      <c r="E86" s="303"/>
      <c r="F86" s="303"/>
      <c r="G86" s="303"/>
      <c r="H86" s="303"/>
      <c r="I86" s="303"/>
    </row>
    <row r="87" spans="1:16" s="88" customFormat="1" ht="12.75" x14ac:dyDescent="0.2">
      <c r="A87" s="312" t="s">
        <v>105</v>
      </c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</row>
    <row r="88" spans="1:16" s="88" customFormat="1" ht="12.75" x14ac:dyDescent="0.2">
      <c r="A88" s="23" t="s">
        <v>76</v>
      </c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</row>
  </sheetData>
  <mergeCells count="2">
    <mergeCell ref="A87:P87"/>
    <mergeCell ref="A86:I86"/>
  </mergeCells>
  <pageMargins left="0.70866141732283472" right="0.70866141732283472" top="0.19685039370078741" bottom="0.19685039370078741" header="0.31496062992125984" footer="0.31496062992125984"/>
  <pageSetup paperSize="9" scale="7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0">
    <tabColor theme="9"/>
  </sheetPr>
  <dimension ref="A1:M25"/>
  <sheetViews>
    <sheetView showGridLines="0" zoomScale="90" zoomScaleNormal="90" workbookViewId="0">
      <selection activeCell="H35" sqref="H35"/>
    </sheetView>
  </sheetViews>
  <sheetFormatPr baseColWidth="10" defaultRowHeight="15" x14ac:dyDescent="0.25"/>
  <cols>
    <col min="1" max="1" width="31.5703125" customWidth="1"/>
    <col min="4" max="4" width="10.42578125" customWidth="1"/>
    <col min="7" max="7" width="9.85546875" customWidth="1"/>
    <col min="10" max="10" width="10.5703125" customWidth="1"/>
    <col min="13" max="13" width="11" customWidth="1"/>
  </cols>
  <sheetData>
    <row r="1" spans="1:13" x14ac:dyDescent="0.25">
      <c r="A1" s="79" t="s">
        <v>132</v>
      </c>
    </row>
    <row r="3" spans="1:13" x14ac:dyDescent="0.25">
      <c r="A3" s="80"/>
      <c r="B3" s="313" t="s">
        <v>117</v>
      </c>
      <c r="C3" s="313"/>
      <c r="D3" s="313"/>
      <c r="E3" s="313"/>
      <c r="F3" s="313"/>
      <c r="G3" s="314"/>
      <c r="H3" s="313" t="s">
        <v>120</v>
      </c>
      <c r="I3" s="313"/>
      <c r="J3" s="313"/>
      <c r="K3" s="313"/>
      <c r="L3" s="313"/>
      <c r="M3" s="313"/>
    </row>
    <row r="4" spans="1:13" s="66" customFormat="1" ht="39" customHeight="1" x14ac:dyDescent="0.25">
      <c r="A4" s="246"/>
      <c r="B4" s="304" t="s">
        <v>62</v>
      </c>
      <c r="C4" s="304"/>
      <c r="D4" s="304"/>
      <c r="E4" s="315" t="s">
        <v>1</v>
      </c>
      <c r="F4" s="309"/>
      <c r="G4" s="310"/>
      <c r="H4" s="304" t="s">
        <v>62</v>
      </c>
      <c r="I4" s="304"/>
      <c r="J4" s="304"/>
      <c r="K4" s="315" t="s">
        <v>1</v>
      </c>
      <c r="L4" s="309"/>
      <c r="M4" s="309"/>
    </row>
    <row r="5" spans="1:13" x14ac:dyDescent="0.25">
      <c r="A5" s="80"/>
      <c r="B5" s="200">
        <v>2019</v>
      </c>
      <c r="C5" s="255">
        <v>2020</v>
      </c>
      <c r="D5" s="259">
        <v>2021</v>
      </c>
      <c r="E5" s="200">
        <v>2019</v>
      </c>
      <c r="F5" s="255">
        <v>2020</v>
      </c>
      <c r="G5" s="258">
        <v>2021</v>
      </c>
      <c r="H5" s="200">
        <v>2019</v>
      </c>
      <c r="I5" s="255">
        <v>2020</v>
      </c>
      <c r="J5" s="259">
        <v>2021</v>
      </c>
      <c r="K5" s="200">
        <v>2019</v>
      </c>
      <c r="L5" s="255">
        <v>2020</v>
      </c>
      <c r="M5" s="255">
        <v>2021</v>
      </c>
    </row>
    <row r="6" spans="1:13" x14ac:dyDescent="0.25">
      <c r="A6" s="247" t="s">
        <v>106</v>
      </c>
      <c r="B6" s="189">
        <v>0.83904669224978423</v>
      </c>
      <c r="C6" s="248">
        <v>0.85950000000000004</v>
      </c>
      <c r="D6" s="269">
        <v>0.86160000000000003</v>
      </c>
      <c r="E6" s="276">
        <v>0.90831255055675442</v>
      </c>
      <c r="F6" s="248">
        <v>0.91479999999999995</v>
      </c>
      <c r="G6" s="266">
        <v>0.91159999999999997</v>
      </c>
      <c r="H6" s="207">
        <v>0.65585463190965443</v>
      </c>
      <c r="I6" s="248">
        <v>0.73409999999999997</v>
      </c>
      <c r="J6" s="269">
        <v>0.73899999999999999</v>
      </c>
      <c r="K6" s="189">
        <v>0.74301009475190671</v>
      </c>
      <c r="L6" s="248">
        <v>0.7823</v>
      </c>
      <c r="M6" s="248">
        <v>0.7823</v>
      </c>
    </row>
    <row r="7" spans="1:13" x14ac:dyDescent="0.25">
      <c r="A7" s="236" t="s">
        <v>119</v>
      </c>
      <c r="B7" s="189">
        <v>0.16095330775021574</v>
      </c>
      <c r="C7" s="248">
        <v>0.14069999999999999</v>
      </c>
      <c r="D7" s="269">
        <v>0.13849999999999998</v>
      </c>
      <c r="E7" s="276">
        <v>9.1687449443245611E-2</v>
      </c>
      <c r="F7" s="248">
        <v>8.5199999999999998E-2</v>
      </c>
      <c r="G7" s="266">
        <v>8.829999999999999E-2</v>
      </c>
      <c r="H7" s="224">
        <v>0.34414536809034557</v>
      </c>
      <c r="I7" s="273">
        <v>0.26600000000000001</v>
      </c>
      <c r="J7" s="269">
        <v>0.26100000000000001</v>
      </c>
      <c r="K7" s="189">
        <v>0.25698990524809329</v>
      </c>
      <c r="L7" s="248">
        <v>0.21780000000000002</v>
      </c>
      <c r="M7" s="248">
        <v>0.21770000000000003</v>
      </c>
    </row>
    <row r="8" spans="1:13" x14ac:dyDescent="0.25">
      <c r="A8" s="237" t="s">
        <v>108</v>
      </c>
      <c r="B8" s="249"/>
      <c r="C8" s="249"/>
      <c r="D8" s="270"/>
      <c r="E8" s="249"/>
      <c r="F8" s="249"/>
      <c r="G8" s="267"/>
      <c r="H8" s="250"/>
      <c r="I8" s="265"/>
      <c r="J8" s="270"/>
      <c r="K8" s="249"/>
      <c r="L8" s="249"/>
      <c r="M8" s="249"/>
    </row>
    <row r="9" spans="1:13" x14ac:dyDescent="0.25">
      <c r="A9" s="251" t="s">
        <v>7</v>
      </c>
      <c r="B9" s="190">
        <v>2.9249215063437563E-2</v>
      </c>
      <c r="C9" s="252">
        <v>3.3099999999999997E-2</v>
      </c>
      <c r="D9" s="271">
        <v>3.0599999999999999E-2</v>
      </c>
      <c r="E9" s="190">
        <v>2.2831850335204785E-2</v>
      </c>
      <c r="F9" s="252">
        <v>2.41E-2</v>
      </c>
      <c r="G9" s="268">
        <v>2.46E-2</v>
      </c>
      <c r="H9" s="264">
        <v>3.3794684554640401E-2</v>
      </c>
      <c r="I9" s="252">
        <v>3.9699999999999999E-2</v>
      </c>
      <c r="J9" s="271">
        <v>4.02E-2</v>
      </c>
      <c r="K9" s="190">
        <v>4.3054385699912184E-2</v>
      </c>
      <c r="L9" s="252">
        <v>4.9500000000000002E-2</v>
      </c>
      <c r="M9" s="252">
        <v>4.99E-2</v>
      </c>
    </row>
    <row r="10" spans="1:13" x14ac:dyDescent="0.25">
      <c r="A10" s="251" t="s">
        <v>8</v>
      </c>
      <c r="B10" s="190">
        <v>3.6997594697317442E-2</v>
      </c>
      <c r="C10" s="252">
        <v>4.0500000000000001E-2</v>
      </c>
      <c r="D10" s="271">
        <v>3.85E-2</v>
      </c>
      <c r="E10" s="190">
        <v>1.6873054240046471E-2</v>
      </c>
      <c r="F10" s="252">
        <v>1.7600000000000001E-2</v>
      </c>
      <c r="G10" s="268">
        <v>1.8800000000000001E-2</v>
      </c>
      <c r="H10" s="215">
        <v>5.6069740454558321E-2</v>
      </c>
      <c r="I10" s="252">
        <v>6.4500000000000002E-2</v>
      </c>
      <c r="J10" s="271">
        <v>6.6000000000000003E-2</v>
      </c>
      <c r="K10" s="190">
        <v>4.6380047055932044E-2</v>
      </c>
      <c r="L10" s="252">
        <v>5.0799999999999998E-2</v>
      </c>
      <c r="M10" s="252">
        <v>5.3100000000000001E-2</v>
      </c>
    </row>
    <row r="11" spans="1:13" x14ac:dyDescent="0.25">
      <c r="A11" s="251" t="s">
        <v>9</v>
      </c>
      <c r="B11" s="190">
        <v>4.1496061546370928E-2</v>
      </c>
      <c r="C11" s="252">
        <v>2.63E-2</v>
      </c>
      <c r="D11" s="271">
        <v>2.98E-2</v>
      </c>
      <c r="E11" s="190">
        <v>2.5898260007537009E-2</v>
      </c>
      <c r="F11" s="252">
        <v>1.8700000000000001E-2</v>
      </c>
      <c r="G11" s="268">
        <v>1.95E-2</v>
      </c>
      <c r="H11" s="215">
        <v>9.3251441132904997E-2</v>
      </c>
      <c r="I11" s="252">
        <v>5.6399999999999999E-2</v>
      </c>
      <c r="J11" s="271">
        <v>6.2100000000000002E-2</v>
      </c>
      <c r="K11" s="190">
        <v>6.2324788337911774E-2</v>
      </c>
      <c r="L11" s="252">
        <v>4.3900000000000002E-2</v>
      </c>
      <c r="M11" s="252">
        <v>4.6100000000000002E-2</v>
      </c>
    </row>
    <row r="12" spans="1:13" x14ac:dyDescent="0.25">
      <c r="A12" s="251" t="s">
        <v>10</v>
      </c>
      <c r="B12" s="190">
        <v>9.8048216220186189E-3</v>
      </c>
      <c r="C12" s="252">
        <v>1.0999999999999999E-2</v>
      </c>
      <c r="D12" s="271">
        <v>1.11E-2</v>
      </c>
      <c r="E12" s="190">
        <v>6.0776119689590529E-3</v>
      </c>
      <c r="F12" s="252">
        <v>7.3000000000000001E-3</v>
      </c>
      <c r="G12" s="268">
        <v>6.7999999999999996E-3</v>
      </c>
      <c r="H12" s="215">
        <v>1.1557366995933694E-2</v>
      </c>
      <c r="I12" s="252">
        <v>1.4500000000000001E-2</v>
      </c>
      <c r="J12" s="271">
        <v>1.34E-2</v>
      </c>
      <c r="K12" s="190">
        <v>9.3932652157327594E-3</v>
      </c>
      <c r="L12" s="252">
        <v>1.11E-2</v>
      </c>
      <c r="M12" s="252">
        <v>1.0500000000000001E-2</v>
      </c>
    </row>
    <row r="13" spans="1:13" x14ac:dyDescent="0.25">
      <c r="A13" s="251" t="s">
        <v>11</v>
      </c>
      <c r="B13" s="190">
        <v>2.7321300699557498E-2</v>
      </c>
      <c r="C13" s="252">
        <v>1.9900000000000001E-2</v>
      </c>
      <c r="D13" s="271">
        <v>1.78E-2</v>
      </c>
      <c r="E13" s="190">
        <v>9.8557167237542931E-3</v>
      </c>
      <c r="F13" s="252">
        <v>8.0999999999999996E-3</v>
      </c>
      <c r="G13" s="268">
        <v>8.5000000000000006E-3</v>
      </c>
      <c r="H13" s="215">
        <v>9.3789212495164781E-2</v>
      </c>
      <c r="I13" s="252">
        <v>6.2799999999999995E-2</v>
      </c>
      <c r="J13" s="271">
        <v>5.0900000000000001E-2</v>
      </c>
      <c r="K13" s="190">
        <v>6.0524988543237436E-2</v>
      </c>
      <c r="L13" s="252">
        <v>4.02E-2</v>
      </c>
      <c r="M13" s="252">
        <v>3.5099999999999999E-2</v>
      </c>
    </row>
    <row r="14" spans="1:13" x14ac:dyDescent="0.25">
      <c r="A14" s="251" t="s">
        <v>12</v>
      </c>
      <c r="B14" s="190">
        <v>1.2669151534069001E-2</v>
      </c>
      <c r="C14" s="252">
        <v>8.0999999999999996E-3</v>
      </c>
      <c r="D14" s="271">
        <v>8.8999999999999999E-3</v>
      </c>
      <c r="E14" s="190">
        <v>7.9318596964554466E-3</v>
      </c>
      <c r="F14" s="252">
        <v>6.8999999999999999E-3</v>
      </c>
      <c r="G14" s="268">
        <v>7.3000000000000001E-3</v>
      </c>
      <c r="H14" s="215">
        <v>4.6955931052050606E-2</v>
      </c>
      <c r="I14" s="252">
        <v>2.4500000000000001E-2</v>
      </c>
      <c r="J14" s="271">
        <v>2.5000000000000001E-2</v>
      </c>
      <c r="K14" s="190">
        <v>2.852797882227041E-2</v>
      </c>
      <c r="L14" s="252">
        <v>1.6799999999999999E-2</v>
      </c>
      <c r="M14" s="252">
        <v>1.6799999999999999E-2</v>
      </c>
    </row>
    <row r="15" spans="1:13" x14ac:dyDescent="0.25">
      <c r="A15" s="251" t="s">
        <v>13</v>
      </c>
      <c r="B15" s="190">
        <v>3.4151625874446873E-3</v>
      </c>
      <c r="C15" s="252">
        <v>1.8E-3</v>
      </c>
      <c r="D15" s="271">
        <v>1.8E-3</v>
      </c>
      <c r="E15" s="190">
        <v>2.219096471288564E-3</v>
      </c>
      <c r="F15" s="252">
        <v>2.5000000000000001E-3</v>
      </c>
      <c r="G15" s="268">
        <v>2.8E-3</v>
      </c>
      <c r="H15" s="215">
        <v>8.7269914050927891E-3</v>
      </c>
      <c r="I15" s="252">
        <v>3.5999999999999999E-3</v>
      </c>
      <c r="J15" s="271">
        <v>3.3999999999999998E-3</v>
      </c>
      <c r="K15" s="190">
        <v>6.784451573096705E-3</v>
      </c>
      <c r="L15" s="252">
        <v>5.4999999999999997E-3</v>
      </c>
      <c r="M15" s="252">
        <v>6.1999999999999998E-3</v>
      </c>
    </row>
    <row r="16" spans="1:13" x14ac:dyDescent="0.25">
      <c r="A16" s="246" t="s">
        <v>32</v>
      </c>
      <c r="B16" s="83">
        <v>54463</v>
      </c>
      <c r="C16" s="83">
        <v>40484</v>
      </c>
      <c r="D16" s="272">
        <v>46662</v>
      </c>
      <c r="E16" s="83">
        <v>833222</v>
      </c>
      <c r="F16" s="83">
        <v>726597</v>
      </c>
      <c r="G16" s="244">
        <v>787985</v>
      </c>
      <c r="H16" s="83">
        <v>105993</v>
      </c>
      <c r="I16" s="83">
        <v>77547</v>
      </c>
      <c r="J16" s="272">
        <v>75506</v>
      </c>
      <c r="K16" s="83">
        <v>390599</v>
      </c>
      <c r="L16" s="83">
        <v>314895</v>
      </c>
      <c r="M16" s="83">
        <v>324365</v>
      </c>
    </row>
    <row r="17" spans="1:13" ht="5.25" customHeight="1" x14ac:dyDescent="0.25">
      <c r="A17" s="204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</row>
    <row r="18" spans="1:13" s="35" customFormat="1" ht="15" customHeight="1" x14ac:dyDescent="0.2">
      <c r="A18" s="316" t="s">
        <v>133</v>
      </c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</row>
    <row r="19" spans="1:13" s="35" customFormat="1" ht="12.75" x14ac:dyDescent="0.2">
      <c r="A19" s="303" t="s">
        <v>130</v>
      </c>
      <c r="B19" s="303"/>
      <c r="C19" s="303"/>
      <c r="D19" s="303"/>
      <c r="E19" s="303"/>
      <c r="F19" s="303"/>
      <c r="G19" s="303"/>
      <c r="H19" s="303"/>
      <c r="I19" s="303"/>
      <c r="J19" s="22"/>
      <c r="K19" s="22"/>
      <c r="L19" s="22"/>
    </row>
    <row r="20" spans="1:13" s="35" customFormat="1" ht="12.75" x14ac:dyDescent="0.2">
      <c r="A20" s="285" t="s">
        <v>98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</row>
    <row r="21" spans="1:13" s="35" customFormat="1" ht="12.75" x14ac:dyDescent="0.2">
      <c r="A21" s="285" t="s">
        <v>76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2"/>
      <c r="L21" s="22"/>
    </row>
    <row r="22" spans="1:13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5" spans="1:13" x14ac:dyDescent="0.25">
      <c r="C25" s="256"/>
      <c r="I25" s="256"/>
    </row>
  </sheetData>
  <mergeCells count="10">
    <mergeCell ref="A21:J21"/>
    <mergeCell ref="B3:G3"/>
    <mergeCell ref="H3:M3"/>
    <mergeCell ref="B4:D4"/>
    <mergeCell ref="E4:G4"/>
    <mergeCell ref="H4:J4"/>
    <mergeCell ref="K4:M4"/>
    <mergeCell ref="A20:L20"/>
    <mergeCell ref="A19:I19"/>
    <mergeCell ref="A18:M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Figure 1</vt:lpstr>
      <vt:lpstr>Figure 2</vt:lpstr>
      <vt:lpstr>Figure 3</vt:lpstr>
      <vt:lpstr>Figure 4</vt:lpstr>
      <vt:lpstr>Encadré 2 - Dégradation</vt:lpstr>
      <vt:lpstr>Encadré 3 - ILS</vt:lpstr>
      <vt:lpstr>Figure 5</vt:lpstr>
      <vt:lpstr>Figure 6</vt:lpstr>
      <vt:lpstr> Figure 7</vt:lpstr>
      <vt:lpstr>Figure 8</vt:lpstr>
      <vt:lpstr>Figure 9</vt:lpstr>
      <vt:lpstr>Figure 10 </vt:lpstr>
      <vt:lpstr>Figure 11</vt:lpstr>
      <vt:lpstr>Figure 12</vt:lpstr>
      <vt:lpstr>Figure 13</vt:lpstr>
      <vt:lpstr>Figure 14</vt:lpstr>
      <vt:lpstr>Figure complémentaire victimes</vt:lpstr>
      <vt:lpstr>Figures complémentaires MEC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PLANTEVIGNES Sylvie</dc:creator>
  <cp:lastModifiedBy>CHARAVEL Claire</cp:lastModifiedBy>
  <cp:lastPrinted>2019-11-15T16:40:22Z</cp:lastPrinted>
  <dcterms:created xsi:type="dcterms:W3CDTF">2019-10-30T15:56:44Z</dcterms:created>
  <dcterms:modified xsi:type="dcterms:W3CDTF">2022-09-12T12:25:59Z</dcterms:modified>
</cp:coreProperties>
</file>