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izing" sheetId="1" r:id="rId1"/>
    <sheet name="T1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1" i="2" l="1"/>
  <c r="F331" i="2"/>
  <c r="D331" i="2"/>
  <c r="D20" i="1"/>
  <c r="E20" i="1" s="1"/>
  <c r="C13" i="1"/>
  <c r="C16" i="1" s="1"/>
  <c r="D13" i="1"/>
  <c r="D16" i="1" s="1"/>
  <c r="B13" i="1"/>
  <c r="B16" i="1" s="1"/>
  <c r="E16" i="1" l="1"/>
  <c r="E22" i="1" s="1"/>
  <c r="E28" i="1" l="1"/>
  <c r="E27" i="1"/>
  <c r="E31" i="1" l="1"/>
</calcChain>
</file>

<file path=xl/sharedStrings.xml><?xml version="1.0" encoding="utf-8"?>
<sst xmlns="http://schemas.openxmlformats.org/spreadsheetml/2006/main" count="696" uniqueCount="365">
  <si>
    <t>Dimension</t>
  </si>
  <si>
    <t>month_dim</t>
  </si>
  <si>
    <t>date_dim</t>
  </si>
  <si>
    <t>Small (&lt; 1000 rows)</t>
  </si>
  <si>
    <t>Medium (1000-100k)</t>
  </si>
  <si>
    <t>Large ( &gt; 100k)</t>
  </si>
  <si>
    <t>portfolio_dim</t>
  </si>
  <si>
    <t>service_stream_dim</t>
  </si>
  <si>
    <t>program_dim</t>
  </si>
  <si>
    <t>employee_dim</t>
  </si>
  <si>
    <t>position_dim</t>
  </si>
  <si>
    <t>qualification_dim</t>
  </si>
  <si>
    <t>Total</t>
  </si>
  <si>
    <t>Table count</t>
  </si>
  <si>
    <t>Size per table (MB)</t>
  </si>
  <si>
    <t>Dimension Sizing</t>
  </si>
  <si>
    <t>Fact Sizing</t>
  </si>
  <si>
    <t>Source system</t>
  </si>
  <si>
    <t>T1</t>
  </si>
  <si>
    <t>Size (MB)</t>
  </si>
  <si>
    <t>Incremental extract percentage</t>
  </si>
  <si>
    <t>Daily size (MB)</t>
  </si>
  <si>
    <t>Annual size (MB)</t>
  </si>
  <si>
    <t>Description</t>
  </si>
  <si>
    <t>Staged T1 data</t>
  </si>
  <si>
    <t>Replicated T1 data</t>
  </si>
  <si>
    <t>Working T1 data</t>
  </si>
  <si>
    <t>Control tables</t>
  </si>
  <si>
    <t>TableName</t>
  </si>
  <si>
    <t>SchemaName</t>
  </si>
  <si>
    <t>RowCounts</t>
  </si>
  <si>
    <t>TotalSpaceKB</t>
  </si>
  <si>
    <t>UsedSpaceKB</t>
  </si>
  <si>
    <t>UnusedSpaceKB</t>
  </si>
  <si>
    <t>CRINT_SYNCHRONISATION</t>
  </si>
  <si>
    <t>dbo</t>
  </si>
  <si>
    <t>F1CAB_ACT_WS_CHRG_TYPE</t>
  </si>
  <si>
    <t>F1CAB_AGMT_CHRG_TYPE</t>
  </si>
  <si>
    <t>F1CAB_AGMT_CHRG_TYPE_RATE</t>
  </si>
  <si>
    <t>F1CAB_AGMT_PROF_CHRG_TYPE</t>
  </si>
  <si>
    <t>F1CAB_CHRG_PRD_AGMT_CHRG</t>
  </si>
  <si>
    <t>F1CAB_CHRG_PRD_AGMT_CTL</t>
  </si>
  <si>
    <t>F1CAB_CHRG_PRD_CHRG_RATE</t>
  </si>
  <si>
    <t>F1CAB_CHRG_PRD_CTL</t>
  </si>
  <si>
    <t>F1CAB_CHRG_PRD_DEBTORS</t>
  </si>
  <si>
    <t>F1CAB_CHRG_PRD_DOC</t>
  </si>
  <si>
    <t>F1CAB_CHRG_PRD_DOC_LNE</t>
  </si>
  <si>
    <t>F1CAB_CHRG_PRD_FTRANS</t>
  </si>
  <si>
    <t>F1CAB_CHRG_SYS_CTL</t>
  </si>
  <si>
    <t>F1CAB_CHRG_SYS_PARAM</t>
  </si>
  <si>
    <t>F1CAB_CHRG_SYS_USF</t>
  </si>
  <si>
    <t>F1CAB_CHRG_TYPE</t>
  </si>
  <si>
    <t>F1CAB_CHRG_TYPE_LINK</t>
  </si>
  <si>
    <t>F1CAB_CHRG_TYPE_RATE</t>
  </si>
  <si>
    <t>F1CAB_WS_AGMT_CHRG</t>
  </si>
  <si>
    <t>F1CAB_WS_AGMT_CHRG_DOC</t>
  </si>
  <si>
    <t>F1CAB_WS_AGMT_CHRG_DOC_LNE</t>
  </si>
  <si>
    <t>F1CAB_WS_AGMT_CHRG_FTRANS</t>
  </si>
  <si>
    <t>F1CAB_WS_AGMT_CHRG_RATES</t>
  </si>
  <si>
    <t>F1CAB_WS_CHRG_CTL</t>
  </si>
  <si>
    <t>F1CAB_WS_CHRG_CTL_NOM</t>
  </si>
  <si>
    <t>GLF_CHRT_ACC_AUDT</t>
  </si>
  <si>
    <t>GLF_CHRT_ACC_DFADR</t>
  </si>
  <si>
    <t>GLF_CHRT_ACC_WTVAR</t>
  </si>
  <si>
    <t>GLF_CHRT_IMP_DFADR</t>
  </si>
  <si>
    <t>HRCOM_ADDRESS_REF</t>
  </si>
  <si>
    <t>HRCOM_COMPANY_REF</t>
  </si>
  <si>
    <t>HRCOM_COMPBNK_DTL</t>
  </si>
  <si>
    <t>HRCOM_EMPL_NOTES</t>
  </si>
  <si>
    <t>HRCOM_FINYEAR_CTL</t>
  </si>
  <si>
    <t>HRCOM_ROUNDING_CTL</t>
  </si>
  <si>
    <t>HRCTL_GROUP_CTL</t>
  </si>
  <si>
    <t>HRCTL_VAR_CTL</t>
  </si>
  <si>
    <t>HRCTL_VAR_DTL</t>
  </si>
  <si>
    <t>HRECC_COND_CRW</t>
  </si>
  <si>
    <t>HRECC_EMPLCOND_CTL</t>
  </si>
  <si>
    <t>HRECC_EMPLCOND_DTL</t>
  </si>
  <si>
    <t>HRECC_SELCDE_CTL</t>
  </si>
  <si>
    <t>HRECC_USR_FLD</t>
  </si>
  <si>
    <t>HRECC_USRFLD_CTL</t>
  </si>
  <si>
    <t>HREDV_ACTACC_ITM</t>
  </si>
  <si>
    <t>HREDV_ACTSECT_ITM</t>
  </si>
  <si>
    <t>HREDV_ACTWHO_ITM</t>
  </si>
  <si>
    <t>HREDV_CYCLE_MST</t>
  </si>
  <si>
    <t>HREDV_CYCPER_ITM</t>
  </si>
  <si>
    <t>HREDV_DEVACT_MST</t>
  </si>
  <si>
    <t>HREDV_GENACT_MST</t>
  </si>
  <si>
    <t>HREDV_INTRVW_ITM</t>
  </si>
  <si>
    <t>HREDV_SECTACC_ITM</t>
  </si>
  <si>
    <t>HREEN_EMPL_DEF_CTL</t>
  </si>
  <si>
    <t>HREEN_EMPL_DEF_DTL</t>
  </si>
  <si>
    <t>HREEN_EMPL_ENT_CTL</t>
  </si>
  <si>
    <t>HREEN_EMPL_ENT_DTL</t>
  </si>
  <si>
    <t>HREEN_EMPLDBTR_CTL</t>
  </si>
  <si>
    <t>HREEN_EMPLDBTR_DTL</t>
  </si>
  <si>
    <t>HREEN_EMPLDBTR_ITM</t>
  </si>
  <si>
    <t>HREEN_EMPLENT_ACCR</t>
  </si>
  <si>
    <t>HREEN_EMPLENT_CTL</t>
  </si>
  <si>
    <t>HREEN_ENTL_CRW</t>
  </si>
  <si>
    <t>HRFRM_ANSMULTI_ITM</t>
  </si>
  <si>
    <t>HRFRM_ANSWER_ITM</t>
  </si>
  <si>
    <t>HRFRM_FORM_MST</t>
  </si>
  <si>
    <t>HRFRM_ISSUED_MST</t>
  </si>
  <si>
    <t>HRFRM_PART_ITM</t>
  </si>
  <si>
    <t>HRFRM_PARTANS_ITM</t>
  </si>
  <si>
    <t>HRFRM_PARTQUES_ITM</t>
  </si>
  <si>
    <t>HRFRM_QUES_ITM</t>
  </si>
  <si>
    <t>HRFRM_SYSTEM_MST</t>
  </si>
  <si>
    <t>HRHMN_BNK_MST</t>
  </si>
  <si>
    <t>HRHMN_BNKBRNCH_REF</t>
  </si>
  <si>
    <t>HRHMN_EMPL_INC_MST</t>
  </si>
  <si>
    <t>HRHMN_EMPL_JOB_CTL</t>
  </si>
  <si>
    <t>HRHMN_EMPL_JOB_POS</t>
  </si>
  <si>
    <t>HRHMN_EMPL_REF</t>
  </si>
  <si>
    <t>HRHMN_EMPLBANK_DTL</t>
  </si>
  <si>
    <t>HRHMN_EMPLCONT_DTL</t>
  </si>
  <si>
    <t>HRHMN_EMPLDISC_DTL</t>
  </si>
  <si>
    <t>HRHMN_EMPLISS_DTL</t>
  </si>
  <si>
    <t>HRHMN_EMPLJOB_CRW</t>
  </si>
  <si>
    <t>HRHMN_EMPLJOB_DTL</t>
  </si>
  <si>
    <t>HRHMN_EMPLQUAL_DTL</t>
  </si>
  <si>
    <t>HRHMN_EMPLROLE_DTL</t>
  </si>
  <si>
    <t>HRHMN_EMPLTERM_DTL</t>
  </si>
  <si>
    <t>HRHMN_POSADV_CTL</t>
  </si>
  <si>
    <t>HRHMN_POSAPP_DTL</t>
  </si>
  <si>
    <t>HRHMN_POSCMPY_DTL</t>
  </si>
  <si>
    <t>HRHMN_POSITION_CTL</t>
  </si>
  <si>
    <t>HRHMN_POSITION_DTL</t>
  </si>
  <si>
    <t>HRHMN_POSROLE_DTL</t>
  </si>
  <si>
    <t>HRHMN_POSSKL_DTL</t>
  </si>
  <si>
    <t>HRHMN_QUAL_REF</t>
  </si>
  <si>
    <t>HRHMN_ROLE_CTL</t>
  </si>
  <si>
    <t>HRHMN_ROLECMPY_DTL</t>
  </si>
  <si>
    <t>HRHMN_ROLESKL_DTL</t>
  </si>
  <si>
    <t>HRHMN_SELCDE_CTL</t>
  </si>
  <si>
    <t>HRHMN_TLT_POOL</t>
  </si>
  <si>
    <t>HRHMN_TLT_POOL_EMPL</t>
  </si>
  <si>
    <t>HRHMN_USR_FLD</t>
  </si>
  <si>
    <t>HRHMN_USRFLD_CTL</t>
  </si>
  <si>
    <t>HRIMP_HR_TMP</t>
  </si>
  <si>
    <t>HRIMP_PAY_TMP</t>
  </si>
  <si>
    <t>HRLVE_LEAVE_CTL</t>
  </si>
  <si>
    <t>HROHS_EVENT_ATTENDEE_ITM</t>
  </si>
  <si>
    <t>HROHS_EVENT_TOPIC_ITM</t>
  </si>
  <si>
    <t>HROHS_GROUP_EVENT_ITM</t>
  </si>
  <si>
    <t>HROHS_GROUP_MEMBER_ITM</t>
  </si>
  <si>
    <t>HROHS_GROUP_MST</t>
  </si>
  <si>
    <t>HROHS_GROUP_RECOMMEND_ITM</t>
  </si>
  <si>
    <t>HROHS_HAZ_ACTION_ITM</t>
  </si>
  <si>
    <t>HROHS_HAZ_FACTOR_ITM</t>
  </si>
  <si>
    <t>HROHS_HAZ_LOCATION_ITM</t>
  </si>
  <si>
    <t>HROHS_HAZ_NOTICE_ITM</t>
  </si>
  <si>
    <t>HROHS_HAZ_RISK_ITM</t>
  </si>
  <si>
    <t>HROHS_HAZARD_MST</t>
  </si>
  <si>
    <t>HROHS_INC_FACTOR_ITM</t>
  </si>
  <si>
    <t>HROHS_INC_HAZARD_ITM</t>
  </si>
  <si>
    <t>HROHS_INC_INJURY_ITM</t>
  </si>
  <si>
    <t>HROHS_INC_INVES_ITM</t>
  </si>
  <si>
    <t>HROHS_INC_LOCATION_ITM</t>
  </si>
  <si>
    <t>HROHS_INC_OTH_WITNESS_ITM</t>
  </si>
  <si>
    <t>HROHS_INC_PERSON_ITM</t>
  </si>
  <si>
    <t>HROHS_INC_REHAB_ITM</t>
  </si>
  <si>
    <t>HROHS_INC_TIMELINE_ITM</t>
  </si>
  <si>
    <t>HROHS_INC_WITNESS_ITM</t>
  </si>
  <si>
    <t>HROHS_INCIDENT_MST</t>
  </si>
  <si>
    <t>HROHS_INJURY_REHAB_XREF</t>
  </si>
  <si>
    <t>HRPAY_ABSC_CRW</t>
  </si>
  <si>
    <t>HRPAY_ABSC_LV_CRW</t>
  </si>
  <si>
    <t>HRPAY_EMPLDBTR_CRW</t>
  </si>
  <si>
    <t>HRPAY_EXCEPTN_CRW</t>
  </si>
  <si>
    <t>HRPAY_FLAT_FILE</t>
  </si>
  <si>
    <t>HRPAY_IMPORT_DTL</t>
  </si>
  <si>
    <t>HRPAY_LEAVE_CTL</t>
  </si>
  <si>
    <t>HRPAY_LEAVE_DTL</t>
  </si>
  <si>
    <t>HRPAY_LEAVEREQ_DTL</t>
  </si>
  <si>
    <t>HRPAY_LOSTTIME_CRW</t>
  </si>
  <si>
    <t>HRPAY_LVE_TKN_DTL</t>
  </si>
  <si>
    <t>HRPAY_LVEXCPTN_CRW</t>
  </si>
  <si>
    <t>HRPAY_MASTER_CTL</t>
  </si>
  <si>
    <t>HRPAY_OVERTIME_CRW</t>
  </si>
  <si>
    <t>HRPAY_PAYAUDIT_CRW</t>
  </si>
  <si>
    <t>HRPAY_PAYITEMS_DTL</t>
  </si>
  <si>
    <t>HRPAY_PAYITEMS_SUMMACCR</t>
  </si>
  <si>
    <t>HRPAY_PAYITEMS_SUMMPMNT</t>
  </si>
  <si>
    <t>HRPAY_PAYSUM_CRW</t>
  </si>
  <si>
    <t>HRPAY_PCCONFIG_CRW</t>
  </si>
  <si>
    <t>HRPAY_SLPMSTNW_CRW</t>
  </si>
  <si>
    <t>HRPAY_SLPTMNEW_CRW</t>
  </si>
  <si>
    <t>HRPAY_USR_FLD</t>
  </si>
  <si>
    <t>HRPAY_USRFLD_CTL</t>
  </si>
  <si>
    <t>HRPAY_VARIATNS_CRW</t>
  </si>
  <si>
    <t>HRPCC_PAYCTRL_REF</t>
  </si>
  <si>
    <t>HRPCC_PYPERIOD_DTL</t>
  </si>
  <si>
    <t>HRPCM_CMPTYPE_DTL</t>
  </si>
  <si>
    <t>HRPCM_DSBRSMNT_CTL</t>
  </si>
  <si>
    <t>HRPCM_DSBRSMNT_DTL</t>
  </si>
  <si>
    <t>HRPCM_PAYCOMP_ACC</t>
  </si>
  <si>
    <t>HRPCM_PAYCOMP_CRW</t>
  </si>
  <si>
    <t>HRPCM_PAYCOMP_DEF</t>
  </si>
  <si>
    <t>HRPCM_PAYCOMP_GEN</t>
  </si>
  <si>
    <t>HRPCM_PAYCOMP_LINK</t>
  </si>
  <si>
    <t>HRPCM_PAYCOMP_REF</t>
  </si>
  <si>
    <t>HRPCM_SELCDE_CTL</t>
  </si>
  <si>
    <t>HRPCM_USR_FLD</t>
  </si>
  <si>
    <t>HRPCM_USRFLD_CTL</t>
  </si>
  <si>
    <t>HRRST_ROSTER_DTL</t>
  </si>
  <si>
    <t>HRRST_ROSTER_REF</t>
  </si>
  <si>
    <t>HRRST_RSTR_GRP_DTL</t>
  </si>
  <si>
    <t>HRRST_SHIFT_REF</t>
  </si>
  <si>
    <t>HRSKL_BANK_MST</t>
  </si>
  <si>
    <t>HRSKL_CMPY_MST</t>
  </si>
  <si>
    <t>HRSKL_CMPYBANK_MST</t>
  </si>
  <si>
    <t>HRSKL_CMPYELMT_ITM</t>
  </si>
  <si>
    <t>HRSKL_CMPYPERF_CRT</t>
  </si>
  <si>
    <t>HRSKL_PERF_ITM</t>
  </si>
  <si>
    <t>HRSKL_PERF_MST</t>
  </si>
  <si>
    <t>HRSKL_PROF_CRT</t>
  </si>
  <si>
    <t>HRSKL_PROFCMPY_CRT</t>
  </si>
  <si>
    <t>HRSKL_PROFQUAL_ITM</t>
  </si>
  <si>
    <t>HRSKL_QUAL_ITM</t>
  </si>
  <si>
    <t>HRSKL_SKILL_MST</t>
  </si>
  <si>
    <t>HRSSD_SEASONDT_CTL</t>
  </si>
  <si>
    <t>HRSSD_SEASONST_DEF</t>
  </si>
  <si>
    <t>HRSTC_CODE</t>
  </si>
  <si>
    <t>HRSTC_CODE_TYPE</t>
  </si>
  <si>
    <t>HRSUP_EMPLSUP_DTL</t>
  </si>
  <si>
    <t>HRSUP_FUNDCAT_DTL</t>
  </si>
  <si>
    <t>HRSUP_FUNDSUB_DTL</t>
  </si>
  <si>
    <t>HRSUP_INSTITUT_CTL</t>
  </si>
  <si>
    <t>HRSUP_SUBMISSN_DTL</t>
  </si>
  <si>
    <t>HRSYS_BLOB_MST</t>
  </si>
  <si>
    <t>HRSYS_DOCUMENT_DEF</t>
  </si>
  <si>
    <t>HRSYS_ENTITY_MST</t>
  </si>
  <si>
    <t>HRSYS_GENRPT_CRW</t>
  </si>
  <si>
    <t>HRSYS_HIERARCH_CTL</t>
  </si>
  <si>
    <t>HRSYS_HIERARCH_DTL</t>
  </si>
  <si>
    <t>HRSYS_HIERARCH_ITM</t>
  </si>
  <si>
    <t>HRSYS_HIERARCH_LVL</t>
  </si>
  <si>
    <t>HRSYS_HIERCMPY_ITM</t>
  </si>
  <si>
    <t>HRSYS_HIERCOND_ITM</t>
  </si>
  <si>
    <t>HRSYS_HIEREFF_ITEMS</t>
  </si>
  <si>
    <t>HRSYS_HIEREFF_MST</t>
  </si>
  <si>
    <t>HRSYS_HIEROBJ_MST</t>
  </si>
  <si>
    <t>HRSYS_HIERQUAL_ITM</t>
  </si>
  <si>
    <t>HRSYS_HIERROLE_ITM</t>
  </si>
  <si>
    <t>HRSYS_HIERSKL_ITM</t>
  </si>
  <si>
    <t>HRSYS_HOLIDAY_REF</t>
  </si>
  <si>
    <t>HRSYS_IMPACT_MST</t>
  </si>
  <si>
    <t>HRSYS_LVCALC_DTL</t>
  </si>
  <si>
    <t>HRSYS_LVCALC_PRB</t>
  </si>
  <si>
    <t>HRSYS_LVCALC_REF</t>
  </si>
  <si>
    <t>HRSYS_LVCFG_ITM</t>
  </si>
  <si>
    <t>HRSYS_LVCOM_MST</t>
  </si>
  <si>
    <t>HRSYS_OBJELMT_ITM</t>
  </si>
  <si>
    <t>HRSYS_OBJSTR_ITM</t>
  </si>
  <si>
    <t>HRSYS_ORG_MST</t>
  </si>
  <si>
    <t>HRSYS_PAYCOMP_CFG</t>
  </si>
  <si>
    <t>HRSYS_PAYEE_MST</t>
  </si>
  <si>
    <t>HRSYS_POS_PROFILE</t>
  </si>
  <si>
    <t>HRSYS_POS_PROFILE_ITEMS</t>
  </si>
  <si>
    <t>HRSYS_POS_PROFILE_QUALS</t>
  </si>
  <si>
    <t>HRSYS_PROCESS_MST</t>
  </si>
  <si>
    <t>HRSYS_REGION_MST</t>
  </si>
  <si>
    <t>HRSYS_REGIONCFG_ITM</t>
  </si>
  <si>
    <t>HRSYS_REPORT1C_CRW</t>
  </si>
  <si>
    <t>HRSYS_REPORT1D_CRW</t>
  </si>
  <si>
    <t>HRSYS_RPT_CFG_CTL</t>
  </si>
  <si>
    <t>HRSYS_RPT_CFG_DTL</t>
  </si>
  <si>
    <t>HRSYS_RPT_CFG_REF</t>
  </si>
  <si>
    <t>HRSYS_STATMAP_ITM</t>
  </si>
  <si>
    <t>HRSYS_STATMAP_MST</t>
  </si>
  <si>
    <t>HRSYS_STDSEQ_MST</t>
  </si>
  <si>
    <t>HRSYS_STRMEAS_ITM</t>
  </si>
  <si>
    <t>HRSYS_UPDATE_MST</t>
  </si>
  <si>
    <t>HRSYS_USRSELN_CTL</t>
  </si>
  <si>
    <t>HRSYS_USRSELN_DTL</t>
  </si>
  <si>
    <t>HRTAX_CMP_CONTACT</t>
  </si>
  <si>
    <t>HRTAX_CONST_CTL</t>
  </si>
  <si>
    <t>HRTAX_ELECT_CTL</t>
  </si>
  <si>
    <t>HRTAX_EMPL_CTL</t>
  </si>
  <si>
    <t>HRTAX_GRPCERT_CPY</t>
  </si>
  <si>
    <t>HRTAX_GRPCERT_DTL</t>
  </si>
  <si>
    <t>HRTAX_GRPCERT_ETP</t>
  </si>
  <si>
    <t>HRTAX_HECSSCLS_DTL</t>
  </si>
  <si>
    <t>HRTAX_SCALES_DTL</t>
  </si>
  <si>
    <t>HRTAX_SUPPLIER_CTL</t>
  </si>
  <si>
    <t>HRTIM_TSHEET_COSTING</t>
  </si>
  <si>
    <t>HRTIM_TSHEET_ENTRY</t>
  </si>
  <si>
    <t>HRTIM_TSHEET_PAYROLL</t>
  </si>
  <si>
    <t>HRTIM_TSHEET_PERIOD</t>
  </si>
  <si>
    <t>HRTLT_APPRAISAL_CYCLE</t>
  </si>
  <si>
    <t>HRTLT_APPRAISAL_LIB_QUEST</t>
  </si>
  <si>
    <t>HRTLT_APPRAISAL_METH</t>
  </si>
  <si>
    <t>HRTLT_APPRAISAL_METH_ITEMS</t>
  </si>
  <si>
    <t>HRTLT_APPRAISAL_METH_OTCMS</t>
  </si>
  <si>
    <t>HRTLT_APPRAISAL_METH_QUEST</t>
  </si>
  <si>
    <t>HRTLT_EMPLAPPRS</t>
  </si>
  <si>
    <t>HRTLT_EMPLAPPRS_ITEMS</t>
  </si>
  <si>
    <t>HRTLT_EMPLAPPRS_QUESTS</t>
  </si>
  <si>
    <t>HRTLT_EMPLPLAN</t>
  </si>
  <si>
    <t>HRTLT_EMPLPLAN_CHG_LOG</t>
  </si>
  <si>
    <t>HRTLT_EMPLPLAN_ITEMS</t>
  </si>
  <si>
    <t>HRTLT_EMPLPLAN_WS_APPRS</t>
  </si>
  <si>
    <t>HRTLT_EMPLPLAN_WS_CAN_PLN</t>
  </si>
  <si>
    <t>HRTLT_EMPLPLAN_WS_CTL</t>
  </si>
  <si>
    <t>HRTLT_EMPLPLAN_WS_EMPL</t>
  </si>
  <si>
    <t>HRTLT_EMPLPLAN_WS_HDR</t>
  </si>
  <si>
    <t>HRTLT_EMPLPLAN_WS_LNE</t>
  </si>
  <si>
    <t>HRTLT_EMPLPLAN_WS_LOG</t>
  </si>
  <si>
    <t>HRTLT_EMPLPLAN_WS_RS_EMPL</t>
  </si>
  <si>
    <t>HRTLT_EMPLPLAN_WS_SUMM</t>
  </si>
  <si>
    <t>HRTLT_EMPLSKLCMPY</t>
  </si>
  <si>
    <t>HRTLT_RATING_PROFILE</t>
  </si>
  <si>
    <t>HRTLT_RATINGS</t>
  </si>
  <si>
    <t>HRTLT_REF_CODE</t>
  </si>
  <si>
    <t>HRTLT_REF_CODE_TYPE</t>
  </si>
  <si>
    <t>HRTLT_TLT_MGT_CLG</t>
  </si>
  <si>
    <t>HRTLT_TLT_MGT_CLG_ITEMS</t>
  </si>
  <si>
    <t>HRTLT_TLT_MGT_SYSTEM</t>
  </si>
  <si>
    <t>HRTMC_CALC_BRK_DTL</t>
  </si>
  <si>
    <t>HRTMC_CALC_REF_DTL</t>
  </si>
  <si>
    <t>HRTMC_TIMECARD_CTL</t>
  </si>
  <si>
    <t>HRTMC_TIMECARD_DTL</t>
  </si>
  <si>
    <t>HRTMC_TMC_BRK_DTL</t>
  </si>
  <si>
    <t>HRTMC_TMC_ITEM_DTL</t>
  </si>
  <si>
    <t>HRTMC_USR_FLD</t>
  </si>
  <si>
    <t>HRTMC_USRFLD_CTL</t>
  </si>
  <si>
    <t>HRTRG_ACHCMPY_ITM</t>
  </si>
  <si>
    <t>HRTRG_ACHSKL_ITM</t>
  </si>
  <si>
    <t>HRTRG_COURSE_FRM</t>
  </si>
  <si>
    <t>HRTRG_COURSE_MST</t>
  </si>
  <si>
    <t>HRTRG_COURSE_OCC</t>
  </si>
  <si>
    <t>HRTRG_COURSE_SES</t>
  </si>
  <si>
    <t>HRTRG_COURSE_SKLCMPY</t>
  </si>
  <si>
    <t>HRTRG_CRSREQ_ITM</t>
  </si>
  <si>
    <t>HRTRG_GRADE_ITM</t>
  </si>
  <si>
    <t>HRTRG_GRADE_MST</t>
  </si>
  <si>
    <t>HRTRG_LOCATION_MST</t>
  </si>
  <si>
    <t>HRTRG_NEED_ATT</t>
  </si>
  <si>
    <t>HRTRG_OCC_ATT</t>
  </si>
  <si>
    <t>HRTRG_OCC_CRSREQ</t>
  </si>
  <si>
    <t>HRTRG_OCC_CST</t>
  </si>
  <si>
    <t>HRTRG_OCC_FRM</t>
  </si>
  <si>
    <t>HRTRG_OCC_PREQUAL</t>
  </si>
  <si>
    <t>HRTRG_OCC_PRS</t>
  </si>
  <si>
    <t>HRTRG_OCC_RES</t>
  </si>
  <si>
    <t>HRTRG_OCC_SES</t>
  </si>
  <si>
    <t>HRTRG_OCC_SKLCMPY</t>
  </si>
  <si>
    <t>HRTRG_OCCATT_CST</t>
  </si>
  <si>
    <t>HRTRG_OCCNEED_ATT</t>
  </si>
  <si>
    <t>HRTRG_OCCSES_PRS</t>
  </si>
  <si>
    <t>HRTRG_OCCSES_RES</t>
  </si>
  <si>
    <t>HRTRG_PRECMPY_ITM</t>
  </si>
  <si>
    <t>HRTRG_PREQUAL_ITM</t>
  </si>
  <si>
    <t>HRTRG_PRESKL_ITM</t>
  </si>
  <si>
    <t>HRTRG_REQUEST_ATT</t>
  </si>
  <si>
    <t>HRTRG_RESOURCE_MST</t>
  </si>
  <si>
    <t>HRTRG_SYSTEM_MST</t>
  </si>
  <si>
    <t>HRWHS_EMPLWTNS_DTL</t>
  </si>
  <si>
    <t>HRWHS_INCIDENT_CTL</t>
  </si>
  <si>
    <t>HRWHS_OTHRWTNS_DTL</t>
  </si>
  <si>
    <t>INF_CHRG_CODE</t>
  </si>
  <si>
    <t>INF_CHRG_CODE_TYPE</t>
  </si>
  <si>
    <t>Warehouse Frontend</t>
  </si>
  <si>
    <t>Warehouse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</si>
</sst>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10" fontId="0" fillId="0" borderId="0" xfId="0" applyNumberForma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0" borderId="0" xfId="0" applyFont="1"/>
    <xf numFmtId="0" fontId="0" fillId="0" borderId="1" xfId="0" applyFont="1" applyBorder="1"/>
    <xf numFmtId="0" fontId="4" fillId="3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E31" sqref="A1:E31"/>
    </sheetView>
  </sheetViews>
  <sheetFormatPr defaultRowHeight="15" x14ac:dyDescent="0.25"/>
  <cols>
    <col min="1" max="1" width="28.85546875" bestFit="1" customWidth="1"/>
    <col min="2" max="2" width="18.140625" bestFit="1" customWidth="1"/>
    <col min="3" max="3" width="19.42578125" bestFit="1" customWidth="1"/>
    <col min="4" max="4" width="13.5703125" bestFit="1" customWidth="1"/>
    <col min="5" max="5" width="16.140625" bestFit="1" customWidth="1"/>
    <col min="8" max="8" width="28.42578125" bestFit="1" customWidth="1"/>
    <col min="14" max="14" width="10.5703125" customWidth="1"/>
  </cols>
  <sheetData>
    <row r="1" spans="1:18" ht="23.25" x14ac:dyDescent="0.35">
      <c r="A1" s="10" t="s">
        <v>363</v>
      </c>
      <c r="B1" s="10"/>
      <c r="C1" s="10"/>
      <c r="D1" s="10"/>
      <c r="E1" s="10"/>
      <c r="N1" s="11"/>
      <c r="O1" s="11"/>
      <c r="P1" s="11"/>
      <c r="Q1" s="11"/>
      <c r="R1" s="11"/>
    </row>
    <row r="2" spans="1:18" ht="18.75" x14ac:dyDescent="0.3">
      <c r="A2" s="4" t="s">
        <v>15</v>
      </c>
      <c r="N2" s="12"/>
      <c r="O2" s="12"/>
      <c r="P2" s="12"/>
      <c r="Q2" s="12"/>
      <c r="R2" s="12"/>
    </row>
    <row r="3" spans="1:18" x14ac:dyDescent="0.25">
      <c r="A3" s="1" t="s">
        <v>0</v>
      </c>
      <c r="B3" s="1" t="s">
        <v>3</v>
      </c>
      <c r="C3" s="1" t="s">
        <v>4</v>
      </c>
      <c r="D3" s="1" t="s">
        <v>5</v>
      </c>
      <c r="E3" s="1"/>
      <c r="N3" s="13"/>
      <c r="O3" s="13"/>
      <c r="P3" s="13"/>
      <c r="Q3" s="13"/>
      <c r="R3" s="13"/>
    </row>
    <row r="4" spans="1:18" x14ac:dyDescent="0.25">
      <c r="A4" t="s">
        <v>1</v>
      </c>
      <c r="B4">
        <v>1</v>
      </c>
      <c r="N4" s="14"/>
      <c r="O4" s="14"/>
      <c r="P4" s="14"/>
      <c r="Q4" s="14"/>
      <c r="R4" s="14"/>
    </row>
    <row r="5" spans="1:18" x14ac:dyDescent="0.25">
      <c r="A5" t="s">
        <v>2</v>
      </c>
      <c r="C5">
        <v>1</v>
      </c>
      <c r="N5" s="14"/>
      <c r="O5" s="14"/>
      <c r="P5" s="14"/>
      <c r="Q5" s="14"/>
      <c r="R5" s="14"/>
    </row>
    <row r="6" spans="1:18" x14ac:dyDescent="0.25">
      <c r="A6" t="s">
        <v>6</v>
      </c>
      <c r="B6">
        <v>1</v>
      </c>
      <c r="N6" s="14"/>
      <c r="O6" s="14"/>
      <c r="P6" s="14"/>
      <c r="Q6" s="14"/>
      <c r="R6" s="14"/>
    </row>
    <row r="7" spans="1:18" x14ac:dyDescent="0.25">
      <c r="A7" t="s">
        <v>7</v>
      </c>
      <c r="B7">
        <v>1</v>
      </c>
      <c r="N7" s="14"/>
      <c r="O7" s="14"/>
      <c r="P7" s="14"/>
      <c r="Q7" s="14"/>
      <c r="R7" s="14"/>
    </row>
    <row r="8" spans="1:18" x14ac:dyDescent="0.25">
      <c r="A8" t="s">
        <v>8</v>
      </c>
      <c r="B8">
        <v>1</v>
      </c>
      <c r="N8" s="14"/>
      <c r="O8" s="14"/>
      <c r="P8" s="14"/>
      <c r="Q8" s="14"/>
      <c r="R8" s="14"/>
    </row>
    <row r="9" spans="1:18" x14ac:dyDescent="0.25">
      <c r="A9" t="s">
        <v>9</v>
      </c>
      <c r="C9">
        <v>1</v>
      </c>
      <c r="N9" s="14"/>
      <c r="O9" s="14"/>
      <c r="P9" s="14"/>
      <c r="Q9" s="14"/>
      <c r="R9" s="14"/>
    </row>
    <row r="10" spans="1:18" x14ac:dyDescent="0.25">
      <c r="A10" t="s">
        <v>10</v>
      </c>
      <c r="B10">
        <v>1</v>
      </c>
      <c r="N10" s="15"/>
      <c r="O10" s="15"/>
      <c r="P10" s="15"/>
      <c r="Q10" s="15"/>
      <c r="R10" s="15"/>
    </row>
    <row r="11" spans="1:18" x14ac:dyDescent="0.25">
      <c r="A11" t="s">
        <v>11</v>
      </c>
      <c r="B11">
        <v>1</v>
      </c>
    </row>
    <row r="13" spans="1:18" x14ac:dyDescent="0.25">
      <c r="A13" s="2" t="s">
        <v>13</v>
      </c>
      <c r="B13" s="2">
        <f>SUM(B4:B12)</f>
        <v>6</v>
      </c>
      <c r="C13" s="2">
        <f>SUM(C4:C12)</f>
        <v>2</v>
      </c>
      <c r="D13" s="2">
        <f>SUM(D4:D12)</f>
        <v>0</v>
      </c>
      <c r="E13" s="2"/>
    </row>
    <row r="14" spans="1:18" x14ac:dyDescent="0.25">
      <c r="A14" t="s">
        <v>14</v>
      </c>
      <c r="B14">
        <v>1</v>
      </c>
      <c r="C14">
        <v>500</v>
      </c>
      <c r="D14">
        <v>10000</v>
      </c>
    </row>
    <row r="16" spans="1:18" x14ac:dyDescent="0.25">
      <c r="A16" s="9" t="s">
        <v>19</v>
      </c>
      <c r="B16" s="9">
        <f>B13*B14</f>
        <v>6</v>
      </c>
      <c r="C16" s="9">
        <f t="shared" ref="C16:D16" si="0">C13*C14</f>
        <v>1000</v>
      </c>
      <c r="D16" s="9">
        <f t="shared" si="0"/>
        <v>0</v>
      </c>
      <c r="E16" s="9">
        <f xml:space="preserve"> SUM(B16:D16)</f>
        <v>1006</v>
      </c>
    </row>
    <row r="18" spans="1:5" ht="18.75" x14ac:dyDescent="0.3">
      <c r="A18" s="4" t="s">
        <v>16</v>
      </c>
    </row>
    <row r="19" spans="1:5" ht="30" x14ac:dyDescent="0.25">
      <c r="A19" s="6" t="s">
        <v>17</v>
      </c>
      <c r="B19" s="6" t="s">
        <v>19</v>
      </c>
      <c r="C19" s="7" t="s">
        <v>20</v>
      </c>
      <c r="D19" s="6" t="s">
        <v>21</v>
      </c>
      <c r="E19" s="6" t="s">
        <v>22</v>
      </c>
    </row>
    <row r="20" spans="1:5" x14ac:dyDescent="0.25">
      <c r="A20" t="s">
        <v>18</v>
      </c>
      <c r="B20">
        <v>330</v>
      </c>
      <c r="C20" s="5">
        <v>0.1</v>
      </c>
      <c r="D20">
        <f>B20*C20</f>
        <v>33</v>
      </c>
      <c r="E20" s="8">
        <f>260*D20</f>
        <v>8580</v>
      </c>
    </row>
    <row r="22" spans="1:5" x14ac:dyDescent="0.25">
      <c r="A22" s="3" t="s">
        <v>19</v>
      </c>
      <c r="B22" s="3"/>
      <c r="C22" s="3"/>
      <c r="D22" s="3"/>
      <c r="E22" s="3">
        <f>E16+E20</f>
        <v>9586</v>
      </c>
    </row>
    <row r="24" spans="1:5" ht="23.25" x14ac:dyDescent="0.35">
      <c r="A24" s="10" t="s">
        <v>364</v>
      </c>
      <c r="B24" s="10"/>
      <c r="C24" s="10"/>
      <c r="D24" s="10"/>
      <c r="E24" s="10"/>
    </row>
    <row r="25" spans="1:5" x14ac:dyDescent="0.25">
      <c r="A25" s="1" t="s">
        <v>23</v>
      </c>
      <c r="B25" s="1" t="s">
        <v>19</v>
      </c>
      <c r="C25" s="1"/>
      <c r="D25" s="1"/>
      <c r="E25" s="1"/>
    </row>
    <row r="26" spans="1:5" x14ac:dyDescent="0.25">
      <c r="A26" t="s">
        <v>25</v>
      </c>
      <c r="E26">
        <v>35</v>
      </c>
    </row>
    <row r="27" spans="1:5" x14ac:dyDescent="0.25">
      <c r="A27" t="s">
        <v>24</v>
      </c>
      <c r="E27">
        <f>E22*0.5</f>
        <v>4793</v>
      </c>
    </row>
    <row r="28" spans="1:5" x14ac:dyDescent="0.25">
      <c r="A28" t="s">
        <v>26</v>
      </c>
      <c r="E28">
        <f>E22*0.5</f>
        <v>4793</v>
      </c>
    </row>
    <row r="29" spans="1:5" x14ac:dyDescent="0.25">
      <c r="A29" t="s">
        <v>27</v>
      </c>
      <c r="E29">
        <v>10</v>
      </c>
    </row>
    <row r="31" spans="1:5" x14ac:dyDescent="0.25">
      <c r="A31" s="3" t="s">
        <v>19</v>
      </c>
      <c r="B31" s="3"/>
      <c r="C31" s="3"/>
      <c r="D31" s="3"/>
      <c r="E31" s="3">
        <f>SUM(E26:E29)</f>
        <v>9631</v>
      </c>
    </row>
  </sheetData>
  <mergeCells count="2">
    <mergeCell ref="A1:E1"/>
    <mergeCell ref="A24:E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opLeftCell="A291" workbookViewId="0">
      <selection activeCell="D331" sqref="D331"/>
    </sheetView>
  </sheetViews>
  <sheetFormatPr defaultRowHeight="15" x14ac:dyDescent="0.25"/>
  <cols>
    <col min="1" max="1" width="32.42578125" bestFit="1" customWidth="1"/>
    <col min="2" max="2" width="13.28515625" bestFit="1" customWidth="1"/>
    <col min="3" max="3" width="11" bestFit="1" customWidth="1"/>
    <col min="4" max="5" width="12.85546875" bestFit="1" customWidth="1"/>
    <col min="6" max="6" width="15.28515625" bestFit="1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 t="s">
        <v>34</v>
      </c>
      <c r="B2" t="s">
        <v>35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36</v>
      </c>
      <c r="B3" t="s">
        <v>35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37</v>
      </c>
      <c r="B4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38</v>
      </c>
      <c r="B5" t="s">
        <v>35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39</v>
      </c>
      <c r="B6" t="s">
        <v>35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40</v>
      </c>
      <c r="B7" t="s">
        <v>35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41</v>
      </c>
      <c r="B8" t="s">
        <v>35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42</v>
      </c>
      <c r="B9" t="s">
        <v>35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43</v>
      </c>
      <c r="B10" t="s">
        <v>35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44</v>
      </c>
      <c r="B11" t="s">
        <v>35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45</v>
      </c>
      <c r="B12" t="s">
        <v>35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46</v>
      </c>
      <c r="B13" t="s">
        <v>35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47</v>
      </c>
      <c r="B14" t="s">
        <v>35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48</v>
      </c>
      <c r="B15" t="s">
        <v>35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49</v>
      </c>
      <c r="B16" t="s">
        <v>35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50</v>
      </c>
      <c r="B17" t="s">
        <v>35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51</v>
      </c>
      <c r="B18" t="s">
        <v>35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52</v>
      </c>
      <c r="B19" t="s">
        <v>35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53</v>
      </c>
      <c r="B20" t="s">
        <v>35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54</v>
      </c>
      <c r="B21" t="s">
        <v>35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55</v>
      </c>
      <c r="B22" t="s">
        <v>35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56</v>
      </c>
      <c r="B23" t="s">
        <v>35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57</v>
      </c>
      <c r="B24" t="s">
        <v>35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58</v>
      </c>
      <c r="B25" t="s">
        <v>35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59</v>
      </c>
      <c r="B26" t="s">
        <v>35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60</v>
      </c>
      <c r="B27" t="s">
        <v>35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61</v>
      </c>
      <c r="B28" t="s">
        <v>35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62</v>
      </c>
      <c r="B29" t="s">
        <v>35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63</v>
      </c>
      <c r="B30" t="s">
        <v>35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64</v>
      </c>
      <c r="B31" t="s">
        <v>35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65</v>
      </c>
      <c r="B32" t="s">
        <v>35</v>
      </c>
      <c r="C32">
        <v>619</v>
      </c>
      <c r="D32">
        <v>144</v>
      </c>
      <c r="E32">
        <v>136</v>
      </c>
      <c r="F32">
        <v>8</v>
      </c>
    </row>
    <row r="33" spans="1:6" x14ac:dyDescent="0.25">
      <c r="A33" t="s">
        <v>66</v>
      </c>
      <c r="B33" t="s">
        <v>35</v>
      </c>
      <c r="C33">
        <v>1</v>
      </c>
      <c r="D33">
        <v>48</v>
      </c>
      <c r="E33">
        <v>48</v>
      </c>
      <c r="F33">
        <v>0</v>
      </c>
    </row>
    <row r="34" spans="1:6" x14ac:dyDescent="0.25">
      <c r="A34" t="s">
        <v>67</v>
      </c>
      <c r="B34" t="s">
        <v>35</v>
      </c>
      <c r="C34">
        <v>1</v>
      </c>
      <c r="D34">
        <v>16</v>
      </c>
      <c r="E34">
        <v>16</v>
      </c>
      <c r="F34">
        <v>0</v>
      </c>
    </row>
    <row r="35" spans="1:6" x14ac:dyDescent="0.25">
      <c r="A35" t="s">
        <v>68</v>
      </c>
      <c r="B35" t="s">
        <v>35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69</v>
      </c>
      <c r="B36" t="s">
        <v>35</v>
      </c>
      <c r="C36">
        <v>4</v>
      </c>
      <c r="D36">
        <v>16</v>
      </c>
      <c r="E36">
        <v>16</v>
      </c>
      <c r="F36">
        <v>0</v>
      </c>
    </row>
    <row r="37" spans="1:6" x14ac:dyDescent="0.25">
      <c r="A37" t="s">
        <v>70</v>
      </c>
      <c r="B37" t="s">
        <v>35</v>
      </c>
      <c r="C37">
        <v>13</v>
      </c>
      <c r="D37">
        <v>16</v>
      </c>
      <c r="E37">
        <v>16</v>
      </c>
      <c r="F37">
        <v>0</v>
      </c>
    </row>
    <row r="38" spans="1:6" x14ac:dyDescent="0.25">
      <c r="A38" t="s">
        <v>71</v>
      </c>
      <c r="B38" t="s">
        <v>35</v>
      </c>
      <c r="C38">
        <v>3</v>
      </c>
      <c r="D38">
        <v>16</v>
      </c>
      <c r="E38">
        <v>16</v>
      </c>
      <c r="F38">
        <v>0</v>
      </c>
    </row>
    <row r="39" spans="1:6" x14ac:dyDescent="0.25">
      <c r="A39" t="s">
        <v>72</v>
      </c>
      <c r="B39" t="s">
        <v>35</v>
      </c>
      <c r="C39">
        <v>103</v>
      </c>
      <c r="D39">
        <v>48</v>
      </c>
      <c r="E39">
        <v>48</v>
      </c>
      <c r="F39">
        <v>0</v>
      </c>
    </row>
    <row r="40" spans="1:6" x14ac:dyDescent="0.25">
      <c r="A40" t="s">
        <v>73</v>
      </c>
      <c r="B40" t="s">
        <v>35</v>
      </c>
      <c r="C40">
        <v>102</v>
      </c>
      <c r="D40">
        <v>32</v>
      </c>
      <c r="E40">
        <v>32</v>
      </c>
      <c r="F40">
        <v>0</v>
      </c>
    </row>
    <row r="41" spans="1:6" x14ac:dyDescent="0.25">
      <c r="A41" t="s">
        <v>74</v>
      </c>
      <c r="B41" t="s">
        <v>35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75</v>
      </c>
      <c r="B42" t="s">
        <v>35</v>
      </c>
      <c r="C42">
        <v>11</v>
      </c>
      <c r="D42">
        <v>32</v>
      </c>
      <c r="E42">
        <v>32</v>
      </c>
      <c r="F42">
        <v>0</v>
      </c>
    </row>
    <row r="43" spans="1:6" x14ac:dyDescent="0.25">
      <c r="A43" t="s">
        <v>76</v>
      </c>
      <c r="B43" t="s">
        <v>35</v>
      </c>
      <c r="C43">
        <v>356</v>
      </c>
      <c r="D43">
        <v>208</v>
      </c>
      <c r="E43">
        <v>104</v>
      </c>
      <c r="F43">
        <v>104</v>
      </c>
    </row>
    <row r="44" spans="1:6" x14ac:dyDescent="0.25">
      <c r="A44" t="s">
        <v>77</v>
      </c>
      <c r="B44" t="s">
        <v>35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78</v>
      </c>
      <c r="B45" t="s">
        <v>35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79</v>
      </c>
      <c r="B46" t="s">
        <v>35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80</v>
      </c>
      <c r="B47" t="s">
        <v>35</v>
      </c>
      <c r="C47">
        <v>15</v>
      </c>
      <c r="D47">
        <v>16</v>
      </c>
      <c r="E47">
        <v>16</v>
      </c>
      <c r="F47">
        <v>0</v>
      </c>
    </row>
    <row r="48" spans="1:6" x14ac:dyDescent="0.25">
      <c r="A48" t="s">
        <v>81</v>
      </c>
      <c r="B48" t="s">
        <v>35</v>
      </c>
      <c r="C48">
        <v>18</v>
      </c>
      <c r="D48">
        <v>16</v>
      </c>
      <c r="E48">
        <v>16</v>
      </c>
      <c r="F48">
        <v>0</v>
      </c>
    </row>
    <row r="49" spans="1:6" x14ac:dyDescent="0.25">
      <c r="A49" t="s">
        <v>82</v>
      </c>
      <c r="B49" t="s">
        <v>35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83</v>
      </c>
      <c r="B50" t="s">
        <v>35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84</v>
      </c>
      <c r="B51" t="s">
        <v>35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85</v>
      </c>
      <c r="B52" t="s">
        <v>35</v>
      </c>
      <c r="C52">
        <v>5</v>
      </c>
      <c r="D52">
        <v>16</v>
      </c>
      <c r="E52">
        <v>16</v>
      </c>
      <c r="F52">
        <v>0</v>
      </c>
    </row>
    <row r="53" spans="1:6" x14ac:dyDescent="0.25">
      <c r="A53" t="s">
        <v>86</v>
      </c>
      <c r="B53" t="s">
        <v>35</v>
      </c>
      <c r="C53">
        <v>69</v>
      </c>
      <c r="D53">
        <v>88</v>
      </c>
      <c r="E53">
        <v>88</v>
      </c>
      <c r="F53">
        <v>0</v>
      </c>
    </row>
    <row r="54" spans="1:6" x14ac:dyDescent="0.25">
      <c r="A54" t="s">
        <v>87</v>
      </c>
      <c r="B54" t="s">
        <v>35</v>
      </c>
      <c r="C54">
        <v>3</v>
      </c>
      <c r="D54">
        <v>32</v>
      </c>
      <c r="E54">
        <v>32</v>
      </c>
      <c r="F54">
        <v>0</v>
      </c>
    </row>
    <row r="55" spans="1:6" x14ac:dyDescent="0.25">
      <c r="A55" t="s">
        <v>88</v>
      </c>
      <c r="B55" t="s">
        <v>35</v>
      </c>
      <c r="C55">
        <v>54</v>
      </c>
      <c r="D55">
        <v>32</v>
      </c>
      <c r="E55">
        <v>32</v>
      </c>
      <c r="F55">
        <v>0</v>
      </c>
    </row>
    <row r="56" spans="1:6" x14ac:dyDescent="0.25">
      <c r="A56" t="s">
        <v>89</v>
      </c>
      <c r="B56" t="s">
        <v>35</v>
      </c>
      <c r="C56">
        <v>22</v>
      </c>
      <c r="D56">
        <v>16</v>
      </c>
      <c r="E56">
        <v>16</v>
      </c>
      <c r="F56">
        <v>0</v>
      </c>
    </row>
    <row r="57" spans="1:6" x14ac:dyDescent="0.25">
      <c r="A57" t="s">
        <v>90</v>
      </c>
      <c r="B57" t="s">
        <v>35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91</v>
      </c>
      <c r="B58" t="s">
        <v>35</v>
      </c>
      <c r="C58">
        <v>2297</v>
      </c>
      <c r="D58">
        <v>720</v>
      </c>
      <c r="E58">
        <v>704</v>
      </c>
      <c r="F58">
        <v>16</v>
      </c>
    </row>
    <row r="59" spans="1:6" x14ac:dyDescent="0.25">
      <c r="A59" t="s">
        <v>92</v>
      </c>
      <c r="B59" t="s">
        <v>35</v>
      </c>
      <c r="C59">
        <v>19437</v>
      </c>
      <c r="D59">
        <v>6376</v>
      </c>
      <c r="E59">
        <v>6240</v>
      </c>
      <c r="F59">
        <v>136</v>
      </c>
    </row>
    <row r="60" spans="1:6" x14ac:dyDescent="0.25">
      <c r="A60" t="s">
        <v>93</v>
      </c>
      <c r="B60" t="s">
        <v>35</v>
      </c>
      <c r="C60">
        <v>18</v>
      </c>
      <c r="D60">
        <v>32</v>
      </c>
      <c r="E60">
        <v>32</v>
      </c>
      <c r="F60">
        <v>0</v>
      </c>
    </row>
    <row r="61" spans="1:6" x14ac:dyDescent="0.25">
      <c r="A61" t="s">
        <v>94</v>
      </c>
      <c r="B61" t="s">
        <v>35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95</v>
      </c>
      <c r="B62" t="s">
        <v>35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96</v>
      </c>
      <c r="B63" t="s">
        <v>35</v>
      </c>
      <c r="C63">
        <v>25788</v>
      </c>
      <c r="D63">
        <v>9568</v>
      </c>
      <c r="E63">
        <v>9448</v>
      </c>
      <c r="F63">
        <v>120</v>
      </c>
    </row>
    <row r="64" spans="1:6" x14ac:dyDescent="0.25">
      <c r="A64" t="s">
        <v>97</v>
      </c>
      <c r="B64" t="s">
        <v>35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98</v>
      </c>
      <c r="B65" t="s">
        <v>35</v>
      </c>
      <c r="C65">
        <v>114</v>
      </c>
      <c r="D65">
        <v>40</v>
      </c>
      <c r="E65">
        <v>40</v>
      </c>
      <c r="F65">
        <v>0</v>
      </c>
    </row>
    <row r="66" spans="1:6" x14ac:dyDescent="0.25">
      <c r="A66" t="s">
        <v>99</v>
      </c>
      <c r="B66" t="s">
        <v>35</v>
      </c>
      <c r="C66">
        <v>5</v>
      </c>
      <c r="D66">
        <v>32</v>
      </c>
      <c r="E66">
        <v>32</v>
      </c>
      <c r="F66">
        <v>0</v>
      </c>
    </row>
    <row r="67" spans="1:6" x14ac:dyDescent="0.25">
      <c r="A67" t="s">
        <v>100</v>
      </c>
      <c r="B67" t="s">
        <v>35</v>
      </c>
      <c r="C67">
        <v>120</v>
      </c>
      <c r="D67">
        <v>80</v>
      </c>
      <c r="E67">
        <v>80</v>
      </c>
      <c r="F67">
        <v>0</v>
      </c>
    </row>
    <row r="68" spans="1:6" x14ac:dyDescent="0.25">
      <c r="A68" t="s">
        <v>101</v>
      </c>
      <c r="B68" t="s">
        <v>35</v>
      </c>
      <c r="C68">
        <v>3</v>
      </c>
      <c r="D68">
        <v>32</v>
      </c>
      <c r="E68">
        <v>32</v>
      </c>
      <c r="F68">
        <v>0</v>
      </c>
    </row>
    <row r="69" spans="1:6" x14ac:dyDescent="0.25">
      <c r="A69" t="s">
        <v>102</v>
      </c>
      <c r="B69" t="s">
        <v>35</v>
      </c>
      <c r="C69">
        <v>3</v>
      </c>
      <c r="D69">
        <v>48</v>
      </c>
      <c r="E69">
        <v>48</v>
      </c>
      <c r="F69">
        <v>0</v>
      </c>
    </row>
    <row r="70" spans="1:6" x14ac:dyDescent="0.25">
      <c r="A70" t="s">
        <v>103</v>
      </c>
      <c r="B70" t="s">
        <v>35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s">
        <v>104</v>
      </c>
      <c r="B71" t="s">
        <v>35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105</v>
      </c>
      <c r="B72" t="s">
        <v>35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106</v>
      </c>
      <c r="B73" t="s">
        <v>35</v>
      </c>
      <c r="C73">
        <v>52</v>
      </c>
      <c r="D73">
        <v>72</v>
      </c>
      <c r="E73">
        <v>72</v>
      </c>
      <c r="F73">
        <v>0</v>
      </c>
    </row>
    <row r="74" spans="1:6" x14ac:dyDescent="0.25">
      <c r="A74" t="s">
        <v>107</v>
      </c>
      <c r="B74" t="s">
        <v>35</v>
      </c>
      <c r="C74">
        <v>1</v>
      </c>
      <c r="D74">
        <v>16</v>
      </c>
      <c r="E74">
        <v>16</v>
      </c>
      <c r="F74">
        <v>0</v>
      </c>
    </row>
    <row r="75" spans="1:6" x14ac:dyDescent="0.25">
      <c r="A75" t="s">
        <v>108</v>
      </c>
      <c r="B75" t="s">
        <v>35</v>
      </c>
      <c r="C75">
        <v>81</v>
      </c>
      <c r="D75">
        <v>32</v>
      </c>
      <c r="E75">
        <v>32</v>
      </c>
      <c r="F75">
        <v>0</v>
      </c>
    </row>
    <row r="76" spans="1:6" x14ac:dyDescent="0.25">
      <c r="A76" t="s">
        <v>109</v>
      </c>
      <c r="B76" t="s">
        <v>35</v>
      </c>
      <c r="C76">
        <v>11948</v>
      </c>
      <c r="D76">
        <v>2528</v>
      </c>
      <c r="E76">
        <v>2216</v>
      </c>
      <c r="F76">
        <v>312</v>
      </c>
    </row>
    <row r="77" spans="1:6" x14ac:dyDescent="0.25">
      <c r="A77" t="s">
        <v>110</v>
      </c>
      <c r="B77" t="s">
        <v>35</v>
      </c>
      <c r="C77">
        <v>1</v>
      </c>
      <c r="D77">
        <v>16</v>
      </c>
      <c r="E77">
        <v>16</v>
      </c>
      <c r="F77">
        <v>0</v>
      </c>
    </row>
    <row r="78" spans="1:6" x14ac:dyDescent="0.25">
      <c r="A78" t="s">
        <v>111</v>
      </c>
      <c r="B78" t="s">
        <v>35</v>
      </c>
      <c r="C78">
        <v>2008</v>
      </c>
      <c r="D78">
        <v>1184</v>
      </c>
      <c r="E78">
        <v>1104</v>
      </c>
      <c r="F78">
        <v>80</v>
      </c>
    </row>
    <row r="79" spans="1:6" x14ac:dyDescent="0.25">
      <c r="A79" t="s">
        <v>112</v>
      </c>
      <c r="B79" t="s">
        <v>35</v>
      </c>
      <c r="C79">
        <v>2129</v>
      </c>
      <c r="D79">
        <v>1520</v>
      </c>
      <c r="E79">
        <v>1352</v>
      </c>
      <c r="F79">
        <v>168</v>
      </c>
    </row>
    <row r="80" spans="1:6" x14ac:dyDescent="0.25">
      <c r="A80" t="s">
        <v>113</v>
      </c>
      <c r="B80" t="s">
        <v>35</v>
      </c>
      <c r="C80">
        <v>1843</v>
      </c>
      <c r="D80">
        <v>904</v>
      </c>
      <c r="E80">
        <v>808</v>
      </c>
      <c r="F80">
        <v>96</v>
      </c>
    </row>
    <row r="81" spans="1:6" x14ac:dyDescent="0.25">
      <c r="A81" t="s">
        <v>114</v>
      </c>
      <c r="B81" t="s">
        <v>35</v>
      </c>
      <c r="C81">
        <v>1921</v>
      </c>
      <c r="D81">
        <v>1168</v>
      </c>
      <c r="E81">
        <v>888</v>
      </c>
      <c r="F81">
        <v>280</v>
      </c>
    </row>
    <row r="82" spans="1:6" x14ac:dyDescent="0.25">
      <c r="A82" t="s">
        <v>115</v>
      </c>
      <c r="B82" t="s">
        <v>35</v>
      </c>
      <c r="C82">
        <v>147</v>
      </c>
      <c r="D82">
        <v>80</v>
      </c>
      <c r="E82">
        <v>80</v>
      </c>
      <c r="F82">
        <v>0</v>
      </c>
    </row>
    <row r="83" spans="1:6" x14ac:dyDescent="0.25">
      <c r="A83" t="s">
        <v>116</v>
      </c>
      <c r="B83" t="s">
        <v>35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s">
        <v>117</v>
      </c>
      <c r="B84" t="s">
        <v>35</v>
      </c>
      <c r="C84">
        <v>14</v>
      </c>
      <c r="D84">
        <v>16</v>
      </c>
      <c r="E84">
        <v>16</v>
      </c>
      <c r="F84">
        <v>0</v>
      </c>
    </row>
    <row r="85" spans="1:6" x14ac:dyDescent="0.25">
      <c r="A85" t="s">
        <v>118</v>
      </c>
      <c r="B85" t="s">
        <v>35</v>
      </c>
      <c r="C85">
        <v>26801</v>
      </c>
      <c r="D85">
        <v>17272</v>
      </c>
      <c r="E85">
        <v>17160</v>
      </c>
      <c r="F85">
        <v>112</v>
      </c>
    </row>
    <row r="86" spans="1:6" x14ac:dyDescent="0.25">
      <c r="A86" t="s">
        <v>119</v>
      </c>
      <c r="B86" t="s">
        <v>35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s">
        <v>120</v>
      </c>
      <c r="B87" t="s">
        <v>35</v>
      </c>
      <c r="C87">
        <v>1</v>
      </c>
      <c r="D87">
        <v>16</v>
      </c>
      <c r="E87">
        <v>16</v>
      </c>
      <c r="F87">
        <v>0</v>
      </c>
    </row>
    <row r="88" spans="1:6" x14ac:dyDescent="0.25">
      <c r="A88" t="s">
        <v>121</v>
      </c>
      <c r="B88" t="s">
        <v>35</v>
      </c>
      <c r="C88">
        <v>1740</v>
      </c>
      <c r="D88">
        <v>272</v>
      </c>
      <c r="E88">
        <v>248</v>
      </c>
      <c r="F88">
        <v>24</v>
      </c>
    </row>
    <row r="89" spans="1:6" x14ac:dyDescent="0.25">
      <c r="A89" t="s">
        <v>122</v>
      </c>
      <c r="B89" t="s">
        <v>35</v>
      </c>
      <c r="C89">
        <v>69</v>
      </c>
      <c r="D89">
        <v>48</v>
      </c>
      <c r="E89">
        <v>48</v>
      </c>
      <c r="F89">
        <v>0</v>
      </c>
    </row>
    <row r="90" spans="1:6" x14ac:dyDescent="0.25">
      <c r="A90" t="s">
        <v>123</v>
      </c>
      <c r="B90" t="s">
        <v>35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t="s">
        <v>124</v>
      </c>
      <c r="B91" t="s">
        <v>35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t="s">
        <v>125</v>
      </c>
      <c r="B92" t="s">
        <v>35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s">
        <v>126</v>
      </c>
      <c r="B93" t="s">
        <v>35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s">
        <v>127</v>
      </c>
      <c r="B94" t="s">
        <v>35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t="s">
        <v>128</v>
      </c>
      <c r="B95" t="s">
        <v>35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t="s">
        <v>129</v>
      </c>
      <c r="B96" t="s">
        <v>35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s">
        <v>130</v>
      </c>
      <c r="B97" t="s">
        <v>35</v>
      </c>
      <c r="C97">
        <v>5</v>
      </c>
      <c r="D97">
        <v>16</v>
      </c>
      <c r="E97">
        <v>16</v>
      </c>
      <c r="F97">
        <v>0</v>
      </c>
    </row>
    <row r="98" spans="1:6" x14ac:dyDescent="0.25">
      <c r="A98" t="s">
        <v>131</v>
      </c>
      <c r="B98" t="s">
        <v>35</v>
      </c>
      <c r="C98">
        <v>5</v>
      </c>
      <c r="D98">
        <v>16</v>
      </c>
      <c r="E98">
        <v>16</v>
      </c>
      <c r="F98">
        <v>0</v>
      </c>
    </row>
    <row r="99" spans="1:6" x14ac:dyDescent="0.25">
      <c r="A99" t="s">
        <v>132</v>
      </c>
      <c r="B99" t="s">
        <v>35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t="s">
        <v>133</v>
      </c>
      <c r="B100" t="s">
        <v>35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t="s">
        <v>134</v>
      </c>
      <c r="B101" t="s">
        <v>35</v>
      </c>
      <c r="C101">
        <v>1</v>
      </c>
      <c r="D101">
        <v>16</v>
      </c>
      <c r="E101">
        <v>16</v>
      </c>
      <c r="F101">
        <v>0</v>
      </c>
    </row>
    <row r="102" spans="1:6" x14ac:dyDescent="0.25">
      <c r="A102" t="s">
        <v>135</v>
      </c>
      <c r="B102" t="s">
        <v>35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t="s">
        <v>136</v>
      </c>
      <c r="B103" t="s">
        <v>35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s">
        <v>137</v>
      </c>
      <c r="B104" t="s">
        <v>35</v>
      </c>
      <c r="C104">
        <v>1843</v>
      </c>
      <c r="D104">
        <v>1112</v>
      </c>
      <c r="E104">
        <v>1072</v>
      </c>
      <c r="F104">
        <v>40</v>
      </c>
    </row>
    <row r="105" spans="1:6" x14ac:dyDescent="0.25">
      <c r="A105" t="s">
        <v>138</v>
      </c>
      <c r="B105" t="s">
        <v>35</v>
      </c>
      <c r="C105">
        <v>1</v>
      </c>
      <c r="D105">
        <v>16</v>
      </c>
      <c r="E105">
        <v>16</v>
      </c>
      <c r="F105">
        <v>0</v>
      </c>
    </row>
    <row r="106" spans="1:6" x14ac:dyDescent="0.25">
      <c r="A106" t="s">
        <v>139</v>
      </c>
      <c r="B106" t="s">
        <v>35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t="s">
        <v>140</v>
      </c>
      <c r="B107" t="s">
        <v>35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t="s">
        <v>141</v>
      </c>
      <c r="B108" t="s">
        <v>35</v>
      </c>
      <c r="C108">
        <v>1288</v>
      </c>
      <c r="D108">
        <v>536</v>
      </c>
      <c r="E108">
        <v>472</v>
      </c>
      <c r="F108">
        <v>64</v>
      </c>
    </row>
    <row r="109" spans="1:6" x14ac:dyDescent="0.25">
      <c r="A109" t="s">
        <v>142</v>
      </c>
      <c r="B109" t="s">
        <v>35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t="s">
        <v>143</v>
      </c>
      <c r="B110" t="s">
        <v>35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t="s">
        <v>144</v>
      </c>
      <c r="B111" t="s">
        <v>35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s">
        <v>145</v>
      </c>
      <c r="B112" t="s">
        <v>35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t="s">
        <v>146</v>
      </c>
      <c r="B113" t="s">
        <v>35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t="s">
        <v>147</v>
      </c>
      <c r="B114" t="s">
        <v>35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t="s">
        <v>148</v>
      </c>
      <c r="B115" t="s">
        <v>35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t="s">
        <v>149</v>
      </c>
      <c r="B116" t="s">
        <v>35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t="s">
        <v>150</v>
      </c>
      <c r="B117" t="s">
        <v>35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t="s">
        <v>151</v>
      </c>
      <c r="B118" t="s">
        <v>35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t="s">
        <v>152</v>
      </c>
      <c r="B119" t="s">
        <v>35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t="s">
        <v>153</v>
      </c>
      <c r="B120" t="s">
        <v>35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t="s">
        <v>154</v>
      </c>
      <c r="B121" t="s">
        <v>35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t="s">
        <v>155</v>
      </c>
      <c r="B122" t="s">
        <v>35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t="s">
        <v>156</v>
      </c>
      <c r="B123" t="s">
        <v>35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t="s">
        <v>157</v>
      </c>
      <c r="B124" t="s">
        <v>35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t="s">
        <v>158</v>
      </c>
      <c r="B125" t="s">
        <v>35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t="s">
        <v>159</v>
      </c>
      <c r="B126" t="s">
        <v>35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t="s">
        <v>160</v>
      </c>
      <c r="B127" t="s">
        <v>35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t="s">
        <v>161</v>
      </c>
      <c r="B128" t="s">
        <v>35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t="s">
        <v>162</v>
      </c>
      <c r="B129" t="s">
        <v>35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t="s">
        <v>163</v>
      </c>
      <c r="B130" t="s">
        <v>35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t="s">
        <v>164</v>
      </c>
      <c r="B131" t="s">
        <v>35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t="s">
        <v>165</v>
      </c>
      <c r="B132" t="s">
        <v>35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t="s">
        <v>166</v>
      </c>
      <c r="B133" t="s">
        <v>35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t="s">
        <v>167</v>
      </c>
      <c r="B134" t="s">
        <v>35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t="s">
        <v>168</v>
      </c>
      <c r="B135" t="s">
        <v>35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t="s">
        <v>169</v>
      </c>
      <c r="B136" t="s">
        <v>35</v>
      </c>
      <c r="C136">
        <v>0</v>
      </c>
      <c r="D136">
        <v>8</v>
      </c>
      <c r="E136">
        <v>8</v>
      </c>
      <c r="F136">
        <v>0</v>
      </c>
    </row>
    <row r="137" spans="1:6" x14ac:dyDescent="0.25">
      <c r="A137" t="s">
        <v>170</v>
      </c>
      <c r="B137" t="s">
        <v>35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t="s">
        <v>171</v>
      </c>
      <c r="B138" t="s">
        <v>35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t="s">
        <v>172</v>
      </c>
      <c r="B139" t="s">
        <v>35</v>
      </c>
      <c r="C139">
        <v>879</v>
      </c>
      <c r="D139">
        <v>208</v>
      </c>
      <c r="E139">
        <v>200</v>
      </c>
      <c r="F139">
        <v>8</v>
      </c>
    </row>
    <row r="140" spans="1:6" x14ac:dyDescent="0.25">
      <c r="A140" t="s">
        <v>173</v>
      </c>
      <c r="B140" t="s">
        <v>35</v>
      </c>
      <c r="C140">
        <v>22</v>
      </c>
      <c r="D140">
        <v>56</v>
      </c>
      <c r="E140">
        <v>56</v>
      </c>
      <c r="F140">
        <v>0</v>
      </c>
    </row>
    <row r="141" spans="1:6" x14ac:dyDescent="0.25">
      <c r="A141" t="s">
        <v>174</v>
      </c>
      <c r="B141" t="s">
        <v>35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t="s">
        <v>175</v>
      </c>
      <c r="B142" t="s">
        <v>35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t="s">
        <v>176</v>
      </c>
      <c r="B143" t="s">
        <v>35</v>
      </c>
      <c r="C143">
        <v>3175</v>
      </c>
      <c r="D143">
        <v>784</v>
      </c>
      <c r="E143">
        <v>704</v>
      </c>
      <c r="F143">
        <v>80</v>
      </c>
    </row>
    <row r="144" spans="1:6" x14ac:dyDescent="0.25">
      <c r="A144" t="s">
        <v>177</v>
      </c>
      <c r="B144" t="s">
        <v>35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t="s">
        <v>178</v>
      </c>
      <c r="B145" t="s">
        <v>35</v>
      </c>
      <c r="C145">
        <v>13126</v>
      </c>
      <c r="D145">
        <v>7480</v>
      </c>
      <c r="E145">
        <v>6648</v>
      </c>
      <c r="F145">
        <v>832</v>
      </c>
    </row>
    <row r="146" spans="1:6" x14ac:dyDescent="0.25">
      <c r="A146" t="s">
        <v>179</v>
      </c>
      <c r="B146" t="s">
        <v>35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t="s">
        <v>180</v>
      </c>
      <c r="B147" t="s">
        <v>35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t="s">
        <v>181</v>
      </c>
      <c r="B148" t="s">
        <v>35</v>
      </c>
      <c r="C148">
        <v>42879</v>
      </c>
      <c r="D148">
        <v>53560</v>
      </c>
      <c r="E148">
        <v>52192</v>
      </c>
      <c r="F148">
        <v>1368</v>
      </c>
    </row>
    <row r="149" spans="1:6" x14ac:dyDescent="0.25">
      <c r="A149" t="s">
        <v>182</v>
      </c>
      <c r="B149" t="s">
        <v>35</v>
      </c>
      <c r="C149">
        <v>14768</v>
      </c>
      <c r="D149">
        <v>6104</v>
      </c>
      <c r="E149">
        <v>6072</v>
      </c>
      <c r="F149">
        <v>32</v>
      </c>
    </row>
    <row r="150" spans="1:6" x14ac:dyDescent="0.25">
      <c r="A150" t="s">
        <v>183</v>
      </c>
      <c r="B150" t="s">
        <v>35</v>
      </c>
      <c r="C150">
        <v>24558</v>
      </c>
      <c r="D150">
        <v>6192</v>
      </c>
      <c r="E150">
        <v>6072</v>
      </c>
      <c r="F150">
        <v>120</v>
      </c>
    </row>
    <row r="151" spans="1:6" x14ac:dyDescent="0.25">
      <c r="A151" t="s">
        <v>184</v>
      </c>
      <c r="B151" t="s">
        <v>35</v>
      </c>
      <c r="C151">
        <v>0</v>
      </c>
      <c r="D151">
        <v>144</v>
      </c>
      <c r="E151">
        <v>144</v>
      </c>
      <c r="F151">
        <v>0</v>
      </c>
    </row>
    <row r="152" spans="1:6" x14ac:dyDescent="0.25">
      <c r="A152" t="s">
        <v>185</v>
      </c>
      <c r="B152" t="s">
        <v>35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t="s">
        <v>186</v>
      </c>
      <c r="B153" t="s">
        <v>35</v>
      </c>
      <c r="C153">
        <v>10837</v>
      </c>
      <c r="D153">
        <v>2528</v>
      </c>
      <c r="E153">
        <v>2408</v>
      </c>
      <c r="F153">
        <v>120</v>
      </c>
    </row>
    <row r="154" spans="1:6" x14ac:dyDescent="0.25">
      <c r="A154" t="s">
        <v>187</v>
      </c>
      <c r="B154" t="s">
        <v>35</v>
      </c>
      <c r="C154">
        <v>106544</v>
      </c>
      <c r="D154">
        <v>18280</v>
      </c>
      <c r="E154">
        <v>17752</v>
      </c>
      <c r="F154">
        <v>528</v>
      </c>
    </row>
    <row r="155" spans="1:6" x14ac:dyDescent="0.25">
      <c r="A155" t="s">
        <v>188</v>
      </c>
      <c r="B155" t="s">
        <v>35</v>
      </c>
      <c r="C155">
        <v>42879</v>
      </c>
      <c r="D155">
        <v>16600</v>
      </c>
      <c r="E155">
        <v>16520</v>
      </c>
      <c r="F155">
        <v>80</v>
      </c>
    </row>
    <row r="156" spans="1:6" x14ac:dyDescent="0.25">
      <c r="A156" t="s">
        <v>189</v>
      </c>
      <c r="B156" t="s">
        <v>35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t="s">
        <v>190</v>
      </c>
      <c r="B157" t="s">
        <v>35</v>
      </c>
      <c r="C157">
        <v>0</v>
      </c>
      <c r="D157">
        <v>272</v>
      </c>
      <c r="E157">
        <v>216</v>
      </c>
      <c r="F157">
        <v>56</v>
      </c>
    </row>
    <row r="158" spans="1:6" x14ac:dyDescent="0.25">
      <c r="A158" t="s">
        <v>191</v>
      </c>
      <c r="B158" t="s">
        <v>35</v>
      </c>
      <c r="C158">
        <v>47</v>
      </c>
      <c r="D158">
        <v>32</v>
      </c>
      <c r="E158">
        <v>32</v>
      </c>
      <c r="F158">
        <v>0</v>
      </c>
    </row>
    <row r="159" spans="1:6" x14ac:dyDescent="0.25">
      <c r="A159" t="s">
        <v>192</v>
      </c>
      <c r="B159" t="s">
        <v>35</v>
      </c>
      <c r="C159">
        <v>1</v>
      </c>
      <c r="D159">
        <v>16</v>
      </c>
      <c r="E159">
        <v>16</v>
      </c>
      <c r="F159">
        <v>0</v>
      </c>
    </row>
    <row r="160" spans="1:6" x14ac:dyDescent="0.25">
      <c r="A160" t="s">
        <v>193</v>
      </c>
      <c r="B160" t="s">
        <v>35</v>
      </c>
      <c r="C160">
        <v>281</v>
      </c>
      <c r="D160">
        <v>40</v>
      </c>
      <c r="E160">
        <v>40</v>
      </c>
      <c r="F160">
        <v>0</v>
      </c>
    </row>
    <row r="161" spans="1:6" x14ac:dyDescent="0.25">
      <c r="A161" t="s">
        <v>194</v>
      </c>
      <c r="B161" t="s">
        <v>35</v>
      </c>
      <c r="C161">
        <v>126</v>
      </c>
      <c r="D161">
        <v>40</v>
      </c>
      <c r="E161">
        <v>40</v>
      </c>
      <c r="F161">
        <v>0</v>
      </c>
    </row>
    <row r="162" spans="1:6" x14ac:dyDescent="0.25">
      <c r="A162" t="s">
        <v>195</v>
      </c>
      <c r="B162" t="s">
        <v>35</v>
      </c>
      <c r="C162">
        <v>360</v>
      </c>
      <c r="D162">
        <v>72</v>
      </c>
      <c r="E162">
        <v>72</v>
      </c>
      <c r="F162">
        <v>0</v>
      </c>
    </row>
    <row r="163" spans="1:6" x14ac:dyDescent="0.25">
      <c r="A163" t="s">
        <v>196</v>
      </c>
      <c r="B163" t="s">
        <v>35</v>
      </c>
      <c r="C163">
        <v>446</v>
      </c>
      <c r="D163">
        <v>256</v>
      </c>
      <c r="E163">
        <v>176</v>
      </c>
      <c r="F163">
        <v>80</v>
      </c>
    </row>
    <row r="164" spans="1:6" x14ac:dyDescent="0.25">
      <c r="A164" t="s">
        <v>197</v>
      </c>
      <c r="B164" t="s">
        <v>35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t="s">
        <v>198</v>
      </c>
      <c r="B165" t="s">
        <v>35</v>
      </c>
      <c r="C165">
        <v>30</v>
      </c>
      <c r="D165">
        <v>16</v>
      </c>
      <c r="E165">
        <v>16</v>
      </c>
      <c r="F165">
        <v>0</v>
      </c>
    </row>
    <row r="166" spans="1:6" x14ac:dyDescent="0.25">
      <c r="A166" t="s">
        <v>199</v>
      </c>
      <c r="B166" t="s">
        <v>35</v>
      </c>
      <c r="C166">
        <v>882</v>
      </c>
      <c r="D166">
        <v>400</v>
      </c>
      <c r="E166">
        <v>304</v>
      </c>
      <c r="F166">
        <v>96</v>
      </c>
    </row>
    <row r="167" spans="1:6" x14ac:dyDescent="0.25">
      <c r="A167" t="s">
        <v>200</v>
      </c>
      <c r="B167" t="s">
        <v>35</v>
      </c>
      <c r="C167">
        <v>43</v>
      </c>
      <c r="D167">
        <v>48</v>
      </c>
      <c r="E167">
        <v>48</v>
      </c>
      <c r="F167">
        <v>0</v>
      </c>
    </row>
    <row r="168" spans="1:6" x14ac:dyDescent="0.25">
      <c r="A168" t="s">
        <v>201</v>
      </c>
      <c r="B168" t="s">
        <v>35</v>
      </c>
      <c r="C168">
        <v>223</v>
      </c>
      <c r="D168">
        <v>264</v>
      </c>
      <c r="E168">
        <v>184</v>
      </c>
      <c r="F168">
        <v>80</v>
      </c>
    </row>
    <row r="169" spans="1:6" x14ac:dyDescent="0.25">
      <c r="A169" t="s">
        <v>202</v>
      </c>
      <c r="B169" t="s">
        <v>35</v>
      </c>
      <c r="C169">
        <v>1</v>
      </c>
      <c r="D169">
        <v>16</v>
      </c>
      <c r="E169">
        <v>16</v>
      </c>
      <c r="F169">
        <v>0</v>
      </c>
    </row>
    <row r="170" spans="1:6" x14ac:dyDescent="0.25">
      <c r="A170" t="s">
        <v>203</v>
      </c>
      <c r="B170" t="s">
        <v>35</v>
      </c>
      <c r="C170">
        <v>223</v>
      </c>
      <c r="D170">
        <v>152</v>
      </c>
      <c r="E170">
        <v>128</v>
      </c>
      <c r="F170">
        <v>24</v>
      </c>
    </row>
    <row r="171" spans="1:6" x14ac:dyDescent="0.25">
      <c r="A171" t="s">
        <v>204</v>
      </c>
      <c r="B171" t="s">
        <v>35</v>
      </c>
      <c r="C171">
        <v>1</v>
      </c>
      <c r="D171">
        <v>16</v>
      </c>
      <c r="E171">
        <v>16</v>
      </c>
      <c r="F171">
        <v>0</v>
      </c>
    </row>
    <row r="172" spans="1:6" x14ac:dyDescent="0.25">
      <c r="A172" t="s">
        <v>205</v>
      </c>
      <c r="B172" t="s">
        <v>35</v>
      </c>
      <c r="C172">
        <v>10878</v>
      </c>
      <c r="D172">
        <v>1928</v>
      </c>
      <c r="E172">
        <v>1872</v>
      </c>
      <c r="F172">
        <v>56</v>
      </c>
    </row>
    <row r="173" spans="1:6" x14ac:dyDescent="0.25">
      <c r="A173" t="s">
        <v>206</v>
      </c>
      <c r="B173" t="s">
        <v>35</v>
      </c>
      <c r="C173">
        <v>777</v>
      </c>
      <c r="D173">
        <v>208</v>
      </c>
      <c r="E173">
        <v>168</v>
      </c>
      <c r="F173">
        <v>40</v>
      </c>
    </row>
    <row r="174" spans="1:6" x14ac:dyDescent="0.25">
      <c r="A174" t="s">
        <v>207</v>
      </c>
      <c r="B174" t="s">
        <v>35</v>
      </c>
      <c r="C174">
        <v>771</v>
      </c>
      <c r="D174">
        <v>256</v>
      </c>
      <c r="E174">
        <v>200</v>
      </c>
      <c r="F174">
        <v>56</v>
      </c>
    </row>
    <row r="175" spans="1:6" x14ac:dyDescent="0.25">
      <c r="A175" t="s">
        <v>208</v>
      </c>
      <c r="B175" t="s">
        <v>35</v>
      </c>
      <c r="C175">
        <v>7</v>
      </c>
      <c r="D175">
        <v>16</v>
      </c>
      <c r="E175">
        <v>16</v>
      </c>
      <c r="F175">
        <v>0</v>
      </c>
    </row>
    <row r="176" spans="1:6" x14ac:dyDescent="0.25">
      <c r="A176" t="s">
        <v>209</v>
      </c>
      <c r="B176" t="s">
        <v>35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t="s">
        <v>210</v>
      </c>
      <c r="B177" t="s">
        <v>35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t="s">
        <v>211</v>
      </c>
      <c r="B178" t="s">
        <v>35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t="s">
        <v>212</v>
      </c>
      <c r="B179" t="s">
        <v>35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t="s">
        <v>213</v>
      </c>
      <c r="B180" t="s">
        <v>35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t="s">
        <v>214</v>
      </c>
      <c r="B181" t="s">
        <v>35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t="s">
        <v>215</v>
      </c>
      <c r="B182" t="s">
        <v>35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t="s">
        <v>216</v>
      </c>
      <c r="B183" t="s">
        <v>35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t="s">
        <v>217</v>
      </c>
      <c r="B184" t="s">
        <v>35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t="s">
        <v>218</v>
      </c>
      <c r="B185" t="s">
        <v>35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t="s">
        <v>219</v>
      </c>
      <c r="B186" t="s">
        <v>35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t="s">
        <v>220</v>
      </c>
      <c r="B187" t="s">
        <v>35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t="s">
        <v>221</v>
      </c>
      <c r="B188" t="s">
        <v>35</v>
      </c>
      <c r="C188">
        <v>26</v>
      </c>
      <c r="D188">
        <v>32</v>
      </c>
      <c r="E188">
        <v>32</v>
      </c>
      <c r="F188">
        <v>0</v>
      </c>
    </row>
    <row r="189" spans="1:6" x14ac:dyDescent="0.25">
      <c r="A189" t="s">
        <v>222</v>
      </c>
      <c r="B189" t="s">
        <v>35</v>
      </c>
      <c r="C189">
        <v>3</v>
      </c>
      <c r="D189">
        <v>16</v>
      </c>
      <c r="E189">
        <v>16</v>
      </c>
      <c r="F189">
        <v>0</v>
      </c>
    </row>
    <row r="190" spans="1:6" x14ac:dyDescent="0.25">
      <c r="A190" t="s">
        <v>223</v>
      </c>
      <c r="B190" t="s">
        <v>35</v>
      </c>
      <c r="C190">
        <v>5063</v>
      </c>
      <c r="D190">
        <v>1064</v>
      </c>
      <c r="E190">
        <v>920</v>
      </c>
      <c r="F190">
        <v>144</v>
      </c>
    </row>
    <row r="191" spans="1:6" x14ac:dyDescent="0.25">
      <c r="A191" t="s">
        <v>224</v>
      </c>
      <c r="B191" t="s">
        <v>35</v>
      </c>
      <c r="C191">
        <v>313</v>
      </c>
      <c r="D191">
        <v>64</v>
      </c>
      <c r="E191">
        <v>64</v>
      </c>
      <c r="F191">
        <v>0</v>
      </c>
    </row>
    <row r="192" spans="1:6" x14ac:dyDescent="0.25">
      <c r="A192" t="s">
        <v>225</v>
      </c>
      <c r="B192" t="s">
        <v>35</v>
      </c>
      <c r="C192">
        <v>1837</v>
      </c>
      <c r="D192">
        <v>536</v>
      </c>
      <c r="E192">
        <v>448</v>
      </c>
      <c r="F192">
        <v>88</v>
      </c>
    </row>
    <row r="193" spans="1:6" x14ac:dyDescent="0.25">
      <c r="A193" t="s">
        <v>226</v>
      </c>
      <c r="B193" t="s">
        <v>35</v>
      </c>
      <c r="C193">
        <v>86</v>
      </c>
      <c r="D193">
        <v>48</v>
      </c>
      <c r="E193">
        <v>48</v>
      </c>
      <c r="F193">
        <v>0</v>
      </c>
    </row>
    <row r="194" spans="1:6" x14ac:dyDescent="0.25">
      <c r="A194" t="s">
        <v>227</v>
      </c>
      <c r="B194" t="s">
        <v>35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t="s">
        <v>228</v>
      </c>
      <c r="B195" t="s">
        <v>35</v>
      </c>
      <c r="C195">
        <v>2</v>
      </c>
      <c r="D195">
        <v>48</v>
      </c>
      <c r="E195">
        <v>48</v>
      </c>
      <c r="F195">
        <v>0</v>
      </c>
    </row>
    <row r="196" spans="1:6" x14ac:dyDescent="0.25">
      <c r="A196" t="s">
        <v>229</v>
      </c>
      <c r="B196" t="s">
        <v>35</v>
      </c>
      <c r="C196">
        <v>840</v>
      </c>
      <c r="D196">
        <v>512</v>
      </c>
      <c r="E196">
        <v>440</v>
      </c>
      <c r="F196">
        <v>72</v>
      </c>
    </row>
    <row r="197" spans="1:6" x14ac:dyDescent="0.25">
      <c r="A197" t="s">
        <v>230</v>
      </c>
      <c r="B197" t="s">
        <v>35</v>
      </c>
      <c r="C197">
        <v>11091</v>
      </c>
      <c r="D197">
        <v>77432</v>
      </c>
      <c r="E197">
        <v>76704</v>
      </c>
      <c r="F197">
        <v>728</v>
      </c>
    </row>
    <row r="198" spans="1:6" x14ac:dyDescent="0.25">
      <c r="A198" t="s">
        <v>231</v>
      </c>
      <c r="B198" t="s">
        <v>35</v>
      </c>
      <c r="C198">
        <v>9</v>
      </c>
      <c r="D198">
        <v>16</v>
      </c>
      <c r="E198">
        <v>16</v>
      </c>
      <c r="F198">
        <v>0</v>
      </c>
    </row>
    <row r="199" spans="1:6" x14ac:dyDescent="0.25">
      <c r="A199" t="s">
        <v>232</v>
      </c>
      <c r="B199" t="s">
        <v>35</v>
      </c>
      <c r="C199">
        <v>7</v>
      </c>
      <c r="D199">
        <v>32</v>
      </c>
      <c r="E199">
        <v>32</v>
      </c>
      <c r="F199">
        <v>0</v>
      </c>
    </row>
    <row r="200" spans="1:6" x14ac:dyDescent="0.25">
      <c r="A200" t="s">
        <v>233</v>
      </c>
      <c r="B200" t="s">
        <v>35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t="s">
        <v>234</v>
      </c>
      <c r="B201" t="s">
        <v>35</v>
      </c>
      <c r="C201">
        <v>2106</v>
      </c>
      <c r="D201">
        <v>544</v>
      </c>
      <c r="E201">
        <v>480</v>
      </c>
      <c r="F201">
        <v>64</v>
      </c>
    </row>
    <row r="202" spans="1:6" x14ac:dyDescent="0.25">
      <c r="A202" t="s">
        <v>235</v>
      </c>
      <c r="B202" t="s">
        <v>35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t="s">
        <v>236</v>
      </c>
      <c r="B203" t="s">
        <v>35</v>
      </c>
      <c r="C203">
        <v>2014</v>
      </c>
      <c r="D203">
        <v>1776</v>
      </c>
      <c r="E203">
        <v>1560</v>
      </c>
      <c r="F203">
        <v>216</v>
      </c>
    </row>
    <row r="204" spans="1:6" x14ac:dyDescent="0.25">
      <c r="A204" t="s">
        <v>237</v>
      </c>
      <c r="B204" t="s">
        <v>35</v>
      </c>
      <c r="C204">
        <v>13</v>
      </c>
      <c r="D204">
        <v>16</v>
      </c>
      <c r="E204">
        <v>16</v>
      </c>
      <c r="F204">
        <v>0</v>
      </c>
    </row>
    <row r="205" spans="1:6" x14ac:dyDescent="0.25">
      <c r="A205" t="s">
        <v>238</v>
      </c>
      <c r="B205" t="s">
        <v>35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t="s">
        <v>239</v>
      </c>
      <c r="B206" t="s">
        <v>35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t="s">
        <v>240</v>
      </c>
      <c r="B207" t="s">
        <v>35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t="s">
        <v>241</v>
      </c>
      <c r="B208" t="s">
        <v>35</v>
      </c>
      <c r="C208">
        <v>2157</v>
      </c>
      <c r="D208">
        <v>1000</v>
      </c>
      <c r="E208">
        <v>976</v>
      </c>
      <c r="F208">
        <v>24</v>
      </c>
    </row>
    <row r="209" spans="1:6" x14ac:dyDescent="0.25">
      <c r="A209" t="s">
        <v>242</v>
      </c>
      <c r="B209" t="s">
        <v>35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t="s">
        <v>243</v>
      </c>
      <c r="B210" t="s">
        <v>35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t="s">
        <v>244</v>
      </c>
      <c r="B211" t="s">
        <v>35</v>
      </c>
      <c r="C211">
        <v>38</v>
      </c>
      <c r="D211">
        <v>16</v>
      </c>
      <c r="E211">
        <v>16</v>
      </c>
      <c r="F211">
        <v>0</v>
      </c>
    </row>
    <row r="212" spans="1:6" x14ac:dyDescent="0.25">
      <c r="A212" t="s">
        <v>245</v>
      </c>
      <c r="B212" t="s">
        <v>35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t="s">
        <v>246</v>
      </c>
      <c r="B213" t="s">
        <v>35</v>
      </c>
      <c r="C213">
        <v>15</v>
      </c>
      <c r="D213">
        <v>32</v>
      </c>
      <c r="E213">
        <v>32</v>
      </c>
      <c r="F213">
        <v>0</v>
      </c>
    </row>
    <row r="214" spans="1:6" x14ac:dyDescent="0.25">
      <c r="A214" t="s">
        <v>247</v>
      </c>
      <c r="B214" t="s">
        <v>35</v>
      </c>
      <c r="C214">
        <v>25789</v>
      </c>
      <c r="D214">
        <v>17608</v>
      </c>
      <c r="E214">
        <v>17512</v>
      </c>
      <c r="F214">
        <v>96</v>
      </c>
    </row>
    <row r="215" spans="1:6" x14ac:dyDescent="0.25">
      <c r="A215" t="s">
        <v>248</v>
      </c>
      <c r="B215" t="s">
        <v>35</v>
      </c>
      <c r="C215">
        <v>22</v>
      </c>
      <c r="D215">
        <v>16</v>
      </c>
      <c r="E215">
        <v>16</v>
      </c>
      <c r="F215">
        <v>0</v>
      </c>
    </row>
    <row r="216" spans="1:6" x14ac:dyDescent="0.25">
      <c r="A216" t="s">
        <v>249</v>
      </c>
      <c r="B216" t="s">
        <v>35</v>
      </c>
      <c r="C216">
        <v>20</v>
      </c>
      <c r="D216">
        <v>16</v>
      </c>
      <c r="E216">
        <v>16</v>
      </c>
      <c r="F216">
        <v>0</v>
      </c>
    </row>
    <row r="217" spans="1:6" x14ac:dyDescent="0.25">
      <c r="A217" t="s">
        <v>250</v>
      </c>
      <c r="B217" t="s">
        <v>35</v>
      </c>
      <c r="C217">
        <v>14</v>
      </c>
      <c r="D217">
        <v>16</v>
      </c>
      <c r="E217">
        <v>16</v>
      </c>
      <c r="F217">
        <v>0</v>
      </c>
    </row>
    <row r="218" spans="1:6" x14ac:dyDescent="0.25">
      <c r="A218" t="s">
        <v>251</v>
      </c>
      <c r="B218" t="s">
        <v>35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t="s">
        <v>252</v>
      </c>
      <c r="B219" t="s">
        <v>35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s">
        <v>253</v>
      </c>
      <c r="B220" t="s">
        <v>35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t="s">
        <v>254</v>
      </c>
      <c r="B221" t="s">
        <v>35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t="s">
        <v>255</v>
      </c>
      <c r="B222" t="s">
        <v>35</v>
      </c>
      <c r="C222">
        <v>2</v>
      </c>
      <c r="D222">
        <v>32</v>
      </c>
      <c r="E222">
        <v>32</v>
      </c>
      <c r="F222">
        <v>0</v>
      </c>
    </row>
    <row r="223" spans="1:6" x14ac:dyDescent="0.25">
      <c r="A223" t="s">
        <v>256</v>
      </c>
      <c r="B223" t="s">
        <v>35</v>
      </c>
      <c r="C223">
        <v>1210</v>
      </c>
      <c r="D223">
        <v>344</v>
      </c>
      <c r="E223">
        <v>240</v>
      </c>
      <c r="F223">
        <v>104</v>
      </c>
    </row>
    <row r="224" spans="1:6" x14ac:dyDescent="0.25">
      <c r="A224" t="s">
        <v>257</v>
      </c>
      <c r="B224" t="s">
        <v>35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t="s">
        <v>258</v>
      </c>
      <c r="B225" t="s">
        <v>35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t="s">
        <v>259</v>
      </c>
      <c r="B226" t="s">
        <v>35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t="s">
        <v>260</v>
      </c>
      <c r="B227" t="s">
        <v>35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t="s">
        <v>261</v>
      </c>
      <c r="B228" t="s">
        <v>35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t="s">
        <v>262</v>
      </c>
      <c r="B229" t="s">
        <v>35</v>
      </c>
      <c r="C229">
        <v>5</v>
      </c>
      <c r="D229">
        <v>16</v>
      </c>
      <c r="E229">
        <v>16</v>
      </c>
      <c r="F229">
        <v>0</v>
      </c>
    </row>
    <row r="230" spans="1:6" x14ac:dyDescent="0.25">
      <c r="A230" t="s">
        <v>263</v>
      </c>
      <c r="B230" t="s">
        <v>35</v>
      </c>
      <c r="C230">
        <v>153</v>
      </c>
      <c r="D230">
        <v>40</v>
      </c>
      <c r="E230">
        <v>40</v>
      </c>
      <c r="F230">
        <v>0</v>
      </c>
    </row>
    <row r="231" spans="1:6" x14ac:dyDescent="0.25">
      <c r="A231" t="s">
        <v>264</v>
      </c>
      <c r="B231" t="s">
        <v>35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t="s">
        <v>265</v>
      </c>
      <c r="B232" t="s">
        <v>35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t="s">
        <v>266</v>
      </c>
      <c r="B233" t="s">
        <v>35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t="s">
        <v>267</v>
      </c>
      <c r="B234" t="s">
        <v>35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s">
        <v>268</v>
      </c>
      <c r="B235" t="s">
        <v>35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t="s">
        <v>269</v>
      </c>
      <c r="B236" t="s">
        <v>35</v>
      </c>
      <c r="C236">
        <v>36</v>
      </c>
      <c r="D236">
        <v>16</v>
      </c>
      <c r="E236">
        <v>16</v>
      </c>
      <c r="F236">
        <v>0</v>
      </c>
    </row>
    <row r="237" spans="1:6" x14ac:dyDescent="0.25">
      <c r="A237" t="s">
        <v>270</v>
      </c>
      <c r="B237" t="s">
        <v>35</v>
      </c>
      <c r="C237">
        <v>9</v>
      </c>
      <c r="D237">
        <v>16</v>
      </c>
      <c r="E237">
        <v>16</v>
      </c>
      <c r="F237">
        <v>0</v>
      </c>
    </row>
    <row r="238" spans="1:6" x14ac:dyDescent="0.25">
      <c r="A238" t="s">
        <v>271</v>
      </c>
      <c r="B238" t="s">
        <v>35</v>
      </c>
      <c r="C238">
        <v>160</v>
      </c>
      <c r="D238">
        <v>48</v>
      </c>
      <c r="E238">
        <v>48</v>
      </c>
      <c r="F238">
        <v>0</v>
      </c>
    </row>
    <row r="239" spans="1:6" x14ac:dyDescent="0.25">
      <c r="A239" t="s">
        <v>272</v>
      </c>
      <c r="B239" t="s">
        <v>35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s">
        <v>273</v>
      </c>
      <c r="B240" t="s">
        <v>35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t="s">
        <v>274</v>
      </c>
      <c r="B241" t="s">
        <v>35</v>
      </c>
      <c r="C241">
        <v>1</v>
      </c>
      <c r="D241">
        <v>32</v>
      </c>
      <c r="E241">
        <v>32</v>
      </c>
      <c r="F241">
        <v>0</v>
      </c>
    </row>
    <row r="242" spans="1:6" x14ac:dyDescent="0.25">
      <c r="A242" t="s">
        <v>275</v>
      </c>
      <c r="B242" t="s">
        <v>35</v>
      </c>
      <c r="C242">
        <v>4122</v>
      </c>
      <c r="D242">
        <v>2960</v>
      </c>
      <c r="E242">
        <v>2904</v>
      </c>
      <c r="F242">
        <v>56</v>
      </c>
    </row>
    <row r="243" spans="1:6" x14ac:dyDescent="0.25">
      <c r="A243" t="s">
        <v>276</v>
      </c>
      <c r="B243" t="s">
        <v>35</v>
      </c>
      <c r="C243">
        <v>4</v>
      </c>
      <c r="D243">
        <v>104</v>
      </c>
      <c r="E243">
        <v>48</v>
      </c>
      <c r="F243">
        <v>56</v>
      </c>
    </row>
    <row r="244" spans="1:6" x14ac:dyDescent="0.25">
      <c r="A244" t="s">
        <v>277</v>
      </c>
      <c r="B244" t="s">
        <v>35</v>
      </c>
      <c r="C244">
        <v>21</v>
      </c>
      <c r="D244">
        <v>16</v>
      </c>
      <c r="E244">
        <v>16</v>
      </c>
      <c r="F244">
        <v>0</v>
      </c>
    </row>
    <row r="245" spans="1:6" x14ac:dyDescent="0.25">
      <c r="A245" t="s">
        <v>278</v>
      </c>
      <c r="B245" t="s">
        <v>35</v>
      </c>
      <c r="C245">
        <v>9</v>
      </c>
      <c r="D245">
        <v>96</v>
      </c>
      <c r="E245">
        <v>40</v>
      </c>
      <c r="F245">
        <v>56</v>
      </c>
    </row>
    <row r="246" spans="1:6" x14ac:dyDescent="0.25">
      <c r="A246" t="s">
        <v>279</v>
      </c>
      <c r="B246" t="s">
        <v>35</v>
      </c>
      <c r="C246">
        <v>1867</v>
      </c>
      <c r="D246">
        <v>640</v>
      </c>
      <c r="E246">
        <v>640</v>
      </c>
      <c r="F246">
        <v>0</v>
      </c>
    </row>
    <row r="247" spans="1:6" x14ac:dyDescent="0.25">
      <c r="A247" t="s">
        <v>280</v>
      </c>
      <c r="B247" t="s">
        <v>35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t="s">
        <v>281</v>
      </c>
      <c r="B248" t="s">
        <v>35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t="s">
        <v>282</v>
      </c>
      <c r="B249" t="s">
        <v>35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t="s">
        <v>283</v>
      </c>
      <c r="B250" t="s">
        <v>35</v>
      </c>
      <c r="C250">
        <v>56</v>
      </c>
      <c r="D250">
        <v>32</v>
      </c>
      <c r="E250">
        <v>32</v>
      </c>
      <c r="F250">
        <v>0</v>
      </c>
    </row>
    <row r="251" spans="1:6" x14ac:dyDescent="0.25">
      <c r="A251" t="s">
        <v>284</v>
      </c>
      <c r="B251" t="s">
        <v>35</v>
      </c>
      <c r="C251">
        <v>1102</v>
      </c>
      <c r="D251">
        <v>272</v>
      </c>
      <c r="E251">
        <v>224</v>
      </c>
      <c r="F251">
        <v>48</v>
      </c>
    </row>
    <row r="252" spans="1:6" x14ac:dyDescent="0.25">
      <c r="A252" t="s">
        <v>285</v>
      </c>
      <c r="B252" t="s">
        <v>35</v>
      </c>
      <c r="C252">
        <v>1</v>
      </c>
      <c r="D252">
        <v>16</v>
      </c>
      <c r="E252">
        <v>16</v>
      </c>
      <c r="F252">
        <v>0</v>
      </c>
    </row>
    <row r="253" spans="1:6" x14ac:dyDescent="0.25">
      <c r="A253" t="s">
        <v>286</v>
      </c>
      <c r="B253" t="s">
        <v>35</v>
      </c>
      <c r="C253">
        <v>80922</v>
      </c>
      <c r="D253">
        <v>26576</v>
      </c>
      <c r="E253">
        <v>26528</v>
      </c>
      <c r="F253">
        <v>48</v>
      </c>
    </row>
    <row r="254" spans="1:6" x14ac:dyDescent="0.25">
      <c r="A254" t="s">
        <v>287</v>
      </c>
      <c r="B254" t="s">
        <v>35</v>
      </c>
      <c r="C254">
        <v>41198</v>
      </c>
      <c r="D254">
        <v>28728</v>
      </c>
      <c r="E254">
        <v>28480</v>
      </c>
      <c r="F254">
        <v>248</v>
      </c>
    </row>
    <row r="255" spans="1:6" x14ac:dyDescent="0.25">
      <c r="A255" t="s">
        <v>288</v>
      </c>
      <c r="B255" t="s">
        <v>35</v>
      </c>
      <c r="C255">
        <v>40232</v>
      </c>
      <c r="D255">
        <v>11616</v>
      </c>
      <c r="E255">
        <v>11488</v>
      </c>
      <c r="F255">
        <v>128</v>
      </c>
    </row>
    <row r="256" spans="1:6" x14ac:dyDescent="0.25">
      <c r="A256" t="s">
        <v>289</v>
      </c>
      <c r="B256" t="s">
        <v>35</v>
      </c>
      <c r="C256">
        <v>1908</v>
      </c>
      <c r="D256">
        <v>528</v>
      </c>
      <c r="E256">
        <v>488</v>
      </c>
      <c r="F256">
        <v>40</v>
      </c>
    </row>
    <row r="257" spans="1:6" x14ac:dyDescent="0.25">
      <c r="A257" t="s">
        <v>290</v>
      </c>
      <c r="B257" t="s">
        <v>35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t="s">
        <v>291</v>
      </c>
      <c r="B258" t="s">
        <v>35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t="s">
        <v>292</v>
      </c>
      <c r="B259" t="s">
        <v>35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t="s">
        <v>293</v>
      </c>
      <c r="B260" t="s">
        <v>35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t="s">
        <v>294</v>
      </c>
      <c r="B261" t="s">
        <v>35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t="s">
        <v>295</v>
      </c>
      <c r="B262" t="s">
        <v>35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t="s">
        <v>296</v>
      </c>
      <c r="B263" t="s">
        <v>35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t="s">
        <v>297</v>
      </c>
      <c r="B264" t="s">
        <v>35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t="s">
        <v>298</v>
      </c>
      <c r="B265" t="s">
        <v>35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t="s">
        <v>299</v>
      </c>
      <c r="B266" t="s">
        <v>35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t="s">
        <v>300</v>
      </c>
      <c r="B267" t="s">
        <v>35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t="s">
        <v>301</v>
      </c>
      <c r="B268" t="s">
        <v>35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t="s">
        <v>302</v>
      </c>
      <c r="B269" t="s">
        <v>35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t="s">
        <v>303</v>
      </c>
      <c r="B270" t="s">
        <v>35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t="s">
        <v>304</v>
      </c>
      <c r="B271" t="s">
        <v>35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t="s">
        <v>305</v>
      </c>
      <c r="B272" t="s">
        <v>35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t="s">
        <v>306</v>
      </c>
      <c r="B273" t="s">
        <v>35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t="s">
        <v>307</v>
      </c>
      <c r="B274" t="s">
        <v>35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t="s">
        <v>308</v>
      </c>
      <c r="B275" t="s">
        <v>35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t="s">
        <v>309</v>
      </c>
      <c r="B276" t="s">
        <v>35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t="s">
        <v>310</v>
      </c>
      <c r="B277" t="s">
        <v>35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t="s">
        <v>311</v>
      </c>
      <c r="B278" t="s">
        <v>35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t="s">
        <v>312</v>
      </c>
      <c r="B279" t="s">
        <v>35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t="s">
        <v>313</v>
      </c>
      <c r="B280" t="s">
        <v>35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t="s">
        <v>314</v>
      </c>
      <c r="B281" t="s">
        <v>35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t="s">
        <v>315</v>
      </c>
      <c r="B282" t="s">
        <v>35</v>
      </c>
      <c r="C282">
        <v>4</v>
      </c>
      <c r="D282">
        <v>16</v>
      </c>
      <c r="E282">
        <v>16</v>
      </c>
      <c r="F282">
        <v>0</v>
      </c>
    </row>
    <row r="283" spans="1:6" x14ac:dyDescent="0.25">
      <c r="A283" t="s">
        <v>316</v>
      </c>
      <c r="B283" t="s">
        <v>35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t="s">
        <v>317</v>
      </c>
      <c r="B284" t="s">
        <v>35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t="s">
        <v>318</v>
      </c>
      <c r="B285" t="s">
        <v>35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t="s">
        <v>319</v>
      </c>
      <c r="B286" t="s">
        <v>35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t="s">
        <v>320</v>
      </c>
      <c r="B287" t="s">
        <v>35</v>
      </c>
      <c r="C287">
        <v>218</v>
      </c>
      <c r="D287">
        <v>144</v>
      </c>
      <c r="E287">
        <v>88</v>
      </c>
      <c r="F287">
        <v>56</v>
      </c>
    </row>
    <row r="288" spans="1:6" x14ac:dyDescent="0.25">
      <c r="A288" t="s">
        <v>321</v>
      </c>
      <c r="B288" t="s">
        <v>35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t="s">
        <v>322</v>
      </c>
      <c r="B289" t="s">
        <v>35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t="s">
        <v>323</v>
      </c>
      <c r="B290" t="s">
        <v>35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t="s">
        <v>324</v>
      </c>
      <c r="B291" t="s">
        <v>35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t="s">
        <v>325</v>
      </c>
      <c r="B292" t="s">
        <v>35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t="s">
        <v>326</v>
      </c>
      <c r="B293" t="s">
        <v>35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t="s">
        <v>327</v>
      </c>
      <c r="B294" t="s">
        <v>35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t="s">
        <v>328</v>
      </c>
      <c r="B295" t="s">
        <v>35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t="s">
        <v>329</v>
      </c>
      <c r="B296" t="s">
        <v>35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t="s">
        <v>330</v>
      </c>
      <c r="B297" t="s">
        <v>35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t="s">
        <v>331</v>
      </c>
      <c r="B298" t="s">
        <v>35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t="s">
        <v>332</v>
      </c>
      <c r="B299" t="s">
        <v>35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t="s">
        <v>333</v>
      </c>
      <c r="B300" t="s">
        <v>35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t="s">
        <v>334</v>
      </c>
      <c r="B301" t="s">
        <v>35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t="s">
        <v>335</v>
      </c>
      <c r="B302" t="s">
        <v>35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t="s">
        <v>336</v>
      </c>
      <c r="B303" t="s">
        <v>35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t="s">
        <v>337</v>
      </c>
      <c r="B304" t="s">
        <v>35</v>
      </c>
      <c r="C304">
        <v>1</v>
      </c>
      <c r="D304">
        <v>16</v>
      </c>
      <c r="E304">
        <v>16</v>
      </c>
      <c r="F304">
        <v>0</v>
      </c>
    </row>
    <row r="305" spans="1:6" x14ac:dyDescent="0.25">
      <c r="A305" t="s">
        <v>338</v>
      </c>
      <c r="B305" t="s">
        <v>35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t="s">
        <v>339</v>
      </c>
      <c r="B306" t="s">
        <v>35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t="s">
        <v>340</v>
      </c>
      <c r="B307" t="s">
        <v>35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t="s">
        <v>341</v>
      </c>
      <c r="B308" t="s">
        <v>35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t="s">
        <v>342</v>
      </c>
      <c r="B309" t="s">
        <v>35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t="s">
        <v>343</v>
      </c>
      <c r="B310" t="s">
        <v>35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t="s">
        <v>344</v>
      </c>
      <c r="B311" t="s">
        <v>35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t="s">
        <v>345</v>
      </c>
      <c r="B312" t="s">
        <v>35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t="s">
        <v>346</v>
      </c>
      <c r="B313" t="s">
        <v>35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t="s">
        <v>347</v>
      </c>
      <c r="B314" t="s">
        <v>35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t="s">
        <v>348</v>
      </c>
      <c r="B315" t="s">
        <v>35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t="s">
        <v>349</v>
      </c>
      <c r="B316" t="s">
        <v>35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t="s">
        <v>350</v>
      </c>
      <c r="B317" t="s">
        <v>35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t="s">
        <v>351</v>
      </c>
      <c r="B318" t="s">
        <v>35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t="s">
        <v>352</v>
      </c>
      <c r="B319" t="s">
        <v>35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t="s">
        <v>353</v>
      </c>
      <c r="B320" t="s">
        <v>35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t="s">
        <v>354</v>
      </c>
      <c r="B321" t="s">
        <v>35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t="s">
        <v>355</v>
      </c>
      <c r="B322" t="s">
        <v>35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t="s">
        <v>356</v>
      </c>
      <c r="B323" t="s">
        <v>35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t="s">
        <v>357</v>
      </c>
      <c r="B324" t="s">
        <v>35</v>
      </c>
      <c r="C324">
        <v>1</v>
      </c>
      <c r="D324">
        <v>16</v>
      </c>
      <c r="E324">
        <v>16</v>
      </c>
      <c r="F324">
        <v>0</v>
      </c>
    </row>
    <row r="325" spans="1:6" x14ac:dyDescent="0.25">
      <c r="A325" t="s">
        <v>358</v>
      </c>
      <c r="B325" t="s">
        <v>35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t="s">
        <v>359</v>
      </c>
      <c r="B326" t="s">
        <v>35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t="s">
        <v>360</v>
      </c>
      <c r="B327" t="s">
        <v>35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t="s">
        <v>361</v>
      </c>
      <c r="B328" t="s">
        <v>35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t="s">
        <v>362</v>
      </c>
      <c r="B329" t="s">
        <v>35</v>
      </c>
      <c r="C329">
        <v>0</v>
      </c>
      <c r="D329">
        <v>0</v>
      </c>
      <c r="E329">
        <v>0</v>
      </c>
      <c r="F329">
        <v>0</v>
      </c>
    </row>
    <row r="331" spans="1:6" x14ac:dyDescent="0.25">
      <c r="A331" t="s">
        <v>12</v>
      </c>
      <c r="D331">
        <f>SUM(D2:D329)</f>
        <v>333728</v>
      </c>
      <c r="E331">
        <f t="shared" ref="E331:F331" si="0">SUM(E2:E329)</f>
        <v>326240</v>
      </c>
      <c r="F331">
        <f t="shared" si="0"/>
        <v>7488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Sizing</vt:lpstr>
      <vt:lpstr>T1 data</vt:lpstr>
      <vt:lpstr>Sheet3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Crick</dc:creator>
  <cp:lastModifiedBy>Phil Crick</cp:lastModifiedBy>
  <dcterms:created xsi:type="dcterms:W3CDTF">2016-08-26T04:34:21Z</dcterms:created>
  <dcterms:modified xsi:type="dcterms:W3CDTF">2016-08-26T06:05:49Z</dcterms:modified>
</cp:coreProperties>
</file>