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Hoja1" sheetId="1" state="visible" r:id="rId1"/>
    <sheet name="Testing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F33"/>
  <sheetViews>
    <sheetView tabSelected="1" workbookViewId="0">
      <selection activeCell="H5" sqref="H5"/>
    </sheetView>
  </sheetViews>
  <sheetFormatPr baseColWidth="10" defaultColWidth="8.88671875" defaultRowHeight="14.4"/>
  <cols>
    <col width="35" customWidth="1" min="1" max="1"/>
    <col width="15" customWidth="1" min="2" max="5"/>
    <col width="15" customWidth="1" min="3" max="3"/>
    <col width="15" customWidth="1" min="4" max="4"/>
    <col width="15" customWidth="1" min="5" max="5"/>
  </cols>
  <sheetData>
    <row r="1">
      <c r="A1" t="inlineStr">
        <is>
          <t>Balance</t>
        </is>
      </c>
      <c r="B1" t="inlineStr">
        <is>
          <t>01/12/2023</t>
        </is>
      </c>
      <c r="C1" t="inlineStr">
        <is>
          <t>01/01/2024</t>
        </is>
      </c>
      <c r="D1" t="inlineStr">
        <is>
          <t>01/02/2024</t>
        </is>
      </c>
      <c r="E1" t="inlineStr">
        <is>
          <t>01/03/2024</t>
        </is>
      </c>
    </row>
    <row r="2">
      <c r="A2" t="inlineStr">
        <is>
          <t>Activos</t>
        </is>
      </c>
      <c r="B2">
        <f>SUM(B4,B17)</f>
        <v/>
      </c>
      <c r="C2">
        <f>SUM(C4,C17)</f>
        <v/>
      </c>
      <c r="D2">
        <f>SUM(D4,D17)</f>
        <v/>
      </c>
      <c r="E2">
        <f>SUM(E4,E17)</f>
        <v/>
      </c>
    </row>
    <row r="3">
      <c r="A3" t="inlineStr">
        <is>
          <t>Activos corrientes</t>
        </is>
      </c>
      <c r="B3">
        <f>SUM(B5,B11,B14)</f>
        <v/>
      </c>
      <c r="C3">
        <f>SUM(C5,C11,C14)</f>
        <v/>
      </c>
      <c r="D3">
        <f>SUM(D5,D11,D14)</f>
        <v/>
      </c>
      <c r="E3">
        <f>SUM(E5,E11,E14)</f>
        <v/>
      </c>
    </row>
    <row r="4">
      <c r="A4" t="inlineStr">
        <is>
          <t>Caja</t>
        </is>
      </c>
      <c r="B4">
        <f>SUM(B6:B7:B8:B9:B10)</f>
        <v/>
      </c>
      <c r="C4">
        <f>SUM(C6:C7:C8:C9:C10)</f>
        <v/>
      </c>
      <c r="D4">
        <f>SUM(D6:D7:D8:D9:D10)</f>
        <v/>
      </c>
      <c r="E4">
        <f>SUM(E6:E7:E8:E9:E10)</f>
        <v/>
      </c>
    </row>
    <row r="5">
      <c r="A5" t="inlineStr">
        <is>
          <t>Ingresos</t>
        </is>
      </c>
      <c r="B5" t="n">
        <v>-0</v>
      </c>
      <c r="C5" t="n">
        <v>-0</v>
      </c>
      <c r="D5" t="n">
        <v>-0</v>
      </c>
      <c r="E5" t="n">
        <v>0</v>
      </c>
    </row>
    <row r="6">
      <c r="A6" t="inlineStr">
        <is>
          <t>Básicos</t>
        </is>
      </c>
      <c r="B6" t="n">
        <v>450.22</v>
      </c>
      <c r="C6" t="n">
        <v>1590.62</v>
      </c>
      <c r="D6" t="n">
        <v>1755.8</v>
      </c>
      <c r="E6" t="n">
        <v>2665.86</v>
      </c>
    </row>
    <row r="7">
      <c r="A7" t="inlineStr">
        <is>
          <t>Personales</t>
        </is>
      </c>
      <c r="B7" t="n">
        <v>604.79</v>
      </c>
      <c r="C7" t="n">
        <v>1056.4</v>
      </c>
      <c r="D7" t="n">
        <v>708.6900000000001</v>
      </c>
      <c r="E7" t="n">
        <v>1011.51</v>
      </c>
    </row>
    <row r="8">
      <c r="A8" t="inlineStr">
        <is>
          <t>Metálico</t>
        </is>
      </c>
      <c r="B8" t="n">
        <v>16.42</v>
      </c>
      <c r="C8" t="n">
        <v>21.92</v>
      </c>
      <c r="D8" t="n">
        <v>33.02</v>
      </c>
      <c r="E8" t="n">
        <v>33.02</v>
      </c>
    </row>
    <row r="9">
      <c r="A9" t="inlineStr">
        <is>
          <t>UpGourmet</t>
        </is>
      </c>
      <c r="B9" t="n">
        <v>330.44</v>
      </c>
      <c r="C9" t="n">
        <v>255.05</v>
      </c>
      <c r="D9" t="n">
        <v>199.86</v>
      </c>
      <c r="E9" t="n">
        <v>168.33</v>
      </c>
    </row>
    <row r="10">
      <c r="A10" t="inlineStr">
        <is>
          <t>Ahorro</t>
        </is>
      </c>
      <c r="B10">
        <f>SUM(B12:B13)</f>
        <v/>
      </c>
      <c r="C10">
        <f>SUM(C12:C13)</f>
        <v/>
      </c>
      <c r="D10">
        <f>SUM(D12:D13)</f>
        <v/>
      </c>
      <c r="E10">
        <f>SUM(E12:E13)</f>
        <v/>
      </c>
    </row>
    <row r="11">
      <c r="A11" t="inlineStr">
        <is>
          <t>Hucha</t>
        </is>
      </c>
      <c r="B11" t="n">
        <v>0</v>
      </c>
      <c r="C11" t="n">
        <v>0</v>
      </c>
      <c r="D11" t="n">
        <v>0</v>
      </c>
      <c r="E11" t="n">
        <v>0</v>
      </c>
    </row>
    <row r="12">
      <c r="A12" t="inlineStr">
        <is>
          <t>Reserva</t>
        </is>
      </c>
      <c r="B12" t="n">
        <v>9419.16</v>
      </c>
      <c r="C12" t="n">
        <v>10775.48</v>
      </c>
      <c r="D12" t="n">
        <v>10440.31</v>
      </c>
      <c r="E12" t="n">
        <v>11368.93</v>
      </c>
    </row>
    <row r="13">
      <c r="A13" t="inlineStr">
        <is>
          <t>Cuentas a cobrar</t>
        </is>
      </c>
      <c r="B13">
        <f>SUM(B15:B16)</f>
        <v/>
      </c>
      <c r="C13">
        <f>SUM(C15:C16)</f>
        <v/>
      </c>
      <c r="D13">
        <f>SUM(D15:D16)</f>
        <v/>
      </c>
      <c r="E13">
        <f>SUM(E15:E16)</f>
        <v/>
      </c>
    </row>
    <row r="14">
      <c r="A14" t="inlineStr">
        <is>
          <t>Luisito (Matrícula TFG)</t>
        </is>
      </c>
      <c r="B14" t="n">
        <v>1248</v>
      </c>
      <c r="C14" t="n">
        <v>348</v>
      </c>
      <c r="D14" t="n">
        <v>348</v>
      </c>
      <c r="E14" t="n">
        <v>174</v>
      </c>
    </row>
    <row r="15">
      <c r="A15" t="inlineStr">
        <is>
          <t>Zinojo (Préstamo)</t>
        </is>
      </c>
      <c r="B15" t="n">
        <v>0</v>
      </c>
      <c r="C15" t="n">
        <v>0</v>
      </c>
      <c r="D15" t="n">
        <v>50</v>
      </c>
      <c r="E15" t="n">
        <v>0</v>
      </c>
    </row>
    <row r="16">
      <c r="A16" t="inlineStr">
        <is>
          <t>Activos financieros</t>
        </is>
      </c>
      <c r="B16">
        <f>SUM(B18,B20,B24,B26,B28)</f>
        <v/>
      </c>
      <c r="C16">
        <f>SUM(C18,C20,C24,C26,C28)</f>
        <v/>
      </c>
      <c r="D16">
        <f>SUM(D18,D20,D24,D26,D28)</f>
        <v/>
      </c>
      <c r="E16">
        <f>SUM(E18,E20,E24,E26,E28)</f>
        <v/>
      </c>
    </row>
    <row r="17">
      <c r="A17" t="inlineStr">
        <is>
          <t>Fondos de gestión activa</t>
        </is>
      </c>
      <c r="B17">
        <f>SUM(B19)</f>
        <v/>
      </c>
      <c r="C17">
        <f>SUM(C19)</f>
        <v/>
      </c>
      <c r="D17">
        <f>SUM(D19)</f>
        <v/>
      </c>
      <c r="E17">
        <f>SUM(E19)</f>
        <v/>
      </c>
    </row>
    <row r="18">
      <c r="A18" t="inlineStr">
        <is>
          <t>MyInvestor Value</t>
        </is>
      </c>
      <c r="B18" t="n">
        <v>271.23</v>
      </c>
      <c r="C18" t="n">
        <v>291.23</v>
      </c>
      <c r="D18" t="n">
        <v>311.23</v>
      </c>
      <c r="E18" t="n">
        <v>311.23</v>
      </c>
    </row>
    <row r="19">
      <c r="A19" t="inlineStr">
        <is>
          <t>Fondos de gestión pasiva</t>
        </is>
      </c>
      <c r="B19">
        <f>SUM(B21:B22:B23)</f>
        <v/>
      </c>
      <c r="C19">
        <f>SUM(C21:C22:C23)</f>
        <v/>
      </c>
      <c r="D19">
        <f>SUM(D21:D22:D23)</f>
        <v/>
      </c>
      <c r="E19">
        <f>SUM(E21:E22:E23)</f>
        <v/>
      </c>
    </row>
    <row r="20">
      <c r="A20" t="inlineStr">
        <is>
          <t>Finanbest Profile Yellow</t>
        </is>
      </c>
      <c r="B20" t="n">
        <v>3564.17</v>
      </c>
      <c r="C20" t="n">
        <v>3614.17</v>
      </c>
      <c r="D20" t="n">
        <v>3714.17</v>
      </c>
      <c r="E20" t="n">
        <v>3714.17</v>
      </c>
    </row>
    <row r="21">
      <c r="A21" t="inlineStr">
        <is>
          <t>Finanbest Yellow</t>
        </is>
      </c>
      <c r="B21" t="n">
        <v>0</v>
      </c>
      <c r="C21" t="n">
        <v>0</v>
      </c>
      <c r="D21" t="n">
        <v>0</v>
      </c>
      <c r="E21" t="n">
        <v>0</v>
      </c>
    </row>
    <row r="22">
      <c r="A22" t="inlineStr">
        <is>
          <t>MyInvestor Indie</t>
        </is>
      </c>
      <c r="B22" t="n">
        <v>3086.34</v>
      </c>
      <c r="C22" t="n">
        <v>3316.34</v>
      </c>
      <c r="D22" t="n">
        <v>3896.34</v>
      </c>
      <c r="E22" t="n">
        <v>3896.34</v>
      </c>
    </row>
    <row r="23">
      <c r="A23" t="inlineStr">
        <is>
          <t>Planes de pensiones</t>
        </is>
      </c>
      <c r="B23">
        <f>SUM(B25)</f>
        <v/>
      </c>
      <c r="C23">
        <f>SUM(C25)</f>
        <v/>
      </c>
      <c r="D23">
        <f>SUM(D25)</f>
        <v/>
      </c>
      <c r="E23">
        <f>SUM(E25)</f>
        <v/>
      </c>
    </row>
    <row r="24">
      <c r="A24" t="inlineStr">
        <is>
          <t>Plan de pensiones de Telefónica</t>
        </is>
      </c>
      <c r="B24" t="n">
        <v>1218.89</v>
      </c>
      <c r="C24" t="n">
        <v>1325.86</v>
      </c>
      <c r="D24" t="n">
        <v>1380.77</v>
      </c>
      <c r="E24" t="n">
        <v>1490.59</v>
      </c>
    </row>
    <row r="25">
      <c r="A25" t="inlineStr">
        <is>
          <t>Acciones</t>
        </is>
      </c>
      <c r="B25">
        <f>SUM(B27)</f>
        <v/>
      </c>
      <c r="C25">
        <f>SUM(C27)</f>
        <v/>
      </c>
      <c r="D25">
        <f>SUM(D27)</f>
        <v/>
      </c>
      <c r="E25">
        <f>SUM(E27)</f>
        <v/>
      </c>
    </row>
    <row r="26">
      <c r="A26" t="inlineStr">
        <is>
          <t>Plan de acciones de Telefónica</t>
        </is>
      </c>
      <c r="B26" t="n">
        <v>960</v>
      </c>
      <c r="C26" t="n">
        <v>960</v>
      </c>
      <c r="D26" t="n">
        <v>960</v>
      </c>
      <c r="E26" t="n">
        <v>960</v>
      </c>
    </row>
    <row r="27">
      <c r="A27" t="inlineStr">
        <is>
          <t>Criptoactivos</t>
        </is>
      </c>
      <c r="B27">
        <f>SUM(B29)</f>
        <v/>
      </c>
      <c r="C27">
        <f>SUM(C29)</f>
        <v/>
      </c>
      <c r="D27">
        <f>SUM(D29)</f>
        <v/>
      </c>
      <c r="E27">
        <f>SUM(E29)</f>
        <v/>
      </c>
    </row>
    <row r="28">
      <c r="A28" t="inlineStr">
        <is>
          <t>Sin concepto</t>
        </is>
      </c>
      <c r="B28" t="n">
        <v>400</v>
      </c>
      <c r="C28" t="n">
        <v>400</v>
      </c>
      <c r="D28" t="n">
        <v>400</v>
      </c>
      <c r="E28" t="n">
        <v>400</v>
      </c>
    </row>
    <row r="29">
      <c r="A29" t="inlineStr">
        <is>
          <t>Pasivos</t>
        </is>
      </c>
      <c r="B29">
        <f>SUM(B31)</f>
        <v/>
      </c>
      <c r="C29">
        <f>SUM(C31)</f>
        <v/>
      </c>
      <c r="D29">
        <f>SUM(D31)</f>
        <v/>
      </c>
      <c r="E29">
        <f>SUM(E31)</f>
        <v/>
      </c>
    </row>
    <row r="30">
      <c r="A30" t="inlineStr">
        <is>
          <t>Deudas</t>
        </is>
      </c>
      <c r="B30">
        <f>SUM()</f>
        <v/>
      </c>
      <c r="C30">
        <f>SUM()</f>
        <v/>
      </c>
      <c r="D30">
        <f>SUM()</f>
        <v/>
      </c>
      <c r="E30">
        <f>SUM()</f>
        <v/>
      </c>
    </row>
    <row r="31">
      <c r="A31" t="inlineStr">
        <is>
          <t>Patrimonio neto</t>
        </is>
      </c>
      <c r="B31">
        <f>SUM()</f>
        <v/>
      </c>
      <c r="C31">
        <f>SUM()</f>
        <v/>
      </c>
      <c r="D31">
        <f>SUM()</f>
        <v/>
      </c>
      <c r="E31">
        <f>SUM()</f>
        <v/>
      </c>
    </row>
    <row r="32">
      <c r="A32" t="inlineStr">
        <is>
          <t>Capital</t>
        </is>
      </c>
      <c r="B32">
        <f>B3 - B30</f>
        <v/>
      </c>
      <c r="C32">
        <f>C3 - C30</f>
        <v/>
      </c>
      <c r="D32">
        <f>D3 - D30</f>
        <v/>
      </c>
      <c r="E32">
        <f>E3 - E30</f>
        <v/>
      </c>
    </row>
    <row r="3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 MORENO PRIETO</dc:creator>
  <dcterms:created xsi:type="dcterms:W3CDTF">2024-08-17T12:04:25Z</dcterms:created>
  <dcterms:modified xsi:type="dcterms:W3CDTF">2024-08-17T16:18:36Z</dcterms:modified>
  <cp:lastModifiedBy>ANGEL MORENO PRIETO</cp:lastModifiedBy>
</cp:coreProperties>
</file>