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filterPrivacy="1"/>
  <mc:AlternateContent xmlns:mc="http://schemas.openxmlformats.org/markup-compatibility/2006">
    <mc:Choice Requires="x15">
      <x15ac:absPath xmlns:x15ac="http://schemas.microsoft.com/office/spreadsheetml/2010/11/ac" url="/Users/mgbook/Desktop/移动打卡需求(1)/"/>
    </mc:Choice>
  </mc:AlternateContent>
  <bookViews>
    <workbookView minimized="1" xWindow="-740" yWindow="4140" windowWidth="28040" windowHeight="12520"/>
  </bookViews>
  <sheets>
    <sheet name="微信打卡数据" sheetId="1" r:id="rId1"/>
    <sheet name="Sheet1" sheetId="2" r:id="rId2"/>
  </sheets>
  <externalReferences>
    <externalReference r:id="rId3"/>
  </externalReferences>
  <definedNames>
    <definedName name="_xlnm._FilterDatabase" localSheetId="1" hidden="1">Sheet1!$A$1:$H$350</definedName>
    <definedName name="_xlnm._FilterDatabase" localSheetId="0" hidden="1">微信打卡数据!$A$2:$AH$151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 i="2"/>
  <c r="C4" i="1"/>
  <c r="C5" i="1"/>
  <c r="C6" i="1"/>
  <c r="C7" i="1"/>
  <c r="C8" i="1"/>
  <c r="C9" i="1"/>
  <c r="C10" i="1"/>
  <c r="C11" i="1"/>
  <c r="C12" i="1"/>
  <c r="C15" i="1"/>
  <c r="C16"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3" i="1"/>
  <c r="C14" i="1"/>
  <c r="C3" i="1"/>
</calcChain>
</file>

<file path=xl/comments1.xml><?xml version="1.0" encoding="utf-8"?>
<comments xmlns="http://schemas.openxmlformats.org/spreadsheetml/2006/main">
  <authors>
    <author>作者</author>
  </authors>
  <commentList>
    <comment ref="A42" authorId="0">
      <text>
        <r>
          <rPr>
            <b/>
            <sz val="9"/>
            <rFont val="宋体"/>
            <family val="3"/>
            <charset val="134"/>
          </rPr>
          <t>曾用名：季红
银行卡、其他机构的名字是季红</t>
        </r>
        <r>
          <rPr>
            <sz val="9"/>
            <rFont val="宋体"/>
            <family val="3"/>
            <charset val="134"/>
          </rPr>
          <t xml:space="preserve">
公司内部用季宏</t>
        </r>
      </text>
    </comment>
  </commentList>
</comments>
</file>

<file path=xl/sharedStrings.xml><?xml version="1.0" encoding="utf-8"?>
<sst xmlns="http://schemas.openxmlformats.org/spreadsheetml/2006/main" count="4417" uniqueCount="1060">
  <si>
    <t>姓名</t>
  </si>
  <si>
    <t>部门</t>
  </si>
  <si>
    <t>所属规则</t>
  </si>
  <si>
    <t>宝能/宝能百货零售集团/东市西市门店/东市西市南京燕子矶店/前置仓</t>
  </si>
  <si>
    <t>南京前置仓-E班</t>
  </si>
  <si>
    <t>李顺国</t>
  </si>
  <si>
    <t>刘瑶瑶</t>
  </si>
  <si>
    <t>宝能/宝能百货零售集团/万麦门店/万麦龙岗德兴花园店</t>
  </si>
  <si>
    <t>万麦德兴花园-晚班</t>
  </si>
  <si>
    <t>黄爱香</t>
  </si>
  <si>
    <t>宝能/宝能百货零售集团/万麦门店/万麦龙华科技园南区1店</t>
  </si>
  <si>
    <t>万麦宝科园一店-E</t>
  </si>
  <si>
    <t>张少远</t>
  </si>
  <si>
    <t>宝能/宝能百货零售集团/万麦门店/万麦罗湖合正荣悦店</t>
  </si>
  <si>
    <t>合正荣悦店-早班1</t>
  </si>
  <si>
    <t>尤永胜</t>
  </si>
  <si>
    <t>宝能/宝能百货零售集团/万麦门店/万麦龙华科技园南区2店</t>
  </si>
  <si>
    <t>宝能科技园2店-早班</t>
  </si>
  <si>
    <t>栾长云</t>
  </si>
  <si>
    <t>宝能/宝能百货零售集团/东市西市门店/东市西市南京燕子矶店/门店经理及主管;宝能/宝能百货零售集团/东市西市门店/东市西市南京燕子矶店/前置仓</t>
  </si>
  <si>
    <t>南京前置仓-I班</t>
  </si>
  <si>
    <t>付燕</t>
  </si>
  <si>
    <t>宝能/宝能百货零售集团/万麦门店/万麦罗湖田贝三路店</t>
  </si>
  <si>
    <t>万麦田贝三路店-中班1</t>
  </si>
  <si>
    <t>韦郑</t>
  </si>
  <si>
    <t>宝能/宝能百货零售集团/东市西市门店/东市西市南京燕子矶店/门店经理及主管</t>
  </si>
  <si>
    <t>张红</t>
  </si>
  <si>
    <t>陈伟</t>
  </si>
  <si>
    <t>吴娟</t>
  </si>
  <si>
    <t>合正荣悦店-晚班</t>
  </si>
  <si>
    <t>邓小奎</t>
  </si>
  <si>
    <t>程茂鑫</t>
  </si>
  <si>
    <t>李关华</t>
  </si>
  <si>
    <t>宝能科技园2店-晚班</t>
  </si>
  <si>
    <t>孙捷</t>
  </si>
  <si>
    <t>宝能/宝能百货零售集团/公司总部/业务发展部/招商部</t>
  </si>
  <si>
    <t>零售行政班</t>
  </si>
  <si>
    <t>郑水东</t>
  </si>
  <si>
    <t>宝能/宝能百货零售集团/公司总部/万麦事业部/万麦营运部</t>
  </si>
  <si>
    <t>零售自由班</t>
  </si>
  <si>
    <t>刘虎臣</t>
  </si>
  <si>
    <t>宝能/宝能百货零售集团/万麦门店/万麦龙华锦绣江南店</t>
  </si>
  <si>
    <t>陈欢</t>
  </si>
  <si>
    <t>何小燕</t>
  </si>
  <si>
    <t>邹玉霞</t>
  </si>
  <si>
    <t>严燕琴</t>
  </si>
  <si>
    <t>万麦锦绣江南店-早班</t>
  </si>
  <si>
    <t>周云丽</t>
  </si>
  <si>
    <t>宝能/宝能百货零售集团/万麦门店/万麦智创谷店</t>
  </si>
  <si>
    <t>万麦智创谷店-早班</t>
  </si>
  <si>
    <t>熊丽芳</t>
  </si>
  <si>
    <t>万麦智创谷店-晚班</t>
  </si>
  <si>
    <t>刘坤</t>
  </si>
  <si>
    <t>兰飞飞</t>
  </si>
  <si>
    <t>庞志丽</t>
  </si>
  <si>
    <t>宝能/宝能百货零售集团/万麦门店/万麦光明邦凯科技园店</t>
  </si>
  <si>
    <t>零售万麦光明邦凯店-早班</t>
  </si>
  <si>
    <t>徐勇</t>
  </si>
  <si>
    <t>陈燕珍</t>
  </si>
  <si>
    <t>宝能/宝能百货零售集团/万麦门店/万麦福田彩虹新都店</t>
  </si>
  <si>
    <t>万麦彩虹新都店-中班</t>
  </si>
  <si>
    <t>叶兰</t>
  </si>
  <si>
    <t>宝能科技园2店-中1</t>
  </si>
  <si>
    <t>凌隆波</t>
  </si>
  <si>
    <t>宝能/宝能百货零售集团/万麦门店/万麦龙华保利悦都店</t>
  </si>
  <si>
    <t>万麦保利悦都店-晚班</t>
  </si>
  <si>
    <t>喻晓南</t>
  </si>
  <si>
    <t>万麦锦绣江南店-晚班</t>
  </si>
  <si>
    <t>刘秀婷</t>
  </si>
  <si>
    <t>零售万麦光明邦凯店-晚班</t>
  </si>
  <si>
    <t>沙育平</t>
  </si>
  <si>
    <t>万麦宝科园一店-早班</t>
  </si>
  <si>
    <t>何钱芳</t>
  </si>
  <si>
    <t>黄永华</t>
  </si>
  <si>
    <t>何光棉</t>
  </si>
  <si>
    <t>万麦保利悦都店-夜班</t>
  </si>
  <si>
    <t>颜秋峰</t>
  </si>
  <si>
    <t>黄群英</t>
  </si>
  <si>
    <t>宝能/宝能百货零售集团/万麦门店/万麦南山万豪广场店</t>
  </si>
  <si>
    <t>万麦万豪广场店-晚班</t>
  </si>
  <si>
    <t>韦晓凤</t>
  </si>
  <si>
    <t>邱润姿</t>
  </si>
  <si>
    <t>杨萍</t>
  </si>
  <si>
    <t>万麦德兴花园-早班1</t>
  </si>
  <si>
    <t>陈艳娥</t>
  </si>
  <si>
    <t>张玉燕</t>
  </si>
  <si>
    <t>林映雪</t>
  </si>
  <si>
    <t>温克平</t>
  </si>
  <si>
    <t>万麦万豪广场店-早班</t>
  </si>
  <si>
    <t>黄俊翔</t>
  </si>
  <si>
    <t>黄宏娟</t>
  </si>
  <si>
    <t>刘艳</t>
  </si>
  <si>
    <t>万麦保利悦都店-早班</t>
  </si>
  <si>
    <t>陈惠红</t>
  </si>
  <si>
    <t>秦长秀</t>
  </si>
  <si>
    <t>张少钰</t>
  </si>
  <si>
    <t>万麦田贝三路店-晚班</t>
  </si>
  <si>
    <t>李国碧</t>
  </si>
  <si>
    <t>熊兆红</t>
  </si>
  <si>
    <t>合正荣悦店-技工班次</t>
  </si>
  <si>
    <t>王凯伦</t>
  </si>
  <si>
    <t>袁友根</t>
  </si>
  <si>
    <t>万麦万豪广场店-早早班</t>
  </si>
  <si>
    <t>张宗力</t>
  </si>
  <si>
    <t>曾发辉</t>
  </si>
  <si>
    <t>宝能科技园2店-技工班2</t>
  </si>
  <si>
    <t>纪燕芬</t>
  </si>
  <si>
    <t>何雅婷</t>
  </si>
  <si>
    <t>陈玉巡</t>
  </si>
  <si>
    <t>吴福荣</t>
  </si>
  <si>
    <t>沈莉</t>
  </si>
  <si>
    <t>万麦田贝三路店-早班</t>
  </si>
  <si>
    <t>徐金文</t>
  </si>
  <si>
    <t>万麦彩虹新都店-晚班</t>
  </si>
  <si>
    <t>黎春葵</t>
  </si>
  <si>
    <t>唐运邢</t>
  </si>
  <si>
    <t>谭石英</t>
  </si>
  <si>
    <t>谢瑞芳</t>
  </si>
  <si>
    <t>陈智勇</t>
  </si>
  <si>
    <t>蒲小凤</t>
  </si>
  <si>
    <t>姚智铭</t>
  </si>
  <si>
    <t>杨爱华</t>
  </si>
  <si>
    <t>蒋艳梅</t>
  </si>
  <si>
    <t>万麦彩虹新都店-夜班</t>
  </si>
  <si>
    <t>黄志刚</t>
  </si>
  <si>
    <t>万麦田贝三路店-夜班</t>
  </si>
  <si>
    <t>陶党军</t>
  </si>
  <si>
    <t>宝能/宝能百货零售集团/公司总部/万麦事业部/万麦商品部</t>
  </si>
  <si>
    <t>宝能/宝能百货零售集团/公司总部/悠宝利事业部/悠宝利商品部</t>
  </si>
  <si>
    <t>章亮</t>
  </si>
  <si>
    <t>叶相诚</t>
  </si>
  <si>
    <t>宝能/宝能百货零售集团/物流仓/苏州干仓</t>
  </si>
  <si>
    <t>苏州干仓-白班</t>
  </si>
  <si>
    <t>周刚</t>
  </si>
  <si>
    <t>宝能/宝能百货零售集团/公司总部/业务发展部/工程部</t>
  </si>
  <si>
    <t>谢梅</t>
  </si>
  <si>
    <t>宝能/宝能百货零售集团/物流仓/深圳干仓</t>
  </si>
  <si>
    <t>深圳干仓-早班</t>
  </si>
  <si>
    <t>叶永俊</t>
  </si>
  <si>
    <t>宝能/宝能百货零售集团/公司总部/东市西市事业部/东市西市营运部</t>
  </si>
  <si>
    <t>陈卫东</t>
  </si>
  <si>
    <t>石辉</t>
  </si>
  <si>
    <t>励振敏</t>
  </si>
  <si>
    <t>宝能/宝能百货零售集团/公司总部/信息科技中心/系统运维部</t>
  </si>
  <si>
    <t>李亘</t>
  </si>
  <si>
    <t>万麦智创谷店-店长班次</t>
  </si>
  <si>
    <t>王志敏</t>
  </si>
  <si>
    <t>刘少丽</t>
  </si>
  <si>
    <t>陈志锐</t>
  </si>
  <si>
    <t>合正荣悦店-早班2</t>
  </si>
  <si>
    <t>刘珍</t>
  </si>
  <si>
    <t>零售万麦光明邦凯店-中班</t>
  </si>
  <si>
    <t>杨小文</t>
  </si>
  <si>
    <t>万麦万豪广场店-店长班次</t>
  </si>
  <si>
    <t>黄荣兰</t>
  </si>
  <si>
    <t>万麦彩虹新都店-早班</t>
  </si>
  <si>
    <t>郑晨阳</t>
  </si>
  <si>
    <t>罗友</t>
  </si>
  <si>
    <t>许小青</t>
  </si>
  <si>
    <t>宝能/宝能百货零售集团/物流仓/深圳鲜仓</t>
  </si>
  <si>
    <t>深圳鲜仓-早班</t>
  </si>
  <si>
    <t>刘鹏</t>
  </si>
  <si>
    <t>谢长寿</t>
  </si>
  <si>
    <t>秦超</t>
  </si>
  <si>
    <t>宝能/宝能百货零售集团/公司总部/业务发展部/设计部</t>
  </si>
  <si>
    <t>杨琳</t>
  </si>
  <si>
    <t>谭奥迪</t>
  </si>
  <si>
    <t>宝能/宝能百货零售集团/公司总部/人力资源中心/区域人力组</t>
  </si>
  <si>
    <t>张峰</t>
  </si>
  <si>
    <t>宝能/宝能百货零售集团/公司总部/业务发展部/开发部</t>
  </si>
  <si>
    <t>余彩妮</t>
  </si>
  <si>
    <t>宝能/宝能百货零售集团/公司总部/业务发展部/新店建设部</t>
  </si>
  <si>
    <t>张春霞</t>
  </si>
  <si>
    <t>姚慧平</t>
  </si>
  <si>
    <t>孙文静</t>
  </si>
  <si>
    <t>刘静</t>
  </si>
  <si>
    <t>陈世波</t>
  </si>
  <si>
    <t>宝能/宝能百货零售集团/公司总部/资产保护部/设备流程及发展部</t>
  </si>
  <si>
    <t>刘惠宇</t>
  </si>
  <si>
    <t>邓春雨</t>
  </si>
  <si>
    <t>唐建忠</t>
  </si>
  <si>
    <t>宝能/宝能百货零售集团/公司总部/资产保护部/风险评估部</t>
  </si>
  <si>
    <t>孙建</t>
  </si>
  <si>
    <t>俞达勇</t>
  </si>
  <si>
    <t>深圳鲜仓-白班</t>
  </si>
  <si>
    <t>陈程旭</t>
  </si>
  <si>
    <t>周智民</t>
  </si>
  <si>
    <t>宝能/宝能百货零售集团/公司总部/公司领导</t>
  </si>
  <si>
    <t>董薇</t>
  </si>
  <si>
    <t>金亚军</t>
  </si>
  <si>
    <t>何相军</t>
  </si>
  <si>
    <t>李少文</t>
  </si>
  <si>
    <t>朱俊凯</t>
  </si>
  <si>
    <t>方来治</t>
  </si>
  <si>
    <t>鄢学武</t>
  </si>
  <si>
    <t>傅广海</t>
  </si>
  <si>
    <t>刘洋</t>
  </si>
  <si>
    <t>苏明贞</t>
  </si>
  <si>
    <t>李登谷</t>
  </si>
  <si>
    <t>陈程</t>
  </si>
  <si>
    <t>深圳鲜仓-晚班</t>
  </si>
  <si>
    <t>熊佳英</t>
  </si>
  <si>
    <t>施洁瑾</t>
  </si>
  <si>
    <t>王晓莹</t>
  </si>
  <si>
    <t>廖鹏</t>
  </si>
  <si>
    <t>宝能/宝能百货零售集团/公司总部/资产保护部</t>
  </si>
  <si>
    <t>施鸿清</t>
  </si>
  <si>
    <t>谈皓明</t>
  </si>
  <si>
    <t>零售行政班2</t>
  </si>
  <si>
    <t>杨伟国</t>
  </si>
  <si>
    <t>宝能/宝能百货零售集团/公司总部/资产保护部/调查部</t>
  </si>
  <si>
    <t>马林林</t>
  </si>
  <si>
    <t>宝能/宝能百货零售集团/公司总部/资产保护部/华南区资产保护部</t>
  </si>
  <si>
    <t>杨辉</t>
  </si>
  <si>
    <t>宝能/宝能百货零售集团/公司总部/资产保护部/华东区资产保护部</t>
  </si>
  <si>
    <t>张福太</t>
  </si>
  <si>
    <t>蒋燕</t>
  </si>
  <si>
    <t>孟凡伟</t>
  </si>
  <si>
    <t>宝能/宝能百货零售集团/公司总部/资产保护部/食品安全部</t>
  </si>
  <si>
    <t>吴佳熹</t>
  </si>
  <si>
    <t>黄国</t>
  </si>
  <si>
    <t>广东省深圳市龙岗区风门路41号</t>
  </si>
  <si>
    <t>广东省深圳市龙岗区风门路41号</t>
    <phoneticPr fontId="2" type="noConversion"/>
  </si>
  <si>
    <t>广东省惠州市惠阳区淡水人民四路与云新路交汇处</t>
    <phoneticPr fontId="2" type="noConversion"/>
  </si>
  <si>
    <t>打卡地点1</t>
    <phoneticPr fontId="2" type="noConversion"/>
  </si>
  <si>
    <t>打卡地点2</t>
    <phoneticPr fontId="2" type="noConversion"/>
  </si>
  <si>
    <t>宝能科技园2店-早班</t>
    <phoneticPr fontId="2" type="noConversion"/>
  </si>
  <si>
    <t>广东省深圳市龙华区清湖社区清祥路1号宝能科技园南区公寓A1栋底商</t>
  </si>
  <si>
    <t>广东省深圳市龙华区清湖社区清祥路1号宝能科技园南区公寓A1栋底商</t>
    <phoneticPr fontId="2" type="noConversion"/>
  </si>
  <si>
    <t>广东省深圳市龙华区龙华街道清祥路1号宝能科技园9栋C座1楼底商N1单位</t>
    <phoneticPr fontId="2" type="noConversion"/>
  </si>
  <si>
    <t>打卡地点3</t>
  </si>
  <si>
    <t>广东省深圳市罗湖区文景中路合正荣悦小区一层</t>
  </si>
  <si>
    <t>四川省成都市武侯区人民南路四段3号来福士广场</t>
  </si>
  <si>
    <t>广东省广州市荔湾区金光大街1号</t>
  </si>
  <si>
    <t>广东省广州市天河区车陂路11号</t>
  </si>
  <si>
    <t>江西省南昌市新建区新建大道</t>
  </si>
  <si>
    <t>江西省南昌市西湖区桃苑大街2号</t>
  </si>
  <si>
    <t>江苏省南京市栖霞区燕城大道1号(栖霞大道与燕城大道交汇处)</t>
  </si>
  <si>
    <t>福建省厦门市湖里区园山南路202～240</t>
  </si>
  <si>
    <t>上海市浦东新区世纪大道88号金茂大厦21F</t>
  </si>
  <si>
    <t>江苏省苏州市姑苏区三新路28号附近</t>
  </si>
  <si>
    <t>湖北省武汉市硚口区长丰大道天顺园(南区)</t>
  </si>
  <si>
    <t>陕西省西安市灞桥区金茂五路550号</t>
  </si>
  <si>
    <t>湖南省长沙市天心区新柠路1号</t>
  </si>
  <si>
    <t>湖南省株洲市芦淞区盛世路69号</t>
  </si>
  <si>
    <t>湖南省长沙市天心区万家丽南路五矿·格澜郡五矿哈佛小镇</t>
  </si>
  <si>
    <t>河南省郑州市金水区俭学街5号</t>
  </si>
  <si>
    <t>重庆市江北区华新街96号</t>
  </si>
  <si>
    <t>安徽省芜湖市弋江区江城国际瑞虹苑20幢西北方向144米</t>
  </si>
  <si>
    <t>广东省深圳市龙华区龙环二路218号城市明珠花园12栋4F</t>
  </si>
  <si>
    <t>广东省湛江市麻章区湖光镇海大路1号</t>
  </si>
  <si>
    <t xml:space="preserve">广东省深圳市罗湖区 </t>
  </si>
  <si>
    <t>浙江省杭州市下城区东文街86号森望地下商城B1层</t>
  </si>
  <si>
    <t>江苏省扬州市仪征市解放东路828号宝能环球汇ZB101号</t>
  </si>
  <si>
    <t>广东省深圳市龙华区清丽路与清祥路交叉口东南200米</t>
  </si>
  <si>
    <t>上海市闵行区申贵路669号</t>
  </si>
  <si>
    <t>四川省成都市武侯区广和二街88</t>
  </si>
  <si>
    <t>打卡地点4</t>
  </si>
  <si>
    <t>打卡地点5</t>
  </si>
  <si>
    <t>打卡地点6</t>
  </si>
  <si>
    <t>打卡地点7</t>
  </si>
  <si>
    <t>打卡地点8</t>
  </si>
  <si>
    <t>打卡地点9</t>
  </si>
  <si>
    <t>打卡地点10</t>
  </si>
  <si>
    <t>打卡地点11</t>
  </si>
  <si>
    <t>打卡地点12</t>
  </si>
  <si>
    <t>打卡地点13</t>
  </si>
  <si>
    <t>打卡地点14</t>
  </si>
  <si>
    <t>打卡地点15</t>
  </si>
  <si>
    <t>打卡地点16</t>
  </si>
  <si>
    <t>打卡地点17</t>
  </si>
  <si>
    <t>打卡地点18</t>
  </si>
  <si>
    <t>打卡地点19</t>
  </si>
  <si>
    <t>打卡地点20</t>
  </si>
  <si>
    <t>打卡地点21</t>
  </si>
  <si>
    <t>打卡地点22</t>
  </si>
  <si>
    <t>打卡地点23</t>
  </si>
  <si>
    <t>打卡地点24</t>
  </si>
  <si>
    <t>打卡地点25</t>
  </si>
  <si>
    <t>打卡地点26</t>
  </si>
  <si>
    <t>打卡地点27</t>
  </si>
  <si>
    <t>打卡地点28</t>
  </si>
  <si>
    <t>江苏省无锡市滨湖区吴都路</t>
    <phoneticPr fontId="2" type="noConversion"/>
  </si>
  <si>
    <t>广东省深圳市光明区凤凰街道观光路邦凯科技城11号楼底商</t>
  </si>
  <si>
    <t>广东省深圳市龙华区龙华街道清祥路1号宝能科技园9栋C座1楼底商N1单位</t>
  </si>
  <si>
    <t>广东省深圳市龙华区龙华街道龙观东路与清龙路交汇处保利悦都花园B区1层</t>
  </si>
  <si>
    <t>广东省深圳市龙华区龙华街道龙观东路保利悦都花园B区1层080,081,082,083号商铺</t>
  </si>
  <si>
    <t>广东省深圳市龙华区人民路锦绣江南B1栋150-151号</t>
  </si>
  <si>
    <t>广东省深圳市南山区高新南十一道26号</t>
  </si>
  <si>
    <t>广东省深圳市龙岗区西环路</t>
  </si>
  <si>
    <t>广东省深圳市福田区彩田路彩虹新都裙楼1楼05-07铺</t>
  </si>
  <si>
    <t>广东省深圳市罗湖区田贝三路32号</t>
  </si>
  <si>
    <t>广东省深圳市罗湖区桃园路202号</t>
  </si>
  <si>
    <t>广东省深圳市龙岗区富康路8号宝能智创谷A栋1层118号</t>
  </si>
  <si>
    <t>江西省赣州市章贡区宝能环球汇B1层</t>
  </si>
  <si>
    <t>江苏省苏州市相城区望亭国际物流园海盛路425号</t>
  </si>
  <si>
    <t>江苏省镇江市京口区中山东路254号</t>
  </si>
  <si>
    <t>江苏省南京市鼓楼区建宁路98号金海市场1-3楼(近神策门公园)</t>
  </si>
  <si>
    <t>江苏省南京市栖霞区燕城大道1号招商花园城B2层</t>
  </si>
  <si>
    <t>江苏省南京市鼓楼区建宁路98号金海市场1-3楼</t>
  </si>
  <si>
    <t>广东省深圳市南山区创盛路</t>
  </si>
  <si>
    <t>江苏省苏州市虎丘区中环西线与312国道交叉口东100米</t>
  </si>
  <si>
    <t>王栋</t>
  </si>
  <si>
    <t>宝能/宝能百货零售集团/公司总部/物流部/冷链运营部</t>
  </si>
  <si>
    <t>零售行政班1-王栋</t>
  </si>
  <si>
    <t>PS系统部门</t>
    <phoneticPr fontId="2" type="noConversion"/>
  </si>
  <si>
    <t>班次</t>
    <phoneticPr fontId="2" type="noConversion"/>
  </si>
  <si>
    <t>巡店班次，不设置打卡时间和地点，到打卡地点群组的任一门店即可打卡</t>
    <phoneticPr fontId="2" type="noConversion"/>
  </si>
  <si>
    <t>9:00-12:00 13:30-18:00</t>
    <phoneticPr fontId="2" type="noConversion"/>
  </si>
  <si>
    <t>8:30-11:30 13:30-18:00</t>
    <phoneticPr fontId="2" type="noConversion"/>
  </si>
  <si>
    <t>8:30-11:00 13:00-17:30</t>
    <phoneticPr fontId="2" type="noConversion"/>
  </si>
  <si>
    <t>刘润锋</t>
  </si>
  <si>
    <t>刘俊良</t>
  </si>
  <si>
    <t>干货非食品组</t>
  </si>
  <si>
    <t>09:00 — 18:00，13:00 — 22:00，12:00 — 21:00，08:00 — 17:00，12:00 — 21:00</t>
    <phoneticPr fontId="2" type="noConversion"/>
  </si>
  <si>
    <t>06:30 — 12:00 12:30 — 14:30，14:30 — 18:30 19:00 — 22:30，09:00 — 17:00，11:00 — 12:00 12:30 — 19:00</t>
    <phoneticPr fontId="2" type="noConversion"/>
  </si>
  <si>
    <t>广东省深圳市龙岗区富康路8号宝能智创谷A栋1层119号</t>
  </si>
  <si>
    <t>广东省深圳市龙岗区富康路8号宝能智创谷A栋1层120号</t>
  </si>
  <si>
    <t>05:00 — 10:30 11:00 — 13:00 ；07:00 — 13:00 13:30 — 15:00，08:00 — 14:00 14:30 — 16:00，14:30 — 18:30 19:00 — 22:30</t>
    <phoneticPr fontId="2" type="noConversion"/>
  </si>
  <si>
    <t>白班09:00-12：00  13:00-18:00，晚班01:00-06:00  21:00-00:00，早班07:30-11:30  13:30-17:00</t>
  </si>
  <si>
    <t>白班08:30-11:30  13:30-18:00,早班09:00-12:00  13:30-18:00，周末值班08:30-11:30,  13:30-18:00</t>
  </si>
  <si>
    <t>白班09:00-12：00  13:00-18:00</t>
  </si>
  <si>
    <t>早班07:00-11:30  12:00-15:00，晚班15:00-18:30  19:00-23:00，行政班09:00-12:30  13:00-17:00，夜班03:00-07：00  23:00-00:00，中班12:00-16:00  16:30-20:00</t>
  </si>
  <si>
    <t>早班06:30-11:30  12:00-14:30，中班07:30-11:30  12:00-15:30，晚班14:30-16:30  17:00-22:30，D班18:30-23:00 23:30-06:30</t>
  </si>
  <si>
    <t>早班(2)06:30-12:00  12:30-14:30,晚班14:30-18:30  19:00-22:30，技工班次07:00-13:00，早班（1）06:15-12:00  12:30-14:15</t>
  </si>
  <si>
    <t>早班06:30-11:00  11:30-14:30，中班09:00-12:00  12:30-17:00，晚班14:30-17:00  17:30-22:30，E班08:00-12:00  18:00-22:00，夜班00:00-06:30  22:30-23:00</t>
  </si>
  <si>
    <t>早班06:30-11:00  11:30-14:30，晚班14:30-17:00  17:30-22:30，技工班次06:30-11:00  11:30-13:30，D班06：30-09:00  09:30-11:30,E班17:30-18:00  18:30-22:30，年假06:00-14:00,事假07:00-15:00</t>
  </si>
  <si>
    <t>早班06:30-10:30  11:00-14:30，晚班14:30-20:00  20:30-22:30，E班06:30-09:30</t>
  </si>
  <si>
    <t>早班06:30-12:00  12:30-14:30，晚班14:30-18:30  19:00-22:30，技工班(1)06:30-10:30,技工班（2）06:30-11:30 12:00-14:30，小时班17:30-22:30,8小时班14:30-22:30，中班12:00-18:00  18:30-20:00，中班（1）08:00-12:30 13:00-16:00，中班（2）10:00-12:00 12:30-18:00</t>
  </si>
  <si>
    <t>早班（1）06:30-11:30 12:00-14:30，中班08:30-12:30 13:00-16:30，晚班14:30-18:30 19:00-22:30，技工班次06:30-12:30，早班（2）07:00-11:30  12:00-15:00</t>
  </si>
  <si>
    <t>早班07:00-13：00  13:30-15:00，早班（1）08:30-12:00  12:30-14:30，中班（1）13:00-19:00  19:30-21:00，晚班15:00-19:30  20:00-23:00，夜班02:00-07:00  23:00-00:00</t>
  </si>
  <si>
    <t>微信打卡数据</t>
    <phoneticPr fontId="2" type="noConversion"/>
  </si>
  <si>
    <t>广东省深圳市罗湖区桃园路202号</t>
    <phoneticPr fontId="2" type="noConversion"/>
  </si>
  <si>
    <t>在职</t>
  </si>
  <si>
    <t>零售集团</t>
  </si>
  <si>
    <t>/</t>
  </si>
  <si>
    <t>副总裁</t>
    <phoneticPr fontId="2" type="noConversion"/>
  </si>
  <si>
    <t>上海</t>
  </si>
  <si>
    <t>袁勋</t>
  </si>
  <si>
    <t>经营管理中心</t>
    <phoneticPr fontId="2" type="noConversion"/>
  </si>
  <si>
    <t>业态研究部</t>
  </si>
  <si>
    <t>战略管理高级经理</t>
  </si>
  <si>
    <t>827</t>
  </si>
  <si>
    <t>张志宏</t>
  </si>
  <si>
    <t>中心总经理</t>
  </si>
  <si>
    <t>宝科园</t>
  </si>
  <si>
    <t>物流部</t>
  </si>
  <si>
    <t>冷链运营部</t>
  </si>
  <si>
    <t>物流高级经理</t>
  </si>
  <si>
    <t>罗令嘉</t>
  </si>
  <si>
    <t>商品综合管理部</t>
  </si>
  <si>
    <t>商品培训经理</t>
  </si>
  <si>
    <t>陆明章</t>
  </si>
  <si>
    <t>东市西市事业部</t>
  </si>
  <si>
    <t>东市西市商品部</t>
  </si>
  <si>
    <t>采购经理</t>
  </si>
  <si>
    <t>李炜</t>
  </si>
  <si>
    <t>孙俊</t>
  </si>
  <si>
    <t>东市西市营运部</t>
  </si>
  <si>
    <t>商业推广主管</t>
    <phoneticPr fontId="2" type="noConversion"/>
  </si>
  <si>
    <t>李登谷</t>
    <phoneticPr fontId="2" type="noConversion"/>
  </si>
  <si>
    <t>万麦事业部</t>
  </si>
  <si>
    <t>万麦商品部</t>
  </si>
  <si>
    <t>采购总监</t>
  </si>
  <si>
    <t>郑坚</t>
  </si>
  <si>
    <t>采购高级经理</t>
  </si>
  <si>
    <t>钟磊</t>
  </si>
  <si>
    <t>商品规划经理</t>
  </si>
  <si>
    <t>祝双业</t>
  </si>
  <si>
    <t>曹军锋</t>
  </si>
  <si>
    <t>业务发展部</t>
  </si>
  <si>
    <t>开发部</t>
  </si>
  <si>
    <t>拓展经理</t>
  </si>
  <si>
    <t>周娜</t>
  </si>
  <si>
    <t>采购助理</t>
  </si>
  <si>
    <t>万银芳</t>
  </si>
  <si>
    <t>余素云</t>
  </si>
  <si>
    <t>计划财务中心</t>
    <phoneticPr fontId="2" type="noConversion"/>
  </si>
  <si>
    <t>资金部</t>
  </si>
  <si>
    <t>资金主管</t>
  </si>
  <si>
    <t>张勇</t>
  </si>
  <si>
    <t>综合管理中心</t>
    <phoneticPr fontId="2" type="noConversion"/>
  </si>
  <si>
    <t>行政部</t>
  </si>
  <si>
    <t>行政主管</t>
  </si>
  <si>
    <t>曾家</t>
  </si>
  <si>
    <t>资金经理</t>
  </si>
  <si>
    <t>李叶强</t>
  </si>
  <si>
    <t>徐子哲</t>
  </si>
  <si>
    <t>核算部</t>
  </si>
  <si>
    <t>总账经理</t>
  </si>
  <si>
    <t>拓展主管</t>
  </si>
  <si>
    <t>佛山</t>
  </si>
  <si>
    <t>张妮英</t>
  </si>
  <si>
    <t>综合管理中心</t>
    <phoneticPr fontId="2" type="noConversion"/>
  </si>
  <si>
    <t>行政经理</t>
  </si>
  <si>
    <t>张茂渊</t>
  </si>
  <si>
    <t>悠宝利事业部</t>
  </si>
  <si>
    <t>悠宝利商品部</t>
  </si>
  <si>
    <t>周游</t>
  </si>
  <si>
    <t>信息科技中心</t>
    <phoneticPr fontId="2" type="noConversion"/>
  </si>
  <si>
    <t>系统运维部</t>
  </si>
  <si>
    <t>系统运维高级经理</t>
    <phoneticPr fontId="2" type="noConversion"/>
  </si>
  <si>
    <t>金梦</t>
  </si>
  <si>
    <t>业态研究主管</t>
  </si>
  <si>
    <t>林澎浩</t>
  </si>
  <si>
    <t>系统开发部</t>
  </si>
  <si>
    <t>应用开发高级经理</t>
    <phoneticPr fontId="2" type="noConversion"/>
  </si>
  <si>
    <t>王瑞敏</t>
  </si>
  <si>
    <t>张海峰</t>
  </si>
  <si>
    <t>资产保护部</t>
  </si>
  <si>
    <t>资产保护经理</t>
  </si>
  <si>
    <t>郭佳英</t>
  </si>
  <si>
    <t>马严</t>
  </si>
  <si>
    <t>人力资源中心</t>
    <phoneticPr fontId="2" type="noConversion"/>
  </si>
  <si>
    <t>培训部</t>
    <phoneticPr fontId="2" type="noConversion"/>
  </si>
  <si>
    <t>培训主管</t>
  </si>
  <si>
    <t>徐心如</t>
  </si>
  <si>
    <t>广州</t>
  </si>
  <si>
    <t>王萌</t>
  </si>
  <si>
    <t>薪酬福利主管</t>
  </si>
  <si>
    <t>周靖飞</t>
  </si>
  <si>
    <t>设计部</t>
  </si>
  <si>
    <t>建筑设计师</t>
    <phoneticPr fontId="2" type="noConversion"/>
  </si>
  <si>
    <t>韩一蕊</t>
  </si>
  <si>
    <t>赵奎</t>
  </si>
  <si>
    <t>法务部</t>
    <phoneticPr fontId="2" type="noConversion"/>
  </si>
  <si>
    <t>法律事务总监</t>
  </si>
  <si>
    <t>王雁</t>
  </si>
  <si>
    <t>市场研究部</t>
  </si>
  <si>
    <t>项目管理高级经理</t>
  </si>
  <si>
    <t>罗春伟</t>
  </si>
  <si>
    <t>信息科技中心</t>
    <phoneticPr fontId="2" type="noConversion"/>
  </si>
  <si>
    <t>桌面运维中级工程师</t>
  </si>
  <si>
    <t>季红</t>
  </si>
  <si>
    <t>商品综合管理总监</t>
  </si>
  <si>
    <t>胡婷</t>
  </si>
  <si>
    <t>关晓庭</t>
  </si>
  <si>
    <t>总账会计专员</t>
  </si>
  <si>
    <t>陈碧瑶</t>
  </si>
  <si>
    <t>商品信息维护经理</t>
  </si>
  <si>
    <t>区域人力部</t>
    <phoneticPr fontId="2" type="noConversion"/>
  </si>
  <si>
    <t>人力资源副总监</t>
  </si>
  <si>
    <t>万麦营运部</t>
  </si>
  <si>
    <t>便利店营运管理经理</t>
    <phoneticPr fontId="2" type="noConversion"/>
  </si>
  <si>
    <t>刘富安</t>
  </si>
  <si>
    <t>开发部</t>
    <phoneticPr fontId="2" type="noConversion"/>
  </si>
  <si>
    <t>项目资深助理</t>
  </si>
  <si>
    <t>黄长盛</t>
  </si>
  <si>
    <t>电商开发部</t>
  </si>
  <si>
    <t>Android开发高级工程师</t>
  </si>
  <si>
    <t>刘占峰</t>
  </si>
  <si>
    <t>IOS开发资深工程师</t>
  </si>
  <si>
    <t>杨帆</t>
  </si>
  <si>
    <t>UI设计师</t>
  </si>
  <si>
    <t>宝科园</t>
    <phoneticPr fontId="2" type="noConversion"/>
  </si>
  <si>
    <t>西安</t>
  </si>
  <si>
    <t>招商部</t>
    <phoneticPr fontId="2" type="noConversion"/>
  </si>
  <si>
    <t>华东区招商经理</t>
    <phoneticPr fontId="2" type="noConversion"/>
  </si>
  <si>
    <t>鲁宁浩</t>
  </si>
  <si>
    <t>行政专员</t>
  </si>
  <si>
    <t>刘桃凤</t>
  </si>
  <si>
    <t>预算部</t>
  </si>
  <si>
    <t>财务预算与规划主管</t>
  </si>
  <si>
    <t>吴泽禧</t>
  </si>
  <si>
    <t>空间设计师</t>
    <phoneticPr fontId="2" type="noConversion"/>
  </si>
  <si>
    <t>刘惠杰</t>
  </si>
  <si>
    <t>建筑设计经理</t>
    <phoneticPr fontId="2" type="noConversion"/>
  </si>
  <si>
    <t>厦门</t>
  </si>
  <si>
    <t>拓展主管</t>
    <phoneticPr fontId="2" type="noConversion"/>
  </si>
  <si>
    <t>成都</t>
  </si>
  <si>
    <t>黄嘉瑜</t>
  </si>
  <si>
    <t>李振华</t>
  </si>
  <si>
    <t>建筑设计师</t>
    <phoneticPr fontId="2" type="noConversion"/>
  </si>
  <si>
    <t>郑敏</t>
  </si>
  <si>
    <t>补货经理</t>
  </si>
  <si>
    <t>胡雅蓓</t>
  </si>
  <si>
    <t>总经理</t>
  </si>
  <si>
    <t>宋春辉</t>
  </si>
  <si>
    <t>倪发兰</t>
  </si>
  <si>
    <t>资产采购部</t>
  </si>
  <si>
    <t>资产采购经理</t>
  </si>
  <si>
    <t>宝科园</t>
    <phoneticPr fontId="2" type="noConversion"/>
  </si>
  <si>
    <t>梁传柏</t>
  </si>
  <si>
    <t>电商部</t>
  </si>
  <si>
    <t>自有渠道运营部</t>
  </si>
  <si>
    <t>自有渠道运营经理</t>
  </si>
  <si>
    <t>拓展高级经理</t>
  </si>
  <si>
    <t>南昌</t>
  </si>
  <si>
    <t>张舒芸</t>
  </si>
  <si>
    <t>冷链运营高级经理</t>
  </si>
  <si>
    <t>苏州</t>
    <phoneticPr fontId="2" type="noConversion"/>
  </si>
  <si>
    <t>陈咏薇</t>
  </si>
  <si>
    <t>项目支持主管</t>
  </si>
  <si>
    <t>刘浩</t>
  </si>
  <si>
    <t>虢纯</t>
  </si>
  <si>
    <t>冯春珺</t>
  </si>
  <si>
    <t>薪酬绩效部</t>
    <phoneticPr fontId="2" type="noConversion"/>
  </si>
  <si>
    <t>薪酬绩效高级经理</t>
  </si>
  <si>
    <t>王海虹</t>
  </si>
  <si>
    <t>运输部</t>
  </si>
  <si>
    <t>沈晓敏</t>
  </si>
  <si>
    <t>蒋中原</t>
  </si>
  <si>
    <t>郭艳华</t>
  </si>
  <si>
    <t>品牌及公共事务中心</t>
    <phoneticPr fontId="2" type="noConversion"/>
  </si>
  <si>
    <t>证照管理经理</t>
  </si>
  <si>
    <t>招聘高级经理</t>
  </si>
  <si>
    <t>龙军平</t>
  </si>
  <si>
    <t>合约规划管理部</t>
  </si>
  <si>
    <t>合约规划专业高级经理</t>
    <phoneticPr fontId="2" type="noConversion"/>
  </si>
  <si>
    <t>张立柱</t>
  </si>
  <si>
    <t>系统运维中级工程师</t>
  </si>
  <si>
    <t>朱梅英</t>
  </si>
  <si>
    <t>营销管理部</t>
    <phoneticPr fontId="2" type="noConversion"/>
  </si>
  <si>
    <t>团购管理部</t>
    <phoneticPr fontId="2" type="noConversion"/>
  </si>
  <si>
    <t>团购主管</t>
    <phoneticPr fontId="2" type="noConversion"/>
  </si>
  <si>
    <t>贺婕</t>
  </si>
  <si>
    <t>三方平台运营部</t>
  </si>
  <si>
    <t>三方平台运营经理</t>
  </si>
  <si>
    <t>唐祥</t>
  </si>
  <si>
    <t>财务核算资深专业经理</t>
  </si>
  <si>
    <t>梁章埔</t>
  </si>
  <si>
    <t>系统开发专业经理</t>
  </si>
  <si>
    <t>王菻华</t>
  </si>
  <si>
    <t>开发总监</t>
  </si>
  <si>
    <t>武汉</t>
  </si>
  <si>
    <t>陈秋红</t>
  </si>
  <si>
    <t>商品结算与供应商管理部</t>
  </si>
  <si>
    <t>供应商管理专员</t>
  </si>
  <si>
    <t>吴泽锋</t>
  </si>
  <si>
    <t>三方运营</t>
  </si>
  <si>
    <t>黄健</t>
  </si>
  <si>
    <t>拓展总监</t>
  </si>
  <si>
    <t>成思颖</t>
  </si>
  <si>
    <t>应用系统开发工程师</t>
  </si>
  <si>
    <t>王艳梅</t>
  </si>
  <si>
    <t>招聘部</t>
    <phoneticPr fontId="2" type="noConversion"/>
  </si>
  <si>
    <t>招聘主管</t>
  </si>
  <si>
    <t>周茜</t>
  </si>
  <si>
    <t>营销管理部</t>
    <phoneticPr fontId="2" type="noConversion"/>
  </si>
  <si>
    <t>/</t>
    <phoneticPr fontId="2" type="noConversion"/>
  </si>
  <si>
    <t>数据分析主管</t>
    <phoneticPr fontId="2" type="noConversion"/>
  </si>
  <si>
    <t>李维玮</t>
  </si>
  <si>
    <t>资金专员</t>
  </si>
  <si>
    <t>项目助理</t>
  </si>
  <si>
    <t>食品安全部</t>
  </si>
  <si>
    <t>叶忠泰</t>
  </si>
  <si>
    <t>开发工程师</t>
  </si>
  <si>
    <t>彭曲</t>
  </si>
  <si>
    <t>Java开发工程师</t>
  </si>
  <si>
    <t>张佳丽</t>
  </si>
  <si>
    <t>物流系统开发工程师</t>
    <phoneticPr fontId="2" type="noConversion"/>
  </si>
  <si>
    <t>奉朝辉</t>
  </si>
  <si>
    <t>补货主管</t>
    <phoneticPr fontId="2" type="noConversion"/>
  </si>
  <si>
    <t>拓展高级经理</t>
    <phoneticPr fontId="2" type="noConversion"/>
  </si>
  <si>
    <t>南京</t>
  </si>
  <si>
    <t>许珠梅</t>
  </si>
  <si>
    <t>工程部</t>
  </si>
  <si>
    <t>项目管理专业经理</t>
    <phoneticPr fontId="2" type="noConversion"/>
  </si>
  <si>
    <t>农宇礼</t>
  </si>
  <si>
    <t>测试工程师</t>
    <phoneticPr fontId="2" type="noConversion"/>
  </si>
  <si>
    <t>贺平</t>
  </si>
  <si>
    <t>刘桂爱</t>
  </si>
  <si>
    <t>新店建设部</t>
    <phoneticPr fontId="2" type="noConversion"/>
  </si>
  <si>
    <t>招聘主管</t>
    <phoneticPr fontId="2" type="noConversion"/>
  </si>
  <si>
    <t>张瑾</t>
  </si>
  <si>
    <t>招聘经理</t>
    <phoneticPr fontId="2" type="noConversion"/>
  </si>
  <si>
    <t>初英波</t>
  </si>
  <si>
    <t>汽车用品采购经理</t>
    <phoneticPr fontId="2" type="noConversion"/>
  </si>
  <si>
    <t>采购助理</t>
    <phoneticPr fontId="2" type="noConversion"/>
  </si>
  <si>
    <t>何国秀</t>
  </si>
  <si>
    <t>大数据开发工程师</t>
    <phoneticPr fontId="2" type="noConversion"/>
  </si>
  <si>
    <t>朱丽娟</t>
  </si>
  <si>
    <t>商品信息维护主管</t>
    <phoneticPr fontId="2" type="noConversion"/>
  </si>
  <si>
    <t>路艳云</t>
  </si>
  <si>
    <t>信息部</t>
  </si>
  <si>
    <t>信息专业经理</t>
    <phoneticPr fontId="2" type="noConversion"/>
  </si>
  <si>
    <t>刘俊</t>
  </si>
  <si>
    <t>高级经理</t>
    <phoneticPr fontId="2" type="noConversion"/>
  </si>
  <si>
    <t>关超鹏</t>
  </si>
  <si>
    <t>开发工程师</t>
    <phoneticPr fontId="2" type="noConversion"/>
  </si>
  <si>
    <t>刘晓恒</t>
  </si>
  <si>
    <t>IOS高级开发工程师</t>
    <phoneticPr fontId="2" type="noConversion"/>
  </si>
  <si>
    <t>东市西市事业部</t>
    <phoneticPr fontId="2" type="noConversion"/>
  </si>
  <si>
    <t>东市西市商品部</t>
    <phoneticPr fontId="2" type="noConversion"/>
  </si>
  <si>
    <t>武靖</t>
  </si>
  <si>
    <t>费用应付主管</t>
    <phoneticPr fontId="2" type="noConversion"/>
  </si>
  <si>
    <t>胡佩椿</t>
  </si>
  <si>
    <t>面包采购高级经理</t>
    <phoneticPr fontId="2" type="noConversion"/>
  </si>
  <si>
    <t>黄后鑫</t>
  </si>
  <si>
    <t>新店系统筹建主管</t>
    <phoneticPr fontId="2" type="noConversion"/>
  </si>
  <si>
    <t>项目支持专员</t>
    <phoneticPr fontId="2" type="noConversion"/>
  </si>
  <si>
    <t>华东区资产保护部</t>
  </si>
  <si>
    <t>区域资产保护经理</t>
    <phoneticPr fontId="2" type="noConversion"/>
  </si>
  <si>
    <t>华南区资产保护部</t>
  </si>
  <si>
    <t>资产保护经理</t>
    <phoneticPr fontId="2" type="noConversion"/>
  </si>
  <si>
    <t>朱宗武</t>
  </si>
  <si>
    <t>采购总监</t>
    <phoneticPr fontId="2" type="noConversion"/>
  </si>
  <si>
    <t>调查部</t>
  </si>
  <si>
    <t>拓展经理</t>
    <phoneticPr fontId="2" type="noConversion"/>
  </si>
  <si>
    <t>苏州</t>
  </si>
  <si>
    <t>陈华</t>
  </si>
  <si>
    <t>销售应收专业经理</t>
    <phoneticPr fontId="2" type="noConversion"/>
  </si>
  <si>
    <t>何娜</t>
  </si>
  <si>
    <t>团购管理部</t>
    <phoneticPr fontId="2" type="noConversion"/>
  </si>
  <si>
    <t>钟礼龙</t>
  </si>
  <si>
    <t>营运培训部</t>
    <phoneticPr fontId="2" type="noConversion"/>
  </si>
  <si>
    <t>培训副总监</t>
    <phoneticPr fontId="2" type="noConversion"/>
  </si>
  <si>
    <t>物流部</t>
    <phoneticPr fontId="2" type="noConversion"/>
  </si>
  <si>
    <t>干货运营部</t>
    <phoneticPr fontId="2" type="noConversion"/>
  </si>
  <si>
    <t>物流高级经理</t>
    <phoneticPr fontId="2" type="noConversion"/>
  </si>
  <si>
    <t>曾鑫生</t>
  </si>
  <si>
    <t>冷链运营经理</t>
    <phoneticPr fontId="2" type="noConversion"/>
  </si>
  <si>
    <t>樊伟灵</t>
  </si>
  <si>
    <t>合约规划专业经理</t>
    <phoneticPr fontId="2" type="noConversion"/>
  </si>
  <si>
    <t>王裕君</t>
  </si>
  <si>
    <t>税务部</t>
  </si>
  <si>
    <t>税务经理</t>
    <phoneticPr fontId="2" type="noConversion"/>
  </si>
  <si>
    <t>胡振坤</t>
  </si>
  <si>
    <t>审计监察部</t>
  </si>
  <si>
    <t>审计部</t>
  </si>
  <si>
    <t>审计经理</t>
    <phoneticPr fontId="2" type="noConversion"/>
  </si>
  <si>
    <t>新店建设部</t>
  </si>
  <si>
    <t>新店建设主管</t>
    <phoneticPr fontId="2" type="noConversion"/>
  </si>
  <si>
    <t>官慧婷</t>
  </si>
  <si>
    <t>深圳鲜仓</t>
  </si>
  <si>
    <t>仓库主管</t>
    <phoneticPr fontId="2" type="noConversion"/>
  </si>
  <si>
    <t>徐进君</t>
  </si>
  <si>
    <t>Android高级开发工程师</t>
    <phoneticPr fontId="2" type="noConversion"/>
  </si>
  <si>
    <t>杨炳</t>
  </si>
  <si>
    <t>设备流程及发展部</t>
  </si>
  <si>
    <t>鲁刚龙</t>
  </si>
  <si>
    <t>任跃武</t>
  </si>
  <si>
    <t>电商支持部</t>
  </si>
  <si>
    <t>平面设计师</t>
    <phoneticPr fontId="2" type="noConversion"/>
  </si>
  <si>
    <t>金昌烨</t>
  </si>
  <si>
    <t>物控部</t>
  </si>
  <si>
    <t>物控经理</t>
    <phoneticPr fontId="2" type="noConversion"/>
  </si>
  <si>
    <t>徐锍欢</t>
  </si>
  <si>
    <t>法务部</t>
    <phoneticPr fontId="2" type="noConversion"/>
  </si>
  <si>
    <t>法律事务经理</t>
    <phoneticPr fontId="2" type="noConversion"/>
  </si>
  <si>
    <t>赵红兰</t>
  </si>
  <si>
    <t>薪酬福利经理</t>
    <phoneticPr fontId="2" type="noConversion"/>
  </si>
  <si>
    <t>汪振宇</t>
  </si>
  <si>
    <t>证照管理经理</t>
    <phoneticPr fontId="2" type="noConversion"/>
  </si>
  <si>
    <t>胡艳丽</t>
  </si>
  <si>
    <t>王小燕</t>
  </si>
  <si>
    <t>证照管理主管</t>
    <phoneticPr fontId="2" type="noConversion"/>
  </si>
  <si>
    <t>朱元聪</t>
  </si>
  <si>
    <t>杨霆</t>
  </si>
  <si>
    <t>采购经理</t>
    <phoneticPr fontId="2" type="noConversion"/>
  </si>
  <si>
    <t>张璟荣</t>
  </si>
  <si>
    <t>基础架构部</t>
  </si>
  <si>
    <t>系统网络规划主管</t>
    <phoneticPr fontId="2" type="noConversion"/>
  </si>
  <si>
    <t>王伟展</t>
  </si>
  <si>
    <t>房滢</t>
  </si>
  <si>
    <t>资深采购助理</t>
    <phoneticPr fontId="2" type="noConversion"/>
  </si>
  <si>
    <t>鲜食品控</t>
    <phoneticPr fontId="2" type="noConversion"/>
  </si>
  <si>
    <t>陈琦</t>
  </si>
  <si>
    <t>罗小波</t>
  </si>
  <si>
    <t>培训部</t>
    <phoneticPr fontId="2" type="noConversion"/>
  </si>
  <si>
    <t>培训高级经理</t>
    <phoneticPr fontId="2" type="noConversion"/>
  </si>
  <si>
    <t>揭茜</t>
  </si>
  <si>
    <t>聂文成</t>
  </si>
  <si>
    <t>王琳</t>
  </si>
  <si>
    <t>资深法律顾问</t>
    <phoneticPr fontId="2" type="noConversion"/>
  </si>
  <si>
    <t>魏姗姗</t>
  </si>
  <si>
    <t>邹闻涛</t>
  </si>
  <si>
    <t>采购高级经理</t>
    <phoneticPr fontId="2" type="noConversion"/>
  </si>
  <si>
    <t>黄颖君</t>
  </si>
  <si>
    <t>物控专员</t>
    <phoneticPr fontId="2" type="noConversion"/>
  </si>
  <si>
    <t>黎陈彬</t>
  </si>
  <si>
    <t>新店建设副总监</t>
    <phoneticPr fontId="2" type="noConversion"/>
  </si>
  <si>
    <t>王湘</t>
  </si>
  <si>
    <t>业务分析主管</t>
    <phoneticPr fontId="2" type="noConversion"/>
  </si>
  <si>
    <t>新店建设专员</t>
    <phoneticPr fontId="2" type="noConversion"/>
  </si>
  <si>
    <t>开发经理</t>
    <phoneticPr fontId="2" type="noConversion"/>
  </si>
  <si>
    <t>风险评估部</t>
  </si>
  <si>
    <t>经营分析高级经理</t>
    <phoneticPr fontId="2" type="noConversion"/>
  </si>
  <si>
    <t>王梓群</t>
  </si>
  <si>
    <t>业务发展部</t>
    <phoneticPr fontId="2" type="noConversion"/>
  </si>
  <si>
    <t>项目助理</t>
    <phoneticPr fontId="2" type="noConversion"/>
  </si>
  <si>
    <t>易思远</t>
  </si>
  <si>
    <t>深圳干仓</t>
  </si>
  <si>
    <t>运输主管</t>
    <phoneticPr fontId="2" type="noConversion"/>
  </si>
  <si>
    <t>生鲜采购经理</t>
    <phoneticPr fontId="2" type="noConversion"/>
  </si>
  <si>
    <t>华东区招聘主管</t>
    <phoneticPr fontId="2" type="noConversion"/>
  </si>
  <si>
    <t>杨璇丽</t>
  </si>
  <si>
    <t>财务预算主管</t>
    <phoneticPr fontId="2" type="noConversion"/>
  </si>
  <si>
    <t>肖汝</t>
  </si>
  <si>
    <t>陈云</t>
  </si>
  <si>
    <t>周若梅</t>
  </si>
  <si>
    <t>刘冰</t>
  </si>
  <si>
    <t>财务信息系统支持主管</t>
    <phoneticPr fontId="2" type="noConversion"/>
  </si>
  <si>
    <t>高伟宜</t>
  </si>
  <si>
    <t>商品陈列经理</t>
    <phoneticPr fontId="2" type="noConversion"/>
  </si>
  <si>
    <t>杨国瑞</t>
  </si>
  <si>
    <t>高级建筑设计经理</t>
    <phoneticPr fontId="2" type="noConversion"/>
  </si>
  <si>
    <t>欧阳佰奇</t>
  </si>
  <si>
    <t>王琛伟</t>
  </si>
  <si>
    <t>系统开发工程师</t>
    <phoneticPr fontId="2" type="noConversion"/>
  </si>
  <si>
    <t>伍敬</t>
  </si>
  <si>
    <t>尹年民</t>
  </si>
  <si>
    <t>工程部高级经理</t>
    <phoneticPr fontId="2" type="noConversion"/>
  </si>
  <si>
    <t>刘兰</t>
  </si>
  <si>
    <t>马威</t>
  </si>
  <si>
    <t>合肥</t>
  </si>
  <si>
    <t>利文雅</t>
  </si>
  <si>
    <t>姜梓靖</t>
  </si>
  <si>
    <t>营运培训经理</t>
    <phoneticPr fontId="2" type="noConversion"/>
  </si>
  <si>
    <t>古文毅</t>
  </si>
  <si>
    <t>系统开发高级工程师</t>
    <phoneticPr fontId="2" type="noConversion"/>
  </si>
  <si>
    <t>刘锦花</t>
  </si>
  <si>
    <t>张亮</t>
  </si>
  <si>
    <t>杭州干仓</t>
  </si>
  <si>
    <t>仓库经理</t>
    <phoneticPr fontId="2" type="noConversion"/>
  </si>
  <si>
    <t>杭州</t>
  </si>
  <si>
    <t>张龙刚</t>
  </si>
  <si>
    <t>系统开发经理</t>
    <phoneticPr fontId="2" type="noConversion"/>
  </si>
  <si>
    <t>光敏</t>
  </si>
  <si>
    <t>薪酬绩效高级经理</t>
    <phoneticPr fontId="2" type="noConversion"/>
  </si>
  <si>
    <t>区域督导</t>
    <phoneticPr fontId="2" type="noConversion"/>
  </si>
  <si>
    <t>王聪聪</t>
  </si>
  <si>
    <t>营销管理部</t>
  </si>
  <si>
    <t>政策流程部</t>
  </si>
  <si>
    <t>政策流程主管</t>
    <phoneticPr fontId="2" type="noConversion"/>
  </si>
  <si>
    <t>万麦事业部</t>
    <phoneticPr fontId="2" type="noConversion"/>
  </si>
  <si>
    <t>王畅</t>
  </si>
  <si>
    <t>人力资源主管</t>
    <phoneticPr fontId="2" type="noConversion"/>
  </si>
  <si>
    <t>寇广朋</t>
  </si>
  <si>
    <t>系统开发岗</t>
    <phoneticPr fontId="2" type="noConversion"/>
  </si>
  <si>
    <t>杨迎</t>
  </si>
  <si>
    <t>新店建设经理</t>
    <phoneticPr fontId="2" type="noConversion"/>
  </si>
  <si>
    <t>齐运峰</t>
  </si>
  <si>
    <t>冷冻冷藏采购经理</t>
    <phoneticPr fontId="2" type="noConversion"/>
  </si>
  <si>
    <t>副总监</t>
    <phoneticPr fontId="2" type="noConversion"/>
  </si>
  <si>
    <t>无锡</t>
    <phoneticPr fontId="2" type="noConversion"/>
  </si>
  <si>
    <t>林良帅</t>
  </si>
  <si>
    <t>林彩萍</t>
  </si>
  <si>
    <t>系统运维主管</t>
    <phoneticPr fontId="2" type="noConversion"/>
  </si>
  <si>
    <t>庄莹莹</t>
  </si>
  <si>
    <t>线上运营主管</t>
    <phoneticPr fontId="2" type="noConversion"/>
  </si>
  <si>
    <t>陶琳</t>
  </si>
  <si>
    <t>新零售创新部</t>
  </si>
  <si>
    <t>黄小华</t>
  </si>
  <si>
    <t>干货运输经理</t>
    <phoneticPr fontId="2" type="noConversion"/>
  </si>
  <si>
    <t>会籍推广高级经理</t>
    <phoneticPr fontId="2" type="noConversion"/>
  </si>
  <si>
    <t>罗宏平</t>
  </si>
  <si>
    <t>QA部</t>
  </si>
  <si>
    <t>QA主管</t>
    <phoneticPr fontId="2" type="noConversion"/>
  </si>
  <si>
    <t>南京鲜仓</t>
  </si>
  <si>
    <t>品控主管</t>
    <phoneticPr fontId="2" type="noConversion"/>
  </si>
  <si>
    <t>黄之伟</t>
  </si>
  <si>
    <t>计划部</t>
  </si>
  <si>
    <t>计划主管</t>
    <phoneticPr fontId="2" type="noConversion"/>
  </si>
  <si>
    <t>单凯</t>
  </si>
  <si>
    <t>胡容</t>
  </si>
  <si>
    <t>自有品牌/直接进口部</t>
    <phoneticPr fontId="2" type="noConversion"/>
  </si>
  <si>
    <t>姜琪</t>
  </si>
  <si>
    <t>干货运营部</t>
  </si>
  <si>
    <t>干货运营主管</t>
    <phoneticPr fontId="2" type="noConversion"/>
  </si>
  <si>
    <t>蔡华健</t>
  </si>
  <si>
    <t>朱钊强</t>
  </si>
  <si>
    <t>Java开发工程师</t>
    <phoneticPr fontId="2" type="noConversion"/>
  </si>
  <si>
    <t>刘文倬</t>
  </si>
  <si>
    <t>黄栋彬</t>
  </si>
  <si>
    <t>Java架构师</t>
    <phoneticPr fontId="2" type="noConversion"/>
  </si>
  <si>
    <t>李斌</t>
  </si>
  <si>
    <t>副总经理</t>
    <phoneticPr fontId="2" type="noConversion"/>
  </si>
  <si>
    <t>王策</t>
  </si>
  <si>
    <t>资金专员</t>
    <phoneticPr fontId="2" type="noConversion"/>
  </si>
  <si>
    <t>何耀龙</t>
  </si>
  <si>
    <t>CRM开发工程师</t>
    <phoneticPr fontId="2" type="noConversion"/>
  </si>
  <si>
    <t>李博艺</t>
  </si>
  <si>
    <t>市场营销部</t>
  </si>
  <si>
    <t>市场策划经理</t>
    <phoneticPr fontId="2" type="noConversion"/>
  </si>
  <si>
    <t>王锦淦</t>
  </si>
  <si>
    <t>物控主管</t>
    <phoneticPr fontId="2" type="noConversion"/>
  </si>
  <si>
    <t>杨华南</t>
  </si>
  <si>
    <t>工程项目经理</t>
    <phoneticPr fontId="2" type="noConversion"/>
  </si>
  <si>
    <t>敖明涛</t>
  </si>
  <si>
    <t>ERP开发工程师</t>
    <phoneticPr fontId="2" type="noConversion"/>
  </si>
  <si>
    <t>马园园</t>
  </si>
  <si>
    <t>电商支持高级经理</t>
    <phoneticPr fontId="2" type="noConversion"/>
  </si>
  <si>
    <t>贺朗</t>
  </si>
  <si>
    <t>彭婷婷</t>
  </si>
  <si>
    <t>会员管理部</t>
  </si>
  <si>
    <t>会员运营主管</t>
    <phoneticPr fontId="2" type="noConversion"/>
  </si>
  <si>
    <t>范冰</t>
  </si>
  <si>
    <t>资产采购副总监</t>
    <phoneticPr fontId="2" type="noConversion"/>
  </si>
  <si>
    <t>高静</t>
  </si>
  <si>
    <t>综合管理中心</t>
    <phoneticPr fontId="2" type="noConversion"/>
  </si>
  <si>
    <t>印章管理员</t>
    <phoneticPr fontId="2" type="noConversion"/>
  </si>
  <si>
    <t>孙红伟</t>
  </si>
  <si>
    <t>悠宝利营运部</t>
  </si>
  <si>
    <t>营运总监</t>
    <phoneticPr fontId="2" type="noConversion"/>
  </si>
  <si>
    <t>滕玲</t>
  </si>
  <si>
    <t>装修预算经理</t>
    <phoneticPr fontId="2" type="noConversion"/>
  </si>
  <si>
    <t>林泽昌</t>
  </si>
  <si>
    <t>成本高级经理</t>
    <phoneticPr fontId="2" type="noConversion"/>
  </si>
  <si>
    <t>王小军</t>
  </si>
  <si>
    <t>安装预算经理</t>
    <phoneticPr fontId="2" type="noConversion"/>
  </si>
  <si>
    <t>蒋伟德</t>
  </si>
  <si>
    <t>副总裁</t>
    <phoneticPr fontId="2" type="noConversion"/>
  </si>
  <si>
    <t>赵钰雯</t>
  </si>
  <si>
    <t>商品策划主管</t>
    <phoneticPr fontId="2" type="noConversion"/>
  </si>
  <si>
    <t>曾嵘</t>
  </si>
  <si>
    <t>武剑</t>
  </si>
  <si>
    <t>H5开发工程师</t>
    <phoneticPr fontId="2" type="noConversion"/>
  </si>
  <si>
    <t>侯文昌</t>
  </si>
  <si>
    <t>商品详情设计师</t>
    <phoneticPr fontId="2" type="noConversion"/>
  </si>
  <si>
    <t>张子程</t>
  </si>
  <si>
    <t>装饰预算经理</t>
    <phoneticPr fontId="2" type="noConversion"/>
  </si>
  <si>
    <t>吴锦雪</t>
  </si>
  <si>
    <t>吴文军</t>
  </si>
  <si>
    <t>行政司机</t>
    <phoneticPr fontId="2" type="noConversion"/>
  </si>
  <si>
    <t>黎湘娟</t>
  </si>
  <si>
    <t>给排水工程师</t>
    <phoneticPr fontId="2" type="noConversion"/>
  </si>
  <si>
    <t>钟世丹</t>
  </si>
  <si>
    <t>常务副总裁</t>
    <phoneticPr fontId="2" type="noConversion"/>
  </si>
  <si>
    <t>姚伟均</t>
  </si>
  <si>
    <t>运营副总监</t>
    <phoneticPr fontId="2" type="noConversion"/>
  </si>
  <si>
    <t>巫志南</t>
  </si>
  <si>
    <t>周玉龙</t>
  </si>
  <si>
    <t>水产高级采购经理</t>
    <phoneticPr fontId="2" type="noConversion"/>
  </si>
  <si>
    <t>苏盛</t>
  </si>
  <si>
    <t>米油/调味高级采购经理</t>
    <phoneticPr fontId="2" type="noConversion"/>
  </si>
  <si>
    <t>叶珂成</t>
  </si>
  <si>
    <t>营运专员</t>
    <phoneticPr fontId="2" type="noConversion"/>
  </si>
  <si>
    <t>郑黄东</t>
  </si>
  <si>
    <t>烘焙采购经理</t>
    <phoneticPr fontId="2" type="noConversion"/>
  </si>
  <si>
    <t>羌芦亭</t>
  </si>
  <si>
    <t>农副/南北货/方便采购经理</t>
    <phoneticPr fontId="2" type="noConversion"/>
  </si>
  <si>
    <t>汪涛</t>
  </si>
  <si>
    <t>资产采购经理</t>
    <phoneticPr fontId="2" type="noConversion"/>
  </si>
  <si>
    <t>王文贤</t>
  </si>
  <si>
    <t>肖雨</t>
  </si>
  <si>
    <t>营运副总监</t>
    <phoneticPr fontId="2" type="noConversion"/>
  </si>
  <si>
    <t>邓文政</t>
  </si>
  <si>
    <t>暖通工程师</t>
    <phoneticPr fontId="2" type="noConversion"/>
  </si>
  <si>
    <t>李光耀</t>
  </si>
  <si>
    <t>运营部</t>
  </si>
  <si>
    <t>运营主管</t>
    <phoneticPr fontId="2" type="noConversion"/>
  </si>
  <si>
    <t>杨霜霜</t>
  </si>
  <si>
    <t>结算专员</t>
    <phoneticPr fontId="2" type="noConversion"/>
  </si>
  <si>
    <t>徐茜</t>
  </si>
  <si>
    <t>罗艳</t>
  </si>
  <si>
    <t>招商部</t>
  </si>
  <si>
    <t>招商经理</t>
    <phoneticPr fontId="2" type="noConversion"/>
  </si>
  <si>
    <t>张念</t>
  </si>
  <si>
    <t>新媒体运营主管</t>
    <phoneticPr fontId="2" type="noConversion"/>
  </si>
  <si>
    <t>满堂强</t>
  </si>
  <si>
    <t>悠宝利事业部</t>
    <phoneticPr fontId="2" type="noConversion"/>
  </si>
  <si>
    <t>悠宝利营运部</t>
    <phoneticPr fontId="2" type="noConversion"/>
  </si>
  <si>
    <t>徐旻芳</t>
  </si>
  <si>
    <t>供应商管理专员</t>
    <phoneticPr fontId="2" type="noConversion"/>
  </si>
  <si>
    <t>林珊</t>
  </si>
  <si>
    <t>马婵</t>
  </si>
  <si>
    <t>资产采购主管</t>
    <phoneticPr fontId="2" type="noConversion"/>
  </si>
  <si>
    <t>钟思慧</t>
  </si>
  <si>
    <t>喻高峰</t>
  </si>
  <si>
    <t>数据库管理工程师</t>
    <phoneticPr fontId="2" type="noConversion"/>
  </si>
  <si>
    <t>高级采购经理</t>
    <phoneticPr fontId="2" type="noConversion"/>
  </si>
  <si>
    <t>强闪闪</t>
  </si>
  <si>
    <t>市场营销部</t>
    <phoneticPr fontId="2" type="noConversion"/>
  </si>
  <si>
    <t>牛明海</t>
    <phoneticPr fontId="2" type="noConversion"/>
  </si>
  <si>
    <t>副总经理</t>
    <phoneticPr fontId="2" type="noConversion"/>
  </si>
  <si>
    <t>郑晓虹</t>
    <phoneticPr fontId="2" type="noConversion"/>
  </si>
  <si>
    <t>在职</t>
    <phoneticPr fontId="2" type="noConversion"/>
  </si>
  <si>
    <t>电商部</t>
    <phoneticPr fontId="2" type="noConversion"/>
  </si>
  <si>
    <t>运营部</t>
    <phoneticPr fontId="2" type="noConversion"/>
  </si>
  <si>
    <t>运营专员</t>
    <phoneticPr fontId="2" type="noConversion"/>
  </si>
  <si>
    <t>827</t>
    <phoneticPr fontId="2" type="noConversion"/>
  </si>
  <si>
    <t>李晓敏</t>
    <phoneticPr fontId="2" type="noConversion"/>
  </si>
  <si>
    <t>会员管理部</t>
    <phoneticPr fontId="2" type="noConversion"/>
  </si>
  <si>
    <t>会员分析主管</t>
    <phoneticPr fontId="2" type="noConversion"/>
  </si>
  <si>
    <t>刘俊良</t>
    <phoneticPr fontId="2" type="noConversion"/>
  </si>
  <si>
    <t>在职</t>
    <phoneticPr fontId="2" type="noConversion"/>
  </si>
  <si>
    <t>万麦商品部</t>
    <phoneticPr fontId="2" type="noConversion"/>
  </si>
  <si>
    <t>宝科园</t>
    <phoneticPr fontId="2" type="noConversion"/>
  </si>
  <si>
    <t>刘汶</t>
    <phoneticPr fontId="2" type="noConversion"/>
  </si>
  <si>
    <t>王雁飞</t>
    <phoneticPr fontId="2" type="noConversion"/>
  </si>
  <si>
    <t>审计监察部</t>
    <phoneticPr fontId="2" type="noConversion"/>
  </si>
  <si>
    <t>审计总监</t>
    <phoneticPr fontId="2" type="noConversion"/>
  </si>
  <si>
    <t>蔡佩珊</t>
    <phoneticPr fontId="2" type="noConversion"/>
  </si>
  <si>
    <t>郭泉</t>
    <phoneticPr fontId="2" type="noConversion"/>
  </si>
  <si>
    <t>郑水东</t>
    <phoneticPr fontId="2" type="noConversion"/>
  </si>
  <si>
    <t>万麦营运部</t>
    <phoneticPr fontId="2" type="noConversion"/>
  </si>
  <si>
    <t>童辽林</t>
    <phoneticPr fontId="2" type="noConversion"/>
  </si>
  <si>
    <t>电商开发部</t>
    <phoneticPr fontId="2" type="noConversion"/>
  </si>
  <si>
    <t>熊浩</t>
    <phoneticPr fontId="2" type="noConversion"/>
  </si>
  <si>
    <t>工程部</t>
    <phoneticPr fontId="2" type="noConversion"/>
  </si>
  <si>
    <t>王霞</t>
    <phoneticPr fontId="2" type="noConversion"/>
  </si>
  <si>
    <t>孙捷</t>
    <phoneticPr fontId="2" type="noConversion"/>
  </si>
  <si>
    <t>上海</t>
    <phoneticPr fontId="2" type="noConversion"/>
  </si>
  <si>
    <t>李晓晓</t>
    <phoneticPr fontId="2" type="noConversion"/>
  </si>
  <si>
    <t>行政部</t>
    <phoneticPr fontId="2" type="noConversion"/>
  </si>
  <si>
    <t>行政前台</t>
    <phoneticPr fontId="2" type="noConversion"/>
  </si>
  <si>
    <t>罗禛骏</t>
    <phoneticPr fontId="2" type="noConversion"/>
  </si>
  <si>
    <t>运营主管</t>
    <phoneticPr fontId="2" type="noConversion"/>
  </si>
  <si>
    <t>杜玉民</t>
    <phoneticPr fontId="2" type="noConversion"/>
  </si>
  <si>
    <t>行政高级经理</t>
    <phoneticPr fontId="2" type="noConversion"/>
  </si>
  <si>
    <t>许林</t>
    <phoneticPr fontId="2" type="noConversion"/>
  </si>
  <si>
    <t>陈思</t>
    <phoneticPr fontId="2" type="noConversion"/>
  </si>
  <si>
    <t>悠宝利商品部</t>
    <phoneticPr fontId="2" type="noConversion"/>
  </si>
  <si>
    <t>范倩</t>
    <phoneticPr fontId="2" type="noConversion"/>
  </si>
  <si>
    <t>薪酬福利主管</t>
    <phoneticPr fontId="2" type="noConversion"/>
  </si>
  <si>
    <t>张群涛</t>
    <phoneticPr fontId="2" type="noConversion"/>
  </si>
  <si>
    <t>伍铸滨</t>
    <phoneticPr fontId="2" type="noConversion"/>
  </si>
  <si>
    <t>营运督导</t>
    <phoneticPr fontId="2" type="noConversion"/>
  </si>
  <si>
    <t>孙悦萍</t>
    <phoneticPr fontId="2" type="noConversion"/>
  </si>
  <si>
    <t>人事专员</t>
    <phoneticPr fontId="2" type="noConversion"/>
  </si>
  <si>
    <t>曾栋栋</t>
    <phoneticPr fontId="2" type="noConversion"/>
  </si>
  <si>
    <t>萧绮琦</t>
    <phoneticPr fontId="2" type="noConversion"/>
  </si>
  <si>
    <t>自有品牌/直接进口部</t>
    <phoneticPr fontId="2" type="noConversion"/>
  </si>
  <si>
    <t>蔡汶含</t>
    <phoneticPr fontId="2" type="noConversion"/>
  </si>
  <si>
    <t>培训经理</t>
    <phoneticPr fontId="2" type="noConversion"/>
  </si>
  <si>
    <t>余智刚</t>
    <phoneticPr fontId="2" type="noConversion"/>
  </si>
  <si>
    <t>系统开发部</t>
    <phoneticPr fontId="2" type="noConversion"/>
  </si>
  <si>
    <t>关伟诺</t>
    <phoneticPr fontId="2" type="noConversion"/>
  </si>
  <si>
    <t>总监</t>
    <phoneticPr fontId="2" type="noConversion"/>
  </si>
  <si>
    <t>谭慧</t>
    <phoneticPr fontId="2" type="noConversion"/>
  </si>
  <si>
    <t>彭昌辉</t>
    <phoneticPr fontId="2" type="noConversion"/>
  </si>
  <si>
    <t>朱贤</t>
    <phoneticPr fontId="2" type="noConversion"/>
  </si>
  <si>
    <t>本地采购</t>
    <phoneticPr fontId="2" type="noConversion"/>
  </si>
  <si>
    <t>南京</t>
    <phoneticPr fontId="2" type="noConversion"/>
  </si>
  <si>
    <t>刘明</t>
    <phoneticPr fontId="2" type="noConversion"/>
  </si>
  <si>
    <t>系统开发部</t>
    <phoneticPr fontId="2" type="noConversion"/>
  </si>
  <si>
    <t>ERP需求主管</t>
    <phoneticPr fontId="2" type="noConversion"/>
  </si>
  <si>
    <t>邓洪莲</t>
    <phoneticPr fontId="2" type="noConversion"/>
  </si>
  <si>
    <t>商品结算与供应商管理部</t>
    <phoneticPr fontId="2" type="noConversion"/>
  </si>
  <si>
    <t>林宾斌</t>
    <phoneticPr fontId="2" type="noConversion"/>
  </si>
  <si>
    <t>计划财务中心</t>
    <phoneticPr fontId="2" type="noConversion"/>
  </si>
  <si>
    <t>结算经理</t>
    <phoneticPr fontId="2" type="noConversion"/>
  </si>
  <si>
    <t>徐秀琴</t>
  </si>
  <si>
    <t>管培生</t>
    <phoneticPr fontId="2" type="noConversion"/>
  </si>
  <si>
    <t>廖逸典</t>
    <phoneticPr fontId="2" type="noConversion"/>
  </si>
  <si>
    <t>林之楠</t>
  </si>
  <si>
    <t>巫得娇</t>
  </si>
  <si>
    <t>庄剑锋</t>
  </si>
  <si>
    <t>冯锦芝</t>
  </si>
  <si>
    <t>管培生</t>
    <phoneticPr fontId="2" type="noConversion"/>
  </si>
  <si>
    <t>王家馨</t>
  </si>
  <si>
    <t>曾婉銮</t>
  </si>
  <si>
    <t>核算部</t>
    <phoneticPr fontId="2" type="noConversion"/>
  </si>
  <si>
    <t>胡博</t>
    <phoneticPr fontId="2" type="noConversion"/>
  </si>
  <si>
    <t>悠宝利事业部</t>
    <phoneticPr fontId="2" type="noConversion"/>
  </si>
  <si>
    <t>杜梦凡</t>
    <phoneticPr fontId="2" type="noConversion"/>
  </si>
  <si>
    <t>王威</t>
    <phoneticPr fontId="2" type="noConversion"/>
  </si>
  <si>
    <t>李志强</t>
    <phoneticPr fontId="2" type="noConversion"/>
  </si>
  <si>
    <t>黄俊坤</t>
    <phoneticPr fontId="2" type="noConversion"/>
  </si>
  <si>
    <t>陈丹丹</t>
    <phoneticPr fontId="2" type="noConversion"/>
  </si>
  <si>
    <t>李为先</t>
    <phoneticPr fontId="2" type="noConversion"/>
  </si>
  <si>
    <t>电商支持部</t>
    <phoneticPr fontId="2" type="noConversion"/>
  </si>
  <si>
    <t>蔡稀超</t>
    <phoneticPr fontId="2" type="noConversion"/>
  </si>
  <si>
    <t>人力资源中心</t>
    <phoneticPr fontId="2" type="noConversion"/>
  </si>
  <si>
    <t>龚振国</t>
    <phoneticPr fontId="2" type="noConversion"/>
  </si>
  <si>
    <t>总账经理</t>
    <phoneticPr fontId="2" type="noConversion"/>
  </si>
  <si>
    <t>华涛</t>
    <phoneticPr fontId="2" type="noConversion"/>
  </si>
  <si>
    <t>本地采购</t>
  </si>
  <si>
    <t>仪征</t>
    <phoneticPr fontId="2" type="noConversion"/>
  </si>
  <si>
    <t>杨晶</t>
    <phoneticPr fontId="2" type="noConversion"/>
  </si>
  <si>
    <t>装饰预算经理</t>
  </si>
  <si>
    <t>陆兆华</t>
    <phoneticPr fontId="2" type="noConversion"/>
  </si>
  <si>
    <t>镇江</t>
    <phoneticPr fontId="2" type="noConversion"/>
  </si>
  <si>
    <t>钟力锋</t>
    <phoneticPr fontId="2" type="noConversion"/>
  </si>
  <si>
    <t>廖兵</t>
    <phoneticPr fontId="2" type="noConversion"/>
  </si>
  <si>
    <t>团购管理部</t>
  </si>
  <si>
    <t>团购主管</t>
  </si>
  <si>
    <t>王辉</t>
    <phoneticPr fontId="2" type="noConversion"/>
  </si>
  <si>
    <t>/</t>
    <phoneticPr fontId="2" type="noConversion"/>
  </si>
  <si>
    <t>柯佳弟</t>
    <phoneticPr fontId="2" type="noConversion"/>
  </si>
  <si>
    <t>商品信息维护专员</t>
  </si>
  <si>
    <t>何耀宗</t>
    <phoneticPr fontId="2" type="noConversion"/>
  </si>
  <si>
    <t>法务部</t>
    <phoneticPr fontId="2" type="noConversion"/>
  </si>
  <si>
    <t>高级法务经理</t>
    <phoneticPr fontId="2" type="noConversion"/>
  </si>
  <si>
    <t>张舜雯</t>
    <phoneticPr fontId="2" type="noConversion"/>
  </si>
  <si>
    <t>曾宪鹏</t>
    <phoneticPr fontId="2" type="noConversion"/>
  </si>
  <si>
    <t>东市西市营运部</t>
    <phoneticPr fontId="2" type="noConversion"/>
  </si>
  <si>
    <t>韩梦琦</t>
    <phoneticPr fontId="2" type="noConversion"/>
  </si>
  <si>
    <t>薪酬绩效主管</t>
    <phoneticPr fontId="2" type="noConversion"/>
  </si>
  <si>
    <t>周维</t>
    <phoneticPr fontId="2" type="noConversion"/>
  </si>
  <si>
    <t>系统运维部</t>
    <phoneticPr fontId="2" type="noConversion"/>
  </si>
  <si>
    <t>桌面运维工程师</t>
    <phoneticPr fontId="2" type="noConversion"/>
  </si>
  <si>
    <t>黄雯燕</t>
    <phoneticPr fontId="2" type="noConversion"/>
  </si>
  <si>
    <t>悠宝利商品部</t>
    <phoneticPr fontId="2" type="noConversion"/>
  </si>
  <si>
    <t>汪口琴</t>
    <phoneticPr fontId="2" type="noConversion"/>
  </si>
  <si>
    <t>邓沉飞</t>
    <phoneticPr fontId="2" type="noConversion"/>
  </si>
  <si>
    <t>中央厨房部</t>
    <phoneticPr fontId="2" type="noConversion"/>
  </si>
  <si>
    <t>央厨项目副总经理</t>
    <phoneticPr fontId="2" type="noConversion"/>
  </si>
  <si>
    <t>艾灿</t>
    <phoneticPr fontId="2" type="noConversion"/>
  </si>
  <si>
    <t>/</t>
    <phoneticPr fontId="2" type="noConversion"/>
  </si>
  <si>
    <t>高级餐厅营运经理</t>
    <phoneticPr fontId="2" type="noConversion"/>
  </si>
  <si>
    <t>黄天琳</t>
    <phoneticPr fontId="2" type="noConversion"/>
  </si>
  <si>
    <t>采购销售经理</t>
    <phoneticPr fontId="2" type="noConversion"/>
  </si>
  <si>
    <t>姜军</t>
    <phoneticPr fontId="2" type="noConversion"/>
  </si>
  <si>
    <t>资产采购部</t>
    <phoneticPr fontId="2" type="noConversion"/>
  </si>
  <si>
    <t>彭志涛</t>
    <phoneticPr fontId="2" type="noConversion"/>
  </si>
  <si>
    <t>商品综合管理部</t>
    <phoneticPr fontId="2" type="noConversion"/>
  </si>
  <si>
    <t>商品综合管理部</t>
    <phoneticPr fontId="2" type="noConversion"/>
  </si>
  <si>
    <t>资深补货专员</t>
    <phoneticPr fontId="2" type="noConversion"/>
  </si>
  <si>
    <t>卞德仁</t>
    <phoneticPr fontId="2" type="noConversion"/>
  </si>
  <si>
    <t>蔡泰康</t>
    <phoneticPr fontId="2" type="noConversion"/>
  </si>
  <si>
    <t>运营经理</t>
    <phoneticPr fontId="2" type="noConversion"/>
  </si>
  <si>
    <t>许炜炜</t>
    <phoneticPr fontId="2" type="noConversion"/>
  </si>
  <si>
    <t>待入职</t>
    <phoneticPr fontId="2" type="noConversion"/>
  </si>
  <si>
    <t>团购经理</t>
    <phoneticPr fontId="2" type="noConversion"/>
  </si>
  <si>
    <t>刘子君</t>
    <phoneticPr fontId="2" type="noConversion"/>
  </si>
  <si>
    <t>待入职</t>
    <phoneticPr fontId="2" type="noConversion"/>
  </si>
  <si>
    <t>商品陈列专员</t>
    <phoneticPr fontId="2" type="noConversion"/>
  </si>
  <si>
    <t>便利连锁店铺资产保护组</t>
  </si>
  <si>
    <t>诚信调查部</t>
  </si>
  <si>
    <t>东市西市－南京店前置仓</t>
  </si>
  <si>
    <t>干货组</t>
  </si>
  <si>
    <t>华东区区域拓展组</t>
  </si>
  <si>
    <t>华南区区域拓展组</t>
  </si>
  <si>
    <t>华中区区域拓展组</t>
  </si>
  <si>
    <t>会籍管理组</t>
  </si>
  <si>
    <t>建筑设计组</t>
  </si>
  <si>
    <t>冷链运营组</t>
  </si>
  <si>
    <t>盘点设备流程及发展部</t>
  </si>
  <si>
    <t>盘点协调组</t>
  </si>
  <si>
    <t>区域营运组</t>
  </si>
  <si>
    <t>区域资产保护部</t>
  </si>
  <si>
    <t>人力资源组</t>
  </si>
  <si>
    <t>深圳干仓组</t>
  </si>
  <si>
    <t>深圳鲜仓组</t>
  </si>
  <si>
    <t>生鲜组</t>
  </si>
  <si>
    <t>食品安全组</t>
  </si>
  <si>
    <t>苏州干仓组</t>
  </si>
  <si>
    <t>万麦－福田彩虹新都店</t>
  </si>
  <si>
    <t>万麦－光明邦凯科技园店</t>
  </si>
  <si>
    <t>万麦－龙岗德兴花园店</t>
  </si>
  <si>
    <t>万麦－龙华保利悦都店</t>
  </si>
  <si>
    <t>万麦－龙华锦绣江南店</t>
  </si>
  <si>
    <t>万麦－龙华科技园南区1店</t>
  </si>
  <si>
    <t>万麦－龙华科技园南区2店</t>
  </si>
  <si>
    <t>万麦－罗湖合正荣悦店</t>
  </si>
  <si>
    <t>万麦－罗湖田贝三路店</t>
  </si>
  <si>
    <t>万麦－南山万豪广场店</t>
  </si>
  <si>
    <t>万麦-智创谷店</t>
  </si>
  <si>
    <t>西南西北区区域拓展组</t>
  </si>
  <si>
    <t>项目管理组</t>
  </si>
  <si>
    <t>新店建设组</t>
  </si>
  <si>
    <t>新店系统筹建组</t>
  </si>
  <si>
    <t>营运支持组</t>
  </si>
  <si>
    <t>运营数据稽核部</t>
  </si>
  <si>
    <t>陈琦</t>
    <phoneticPr fontId="2" type="noConversion"/>
  </si>
  <si>
    <t>8:30-11:30 13:30-18:00</t>
    <phoneticPr fontId="2" type="noConversion"/>
  </si>
  <si>
    <t>广东省深圳市罗湖区桃园路202号</t>
    <phoneticPr fontId="2" type="noConversion"/>
  </si>
  <si>
    <t>邹闻涛</t>
    <phoneticPr fontId="2" type="noConversion"/>
  </si>
  <si>
    <t>张亮</t>
    <phoneticPr fontId="2" type="noConversion"/>
  </si>
  <si>
    <t>广东省深圳市罗湖区桃园路202号</t>
    <phoneticPr fontId="2" type="noConversion"/>
  </si>
  <si>
    <t>齐运峰</t>
    <phoneticPr fontId="2" type="noConversion"/>
  </si>
  <si>
    <t>广东省深圳市罗湖区桃园路202号</t>
    <phoneticPr fontId="2" type="noConversion"/>
  </si>
  <si>
    <t>周玉龙</t>
    <phoneticPr fontId="2" type="noConversion"/>
  </si>
  <si>
    <t>苏盛</t>
    <phoneticPr fontId="2" type="noConversion"/>
  </si>
  <si>
    <t>8:30-11:30 13:30-18:00</t>
    <phoneticPr fontId="2" type="noConversion"/>
  </si>
  <si>
    <t>羌芦亭</t>
    <phoneticPr fontId="2" type="noConversion"/>
  </si>
  <si>
    <t>广东省深圳市龙岗区西环路德兴花园</t>
    <phoneticPr fontId="2" type="noConversion"/>
  </si>
  <si>
    <t>万麦－光明邦凯科技园店</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</si>
</sst>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15" x14ac:knownFonts="1">
    <font>
      <sz val="11"/>
      <color theme="1"/>
      <name val="宋体"/>
      <family val="2"/>
      <scheme val="minor"/>
    </font>
    <font>
      <b/>
      <sz val="10"/>
      <name val="宋体"/>
      <family val="3"/>
      <charset val="134"/>
    </font>
    <font>
      <sz val="9"/>
      <name val="宋体"/>
      <family val="3"/>
      <charset val="134"/>
      <scheme val="minor"/>
    </font>
    <font>
      <b/>
      <sz val="10"/>
      <name val="宋体"/>
      <family val="3"/>
      <charset val="134"/>
    </font>
    <font>
      <sz val="11"/>
      <color rgb="FFFF0000"/>
      <name val="宋体"/>
      <family val="2"/>
      <scheme val="minor"/>
    </font>
    <font>
      <sz val="11"/>
      <color rgb="FFFF0000"/>
      <name val="宋体"/>
      <family val="3"/>
      <charset val="134"/>
      <scheme val="minor"/>
    </font>
    <font>
      <sz val="24"/>
      <color theme="1"/>
      <name val="宋体"/>
      <family val="2"/>
      <scheme val="minor"/>
    </font>
    <font>
      <sz val="11"/>
      <color theme="1"/>
      <name val="宋体"/>
      <family val="3"/>
      <charset val="134"/>
      <scheme val="minor"/>
    </font>
    <font>
      <sz val="8"/>
      <name val="微软雅黑"/>
      <family val="2"/>
      <charset val="134"/>
    </font>
    <font>
      <sz val="8"/>
      <color theme="1"/>
      <name val="微软雅黑"/>
      <family val="2"/>
      <charset val="134"/>
    </font>
    <font>
      <sz val="9"/>
      <color theme="1"/>
      <name val="微软雅黑"/>
      <family val="2"/>
      <charset val="134"/>
    </font>
    <font>
      <b/>
      <sz val="9"/>
      <name val="宋体"/>
      <family val="3"/>
      <charset val="134"/>
    </font>
    <font>
      <sz val="9"/>
      <name val="宋体"/>
      <family val="3"/>
      <charset val="134"/>
    </font>
    <font>
      <sz val="11"/>
      <name val="宋体"/>
      <family val="2"/>
      <scheme val="minor"/>
    </font>
    <font>
      <sz val="11"/>
      <name val="宋体"/>
      <family val="3"/>
      <charset val="134"/>
      <scheme val="minor"/>
    </font>
  </fonts>
  <fills count="4">
    <fill>
      <patternFill patternType="none"/>
    </fill>
    <fill>
      <patternFill patternType="gray125"/>
    </fill>
    <fill>
      <patternFill patternType="solid">
        <fgColor indexed="44"/>
        <bgColor indexed="27"/>
      </patternFill>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s>
  <cellStyleXfs count="3">
    <xf numFmtId="0" fontId="0" fillId="0" borderId="0"/>
    <xf numFmtId="176" fontId="7" fillId="0" borderId="0">
      <alignment vertical="center"/>
    </xf>
    <xf numFmtId="176" fontId="7" fillId="0" borderId="0">
      <alignment vertical="center"/>
    </xf>
  </cellStyleXfs>
  <cellXfs count="34">
    <xf numFmtId="0" fontId="0" fillId="0" borderId="0" xfId="0"/>
    <xf numFmtId="0" fontId="1" fillId="2" borderId="1" xfId="0" applyFont="1" applyFill="1" applyBorder="1" applyAlignment="1">
      <alignment horizontal="left" vertical="center"/>
    </xf>
    <xf numFmtId="0" fontId="0" fillId="0" borderId="1" xfId="0" applyBorder="1" applyAlignment="1">
      <alignment vertical="center"/>
    </xf>
    <xf numFmtId="0" fontId="3" fillId="2" borderId="2" xfId="0" applyFont="1" applyFill="1" applyBorder="1" applyAlignment="1">
      <alignment horizontal="left" vertical="center"/>
    </xf>
    <xf numFmtId="0" fontId="4" fillId="0" borderId="0" xfId="0" applyFont="1"/>
    <xf numFmtId="0" fontId="3" fillId="2" borderId="1" xfId="0" applyFont="1" applyFill="1" applyBorder="1" applyAlignment="1">
      <alignment horizontal="left" vertical="center"/>
    </xf>
    <xf numFmtId="0" fontId="0" fillId="0" borderId="0" xfId="0" applyFill="1" applyBorder="1" applyAlignment="1">
      <alignment vertical="center"/>
    </xf>
    <xf numFmtId="0" fontId="0" fillId="0" borderId="2" xfId="0" applyBorder="1"/>
    <xf numFmtId="0" fontId="4" fillId="0" borderId="1" xfId="0" applyFont="1" applyBorder="1" applyAlignment="1">
      <alignment vertical="center"/>
    </xf>
    <xf numFmtId="0" fontId="5" fillId="0" borderId="0" xfId="0" applyFont="1"/>
    <xf numFmtId="176" fontId="8" fillId="0" borderId="1" xfId="1" applyNumberFormat="1" applyFont="1" applyBorder="1" applyAlignment="1">
      <alignment horizontal="center" vertical="center" wrapText="1"/>
    </xf>
    <xf numFmtId="176" fontId="9" fillId="0" borderId="1" xfId="1" applyNumberFormat="1" applyFont="1" applyBorder="1" applyAlignment="1">
      <alignment horizontal="center" vertical="center" wrapText="1"/>
    </xf>
    <xf numFmtId="49" fontId="9" fillId="0" borderId="1" xfId="1" applyNumberFormat="1" applyFont="1" applyBorder="1" applyAlignment="1">
      <alignment horizontal="center" vertical="center" wrapText="1"/>
    </xf>
    <xf numFmtId="0" fontId="9" fillId="0" borderId="1" xfId="1" applyNumberFormat="1" applyFont="1" applyBorder="1" applyAlignment="1">
      <alignment horizontal="center" vertical="center" wrapText="1"/>
    </xf>
    <xf numFmtId="176" fontId="8" fillId="3" borderId="1" xfId="1" applyNumberFormat="1" applyFont="1" applyFill="1" applyBorder="1" applyAlignment="1">
      <alignment horizontal="center" vertical="center" wrapText="1"/>
    </xf>
    <xf numFmtId="176" fontId="9" fillId="3" borderId="1" xfId="1" applyNumberFormat="1" applyFont="1" applyFill="1" applyBorder="1" applyAlignment="1">
      <alignment horizontal="center" vertical="center" wrapText="1"/>
    </xf>
    <xf numFmtId="49" fontId="9" fillId="3" borderId="1" xfId="1" applyNumberFormat="1" applyFont="1" applyFill="1" applyBorder="1" applyAlignment="1">
      <alignment horizontal="center" vertical="center" wrapText="1"/>
    </xf>
    <xf numFmtId="0" fontId="9" fillId="3" borderId="1" xfId="1" applyNumberFormat="1" applyFont="1" applyFill="1" applyBorder="1" applyAlignment="1">
      <alignment horizontal="center" vertical="center" wrapText="1"/>
    </xf>
    <xf numFmtId="176" fontId="8" fillId="3" borderId="1" xfId="2" applyNumberFormat="1" applyFont="1" applyFill="1" applyBorder="1" applyAlignment="1">
      <alignment horizontal="center" vertical="center" wrapText="1"/>
    </xf>
    <xf numFmtId="176" fontId="9" fillId="3" borderId="1" xfId="2" applyNumberFormat="1" applyFont="1" applyFill="1" applyBorder="1" applyAlignment="1">
      <alignment horizontal="center" vertical="center" wrapText="1"/>
    </xf>
    <xf numFmtId="49" fontId="9" fillId="3" borderId="1" xfId="2" applyNumberFormat="1" applyFont="1" applyFill="1" applyBorder="1" applyAlignment="1">
      <alignment horizontal="center" vertical="center" wrapText="1"/>
    </xf>
    <xf numFmtId="0" fontId="9" fillId="3" borderId="1" xfId="2" applyNumberFormat="1" applyFont="1" applyFill="1" applyBorder="1" applyAlignment="1">
      <alignment horizontal="center" vertical="center" wrapText="1"/>
    </xf>
    <xf numFmtId="176" fontId="8" fillId="0" borderId="1" xfId="2" applyNumberFormat="1" applyFont="1" applyBorder="1" applyAlignment="1">
      <alignment horizontal="center" vertical="center" wrapText="1"/>
    </xf>
    <xf numFmtId="176" fontId="9" fillId="0" borderId="1" xfId="2" applyNumberFormat="1" applyFont="1" applyBorder="1" applyAlignment="1">
      <alignment horizontal="center" vertical="center" wrapText="1"/>
    </xf>
    <xf numFmtId="49" fontId="9" fillId="0" borderId="1" xfId="2" applyNumberFormat="1" applyFont="1" applyBorder="1" applyAlignment="1">
      <alignment horizontal="center" vertical="center" wrapText="1"/>
    </xf>
    <xf numFmtId="0" fontId="9" fillId="0" borderId="1" xfId="2" applyNumberFormat="1" applyFont="1" applyBorder="1" applyAlignment="1">
      <alignment horizontal="center" vertical="center" wrapText="1"/>
    </xf>
    <xf numFmtId="0" fontId="8" fillId="3" borderId="1" xfId="1" applyNumberFormat="1" applyFont="1" applyFill="1" applyBorder="1" applyAlignment="1">
      <alignment horizontal="center" vertical="center" wrapText="1"/>
    </xf>
    <xf numFmtId="31" fontId="9" fillId="3" borderId="1" xfId="1" applyNumberFormat="1" applyFont="1" applyFill="1" applyBorder="1" applyAlignment="1">
      <alignment horizontal="center" vertical="center" wrapText="1"/>
    </xf>
    <xf numFmtId="31" fontId="10" fillId="3" borderId="1" xfId="1" applyNumberFormat="1" applyFont="1" applyFill="1" applyBorder="1" applyAlignment="1">
      <alignment horizontal="center" vertical="center" wrapText="1"/>
    </xf>
    <xf numFmtId="176" fontId="10" fillId="3" borderId="1" xfId="1" applyNumberFormat="1" applyFont="1" applyFill="1" applyBorder="1" applyAlignment="1">
      <alignment horizontal="center" vertical="center" wrapText="1"/>
    </xf>
    <xf numFmtId="0" fontId="13" fillId="0" borderId="0" xfId="0" applyFont="1"/>
    <xf numFmtId="0" fontId="14" fillId="0" borderId="0" xfId="0" applyFont="1"/>
    <xf numFmtId="0" fontId="0" fillId="0" borderId="0" xfId="0" applyBorder="1"/>
    <xf numFmtId="0" fontId="6" fillId="0" borderId="3" xfId="0" applyFont="1" applyBorder="1" applyAlignment="1">
      <alignment horizontal="center"/>
    </xf>
  </cellXfs>
  <cellStyles count="3">
    <cellStyle name="常规" xfId="0" builtinId="0"/>
    <cellStyle name="常规 2 2" xfId="1"/>
    <cellStyle name="常规 2 2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gbook/Desktop/C:\Users\zhaohl003\Downloads\QH_RPT1_0041_2019-09-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H_RPT1_0041_2019-09-06"/>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1"/>
  <sheetViews>
    <sheetView tabSelected="1" topLeftCell="G2" workbookViewId="0">
      <selection activeCell="J28" sqref="J28"/>
    </sheetView>
  </sheetViews>
  <sheetFormatPr baseColWidth="10" defaultColWidth="8.83203125" defaultRowHeight="14" x14ac:dyDescent="0.15"/>
  <cols>
    <col min="1" max="1" width="15" customWidth="1"/>
    <col min="2" max="2" width="31.5" customWidth="1"/>
    <col min="3" max="3" width="60.1640625" hidden="1" customWidth="1"/>
    <col min="4" max="4" width="120.1640625" hidden="1" customWidth="1"/>
    <col min="5" max="5" width="120.1640625" customWidth="1"/>
    <col min="6" max="6" width="24.1640625" hidden="1" customWidth="1"/>
    <col min="7" max="7" width="80.83203125" bestFit="1" customWidth="1"/>
    <col min="8" max="9" width="71" bestFit="1" customWidth="1"/>
    <col min="10" max="11" width="13.5" customWidth="1"/>
    <col min="12" max="12" width="61.1640625" bestFit="1" customWidth="1"/>
    <col min="13" max="13" width="13.5" customWidth="1"/>
    <col min="14" max="14" width="46.83203125" bestFit="1" customWidth="1"/>
    <col min="15" max="15" width="51.1640625" bestFit="1" customWidth="1"/>
    <col min="16" max="16" width="42.5" bestFit="1" customWidth="1"/>
    <col min="17" max="17" width="34.83203125" bestFit="1" customWidth="1"/>
    <col min="18" max="30" width="13.5" customWidth="1"/>
    <col min="31" max="31" width="25.5" customWidth="1"/>
    <col min="32" max="32" width="13.5" customWidth="1"/>
    <col min="33" max="33" width="27.1640625" bestFit="1" customWidth="1"/>
    <col min="34" max="34" width="14.1640625" bestFit="1" customWidth="1"/>
    <col min="35" max="35" width="13.5" customWidth="1"/>
  </cols>
  <sheetData>
    <row r="1" spans="1:34" ht="30" x14ac:dyDescent="0.25">
      <c r="A1" s="33" t="s">
        <v>331</v>
      </c>
      <c r="B1" s="33"/>
      <c r="C1" s="33"/>
      <c r="D1" s="33"/>
      <c r="E1" s="33"/>
    </row>
    <row r="2" spans="1:34" x14ac:dyDescent="0.15">
      <c r="A2" s="1" t="s">
        <v>0</v>
      </c>
      <c r="B2" s="5" t="s">
        <v>305</v>
      </c>
      <c r="C2" s="5"/>
      <c r="D2" s="1" t="s">
        <v>1</v>
      </c>
      <c r="E2" s="5" t="s">
        <v>306</v>
      </c>
      <c r="F2" s="1" t="s">
        <v>2</v>
      </c>
      <c r="G2" s="3" t="s">
        <v>224</v>
      </c>
      <c r="H2" s="3" t="s">
        <v>225</v>
      </c>
      <c r="I2" s="3" t="s">
        <v>230</v>
      </c>
      <c r="J2" s="3" t="s">
        <v>257</v>
      </c>
      <c r="K2" s="3" t="s">
        <v>258</v>
      </c>
      <c r="L2" s="3" t="s">
        <v>259</v>
      </c>
      <c r="M2" s="3" t="s">
        <v>260</v>
      </c>
      <c r="N2" s="3" t="s">
        <v>261</v>
      </c>
      <c r="O2" s="3" t="s">
        <v>262</v>
      </c>
      <c r="P2" s="3" t="s">
        <v>263</v>
      </c>
      <c r="Q2" s="3" t="s">
        <v>264</v>
      </c>
      <c r="R2" s="3" t="s">
        <v>265</v>
      </c>
      <c r="S2" s="3" t="s">
        <v>266</v>
      </c>
      <c r="T2" s="3" t="s">
        <v>267</v>
      </c>
      <c r="U2" s="3" t="s">
        <v>268</v>
      </c>
      <c r="V2" s="3" t="s">
        <v>269</v>
      </c>
      <c r="W2" s="3" t="s">
        <v>270</v>
      </c>
      <c r="X2" s="3" t="s">
        <v>271</v>
      </c>
      <c r="Y2" s="3" t="s">
        <v>272</v>
      </c>
      <c r="Z2" s="3" t="s">
        <v>273</v>
      </c>
      <c r="AA2" s="3" t="s">
        <v>274</v>
      </c>
      <c r="AB2" s="3" t="s">
        <v>275</v>
      </c>
      <c r="AC2" s="3" t="s">
        <v>276</v>
      </c>
      <c r="AD2" s="3" t="s">
        <v>277</v>
      </c>
      <c r="AE2" s="3" t="s">
        <v>278</v>
      </c>
      <c r="AF2" s="3" t="s">
        <v>279</v>
      </c>
      <c r="AG2" s="3" t="s">
        <v>280</v>
      </c>
      <c r="AH2" s="3" t="s">
        <v>281</v>
      </c>
    </row>
    <row r="3" spans="1:34" ht="12" customHeight="1" x14ac:dyDescent="0.15">
      <c r="A3" s="2" t="s">
        <v>211</v>
      </c>
      <c r="B3" s="2" t="s">
        <v>1009</v>
      </c>
      <c r="C3" s="2" t="str">
        <f>VLOOKUP(A3,'[1]QH_RPT1_0041_2019-09-06'!C:E,3,0)</f>
        <v>资产保护部区域资产保护部便利连锁店铺资产保护组资产保护经理</v>
      </c>
      <c r="D3" s="2" t="s">
        <v>212</v>
      </c>
      <c r="E3" s="2" t="s">
        <v>307</v>
      </c>
      <c r="F3" s="2" t="s">
        <v>39</v>
      </c>
      <c r="G3" t="s">
        <v>283</v>
      </c>
      <c r="H3" t="s">
        <v>284</v>
      </c>
      <c r="I3" t="s">
        <v>227</v>
      </c>
      <c r="J3" t="s">
        <v>286</v>
      </c>
      <c r="K3" t="s">
        <v>287</v>
      </c>
      <c r="L3" t="s">
        <v>288</v>
      </c>
      <c r="M3" t="s">
        <v>289</v>
      </c>
      <c r="N3" t="s">
        <v>231</v>
      </c>
      <c r="O3" t="s">
        <v>290</v>
      </c>
      <c r="P3" t="s">
        <v>291</v>
      </c>
      <c r="Q3" t="s">
        <v>221</v>
      </c>
      <c r="R3" t="s">
        <v>237</v>
      </c>
      <c r="S3" t="s">
        <v>252</v>
      </c>
      <c r="T3" t="s">
        <v>253</v>
      </c>
      <c r="U3" t="s">
        <v>332</v>
      </c>
      <c r="V3" t="s">
        <v>254</v>
      </c>
      <c r="W3" t="s">
        <v>293</v>
      </c>
      <c r="X3" t="s">
        <v>294</v>
      </c>
      <c r="Y3" t="s">
        <v>300</v>
      </c>
      <c r="Z3" t="s">
        <v>295</v>
      </c>
      <c r="AA3" t="s">
        <v>296</v>
      </c>
      <c r="AB3" t="s">
        <v>297</v>
      </c>
    </row>
    <row r="4" spans="1:34" ht="12" customHeight="1" x14ac:dyDescent="0.15">
      <c r="A4" s="2" t="s">
        <v>209</v>
      </c>
      <c r="B4" s="2" t="s">
        <v>1010</v>
      </c>
      <c r="C4" s="2" t="str">
        <f>VLOOKUP(A4,'[1]QH_RPT1_0041_2019-09-06'!C:E,3,0)</f>
        <v>资产保护部诚信调查部调查经理</v>
      </c>
      <c r="D4" s="2" t="s">
        <v>210</v>
      </c>
      <c r="E4" s="2" t="s">
        <v>307</v>
      </c>
      <c r="F4" s="2" t="s">
        <v>39</v>
      </c>
      <c r="G4" t="s">
        <v>283</v>
      </c>
      <c r="H4" t="s">
        <v>284</v>
      </c>
      <c r="I4" t="s">
        <v>227</v>
      </c>
      <c r="J4" t="s">
        <v>286</v>
      </c>
      <c r="K4" t="s">
        <v>287</v>
      </c>
      <c r="L4" t="s">
        <v>288</v>
      </c>
      <c r="M4" t="s">
        <v>289</v>
      </c>
      <c r="N4" t="s">
        <v>231</v>
      </c>
      <c r="O4" t="s">
        <v>290</v>
      </c>
      <c r="P4" t="s">
        <v>291</v>
      </c>
      <c r="Q4" t="s">
        <v>221</v>
      </c>
      <c r="R4" t="s">
        <v>237</v>
      </c>
      <c r="S4" t="s">
        <v>252</v>
      </c>
      <c r="T4" t="s">
        <v>253</v>
      </c>
      <c r="U4" t="s">
        <v>292</v>
      </c>
      <c r="V4" t="s">
        <v>254</v>
      </c>
      <c r="W4" t="s">
        <v>293</v>
      </c>
      <c r="X4" t="s">
        <v>294</v>
      </c>
      <c r="Y4" t="s">
        <v>300</v>
      </c>
      <c r="Z4" t="s">
        <v>295</v>
      </c>
      <c r="AA4" t="s">
        <v>296</v>
      </c>
      <c r="AB4" t="s">
        <v>297</v>
      </c>
    </row>
    <row r="5" spans="1:34" ht="12" customHeight="1" x14ac:dyDescent="0.15">
      <c r="A5" s="2" t="s">
        <v>18</v>
      </c>
      <c r="B5" s="2" t="s">
        <v>1011</v>
      </c>
      <c r="C5" s="2" t="str">
        <f>VLOOKUP(A5,'[1]QH_RPT1_0041_2019-09-06'!C:E,3,0)</f>
        <v>东市西市南京店前置仓员工</v>
      </c>
      <c r="D5" s="2" t="s">
        <v>19</v>
      </c>
      <c r="E5" s="2" t="s">
        <v>314</v>
      </c>
      <c r="F5" s="2" t="s">
        <v>20</v>
      </c>
      <c r="G5" t="s">
        <v>298</v>
      </c>
      <c r="H5" t="s">
        <v>299</v>
      </c>
    </row>
    <row r="6" spans="1:34" ht="12" customHeight="1" x14ac:dyDescent="0.15">
      <c r="A6" s="2" t="s">
        <v>24</v>
      </c>
      <c r="B6" s="2" t="s">
        <v>1011</v>
      </c>
      <c r="C6" s="2" t="str">
        <f>VLOOKUP(A6,'[1]QH_RPT1_0041_2019-09-06'!C:E,3,0)</f>
        <v>东市西市南京店前置仓主管</v>
      </c>
      <c r="D6" s="2" t="s">
        <v>3</v>
      </c>
      <c r="E6" s="2" t="s">
        <v>314</v>
      </c>
      <c r="F6" s="2" t="s">
        <v>4</v>
      </c>
      <c r="G6" t="s">
        <v>298</v>
      </c>
      <c r="H6" t="s">
        <v>299</v>
      </c>
    </row>
    <row r="7" spans="1:34" ht="12" customHeight="1" x14ac:dyDescent="0.15">
      <c r="A7" s="2" t="s">
        <v>27</v>
      </c>
      <c r="B7" s="2" t="s">
        <v>1011</v>
      </c>
      <c r="C7" s="2" t="str">
        <f>VLOOKUP(A7,'[1]QH_RPT1_0041_2019-09-06'!C:E,3,0)</f>
        <v>东市西市南京店前置仓员工</v>
      </c>
      <c r="D7" s="2" t="s">
        <v>19</v>
      </c>
      <c r="E7" s="2" t="s">
        <v>314</v>
      </c>
      <c r="F7" s="2" t="s">
        <v>20</v>
      </c>
      <c r="G7" t="s">
        <v>298</v>
      </c>
      <c r="H7" t="s">
        <v>299</v>
      </c>
    </row>
    <row r="8" spans="1:34" ht="12" customHeight="1" x14ac:dyDescent="0.15">
      <c r="A8" s="2" t="s">
        <v>5</v>
      </c>
      <c r="B8" s="2" t="s">
        <v>1011</v>
      </c>
      <c r="C8" s="2" t="str">
        <f>VLOOKUP(A8,'[1]QH_RPT1_0041_2019-09-06'!C:E,3,0)</f>
        <v>东市西市－南京店非食部员工（办公用品/电器）</v>
      </c>
      <c r="D8" s="2" t="s">
        <v>3</v>
      </c>
      <c r="E8" s="2" t="s">
        <v>314</v>
      </c>
      <c r="F8" s="2" t="s">
        <v>4</v>
      </c>
      <c r="G8" t="s">
        <v>298</v>
      </c>
      <c r="H8" t="s">
        <v>299</v>
      </c>
    </row>
    <row r="9" spans="1:34" ht="12" customHeight="1" x14ac:dyDescent="0.15">
      <c r="A9" s="2" t="s">
        <v>129</v>
      </c>
      <c r="B9" s="2" t="s">
        <v>1011</v>
      </c>
      <c r="C9" s="2" t="str">
        <f>VLOOKUP(A9,'[1]QH_RPT1_0041_2019-09-06'!C:E,3,0)</f>
        <v>东市西市－南京店市场部市场部网购主管</v>
      </c>
      <c r="D9" s="2" t="s">
        <v>25</v>
      </c>
      <c r="E9" s="2" t="s">
        <v>314</v>
      </c>
      <c r="F9" s="2" t="s">
        <v>4</v>
      </c>
      <c r="G9" t="s">
        <v>298</v>
      </c>
      <c r="H9" t="s">
        <v>299</v>
      </c>
    </row>
    <row r="10" spans="1:34" ht="12" customHeight="1" x14ac:dyDescent="0.15">
      <c r="A10" s="2" t="s">
        <v>172</v>
      </c>
      <c r="B10" s="2" t="s">
        <v>313</v>
      </c>
      <c r="C10" s="2" t="str">
        <f>VLOOKUP(A10,'[1]QH_RPT1_0041_2019-09-06'!C:E,3,0)</f>
        <v>万麦事业部万麦商品部干货非食品组资深采购助理</v>
      </c>
      <c r="D10" s="2" t="s">
        <v>127</v>
      </c>
      <c r="E10" s="2" t="s">
        <v>307</v>
      </c>
      <c r="F10" s="2" t="s">
        <v>39</v>
      </c>
      <c r="G10" t="s">
        <v>283</v>
      </c>
      <c r="H10" t="s">
        <v>284</v>
      </c>
      <c r="I10" t="s">
        <v>227</v>
      </c>
      <c r="J10" t="s">
        <v>286</v>
      </c>
      <c r="K10" t="s">
        <v>287</v>
      </c>
      <c r="L10" t="s">
        <v>288</v>
      </c>
      <c r="M10" t="s">
        <v>289</v>
      </c>
      <c r="N10" t="s">
        <v>231</v>
      </c>
      <c r="O10" t="s">
        <v>290</v>
      </c>
      <c r="P10" t="s">
        <v>291</v>
      </c>
      <c r="Q10" t="s">
        <v>221</v>
      </c>
      <c r="R10" t="s">
        <v>237</v>
      </c>
      <c r="S10" t="s">
        <v>252</v>
      </c>
      <c r="T10" t="s">
        <v>253</v>
      </c>
      <c r="U10" t="s">
        <v>292</v>
      </c>
      <c r="V10" t="s">
        <v>254</v>
      </c>
      <c r="W10" t="s">
        <v>293</v>
      </c>
      <c r="X10" t="s">
        <v>294</v>
      </c>
      <c r="Y10" t="s">
        <v>300</v>
      </c>
      <c r="Z10" t="s">
        <v>295</v>
      </c>
      <c r="AA10" t="s">
        <v>296</v>
      </c>
      <c r="AB10" t="s">
        <v>297</v>
      </c>
    </row>
    <row r="11" spans="1:34" ht="12" customHeight="1" x14ac:dyDescent="0.15">
      <c r="A11" s="2" t="s">
        <v>196</v>
      </c>
      <c r="B11" s="2" t="s">
        <v>313</v>
      </c>
      <c r="C11" s="2" t="str">
        <f>VLOOKUP(A11,'[1]QH_RPT1_0041_2019-09-06'!C:E,3,0)</f>
        <v>万麦事业部万麦商品部干货非食品组采购经理</v>
      </c>
      <c r="D11" s="2" t="s">
        <v>127</v>
      </c>
      <c r="E11" s="2" t="s">
        <v>307</v>
      </c>
      <c r="F11" s="2" t="s">
        <v>39</v>
      </c>
      <c r="G11" t="s">
        <v>283</v>
      </c>
      <c r="H11" t="s">
        <v>284</v>
      </c>
      <c r="I11" t="s">
        <v>227</v>
      </c>
      <c r="J11" t="s">
        <v>286</v>
      </c>
      <c r="K11" t="s">
        <v>287</v>
      </c>
      <c r="L11" t="s">
        <v>288</v>
      </c>
      <c r="M11" t="s">
        <v>289</v>
      </c>
      <c r="N11" t="s">
        <v>231</v>
      </c>
      <c r="O11" t="s">
        <v>290</v>
      </c>
      <c r="P11" t="s">
        <v>291</v>
      </c>
      <c r="Q11" t="s">
        <v>221</v>
      </c>
      <c r="R11" t="s">
        <v>237</v>
      </c>
      <c r="S11" t="s">
        <v>252</v>
      </c>
      <c r="T11" t="s">
        <v>253</v>
      </c>
      <c r="U11" t="s">
        <v>292</v>
      </c>
      <c r="V11" t="s">
        <v>254</v>
      </c>
      <c r="W11" t="s">
        <v>293</v>
      </c>
      <c r="X11" t="s">
        <v>294</v>
      </c>
      <c r="Y11" t="s">
        <v>300</v>
      </c>
      <c r="Z11" t="s">
        <v>295</v>
      </c>
      <c r="AA11" t="s">
        <v>296</v>
      </c>
      <c r="AB11" t="s">
        <v>297</v>
      </c>
    </row>
    <row r="12" spans="1:34" ht="12" customHeight="1" x14ac:dyDescent="0.15">
      <c r="A12" s="2" t="s">
        <v>197</v>
      </c>
      <c r="B12" s="2" t="s">
        <v>313</v>
      </c>
      <c r="C12" s="2" t="str">
        <f>VLOOKUP(A12,'[1]QH_RPT1_0041_2019-09-06'!C:E,3,0)</f>
        <v>万麦事业部万麦商品部干货非食品组采购经理</v>
      </c>
      <c r="D12" s="2" t="s">
        <v>127</v>
      </c>
      <c r="E12" s="2" t="s">
        <v>307</v>
      </c>
      <c r="F12" s="2" t="s">
        <v>39</v>
      </c>
      <c r="G12" t="s">
        <v>283</v>
      </c>
      <c r="H12" t="s">
        <v>284</v>
      </c>
      <c r="I12" t="s">
        <v>227</v>
      </c>
      <c r="J12" t="s">
        <v>286</v>
      </c>
      <c r="K12" t="s">
        <v>287</v>
      </c>
      <c r="L12" t="s">
        <v>288</v>
      </c>
      <c r="M12" t="s">
        <v>289</v>
      </c>
      <c r="N12" t="s">
        <v>231</v>
      </c>
      <c r="O12" t="s">
        <v>290</v>
      </c>
      <c r="P12" t="s">
        <v>291</v>
      </c>
      <c r="Q12" t="s">
        <v>221</v>
      </c>
      <c r="R12" t="s">
        <v>237</v>
      </c>
      <c r="S12" t="s">
        <v>252</v>
      </c>
      <c r="T12" t="s">
        <v>253</v>
      </c>
      <c r="U12" t="s">
        <v>292</v>
      </c>
      <c r="V12" t="s">
        <v>254</v>
      </c>
      <c r="W12" t="s">
        <v>293</v>
      </c>
      <c r="X12" t="s">
        <v>294</v>
      </c>
      <c r="Y12" t="s">
        <v>300</v>
      </c>
      <c r="Z12" t="s">
        <v>295</v>
      </c>
      <c r="AA12" t="s">
        <v>296</v>
      </c>
      <c r="AB12" t="s">
        <v>297</v>
      </c>
    </row>
    <row r="13" spans="1:34" s="9" customFormat="1" ht="12" customHeight="1" x14ac:dyDescent="0.15">
      <c r="A13" s="2" t="s">
        <v>311</v>
      </c>
      <c r="B13" s="2" t="s">
        <v>313</v>
      </c>
      <c r="C13" s="2" t="str">
        <f>VLOOKUP(A13,'[1]QH_RPT1_0041_2019-09-06'!C:E,3,0)</f>
        <v>万麦事业部万麦商品部干货非食品组资深采购经理</v>
      </c>
      <c r="D13" s="2"/>
      <c r="E13" s="2" t="s">
        <v>307</v>
      </c>
      <c r="F13" s="2" t="s">
        <v>39</v>
      </c>
      <c r="G13" t="s">
        <v>283</v>
      </c>
      <c r="H13" t="s">
        <v>284</v>
      </c>
      <c r="I13" t="s">
        <v>227</v>
      </c>
      <c r="J13" t="s">
        <v>286</v>
      </c>
      <c r="K13" t="s">
        <v>287</v>
      </c>
      <c r="L13" t="s">
        <v>288</v>
      </c>
      <c r="M13" t="s">
        <v>289</v>
      </c>
      <c r="N13" t="s">
        <v>231</v>
      </c>
      <c r="O13" t="s">
        <v>290</v>
      </c>
      <c r="P13" t="s">
        <v>291</v>
      </c>
      <c r="Q13" t="s">
        <v>221</v>
      </c>
      <c r="R13" t="s">
        <v>237</v>
      </c>
      <c r="S13" t="s">
        <v>252</v>
      </c>
      <c r="T13" t="s">
        <v>253</v>
      </c>
      <c r="U13" t="s">
        <v>292</v>
      </c>
      <c r="V13" t="s">
        <v>254</v>
      </c>
      <c r="W13" t="s">
        <v>293</v>
      </c>
      <c r="X13" t="s">
        <v>294</v>
      </c>
      <c r="Y13" t="s">
        <v>300</v>
      </c>
      <c r="Z13" t="s">
        <v>295</v>
      </c>
      <c r="AA13" t="s">
        <v>296</v>
      </c>
      <c r="AB13" t="s">
        <v>297</v>
      </c>
      <c r="AC13"/>
      <c r="AD13"/>
      <c r="AE13"/>
      <c r="AF13"/>
      <c r="AG13"/>
      <c r="AH13"/>
    </row>
    <row r="14" spans="1:34" ht="12" customHeight="1" x14ac:dyDescent="0.15">
      <c r="A14" s="2" t="s">
        <v>312</v>
      </c>
      <c r="B14" s="2" t="s">
        <v>313</v>
      </c>
      <c r="C14" s="2" t="str">
        <f>VLOOKUP(A14,'[1]QH_RPT1_0041_2019-09-06'!C:E,3,0)</f>
        <v>万麦事业部万麦商品部干货非食品组采购经理</v>
      </c>
      <c r="D14" s="2"/>
      <c r="E14" s="2" t="s">
        <v>307</v>
      </c>
      <c r="F14" s="2" t="s">
        <v>39</v>
      </c>
      <c r="G14" t="s">
        <v>283</v>
      </c>
      <c r="H14" t="s">
        <v>284</v>
      </c>
      <c r="I14" t="s">
        <v>227</v>
      </c>
      <c r="J14" t="s">
        <v>286</v>
      </c>
      <c r="K14" t="s">
        <v>287</v>
      </c>
      <c r="L14" t="s">
        <v>288</v>
      </c>
      <c r="M14" t="s">
        <v>289</v>
      </c>
      <c r="N14" t="s">
        <v>231</v>
      </c>
      <c r="O14" t="s">
        <v>290</v>
      </c>
      <c r="P14" t="s">
        <v>291</v>
      </c>
      <c r="Q14" t="s">
        <v>221</v>
      </c>
      <c r="R14" t="s">
        <v>237</v>
      </c>
      <c r="S14" t="s">
        <v>252</v>
      </c>
      <c r="T14" t="s">
        <v>253</v>
      </c>
      <c r="U14" t="s">
        <v>292</v>
      </c>
      <c r="V14" t="s">
        <v>254</v>
      </c>
      <c r="W14" t="s">
        <v>293</v>
      </c>
      <c r="X14" t="s">
        <v>294</v>
      </c>
      <c r="Y14" t="s">
        <v>300</v>
      </c>
      <c r="Z14" t="s">
        <v>295</v>
      </c>
      <c r="AA14" t="s">
        <v>296</v>
      </c>
      <c r="AB14" t="s">
        <v>297</v>
      </c>
    </row>
    <row r="15" spans="1:34" ht="12" customHeight="1" x14ac:dyDescent="0.15">
      <c r="A15" s="2" t="s">
        <v>185</v>
      </c>
      <c r="B15" s="2" t="s">
        <v>758</v>
      </c>
      <c r="C15" s="2" t="str">
        <f>VLOOKUP(A15,'[1]QH_RPT1_0041_2019-09-06'!C:E,3,0)</f>
        <v>物流高级经理</v>
      </c>
      <c r="D15" s="2" t="s">
        <v>136</v>
      </c>
      <c r="E15" s="2" t="s">
        <v>307</v>
      </c>
      <c r="F15" s="2" t="s">
        <v>39</v>
      </c>
      <c r="G15" t="s">
        <v>283</v>
      </c>
      <c r="H15" t="s">
        <v>284</v>
      </c>
      <c r="I15" t="s">
        <v>227</v>
      </c>
      <c r="J15" t="s">
        <v>286</v>
      </c>
      <c r="K15" t="s">
        <v>287</v>
      </c>
      <c r="L15" t="s">
        <v>288</v>
      </c>
      <c r="M15" t="s">
        <v>289</v>
      </c>
      <c r="N15" t="s">
        <v>231</v>
      </c>
      <c r="O15" t="s">
        <v>290</v>
      </c>
      <c r="P15" t="s">
        <v>291</v>
      </c>
      <c r="Q15" t="s">
        <v>221</v>
      </c>
      <c r="R15" t="s">
        <v>237</v>
      </c>
      <c r="S15" t="s">
        <v>252</v>
      </c>
      <c r="T15" t="s">
        <v>253</v>
      </c>
      <c r="U15" t="s">
        <v>292</v>
      </c>
      <c r="V15" t="s">
        <v>254</v>
      </c>
      <c r="W15" t="s">
        <v>293</v>
      </c>
      <c r="X15" t="s">
        <v>294</v>
      </c>
      <c r="Y15" t="s">
        <v>300</v>
      </c>
      <c r="Z15" t="s">
        <v>295</v>
      </c>
      <c r="AA15" t="s">
        <v>296</v>
      </c>
      <c r="AB15" t="s">
        <v>297</v>
      </c>
    </row>
    <row r="16" spans="1:34" ht="12" customHeight="1" x14ac:dyDescent="0.15">
      <c r="A16" s="8" t="s">
        <v>207</v>
      </c>
      <c r="B16" s="8" t="s">
        <v>1012</v>
      </c>
      <c r="C16" s="2" t="str">
        <f>VLOOKUP(A16,'[1]QH_RPT1_0041_2019-09-06'!C:E,3,0)</f>
        <v>东市西市事业部东市西市商品部干货组采购助理</v>
      </c>
      <c r="D16" s="8" t="s">
        <v>128</v>
      </c>
      <c r="E16" s="8" t="s">
        <v>310</v>
      </c>
      <c r="F16" s="8" t="s">
        <v>208</v>
      </c>
      <c r="G16" s="9" t="s">
        <v>237</v>
      </c>
      <c r="H16" t="s">
        <v>332</v>
      </c>
      <c r="I16" t="s">
        <v>254</v>
      </c>
      <c r="J16" s="9"/>
      <c r="K16" s="9"/>
      <c r="L16" s="9"/>
      <c r="M16" s="9"/>
      <c r="N16" s="9"/>
      <c r="O16" s="9"/>
      <c r="P16" s="9"/>
      <c r="Q16" s="9"/>
      <c r="R16" s="9"/>
      <c r="S16" s="9"/>
      <c r="T16" s="9"/>
      <c r="U16" s="9"/>
      <c r="V16" s="9"/>
      <c r="W16" s="9"/>
      <c r="X16" s="9"/>
      <c r="Y16" s="9"/>
      <c r="Z16" s="9"/>
      <c r="AA16" s="9"/>
      <c r="AB16" s="9"/>
      <c r="AC16" s="9"/>
      <c r="AD16" s="9"/>
      <c r="AE16" s="9"/>
      <c r="AF16" s="9"/>
      <c r="AG16" s="9"/>
      <c r="AH16" s="9"/>
    </row>
    <row r="17" spans="1:33" ht="12" customHeight="1" x14ac:dyDescent="0.15">
      <c r="A17" s="2" t="s">
        <v>1049</v>
      </c>
      <c r="B17" s="2" t="s">
        <v>1012</v>
      </c>
      <c r="C17" s="2"/>
      <c r="D17" s="2"/>
      <c r="E17" s="2" t="s">
        <v>1047</v>
      </c>
      <c r="F17" s="2"/>
      <c r="G17" t="s">
        <v>255</v>
      </c>
      <c r="H17" t="s">
        <v>1048</v>
      </c>
      <c r="I17" t="s">
        <v>254</v>
      </c>
    </row>
    <row r="18" spans="1:33" ht="12" customHeight="1" x14ac:dyDescent="0.15">
      <c r="A18" s="2" t="s">
        <v>1055</v>
      </c>
      <c r="B18" s="2" t="s">
        <v>1012</v>
      </c>
      <c r="C18" s="2"/>
      <c r="D18" s="2"/>
      <c r="E18" s="2" t="s">
        <v>1056</v>
      </c>
      <c r="F18" s="2"/>
      <c r="G18" t="s">
        <v>255</v>
      </c>
      <c r="H18" t="s">
        <v>1048</v>
      </c>
      <c r="I18" t="s">
        <v>254</v>
      </c>
    </row>
    <row r="19" spans="1:33" ht="12" customHeight="1" x14ac:dyDescent="0.15">
      <c r="A19" s="2" t="s">
        <v>1057</v>
      </c>
      <c r="B19" s="2" t="s">
        <v>1012</v>
      </c>
      <c r="C19" s="2"/>
      <c r="D19" s="2"/>
      <c r="E19" s="2" t="s">
        <v>309</v>
      </c>
      <c r="F19" s="2"/>
      <c r="G19" t="s">
        <v>255</v>
      </c>
      <c r="H19" t="s">
        <v>1053</v>
      </c>
      <c r="I19" t="s">
        <v>254</v>
      </c>
    </row>
    <row r="20" spans="1:33" ht="12" customHeight="1" x14ac:dyDescent="0.15">
      <c r="A20" s="2" t="s">
        <v>168</v>
      </c>
      <c r="B20" s="2" t="s">
        <v>1013</v>
      </c>
      <c r="C20" s="2" t="str">
        <f>VLOOKUP(A20,'[1]QH_RPT1_0041_2019-09-06'!C:E,3,0)</f>
        <v>业务发展部开发部华东区区域拓展组拓展经理</v>
      </c>
      <c r="D20" s="2" t="s">
        <v>169</v>
      </c>
      <c r="E20" s="2" t="s">
        <v>309</v>
      </c>
      <c r="F20" s="2" t="s">
        <v>36</v>
      </c>
      <c r="G20" t="s">
        <v>232</v>
      </c>
      <c r="H20" t="s">
        <v>233</v>
      </c>
      <c r="I20" t="s">
        <v>234</v>
      </c>
      <c r="J20" t="s">
        <v>235</v>
      </c>
      <c r="K20" t="s">
        <v>236</v>
      </c>
      <c r="L20" t="s">
        <v>237</v>
      </c>
      <c r="M20" t="s">
        <v>238</v>
      </c>
      <c r="N20" s="30" t="s">
        <v>239</v>
      </c>
      <c r="O20" t="s">
        <v>240</v>
      </c>
      <c r="P20" t="s">
        <v>241</v>
      </c>
      <c r="Q20" t="s">
        <v>242</v>
      </c>
      <c r="R20" t="s">
        <v>243</v>
      </c>
      <c r="S20" t="s">
        <v>244</v>
      </c>
      <c r="T20" t="s">
        <v>245</v>
      </c>
      <c r="U20" t="s">
        <v>246</v>
      </c>
      <c r="V20" t="s">
        <v>247</v>
      </c>
      <c r="W20" s="4" t="s">
        <v>248</v>
      </c>
      <c r="X20" t="s">
        <v>249</v>
      </c>
      <c r="Y20" t="s">
        <v>250</v>
      </c>
      <c r="Z20" t="s">
        <v>292</v>
      </c>
      <c r="AA20" t="s">
        <v>237</v>
      </c>
      <c r="AB20" t="s">
        <v>252</v>
      </c>
      <c r="AC20" t="s">
        <v>253</v>
      </c>
      <c r="AD20" t="s">
        <v>254</v>
      </c>
      <c r="AE20" s="30" t="s">
        <v>255</v>
      </c>
      <c r="AF20" t="s">
        <v>256</v>
      </c>
      <c r="AG20" t="s">
        <v>282</v>
      </c>
    </row>
    <row r="21" spans="1:33" ht="12" customHeight="1" x14ac:dyDescent="0.15">
      <c r="A21" s="2" t="s">
        <v>174</v>
      </c>
      <c r="B21" s="2" t="s">
        <v>1013</v>
      </c>
      <c r="C21" s="2" t="str">
        <f>VLOOKUP(A21,'[1]QH_RPT1_0041_2019-09-06'!C:E,3,0)</f>
        <v>业务发展部市场研究部开发经理</v>
      </c>
      <c r="D21" s="2" t="s">
        <v>169</v>
      </c>
      <c r="E21" s="2" t="s">
        <v>309</v>
      </c>
      <c r="F21" s="2" t="s">
        <v>36</v>
      </c>
      <c r="G21" t="s">
        <v>232</v>
      </c>
      <c r="H21" t="s">
        <v>233</v>
      </c>
      <c r="I21" t="s">
        <v>234</v>
      </c>
      <c r="J21" t="s">
        <v>235</v>
      </c>
      <c r="K21" t="s">
        <v>236</v>
      </c>
      <c r="L21" t="s">
        <v>237</v>
      </c>
      <c r="M21" t="s">
        <v>238</v>
      </c>
      <c r="N21" s="30" t="s">
        <v>239</v>
      </c>
      <c r="O21" t="s">
        <v>240</v>
      </c>
      <c r="P21" t="s">
        <v>241</v>
      </c>
      <c r="Q21" t="s">
        <v>242</v>
      </c>
      <c r="R21" t="s">
        <v>243</v>
      </c>
      <c r="S21" t="s">
        <v>244</v>
      </c>
      <c r="T21" t="s">
        <v>245</v>
      </c>
      <c r="U21" t="s">
        <v>246</v>
      </c>
      <c r="V21" t="s">
        <v>247</v>
      </c>
      <c r="W21" t="s">
        <v>248</v>
      </c>
      <c r="X21" t="s">
        <v>249</v>
      </c>
      <c r="Y21" t="s">
        <v>250</v>
      </c>
      <c r="Z21" t="s">
        <v>292</v>
      </c>
      <c r="AA21" t="s">
        <v>237</v>
      </c>
      <c r="AB21" t="s">
        <v>252</v>
      </c>
      <c r="AC21" t="s">
        <v>253</v>
      </c>
      <c r="AD21" t="s">
        <v>254</v>
      </c>
      <c r="AE21" s="4" t="s">
        <v>255</v>
      </c>
      <c r="AF21" t="s">
        <v>256</v>
      </c>
      <c r="AG21" t="s">
        <v>282</v>
      </c>
    </row>
    <row r="22" spans="1:33" ht="12" customHeight="1" x14ac:dyDescent="0.15">
      <c r="A22" s="2" t="s">
        <v>182</v>
      </c>
      <c r="B22" s="2" t="s">
        <v>1013</v>
      </c>
      <c r="C22" s="2" t="str">
        <f>VLOOKUP(A22,'[1]QH_RPT1_0041_2019-09-06'!C:E,3,0)</f>
        <v>业务发展部开发部华东区区域拓展组拓展经理</v>
      </c>
      <c r="D22" s="2" t="s">
        <v>169</v>
      </c>
      <c r="E22" s="2" t="s">
        <v>309</v>
      </c>
      <c r="F22" s="2" t="s">
        <v>36</v>
      </c>
      <c r="G22" t="s">
        <v>232</v>
      </c>
      <c r="H22" t="s">
        <v>233</v>
      </c>
      <c r="I22" t="s">
        <v>234</v>
      </c>
      <c r="J22" t="s">
        <v>235</v>
      </c>
      <c r="K22" t="s">
        <v>236</v>
      </c>
      <c r="L22" t="s">
        <v>237</v>
      </c>
      <c r="M22" t="s">
        <v>238</v>
      </c>
      <c r="N22" t="s">
        <v>239</v>
      </c>
      <c r="O22" s="4" t="s">
        <v>240</v>
      </c>
      <c r="P22" t="s">
        <v>241</v>
      </c>
      <c r="Q22" t="s">
        <v>242</v>
      </c>
      <c r="R22" t="s">
        <v>243</v>
      </c>
      <c r="S22" t="s">
        <v>244</v>
      </c>
      <c r="T22" t="s">
        <v>245</v>
      </c>
      <c r="U22" t="s">
        <v>246</v>
      </c>
      <c r="V22" t="s">
        <v>247</v>
      </c>
      <c r="W22" t="s">
        <v>248</v>
      </c>
      <c r="X22" t="s">
        <v>249</v>
      </c>
      <c r="Y22" t="s">
        <v>250</v>
      </c>
      <c r="Z22" t="s">
        <v>292</v>
      </c>
      <c r="AA22" t="s">
        <v>237</v>
      </c>
      <c r="AB22" t="s">
        <v>252</v>
      </c>
      <c r="AC22" t="s">
        <v>253</v>
      </c>
      <c r="AD22" t="s">
        <v>254</v>
      </c>
      <c r="AE22" t="s">
        <v>255</v>
      </c>
      <c r="AF22" t="s">
        <v>256</v>
      </c>
      <c r="AG22" t="s">
        <v>282</v>
      </c>
    </row>
    <row r="23" spans="1:33" ht="12" customHeight="1" x14ac:dyDescent="0.15">
      <c r="A23" s="2" t="s">
        <v>206</v>
      </c>
      <c r="B23" s="2" t="s">
        <v>1013</v>
      </c>
      <c r="C23" s="2" t="str">
        <f>VLOOKUP(A23,'[1]QH_RPT1_0041_2019-09-06'!C:E,3,0)</f>
        <v>业务发展部开发部华东区区域拓展组项目支持专员</v>
      </c>
      <c r="D23" s="2" t="s">
        <v>169</v>
      </c>
      <c r="E23" s="2" t="s">
        <v>309</v>
      </c>
      <c r="F23" s="2" t="s">
        <v>36</v>
      </c>
      <c r="G23" t="s">
        <v>232</v>
      </c>
      <c r="H23" t="s">
        <v>233</v>
      </c>
      <c r="I23" t="s">
        <v>234</v>
      </c>
      <c r="J23" t="s">
        <v>235</v>
      </c>
      <c r="K23" t="s">
        <v>236</v>
      </c>
      <c r="L23" t="s">
        <v>237</v>
      </c>
      <c r="M23" t="s">
        <v>238</v>
      </c>
      <c r="N23" s="31" t="s">
        <v>239</v>
      </c>
      <c r="O23" t="s">
        <v>240</v>
      </c>
      <c r="P23" t="s">
        <v>241</v>
      </c>
      <c r="Q23" t="s">
        <v>242</v>
      </c>
      <c r="R23" t="s">
        <v>243</v>
      </c>
      <c r="S23" t="s">
        <v>244</v>
      </c>
      <c r="T23" t="s">
        <v>245</v>
      </c>
      <c r="U23" t="s">
        <v>246</v>
      </c>
      <c r="V23" t="s">
        <v>247</v>
      </c>
      <c r="W23" t="s">
        <v>248</v>
      </c>
      <c r="X23" t="s">
        <v>249</v>
      </c>
      <c r="Y23" t="s">
        <v>250</v>
      </c>
      <c r="Z23" t="s">
        <v>292</v>
      </c>
      <c r="AA23" t="s">
        <v>237</v>
      </c>
      <c r="AB23" t="s">
        <v>252</v>
      </c>
      <c r="AC23" t="s">
        <v>253</v>
      </c>
      <c r="AD23" t="s">
        <v>254</v>
      </c>
      <c r="AE23" s="9" t="s">
        <v>255</v>
      </c>
      <c r="AF23" t="s">
        <v>256</v>
      </c>
      <c r="AG23" t="s">
        <v>282</v>
      </c>
    </row>
    <row r="24" spans="1:33" ht="12" customHeight="1" x14ac:dyDescent="0.15">
      <c r="A24" s="2" t="s">
        <v>216</v>
      </c>
      <c r="B24" s="2" t="s">
        <v>1013</v>
      </c>
      <c r="C24" s="2" t="str">
        <f>VLOOKUP(A24,'[1]QH_RPT1_0041_2019-09-06'!C:E,3,0)</f>
        <v>业务发展部开发部华东区区域拓展组资深拓展经理</v>
      </c>
      <c r="D24" s="2" t="s">
        <v>169</v>
      </c>
      <c r="E24" s="2" t="s">
        <v>309</v>
      </c>
      <c r="F24" s="2" t="s">
        <v>36</v>
      </c>
      <c r="G24" t="s">
        <v>232</v>
      </c>
      <c r="H24" t="s">
        <v>233</v>
      </c>
      <c r="I24" t="s">
        <v>234</v>
      </c>
      <c r="J24" t="s">
        <v>235</v>
      </c>
      <c r="K24" t="s">
        <v>236</v>
      </c>
      <c r="L24" s="4" t="s">
        <v>237</v>
      </c>
      <c r="M24" t="s">
        <v>238</v>
      </c>
      <c r="N24" t="s">
        <v>239</v>
      </c>
      <c r="O24" t="s">
        <v>240</v>
      </c>
      <c r="P24" t="s">
        <v>241</v>
      </c>
      <c r="Q24" t="s">
        <v>242</v>
      </c>
      <c r="R24" t="s">
        <v>243</v>
      </c>
      <c r="S24" t="s">
        <v>244</v>
      </c>
      <c r="T24" t="s">
        <v>245</v>
      </c>
      <c r="U24" t="s">
        <v>246</v>
      </c>
      <c r="V24" t="s">
        <v>247</v>
      </c>
      <c r="W24" t="s">
        <v>248</v>
      </c>
      <c r="X24" t="s">
        <v>249</v>
      </c>
      <c r="Y24" t="s">
        <v>250</v>
      </c>
      <c r="Z24" t="s">
        <v>292</v>
      </c>
      <c r="AA24" t="s">
        <v>237</v>
      </c>
      <c r="AB24" t="s">
        <v>252</v>
      </c>
      <c r="AC24" t="s">
        <v>253</v>
      </c>
      <c r="AD24" t="s">
        <v>254</v>
      </c>
      <c r="AE24" t="s">
        <v>255</v>
      </c>
      <c r="AF24" t="s">
        <v>256</v>
      </c>
      <c r="AG24" t="s">
        <v>282</v>
      </c>
    </row>
    <row r="25" spans="1:33" ht="12" customHeight="1" x14ac:dyDescent="0.15">
      <c r="A25" s="2" t="s">
        <v>190</v>
      </c>
      <c r="B25" s="2" t="s">
        <v>1014</v>
      </c>
      <c r="C25" s="2" t="str">
        <f>VLOOKUP(A25,'[1]QH_RPT1_0041_2019-09-06'!C:E,3,0)</f>
        <v>业务发展部开发部华南区区域拓展组拓展经理</v>
      </c>
      <c r="D25" s="2" t="s">
        <v>169</v>
      </c>
      <c r="E25" s="2" t="s">
        <v>309</v>
      </c>
      <c r="F25" s="2" t="s">
        <v>36</v>
      </c>
      <c r="G25" t="s">
        <v>232</v>
      </c>
      <c r="H25" t="s">
        <v>233</v>
      </c>
      <c r="I25" s="4" t="s">
        <v>234</v>
      </c>
      <c r="J25" t="s">
        <v>235</v>
      </c>
      <c r="K25" t="s">
        <v>236</v>
      </c>
      <c r="L25" t="s">
        <v>237</v>
      </c>
      <c r="M25" t="s">
        <v>238</v>
      </c>
      <c r="N25" t="s">
        <v>239</v>
      </c>
      <c r="O25" t="s">
        <v>240</v>
      </c>
      <c r="P25" t="s">
        <v>241</v>
      </c>
      <c r="Q25" t="s">
        <v>242</v>
      </c>
      <c r="R25" t="s">
        <v>243</v>
      </c>
      <c r="S25" t="s">
        <v>244</v>
      </c>
      <c r="T25" t="s">
        <v>245</v>
      </c>
      <c r="U25" t="s">
        <v>246</v>
      </c>
      <c r="V25" t="s">
        <v>247</v>
      </c>
      <c r="W25" t="s">
        <v>248</v>
      </c>
      <c r="X25" t="s">
        <v>249</v>
      </c>
      <c r="Y25" t="s">
        <v>250</v>
      </c>
      <c r="Z25" t="s">
        <v>292</v>
      </c>
      <c r="AA25" t="s">
        <v>237</v>
      </c>
      <c r="AB25" t="s">
        <v>252</v>
      </c>
      <c r="AC25" t="s">
        <v>253</v>
      </c>
      <c r="AD25" t="s">
        <v>254</v>
      </c>
      <c r="AE25" t="s">
        <v>255</v>
      </c>
      <c r="AF25" t="s">
        <v>256</v>
      </c>
      <c r="AG25" t="s">
        <v>282</v>
      </c>
    </row>
    <row r="26" spans="1:33" ht="12" customHeight="1" x14ac:dyDescent="0.15">
      <c r="A26" s="2" t="s">
        <v>191</v>
      </c>
      <c r="B26" s="2" t="s">
        <v>1014</v>
      </c>
      <c r="C26" s="2" t="str">
        <f>VLOOKUP(A26,'[1]QH_RPT1_0041_2019-09-06'!C:E,3,0)</f>
        <v>业务发展部开发部华南区区域拓展组拓展主管</v>
      </c>
      <c r="D26" s="2" t="s">
        <v>169</v>
      </c>
      <c r="E26" s="2" t="s">
        <v>309</v>
      </c>
      <c r="F26" s="2" t="s">
        <v>36</v>
      </c>
      <c r="G26" t="s">
        <v>232</v>
      </c>
      <c r="H26" s="4" t="s">
        <v>233</v>
      </c>
      <c r="I26" t="s">
        <v>234</v>
      </c>
      <c r="J26" t="s">
        <v>235</v>
      </c>
      <c r="K26" t="s">
        <v>236</v>
      </c>
      <c r="L26" t="s">
        <v>237</v>
      </c>
      <c r="M26" t="s">
        <v>238</v>
      </c>
      <c r="N26" t="s">
        <v>239</v>
      </c>
      <c r="O26" t="s">
        <v>240</v>
      </c>
      <c r="P26" t="s">
        <v>241</v>
      </c>
      <c r="Q26" t="s">
        <v>242</v>
      </c>
      <c r="R26" t="s">
        <v>243</v>
      </c>
      <c r="S26" t="s">
        <v>244</v>
      </c>
      <c r="T26" t="s">
        <v>245</v>
      </c>
      <c r="U26" t="s">
        <v>246</v>
      </c>
      <c r="V26" t="s">
        <v>247</v>
      </c>
      <c r="W26" t="s">
        <v>248</v>
      </c>
      <c r="X26" t="s">
        <v>249</v>
      </c>
      <c r="Y26" t="s">
        <v>250</v>
      </c>
      <c r="Z26" t="s">
        <v>292</v>
      </c>
      <c r="AA26" t="s">
        <v>237</v>
      </c>
      <c r="AB26" t="s">
        <v>252</v>
      </c>
      <c r="AC26" t="s">
        <v>253</v>
      </c>
      <c r="AD26" t="s">
        <v>254</v>
      </c>
      <c r="AE26" t="s">
        <v>255</v>
      </c>
      <c r="AF26" t="s">
        <v>256</v>
      </c>
      <c r="AG26" t="s">
        <v>282</v>
      </c>
    </row>
    <row r="27" spans="1:33" ht="12" customHeight="1" x14ac:dyDescent="0.15">
      <c r="A27" s="2" t="s">
        <v>193</v>
      </c>
      <c r="B27" s="2" t="s">
        <v>1014</v>
      </c>
      <c r="C27" s="2" t="str">
        <f>VLOOKUP(A27,'[1]QH_RPT1_0041_2019-09-06'!C:E,3,0)</f>
        <v>业务发展部开发部华南区区域拓展组拓展经理</v>
      </c>
      <c r="D27" s="2" t="s">
        <v>169</v>
      </c>
      <c r="E27" s="2" t="s">
        <v>309</v>
      </c>
      <c r="F27" s="2" t="s">
        <v>36</v>
      </c>
      <c r="G27" t="s">
        <v>232</v>
      </c>
      <c r="H27" t="s">
        <v>233</v>
      </c>
      <c r="I27" t="s">
        <v>234</v>
      </c>
      <c r="J27" t="s">
        <v>235</v>
      </c>
      <c r="K27" t="s">
        <v>236</v>
      </c>
      <c r="L27" t="s">
        <v>237</v>
      </c>
      <c r="M27" s="4" t="s">
        <v>238</v>
      </c>
      <c r="N27" t="s">
        <v>239</v>
      </c>
      <c r="O27" t="s">
        <v>240</v>
      </c>
      <c r="P27" t="s">
        <v>241</v>
      </c>
      <c r="Q27" t="s">
        <v>242</v>
      </c>
      <c r="R27" t="s">
        <v>243</v>
      </c>
      <c r="S27" t="s">
        <v>244</v>
      </c>
      <c r="T27" t="s">
        <v>245</v>
      </c>
      <c r="U27" t="s">
        <v>246</v>
      </c>
      <c r="V27" t="s">
        <v>247</v>
      </c>
      <c r="W27" t="s">
        <v>248</v>
      </c>
      <c r="X27" t="s">
        <v>249</v>
      </c>
      <c r="Y27" t="s">
        <v>250</v>
      </c>
      <c r="Z27" t="s">
        <v>292</v>
      </c>
      <c r="AA27" t="s">
        <v>237</v>
      </c>
      <c r="AB27" t="s">
        <v>252</v>
      </c>
      <c r="AC27" t="s">
        <v>253</v>
      </c>
      <c r="AD27" t="s">
        <v>254</v>
      </c>
      <c r="AE27" t="s">
        <v>255</v>
      </c>
      <c r="AF27" t="s">
        <v>256</v>
      </c>
      <c r="AG27" t="s">
        <v>282</v>
      </c>
    </row>
    <row r="28" spans="1:33" ht="12" customHeight="1" x14ac:dyDescent="0.15">
      <c r="A28" s="2" t="s">
        <v>188</v>
      </c>
      <c r="B28" s="2" t="s">
        <v>1015</v>
      </c>
      <c r="C28" s="2" t="str">
        <f>VLOOKUP(A28,'[1]QH_RPT1_0041_2019-09-06'!C:E,3,0)</f>
        <v>业务发展部开发部华中区区域拓展组资深拓展经理</v>
      </c>
      <c r="D28" s="2" t="s">
        <v>169</v>
      </c>
      <c r="E28" s="2" t="s">
        <v>309</v>
      </c>
      <c r="F28" s="2" t="s">
        <v>36</v>
      </c>
      <c r="G28" t="s">
        <v>232</v>
      </c>
      <c r="H28" t="s">
        <v>233</v>
      </c>
      <c r="I28" t="s">
        <v>234</v>
      </c>
      <c r="J28" t="s">
        <v>235</v>
      </c>
      <c r="K28" s="4" t="s">
        <v>236</v>
      </c>
      <c r="L28" t="s">
        <v>237</v>
      </c>
      <c r="M28" t="s">
        <v>238</v>
      </c>
      <c r="N28" t="s">
        <v>239</v>
      </c>
      <c r="O28" t="s">
        <v>240</v>
      </c>
      <c r="P28" t="s">
        <v>241</v>
      </c>
      <c r="Q28" t="s">
        <v>242</v>
      </c>
      <c r="R28" t="s">
        <v>243</v>
      </c>
      <c r="S28" t="s">
        <v>244</v>
      </c>
      <c r="T28" t="s">
        <v>245</v>
      </c>
      <c r="U28" t="s">
        <v>246</v>
      </c>
      <c r="V28" t="s">
        <v>247</v>
      </c>
      <c r="W28" t="s">
        <v>248</v>
      </c>
      <c r="X28" t="s">
        <v>249</v>
      </c>
      <c r="Y28" t="s">
        <v>250</v>
      </c>
      <c r="Z28" t="s">
        <v>292</v>
      </c>
      <c r="AA28" t="s">
        <v>237</v>
      </c>
      <c r="AB28" t="s">
        <v>252</v>
      </c>
      <c r="AC28" t="s">
        <v>253</v>
      </c>
      <c r="AD28" t="s">
        <v>254</v>
      </c>
      <c r="AE28" t="s">
        <v>255</v>
      </c>
      <c r="AF28" t="s">
        <v>256</v>
      </c>
      <c r="AG28" t="s">
        <v>282</v>
      </c>
    </row>
    <row r="29" spans="1:33" ht="12" customHeight="1" x14ac:dyDescent="0.15">
      <c r="A29" s="2" t="s">
        <v>194</v>
      </c>
      <c r="B29" s="2" t="s">
        <v>1015</v>
      </c>
      <c r="C29" s="2" t="str">
        <f>VLOOKUP(A29,'[1]QH_RPT1_0041_2019-09-06'!C:E,3,0)</f>
        <v>业务发展部开发部华中区区域拓展组高级拓展经理</v>
      </c>
      <c r="D29" s="2" t="s">
        <v>169</v>
      </c>
      <c r="E29" s="2" t="s">
        <v>309</v>
      </c>
      <c r="F29" s="2" t="s">
        <v>36</v>
      </c>
      <c r="G29" t="s">
        <v>232</v>
      </c>
      <c r="H29" t="s">
        <v>233</v>
      </c>
      <c r="I29" t="s">
        <v>234</v>
      </c>
      <c r="J29" t="s">
        <v>235</v>
      </c>
      <c r="K29" t="s">
        <v>236</v>
      </c>
      <c r="L29" t="s">
        <v>237</v>
      </c>
      <c r="M29" t="s">
        <v>238</v>
      </c>
      <c r="N29" t="s">
        <v>239</v>
      </c>
      <c r="O29" t="s">
        <v>240</v>
      </c>
      <c r="P29" s="4" t="s">
        <v>241</v>
      </c>
      <c r="Q29" t="s">
        <v>242</v>
      </c>
      <c r="R29" t="s">
        <v>243</v>
      </c>
      <c r="S29" t="s">
        <v>244</v>
      </c>
      <c r="T29" t="s">
        <v>245</v>
      </c>
      <c r="U29" t="s">
        <v>246</v>
      </c>
      <c r="V29" t="s">
        <v>247</v>
      </c>
      <c r="W29" t="s">
        <v>248</v>
      </c>
      <c r="X29" t="s">
        <v>249</v>
      </c>
      <c r="Y29" t="s">
        <v>250</v>
      </c>
      <c r="Z29" t="s">
        <v>292</v>
      </c>
      <c r="AA29" t="s">
        <v>237</v>
      </c>
      <c r="AB29" t="s">
        <v>252</v>
      </c>
      <c r="AC29" t="s">
        <v>253</v>
      </c>
      <c r="AD29" t="s">
        <v>254</v>
      </c>
      <c r="AE29" t="s">
        <v>255</v>
      </c>
      <c r="AF29" t="s">
        <v>256</v>
      </c>
      <c r="AG29" t="s">
        <v>282</v>
      </c>
    </row>
    <row r="30" spans="1:33" ht="12" customHeight="1" x14ac:dyDescent="0.15">
      <c r="A30" s="2" t="s">
        <v>138</v>
      </c>
      <c r="B30" s="2" t="s">
        <v>1016</v>
      </c>
      <c r="C30" s="2" t="str">
        <f>VLOOKUP(A30,'[1]QH_RPT1_0041_2019-09-06'!C:E,3,0)</f>
        <v>东市西市事业部东市西市营运部会籍管理组会籍推广经理</v>
      </c>
      <c r="D30" s="2" t="s">
        <v>139</v>
      </c>
      <c r="E30" s="2" t="s">
        <v>309</v>
      </c>
      <c r="F30" s="2" t="s">
        <v>36</v>
      </c>
      <c r="G30" t="s">
        <v>232</v>
      </c>
      <c r="H30" t="s">
        <v>233</v>
      </c>
      <c r="I30" t="s">
        <v>234</v>
      </c>
      <c r="J30" t="s">
        <v>235</v>
      </c>
      <c r="K30" t="s">
        <v>236</v>
      </c>
      <c r="L30" t="s">
        <v>237</v>
      </c>
      <c r="M30" t="s">
        <v>238</v>
      </c>
      <c r="N30" t="s">
        <v>239</v>
      </c>
      <c r="O30" t="s">
        <v>240</v>
      </c>
      <c r="P30" t="s">
        <v>241</v>
      </c>
      <c r="Q30" t="s">
        <v>242</v>
      </c>
      <c r="R30" t="s">
        <v>243</v>
      </c>
      <c r="S30" t="s">
        <v>244</v>
      </c>
      <c r="T30" t="s">
        <v>245</v>
      </c>
      <c r="U30" t="s">
        <v>246</v>
      </c>
      <c r="V30" t="s">
        <v>247</v>
      </c>
      <c r="W30" t="s">
        <v>248</v>
      </c>
      <c r="X30" t="s">
        <v>249</v>
      </c>
      <c r="Y30" t="s">
        <v>250</v>
      </c>
      <c r="Z30" t="s">
        <v>292</v>
      </c>
      <c r="AA30" t="s">
        <v>237</v>
      </c>
      <c r="AB30" t="s">
        <v>252</v>
      </c>
      <c r="AC30" t="s">
        <v>253</v>
      </c>
      <c r="AD30" t="s">
        <v>254</v>
      </c>
      <c r="AE30" t="s">
        <v>255</v>
      </c>
      <c r="AF30" t="s">
        <v>256</v>
      </c>
      <c r="AG30" t="s">
        <v>282</v>
      </c>
    </row>
    <row r="31" spans="1:33" ht="12" customHeight="1" x14ac:dyDescent="0.15">
      <c r="A31" s="2" t="s">
        <v>156</v>
      </c>
      <c r="B31" s="2" t="s">
        <v>1016</v>
      </c>
      <c r="C31" s="2" t="str">
        <f>VLOOKUP(A31,'[1]QH_RPT1_0041_2019-09-06'!C:E,3,0)</f>
        <v>东市西市事业部东市西市营运部会籍管理组营运副总监</v>
      </c>
      <c r="D31" s="2" t="s">
        <v>139</v>
      </c>
      <c r="E31" s="2" t="s">
        <v>309</v>
      </c>
      <c r="F31" s="2" t="s">
        <v>36</v>
      </c>
      <c r="G31" t="s">
        <v>232</v>
      </c>
      <c r="H31" t="s">
        <v>233</v>
      </c>
      <c r="I31" t="s">
        <v>234</v>
      </c>
      <c r="J31" t="s">
        <v>235</v>
      </c>
      <c r="K31" t="s">
        <v>236</v>
      </c>
      <c r="L31" t="s">
        <v>237</v>
      </c>
      <c r="M31" t="s">
        <v>238</v>
      </c>
      <c r="N31" t="s">
        <v>239</v>
      </c>
      <c r="O31" t="s">
        <v>240</v>
      </c>
      <c r="P31" t="s">
        <v>241</v>
      </c>
      <c r="Q31" t="s">
        <v>242</v>
      </c>
      <c r="R31" t="s">
        <v>243</v>
      </c>
      <c r="S31" t="s">
        <v>244</v>
      </c>
      <c r="T31" t="s">
        <v>245</v>
      </c>
      <c r="U31" t="s">
        <v>246</v>
      </c>
      <c r="V31" t="s">
        <v>247</v>
      </c>
      <c r="W31" t="s">
        <v>248</v>
      </c>
      <c r="X31" t="s">
        <v>249</v>
      </c>
      <c r="Y31" t="s">
        <v>250</v>
      </c>
      <c r="Z31" t="s">
        <v>292</v>
      </c>
      <c r="AA31" t="s">
        <v>237</v>
      </c>
      <c r="AB31" t="s">
        <v>252</v>
      </c>
      <c r="AC31" t="s">
        <v>253</v>
      </c>
      <c r="AD31" t="s">
        <v>254</v>
      </c>
      <c r="AE31" t="s">
        <v>255</v>
      </c>
      <c r="AF31" t="s">
        <v>256</v>
      </c>
      <c r="AG31" t="s">
        <v>282</v>
      </c>
    </row>
    <row r="32" spans="1:33" ht="12" customHeight="1" x14ac:dyDescent="0.15">
      <c r="A32" s="2" t="s">
        <v>163</v>
      </c>
      <c r="B32" s="2" t="s">
        <v>1017</v>
      </c>
      <c r="C32" s="2" t="str">
        <f>VLOOKUP(A32,'[1]QH_RPT1_0041_2019-09-06'!C:E,3,0)</f>
        <v>业务发展部设计部建筑设计组规划设计师</v>
      </c>
      <c r="D32" s="2" t="s">
        <v>164</v>
      </c>
      <c r="E32" s="2" t="s">
        <v>309</v>
      </c>
      <c r="F32" s="2" t="s">
        <v>36</v>
      </c>
      <c r="G32" t="s">
        <v>232</v>
      </c>
      <c r="H32" t="s">
        <v>233</v>
      </c>
      <c r="I32" t="s">
        <v>234</v>
      </c>
      <c r="J32" t="s">
        <v>235</v>
      </c>
      <c r="K32" t="s">
        <v>236</v>
      </c>
      <c r="L32" t="s">
        <v>237</v>
      </c>
      <c r="M32" t="s">
        <v>238</v>
      </c>
      <c r="N32" s="31" t="s">
        <v>239</v>
      </c>
      <c r="O32" t="s">
        <v>240</v>
      </c>
      <c r="P32" t="s">
        <v>241</v>
      </c>
      <c r="Q32" t="s">
        <v>242</v>
      </c>
      <c r="R32" t="s">
        <v>243</v>
      </c>
      <c r="S32" t="s">
        <v>244</v>
      </c>
      <c r="T32" t="s">
        <v>245</v>
      </c>
      <c r="U32" t="s">
        <v>246</v>
      </c>
      <c r="V32" t="s">
        <v>247</v>
      </c>
      <c r="W32" t="s">
        <v>248</v>
      </c>
      <c r="X32" t="s">
        <v>249</v>
      </c>
      <c r="Y32" t="s">
        <v>250</v>
      </c>
      <c r="Z32" t="s">
        <v>292</v>
      </c>
      <c r="AA32" t="s">
        <v>237</v>
      </c>
      <c r="AB32" t="s">
        <v>252</v>
      </c>
      <c r="AC32" t="s">
        <v>253</v>
      </c>
      <c r="AD32" t="s">
        <v>254</v>
      </c>
      <c r="AE32" s="9" t="s">
        <v>255</v>
      </c>
      <c r="AF32" t="s">
        <v>256</v>
      </c>
      <c r="AG32" t="s">
        <v>282</v>
      </c>
    </row>
    <row r="33" spans="1:33" ht="12" customHeight="1" x14ac:dyDescent="0.15">
      <c r="A33" s="2" t="s">
        <v>199</v>
      </c>
      <c r="B33" s="2" t="s">
        <v>1018</v>
      </c>
      <c r="C33" s="2" t="str">
        <f>VLOOKUP(A33,'[1]QH_RPT1_0041_2019-09-06'!C:E,3,0)</f>
        <v>物流部冷链运营部冷链运营组资深冷链运营经理</v>
      </c>
      <c r="D33" s="2" t="s">
        <v>159</v>
      </c>
      <c r="E33" s="2" t="s">
        <v>319</v>
      </c>
      <c r="F33" s="2" t="s">
        <v>200</v>
      </c>
      <c r="G33" t="s">
        <v>300</v>
      </c>
    </row>
    <row r="34" spans="1:33" ht="12" customHeight="1" x14ac:dyDescent="0.15">
      <c r="A34" s="2" t="s">
        <v>302</v>
      </c>
      <c r="B34" s="2" t="s">
        <v>1018</v>
      </c>
      <c r="C34" s="2" t="str">
        <f>VLOOKUP(A34,'[1]QH_RPT1_0041_2019-09-06'!C:E,3,0)</f>
        <v>物流部冷链运营部冷链运营组高级冷链运营经理</v>
      </c>
      <c r="D34" s="2" t="s">
        <v>303</v>
      </c>
      <c r="E34" s="2" t="s">
        <v>308</v>
      </c>
      <c r="F34" s="2" t="s">
        <v>304</v>
      </c>
      <c r="G34" t="s">
        <v>301</v>
      </c>
    </row>
    <row r="35" spans="1:33" ht="12" customHeight="1" x14ac:dyDescent="0.15">
      <c r="A35" s="2" t="s">
        <v>186</v>
      </c>
      <c r="B35" s="2" t="s">
        <v>334</v>
      </c>
      <c r="C35" s="2" t="str">
        <f>VLOOKUP(A35,'[1]QH_RPT1_0041_2019-09-06'!C:E,3,0)</f>
        <v>零售集团副总裁/首席战略官</v>
      </c>
      <c r="D35" s="2" t="s">
        <v>187</v>
      </c>
      <c r="E35" s="2" t="s">
        <v>309</v>
      </c>
      <c r="F35" s="2" t="s">
        <v>36</v>
      </c>
      <c r="G35" t="s">
        <v>232</v>
      </c>
      <c r="H35" t="s">
        <v>233</v>
      </c>
      <c r="I35" t="s">
        <v>234</v>
      </c>
      <c r="J35" t="s">
        <v>235</v>
      </c>
      <c r="K35" t="s">
        <v>236</v>
      </c>
      <c r="L35" t="s">
        <v>237</v>
      </c>
      <c r="M35" t="s">
        <v>238</v>
      </c>
      <c r="N35" t="s">
        <v>239</v>
      </c>
      <c r="O35" t="s">
        <v>240</v>
      </c>
      <c r="P35" t="s">
        <v>241</v>
      </c>
      <c r="Q35" t="s">
        <v>242</v>
      </c>
      <c r="R35" t="s">
        <v>243</v>
      </c>
      <c r="S35" t="s">
        <v>244</v>
      </c>
      <c r="T35" t="s">
        <v>245</v>
      </c>
      <c r="U35" t="s">
        <v>246</v>
      </c>
      <c r="V35" t="s">
        <v>247</v>
      </c>
      <c r="W35" t="s">
        <v>248</v>
      </c>
      <c r="X35" t="s">
        <v>249</v>
      </c>
      <c r="Y35" t="s">
        <v>250</v>
      </c>
      <c r="Z35" t="s">
        <v>292</v>
      </c>
      <c r="AA35" t="s">
        <v>237</v>
      </c>
      <c r="AB35" t="s">
        <v>252</v>
      </c>
      <c r="AC35" t="s">
        <v>253</v>
      </c>
      <c r="AD35" t="s">
        <v>254</v>
      </c>
      <c r="AE35" t="s">
        <v>255</v>
      </c>
      <c r="AF35" t="s">
        <v>256</v>
      </c>
      <c r="AG35" t="s">
        <v>282</v>
      </c>
    </row>
    <row r="36" spans="1:33" ht="12" customHeight="1" x14ac:dyDescent="0.15">
      <c r="A36" s="2" t="s">
        <v>176</v>
      </c>
      <c r="B36" s="2" t="s">
        <v>1019</v>
      </c>
      <c r="C36" s="2" t="str">
        <f>VLOOKUP(A36,'[1]QH_RPT1_0041_2019-09-06'!C:E,3,0)</f>
        <v>资产保护部盘点设备流程及发展部设备流程及发展经理</v>
      </c>
      <c r="D36" s="2" t="s">
        <v>177</v>
      </c>
      <c r="E36" s="2" t="s">
        <v>307</v>
      </c>
      <c r="F36" s="2" t="s">
        <v>39</v>
      </c>
      <c r="G36" t="s">
        <v>283</v>
      </c>
      <c r="H36" t="s">
        <v>284</v>
      </c>
      <c r="I36" t="s">
        <v>227</v>
      </c>
      <c r="J36" t="s">
        <v>286</v>
      </c>
      <c r="K36" t="s">
        <v>287</v>
      </c>
      <c r="L36" t="s">
        <v>288</v>
      </c>
      <c r="M36" t="s">
        <v>289</v>
      </c>
      <c r="N36" t="s">
        <v>231</v>
      </c>
      <c r="O36" t="s">
        <v>290</v>
      </c>
      <c r="P36" t="s">
        <v>291</v>
      </c>
      <c r="Q36" t="s">
        <v>221</v>
      </c>
      <c r="R36" t="s">
        <v>237</v>
      </c>
      <c r="S36" t="s">
        <v>252</v>
      </c>
      <c r="T36" t="s">
        <v>253</v>
      </c>
      <c r="U36" t="s">
        <v>292</v>
      </c>
      <c r="V36" t="s">
        <v>254</v>
      </c>
      <c r="W36" t="s">
        <v>293</v>
      </c>
      <c r="X36" t="s">
        <v>294</v>
      </c>
      <c r="Y36" t="s">
        <v>300</v>
      </c>
      <c r="Z36" t="s">
        <v>295</v>
      </c>
      <c r="AA36" t="s">
        <v>296</v>
      </c>
      <c r="AB36" t="s">
        <v>297</v>
      </c>
    </row>
    <row r="37" spans="1:33" ht="12" customHeight="1" x14ac:dyDescent="0.15">
      <c r="A37" s="2" t="s">
        <v>204</v>
      </c>
      <c r="B37" s="2" t="s">
        <v>1020</v>
      </c>
      <c r="C37" s="2" t="str">
        <f>VLOOKUP(A37,'[1]QH_RPT1_0041_2019-09-06'!C:E,3,0)</f>
        <v>资产保护部盘点设备流程及发展部盘点协调组资产保护经理</v>
      </c>
      <c r="D37" s="2" t="s">
        <v>205</v>
      </c>
      <c r="E37" s="2" t="s">
        <v>307</v>
      </c>
      <c r="F37" s="2" t="s">
        <v>39</v>
      </c>
      <c r="G37" t="s">
        <v>283</v>
      </c>
      <c r="H37" t="s">
        <v>284</v>
      </c>
      <c r="I37" t="s">
        <v>227</v>
      </c>
      <c r="J37" t="s">
        <v>286</v>
      </c>
      <c r="K37" t="s">
        <v>287</v>
      </c>
      <c r="L37" t="s">
        <v>288</v>
      </c>
      <c r="M37" t="s">
        <v>289</v>
      </c>
      <c r="N37" t="s">
        <v>231</v>
      </c>
      <c r="O37" t="s">
        <v>290</v>
      </c>
      <c r="P37" t="s">
        <v>291</v>
      </c>
      <c r="Q37" t="s">
        <v>221</v>
      </c>
      <c r="R37" t="s">
        <v>237</v>
      </c>
      <c r="S37" t="s">
        <v>252</v>
      </c>
      <c r="T37" t="s">
        <v>253</v>
      </c>
      <c r="U37" t="s">
        <v>292</v>
      </c>
      <c r="V37" t="s">
        <v>254</v>
      </c>
      <c r="W37" t="s">
        <v>293</v>
      </c>
      <c r="X37" t="s">
        <v>294</v>
      </c>
      <c r="Y37" t="s">
        <v>300</v>
      </c>
      <c r="Z37" t="s">
        <v>295</v>
      </c>
      <c r="AA37" t="s">
        <v>296</v>
      </c>
      <c r="AB37" t="s">
        <v>297</v>
      </c>
    </row>
    <row r="38" spans="1:33" ht="12" customHeight="1" x14ac:dyDescent="0.15">
      <c r="A38" s="2" t="s">
        <v>161</v>
      </c>
      <c r="B38" s="2" t="s">
        <v>1021</v>
      </c>
      <c r="C38" s="2" t="str">
        <f>VLOOKUP(A38,'[1]QH_RPT1_0041_2019-09-06'!C:E,3,0)</f>
        <v>万麦事业部万麦营运部区域营运组区域督导</v>
      </c>
      <c r="D38" s="2" t="s">
        <v>38</v>
      </c>
      <c r="E38" s="2" t="s">
        <v>307</v>
      </c>
      <c r="F38" s="2" t="s">
        <v>39</v>
      </c>
      <c r="G38" t="s">
        <v>283</v>
      </c>
      <c r="H38" t="s">
        <v>284</v>
      </c>
      <c r="I38" t="s">
        <v>227</v>
      </c>
      <c r="J38" t="s">
        <v>286</v>
      </c>
      <c r="K38" t="s">
        <v>287</v>
      </c>
      <c r="L38" t="s">
        <v>288</v>
      </c>
      <c r="M38" t="s">
        <v>289</v>
      </c>
      <c r="N38" t="s">
        <v>231</v>
      </c>
      <c r="O38" t="s">
        <v>290</v>
      </c>
      <c r="P38" t="s">
        <v>291</v>
      </c>
      <c r="Q38" t="s">
        <v>221</v>
      </c>
      <c r="R38" t="s">
        <v>237</v>
      </c>
      <c r="S38" t="s">
        <v>252</v>
      </c>
      <c r="T38" t="s">
        <v>253</v>
      </c>
      <c r="U38" t="s">
        <v>292</v>
      </c>
      <c r="V38" t="s">
        <v>254</v>
      </c>
      <c r="W38" t="s">
        <v>293</v>
      </c>
      <c r="X38" t="s">
        <v>294</v>
      </c>
      <c r="Y38" t="s">
        <v>300</v>
      </c>
      <c r="Z38" t="s">
        <v>295</v>
      </c>
      <c r="AA38" t="s">
        <v>296</v>
      </c>
      <c r="AB38" t="s">
        <v>297</v>
      </c>
    </row>
    <row r="39" spans="1:33" ht="12" customHeight="1" x14ac:dyDescent="0.15">
      <c r="A39" s="2" t="s">
        <v>175</v>
      </c>
      <c r="B39" s="2" t="s">
        <v>1021</v>
      </c>
      <c r="C39" s="2" t="str">
        <f>VLOOKUP(A39,'[1]QH_RPT1_0041_2019-09-06'!C:E,3,0)</f>
        <v>万麦事业部万麦营运部区域营运组鲜食品控</v>
      </c>
      <c r="D39" s="2" t="s">
        <v>38</v>
      </c>
      <c r="E39" s="2" t="s">
        <v>307</v>
      </c>
      <c r="F39" s="2" t="s">
        <v>39</v>
      </c>
      <c r="G39" t="s">
        <v>283</v>
      </c>
      <c r="H39" t="s">
        <v>284</v>
      </c>
      <c r="I39" t="s">
        <v>227</v>
      </c>
      <c r="J39" t="s">
        <v>286</v>
      </c>
      <c r="K39" t="s">
        <v>287</v>
      </c>
      <c r="L39" t="s">
        <v>288</v>
      </c>
      <c r="M39" t="s">
        <v>289</v>
      </c>
      <c r="N39" t="s">
        <v>231</v>
      </c>
      <c r="O39" t="s">
        <v>290</v>
      </c>
      <c r="P39" t="s">
        <v>291</v>
      </c>
      <c r="Q39" t="s">
        <v>221</v>
      </c>
      <c r="R39" t="s">
        <v>237</v>
      </c>
      <c r="S39" t="s">
        <v>252</v>
      </c>
      <c r="T39" t="s">
        <v>253</v>
      </c>
      <c r="U39" t="s">
        <v>292</v>
      </c>
      <c r="V39" t="s">
        <v>254</v>
      </c>
      <c r="W39" t="s">
        <v>293</v>
      </c>
      <c r="X39" t="s">
        <v>294</v>
      </c>
      <c r="Y39" t="s">
        <v>300</v>
      </c>
      <c r="Z39" t="s">
        <v>295</v>
      </c>
      <c r="AA39" t="s">
        <v>296</v>
      </c>
      <c r="AB39" t="s">
        <v>297</v>
      </c>
    </row>
    <row r="40" spans="1:33" ht="12" customHeight="1" x14ac:dyDescent="0.15">
      <c r="A40" s="2" t="s">
        <v>213</v>
      </c>
      <c r="B40" s="2" t="s">
        <v>1022</v>
      </c>
      <c r="C40" s="2" t="str">
        <f>VLOOKUP(A40,'[1]QH_RPT1_0041_2019-09-06'!C:E,3,0)</f>
        <v>资产保护部区域资产保护部资产保护经理</v>
      </c>
      <c r="D40" s="2" t="s">
        <v>214</v>
      </c>
      <c r="E40" s="2" t="s">
        <v>307</v>
      </c>
      <c r="F40" s="2" t="s">
        <v>39</v>
      </c>
      <c r="G40" t="s">
        <v>283</v>
      </c>
      <c r="H40" t="s">
        <v>284</v>
      </c>
      <c r="I40" t="s">
        <v>227</v>
      </c>
      <c r="J40" t="s">
        <v>286</v>
      </c>
      <c r="K40" t="s">
        <v>287</v>
      </c>
      <c r="L40" t="s">
        <v>288</v>
      </c>
      <c r="M40" t="s">
        <v>289</v>
      </c>
      <c r="N40" t="s">
        <v>231</v>
      </c>
      <c r="O40" t="s">
        <v>290</v>
      </c>
      <c r="P40" t="s">
        <v>291</v>
      </c>
      <c r="Q40" t="s">
        <v>221</v>
      </c>
      <c r="R40" t="s">
        <v>237</v>
      </c>
      <c r="S40" t="s">
        <v>252</v>
      </c>
      <c r="T40" t="s">
        <v>253</v>
      </c>
      <c r="U40" t="s">
        <v>292</v>
      </c>
      <c r="V40" t="s">
        <v>254</v>
      </c>
      <c r="W40" t="s">
        <v>293</v>
      </c>
      <c r="X40" t="s">
        <v>294</v>
      </c>
      <c r="Y40" t="s">
        <v>300</v>
      </c>
      <c r="Z40" t="s">
        <v>295</v>
      </c>
      <c r="AA40" t="s">
        <v>296</v>
      </c>
      <c r="AB40" t="s">
        <v>297</v>
      </c>
    </row>
    <row r="41" spans="1:33" ht="12" customHeight="1" x14ac:dyDescent="0.15">
      <c r="A41" s="2" t="s">
        <v>166</v>
      </c>
      <c r="B41" s="2" t="s">
        <v>1023</v>
      </c>
      <c r="C41" s="2" t="str">
        <f>VLOOKUP(A41,'[1]QH_RPT1_0041_2019-09-06'!C:E,3,0)</f>
        <v>人力行政部人力资源部人力资源组招聘主管</v>
      </c>
      <c r="D41" s="2" t="s">
        <v>167</v>
      </c>
      <c r="E41" s="2" t="s">
        <v>309</v>
      </c>
      <c r="F41" s="2" t="s">
        <v>36</v>
      </c>
      <c r="G41" t="s">
        <v>232</v>
      </c>
      <c r="H41" t="s">
        <v>233</v>
      </c>
      <c r="I41" t="s">
        <v>234</v>
      </c>
      <c r="J41" t="s">
        <v>235</v>
      </c>
      <c r="K41" t="s">
        <v>236</v>
      </c>
      <c r="L41" t="s">
        <v>237</v>
      </c>
      <c r="M41" t="s">
        <v>238</v>
      </c>
      <c r="N41" s="31" t="s">
        <v>239</v>
      </c>
      <c r="O41" t="s">
        <v>240</v>
      </c>
      <c r="P41" t="s">
        <v>241</v>
      </c>
      <c r="Q41" t="s">
        <v>242</v>
      </c>
      <c r="R41" t="s">
        <v>243</v>
      </c>
      <c r="S41" t="s">
        <v>244</v>
      </c>
      <c r="T41" t="s">
        <v>245</v>
      </c>
      <c r="U41" t="s">
        <v>246</v>
      </c>
      <c r="V41" t="s">
        <v>247</v>
      </c>
      <c r="W41" t="s">
        <v>248</v>
      </c>
      <c r="X41" t="s">
        <v>249</v>
      </c>
      <c r="Y41" t="s">
        <v>250</v>
      </c>
      <c r="Z41" t="s">
        <v>292</v>
      </c>
      <c r="AA41" t="s">
        <v>237</v>
      </c>
      <c r="AB41" t="s">
        <v>252</v>
      </c>
      <c r="AC41" t="s">
        <v>253</v>
      </c>
      <c r="AD41" t="s">
        <v>254</v>
      </c>
      <c r="AE41" s="9" t="s">
        <v>255</v>
      </c>
      <c r="AF41" t="s">
        <v>256</v>
      </c>
      <c r="AG41" t="s">
        <v>282</v>
      </c>
    </row>
    <row r="42" spans="1:33" ht="12" customHeight="1" x14ac:dyDescent="0.15">
      <c r="A42" s="2" t="s">
        <v>202</v>
      </c>
      <c r="B42" s="2" t="s">
        <v>1023</v>
      </c>
      <c r="C42" s="2" t="str">
        <f>VLOOKUP(A42,'[1]QH_RPT1_0041_2019-09-06'!C:E,3,0)</f>
        <v>人力行政部人力资源部人力资源组人力资源副总监</v>
      </c>
      <c r="D42" s="2" t="s">
        <v>167</v>
      </c>
      <c r="E42" s="2" t="s">
        <v>309</v>
      </c>
      <c r="F42" s="2" t="s">
        <v>36</v>
      </c>
      <c r="G42" t="s">
        <v>232</v>
      </c>
      <c r="H42" t="s">
        <v>233</v>
      </c>
      <c r="I42" t="s">
        <v>234</v>
      </c>
      <c r="J42" t="s">
        <v>235</v>
      </c>
      <c r="K42" t="s">
        <v>236</v>
      </c>
      <c r="L42" t="s">
        <v>237</v>
      </c>
      <c r="M42" t="s">
        <v>238</v>
      </c>
      <c r="N42" s="31" t="s">
        <v>239</v>
      </c>
      <c r="O42" t="s">
        <v>240</v>
      </c>
      <c r="P42" t="s">
        <v>241</v>
      </c>
      <c r="Q42" t="s">
        <v>242</v>
      </c>
      <c r="R42" t="s">
        <v>243</v>
      </c>
      <c r="S42" t="s">
        <v>244</v>
      </c>
      <c r="T42" t="s">
        <v>245</v>
      </c>
      <c r="U42" t="s">
        <v>246</v>
      </c>
      <c r="V42" t="s">
        <v>247</v>
      </c>
      <c r="W42" t="s">
        <v>248</v>
      </c>
      <c r="X42" t="s">
        <v>249</v>
      </c>
      <c r="Y42" t="s">
        <v>250</v>
      </c>
      <c r="Z42" t="s">
        <v>292</v>
      </c>
      <c r="AA42" t="s">
        <v>237</v>
      </c>
      <c r="AB42" t="s">
        <v>252</v>
      </c>
      <c r="AC42" t="s">
        <v>253</v>
      </c>
      <c r="AD42" t="s">
        <v>254</v>
      </c>
      <c r="AE42" s="9" t="s">
        <v>255</v>
      </c>
      <c r="AF42" t="s">
        <v>256</v>
      </c>
      <c r="AG42" t="s">
        <v>282</v>
      </c>
    </row>
    <row r="43" spans="1:33" ht="12" customHeight="1" x14ac:dyDescent="0.15">
      <c r="A43" s="2" t="s">
        <v>203</v>
      </c>
      <c r="B43" s="2" t="s">
        <v>1023</v>
      </c>
      <c r="C43" s="2" t="str">
        <f>VLOOKUP(A43,'[1]QH_RPT1_0041_2019-09-06'!C:E,3,0)</f>
        <v>人力行政部人力资源部人力资源组资深招聘经理</v>
      </c>
      <c r="D43" s="2" t="s">
        <v>167</v>
      </c>
      <c r="E43" s="2" t="s">
        <v>309</v>
      </c>
      <c r="F43" s="2" t="s">
        <v>36</v>
      </c>
      <c r="G43" t="s">
        <v>232</v>
      </c>
      <c r="H43" t="s">
        <v>233</v>
      </c>
      <c r="I43" t="s">
        <v>234</v>
      </c>
      <c r="J43" t="s">
        <v>235</v>
      </c>
      <c r="K43" t="s">
        <v>236</v>
      </c>
      <c r="L43" t="s">
        <v>237</v>
      </c>
      <c r="M43" t="s">
        <v>238</v>
      </c>
      <c r="N43" s="31" t="s">
        <v>239</v>
      </c>
      <c r="O43" t="s">
        <v>240</v>
      </c>
      <c r="P43" t="s">
        <v>241</v>
      </c>
      <c r="Q43" t="s">
        <v>242</v>
      </c>
      <c r="R43" t="s">
        <v>243</v>
      </c>
      <c r="S43" t="s">
        <v>244</v>
      </c>
      <c r="T43" t="s">
        <v>245</v>
      </c>
      <c r="U43" t="s">
        <v>246</v>
      </c>
      <c r="V43" t="s">
        <v>247</v>
      </c>
      <c r="W43" t="s">
        <v>248</v>
      </c>
      <c r="X43" t="s">
        <v>249</v>
      </c>
      <c r="Y43" t="s">
        <v>250</v>
      </c>
      <c r="Z43" t="s">
        <v>292</v>
      </c>
      <c r="AA43" t="s">
        <v>237</v>
      </c>
      <c r="AB43" t="s">
        <v>252</v>
      </c>
      <c r="AC43" t="s">
        <v>253</v>
      </c>
      <c r="AD43" t="s">
        <v>254</v>
      </c>
      <c r="AE43" s="9" t="s">
        <v>255</v>
      </c>
      <c r="AF43" t="s">
        <v>256</v>
      </c>
      <c r="AG43" t="s">
        <v>282</v>
      </c>
    </row>
    <row r="44" spans="1:33" ht="12" customHeight="1" x14ac:dyDescent="0.15">
      <c r="A44" s="2" t="s">
        <v>135</v>
      </c>
      <c r="B44" s="2" t="s">
        <v>1024</v>
      </c>
      <c r="C44" s="2" t="str">
        <f>VLOOKUP(A44,'[1]QH_RPT1_0041_2019-09-06'!C:E,3,0)</f>
        <v>物流部干货运营部深圳干仓组仓库主管</v>
      </c>
      <c r="D44" s="2" t="s">
        <v>136</v>
      </c>
      <c r="E44" s="2" t="s">
        <v>320</v>
      </c>
      <c r="F44" s="2" t="s">
        <v>137</v>
      </c>
      <c r="G44" s="6" t="s">
        <v>222</v>
      </c>
      <c r="H44" s="6" t="s">
        <v>223</v>
      </c>
    </row>
    <row r="45" spans="1:33" ht="12" customHeight="1" x14ac:dyDescent="0.15">
      <c r="A45" s="2" t="s">
        <v>179</v>
      </c>
      <c r="B45" s="2" t="s">
        <v>1024</v>
      </c>
      <c r="C45" s="2" t="str">
        <f>VLOOKUP(A45,'[1]QH_RPT1_0041_2019-09-06'!C:E,3,0)</f>
        <v>物流部干货运营部深圳干仓组运输主管</v>
      </c>
      <c r="D45" s="2" t="s">
        <v>136</v>
      </c>
      <c r="E45" s="2" t="s">
        <v>320</v>
      </c>
      <c r="F45" s="2" t="s">
        <v>137</v>
      </c>
      <c r="G45" s="6" t="s">
        <v>222</v>
      </c>
      <c r="H45" s="6" t="s">
        <v>223</v>
      </c>
    </row>
    <row r="46" spans="1:33" ht="12" customHeight="1" x14ac:dyDescent="0.15">
      <c r="A46" s="2" t="s">
        <v>158</v>
      </c>
      <c r="B46" s="2" t="s">
        <v>1025</v>
      </c>
      <c r="C46" s="2" t="str">
        <f>VLOOKUP(A46,'[1]QH_RPT1_0041_2019-09-06'!C:E,3,0)</f>
        <v>物流部运输部深圳鲜仓组运输主管</v>
      </c>
      <c r="D46" s="2" t="s">
        <v>159</v>
      </c>
      <c r="E46" s="2" t="s">
        <v>319</v>
      </c>
      <c r="F46" s="2" t="s">
        <v>160</v>
      </c>
      <c r="G46" t="s">
        <v>300</v>
      </c>
    </row>
    <row r="47" spans="1:33" ht="12" customHeight="1" x14ac:dyDescent="0.15">
      <c r="A47" s="2" t="s">
        <v>183</v>
      </c>
      <c r="B47" s="2" t="s">
        <v>1025</v>
      </c>
      <c r="C47" s="2" t="str">
        <f>VLOOKUP(A47,'[1]QH_RPT1_0041_2019-09-06'!C:E,3,0)</f>
        <v>物流部冷链运营部深圳鲜仓组仓库主管</v>
      </c>
      <c r="D47" s="2" t="s">
        <v>159</v>
      </c>
      <c r="E47" s="2" t="s">
        <v>319</v>
      </c>
      <c r="F47" s="2" t="s">
        <v>184</v>
      </c>
      <c r="G47" t="s">
        <v>300</v>
      </c>
    </row>
    <row r="48" spans="1:33" ht="12" customHeight="1" x14ac:dyDescent="0.15">
      <c r="A48" s="2" t="s">
        <v>220</v>
      </c>
      <c r="B48" s="2" t="s">
        <v>1025</v>
      </c>
      <c r="C48" s="2" t="str">
        <f>VLOOKUP(A48,'[1]QH_RPT1_0041_2019-09-06'!C:E,3,0)</f>
        <v>物流部冷链运营部深圳鲜仓组品控主管</v>
      </c>
      <c r="D48" s="2" t="s">
        <v>159</v>
      </c>
      <c r="E48" s="2" t="s">
        <v>319</v>
      </c>
      <c r="F48" s="2" t="s">
        <v>200</v>
      </c>
      <c r="G48" t="s">
        <v>300</v>
      </c>
    </row>
    <row r="49" spans="1:28" ht="12" customHeight="1" x14ac:dyDescent="0.15">
      <c r="A49" s="2" t="s">
        <v>157</v>
      </c>
      <c r="B49" s="2" t="s">
        <v>1026</v>
      </c>
      <c r="C49" s="2" t="str">
        <f>VLOOKUP(A49,'[1]QH_RPT1_0041_2019-09-06'!C:E,3,0)</f>
        <v>万麦事业部万麦商品部生鲜组采购经理</v>
      </c>
      <c r="D49" s="2" t="s">
        <v>127</v>
      </c>
      <c r="E49" s="2" t="s">
        <v>307</v>
      </c>
      <c r="F49" s="2" t="s">
        <v>39</v>
      </c>
      <c r="G49" t="s">
        <v>283</v>
      </c>
      <c r="H49" t="s">
        <v>284</v>
      </c>
      <c r="I49" t="s">
        <v>227</v>
      </c>
      <c r="J49" t="s">
        <v>286</v>
      </c>
      <c r="K49" t="s">
        <v>287</v>
      </c>
      <c r="L49" t="s">
        <v>288</v>
      </c>
      <c r="M49" t="s">
        <v>289</v>
      </c>
      <c r="N49" t="s">
        <v>231</v>
      </c>
      <c r="O49" t="s">
        <v>290</v>
      </c>
      <c r="P49" t="s">
        <v>291</v>
      </c>
      <c r="Q49" t="s">
        <v>221</v>
      </c>
      <c r="R49" t="s">
        <v>237</v>
      </c>
      <c r="S49" t="s">
        <v>252</v>
      </c>
      <c r="T49" t="s">
        <v>253</v>
      </c>
      <c r="U49" t="s">
        <v>292</v>
      </c>
      <c r="V49" t="s">
        <v>254</v>
      </c>
      <c r="W49" t="s">
        <v>293</v>
      </c>
      <c r="X49" t="s">
        <v>294</v>
      </c>
      <c r="Y49" t="s">
        <v>300</v>
      </c>
      <c r="Z49" t="s">
        <v>295</v>
      </c>
      <c r="AA49" t="s">
        <v>296</v>
      </c>
      <c r="AB49" t="s">
        <v>297</v>
      </c>
    </row>
    <row r="50" spans="1:28" ht="12" customHeight="1" x14ac:dyDescent="0.15">
      <c r="A50" s="2" t="s">
        <v>165</v>
      </c>
      <c r="B50" s="2" t="s">
        <v>1026</v>
      </c>
      <c r="C50" s="2" t="str">
        <f>VLOOKUP(A50,'[1]QH_RPT1_0041_2019-09-06'!C:E,3,0)</f>
        <v>万麦事业部万麦商品部生鲜组生鲜采购经理</v>
      </c>
      <c r="D50" s="2" t="s">
        <v>127</v>
      </c>
      <c r="E50" s="2" t="s">
        <v>307</v>
      </c>
      <c r="F50" s="2" t="s">
        <v>39</v>
      </c>
      <c r="G50" t="s">
        <v>283</v>
      </c>
      <c r="H50" t="s">
        <v>284</v>
      </c>
      <c r="I50" t="s">
        <v>227</v>
      </c>
      <c r="J50" t="s">
        <v>286</v>
      </c>
      <c r="K50" t="s">
        <v>287</v>
      </c>
      <c r="L50" t="s">
        <v>288</v>
      </c>
      <c r="M50" t="s">
        <v>289</v>
      </c>
      <c r="N50" t="s">
        <v>231</v>
      </c>
      <c r="O50" t="s">
        <v>290</v>
      </c>
      <c r="P50" t="s">
        <v>291</v>
      </c>
      <c r="Q50" t="s">
        <v>221</v>
      </c>
      <c r="R50" t="s">
        <v>237</v>
      </c>
      <c r="S50" t="s">
        <v>252</v>
      </c>
      <c r="T50" t="s">
        <v>253</v>
      </c>
      <c r="U50" t="s">
        <v>292</v>
      </c>
      <c r="V50" t="s">
        <v>254</v>
      </c>
      <c r="W50" t="s">
        <v>293</v>
      </c>
      <c r="X50" t="s">
        <v>294</v>
      </c>
      <c r="Y50" t="s">
        <v>300</v>
      </c>
      <c r="Z50" t="s">
        <v>295</v>
      </c>
      <c r="AA50" t="s">
        <v>296</v>
      </c>
      <c r="AB50" t="s">
        <v>297</v>
      </c>
    </row>
    <row r="51" spans="1:28" ht="12" customHeight="1" x14ac:dyDescent="0.15">
      <c r="A51" s="2" t="s">
        <v>198</v>
      </c>
      <c r="B51" s="2" t="s">
        <v>1026</v>
      </c>
      <c r="C51" s="2" t="str">
        <f>VLOOKUP(A51,'[1]QH_RPT1_0041_2019-09-06'!C:E,3,0)</f>
        <v>万麦事业部万麦商品部生鲜组采购总监</v>
      </c>
      <c r="D51" s="2" t="s">
        <v>127</v>
      </c>
      <c r="E51" s="2" t="s">
        <v>307</v>
      </c>
      <c r="F51" s="2" t="s">
        <v>39</v>
      </c>
      <c r="G51" t="s">
        <v>283</v>
      </c>
      <c r="H51" t="s">
        <v>284</v>
      </c>
      <c r="I51" t="s">
        <v>227</v>
      </c>
      <c r="J51" t="s">
        <v>286</v>
      </c>
      <c r="K51" t="s">
        <v>287</v>
      </c>
      <c r="L51" t="s">
        <v>288</v>
      </c>
      <c r="M51" t="s">
        <v>289</v>
      </c>
      <c r="N51" t="s">
        <v>231</v>
      </c>
      <c r="O51" t="s">
        <v>290</v>
      </c>
      <c r="P51" t="s">
        <v>291</v>
      </c>
      <c r="Q51" t="s">
        <v>221</v>
      </c>
      <c r="R51" t="s">
        <v>237</v>
      </c>
      <c r="S51" t="s">
        <v>252</v>
      </c>
      <c r="T51" t="s">
        <v>253</v>
      </c>
      <c r="U51" t="s">
        <v>292</v>
      </c>
      <c r="V51" t="s">
        <v>254</v>
      </c>
      <c r="W51" t="s">
        <v>293</v>
      </c>
      <c r="X51" t="s">
        <v>294</v>
      </c>
      <c r="Y51" t="s">
        <v>300</v>
      </c>
      <c r="Z51" t="s">
        <v>295</v>
      </c>
      <c r="AA51" t="s">
        <v>296</v>
      </c>
      <c r="AB51" t="s">
        <v>297</v>
      </c>
    </row>
    <row r="52" spans="1:28" ht="12" customHeight="1" x14ac:dyDescent="0.15">
      <c r="A52" s="2" t="s">
        <v>215</v>
      </c>
      <c r="B52" s="2" t="s">
        <v>1026</v>
      </c>
      <c r="C52" s="2" t="str">
        <f>VLOOKUP(A52,'[1]QH_RPT1_0041_2019-09-06'!C:E,3,0)</f>
        <v>万麦事业部万麦商品部生鲜组资深采购助理</v>
      </c>
      <c r="D52" s="2" t="s">
        <v>127</v>
      </c>
      <c r="E52" s="2" t="s">
        <v>307</v>
      </c>
      <c r="F52" s="2" t="s">
        <v>39</v>
      </c>
      <c r="G52" t="s">
        <v>283</v>
      </c>
      <c r="H52" t="s">
        <v>284</v>
      </c>
      <c r="I52" t="s">
        <v>227</v>
      </c>
      <c r="J52" t="s">
        <v>286</v>
      </c>
      <c r="K52" t="s">
        <v>287</v>
      </c>
      <c r="L52" t="s">
        <v>288</v>
      </c>
      <c r="M52" t="s">
        <v>289</v>
      </c>
      <c r="N52" t="s">
        <v>231</v>
      </c>
      <c r="O52" t="s">
        <v>290</v>
      </c>
      <c r="P52" t="s">
        <v>291</v>
      </c>
      <c r="Q52" t="s">
        <v>221</v>
      </c>
      <c r="R52" t="s">
        <v>237</v>
      </c>
      <c r="S52" t="s">
        <v>252</v>
      </c>
      <c r="T52" t="s">
        <v>253</v>
      </c>
      <c r="U52" t="s">
        <v>292</v>
      </c>
      <c r="V52" t="s">
        <v>254</v>
      </c>
      <c r="W52" t="s">
        <v>293</v>
      </c>
      <c r="X52" t="s">
        <v>294</v>
      </c>
      <c r="Y52" t="s">
        <v>300</v>
      </c>
      <c r="Z52" t="s">
        <v>295</v>
      </c>
      <c r="AA52" t="s">
        <v>296</v>
      </c>
      <c r="AB52" t="s">
        <v>297</v>
      </c>
    </row>
    <row r="53" spans="1:28" ht="12" customHeight="1" x14ac:dyDescent="0.15">
      <c r="A53" s="2" t="s">
        <v>1046</v>
      </c>
      <c r="B53" s="2" t="s">
        <v>1026</v>
      </c>
      <c r="C53" s="2"/>
      <c r="D53" s="2"/>
      <c r="E53" s="2" t="s">
        <v>1047</v>
      </c>
      <c r="F53" s="2"/>
      <c r="G53" t="s">
        <v>255</v>
      </c>
      <c r="H53" t="s">
        <v>1048</v>
      </c>
      <c r="I53" t="s">
        <v>254</v>
      </c>
    </row>
    <row r="54" spans="1:28" ht="12" customHeight="1" x14ac:dyDescent="0.15">
      <c r="A54" s="2" t="s">
        <v>1050</v>
      </c>
      <c r="B54" s="2" t="s">
        <v>1026</v>
      </c>
      <c r="C54" s="2"/>
      <c r="D54" s="2"/>
      <c r="E54" s="2" t="s">
        <v>309</v>
      </c>
      <c r="F54" s="2"/>
      <c r="G54" t="s">
        <v>255</v>
      </c>
      <c r="H54" t="s">
        <v>1051</v>
      </c>
      <c r="I54" t="s">
        <v>254</v>
      </c>
    </row>
    <row r="55" spans="1:28" ht="12" customHeight="1" x14ac:dyDescent="0.15">
      <c r="A55" s="2" t="s">
        <v>1052</v>
      </c>
      <c r="B55" s="2" t="s">
        <v>1026</v>
      </c>
      <c r="C55" s="2"/>
      <c r="D55" s="2"/>
      <c r="E55" s="2" t="s">
        <v>1047</v>
      </c>
      <c r="F55" s="2"/>
      <c r="G55" t="s">
        <v>255</v>
      </c>
      <c r="H55" t="s">
        <v>1053</v>
      </c>
      <c r="I55" t="s">
        <v>254</v>
      </c>
    </row>
    <row r="56" spans="1:28" ht="12" customHeight="1" x14ac:dyDescent="0.15">
      <c r="A56" s="2" t="s">
        <v>1054</v>
      </c>
      <c r="B56" s="2" t="s">
        <v>1026</v>
      </c>
      <c r="C56" s="2"/>
      <c r="D56" s="2"/>
      <c r="E56" s="2" t="s">
        <v>309</v>
      </c>
      <c r="F56" s="2"/>
      <c r="G56" t="s">
        <v>255</v>
      </c>
      <c r="H56" t="s">
        <v>1053</v>
      </c>
      <c r="I56" t="s">
        <v>254</v>
      </c>
    </row>
    <row r="57" spans="1:28" ht="12" customHeight="1" x14ac:dyDescent="0.15">
      <c r="A57" s="2" t="s">
        <v>217</v>
      </c>
      <c r="B57" s="2" t="s">
        <v>1027</v>
      </c>
      <c r="C57" s="2" t="str">
        <f>VLOOKUP(A57,'[1]QH_RPT1_0041_2019-09-06'!C:E,3,0)</f>
        <v>资产保护部盘点设备流程及发展部食品安全组食品安全经理</v>
      </c>
      <c r="D57" s="2" t="s">
        <v>218</v>
      </c>
      <c r="E57" s="2" t="s">
        <v>307</v>
      </c>
      <c r="F57" s="2" t="s">
        <v>39</v>
      </c>
      <c r="G57" t="s">
        <v>283</v>
      </c>
      <c r="H57" t="s">
        <v>284</v>
      </c>
      <c r="I57" t="s">
        <v>227</v>
      </c>
      <c r="J57" t="s">
        <v>286</v>
      </c>
      <c r="K57" t="s">
        <v>287</v>
      </c>
      <c r="L57" t="s">
        <v>288</v>
      </c>
      <c r="M57" t="s">
        <v>289</v>
      </c>
      <c r="N57" t="s">
        <v>231</v>
      </c>
      <c r="O57" t="s">
        <v>290</v>
      </c>
      <c r="P57" t="s">
        <v>291</v>
      </c>
      <c r="Q57" t="s">
        <v>221</v>
      </c>
      <c r="R57" t="s">
        <v>237</v>
      </c>
      <c r="S57" t="s">
        <v>252</v>
      </c>
      <c r="T57" t="s">
        <v>253</v>
      </c>
      <c r="U57" t="s">
        <v>292</v>
      </c>
      <c r="V57" t="s">
        <v>254</v>
      </c>
      <c r="W57" t="s">
        <v>293</v>
      </c>
      <c r="X57" t="s">
        <v>294</v>
      </c>
      <c r="Y57" t="s">
        <v>300</v>
      </c>
      <c r="Z57" t="s">
        <v>295</v>
      </c>
      <c r="AA57" t="s">
        <v>296</v>
      </c>
      <c r="AB57" t="s">
        <v>297</v>
      </c>
    </row>
    <row r="58" spans="1:28" ht="12" customHeight="1" x14ac:dyDescent="0.15">
      <c r="A58" s="2" t="s">
        <v>130</v>
      </c>
      <c r="B58" s="2" t="s">
        <v>1028</v>
      </c>
      <c r="C58" s="2" t="str">
        <f>VLOOKUP(A58,'[1]QH_RPT1_0041_2019-09-06'!C:E,3,0)</f>
        <v>物流部干货运营部苏州干仓组仓库主管</v>
      </c>
      <c r="D58" s="2" t="s">
        <v>131</v>
      </c>
      <c r="E58" s="2" t="s">
        <v>321</v>
      </c>
      <c r="F58" s="2" t="s">
        <v>132</v>
      </c>
      <c r="G58" t="s">
        <v>295</v>
      </c>
      <c r="H58" t="s">
        <v>301</v>
      </c>
    </row>
    <row r="59" spans="1:28" ht="12" customHeight="1" x14ac:dyDescent="0.15">
      <c r="A59" s="2" t="s">
        <v>140</v>
      </c>
      <c r="B59" s="2" t="s">
        <v>1028</v>
      </c>
      <c r="C59" s="2" t="str">
        <f>VLOOKUP(A59,'[1]QH_RPT1_0041_2019-09-06'!C:E,3,0)</f>
        <v>物流部冷链运营部苏州干仓组品控主管</v>
      </c>
      <c r="D59" s="2" t="s">
        <v>131</v>
      </c>
      <c r="E59" s="2" t="s">
        <v>321</v>
      </c>
      <c r="F59" s="2" t="s">
        <v>132</v>
      </c>
      <c r="G59" t="s">
        <v>295</v>
      </c>
      <c r="H59" t="s">
        <v>301</v>
      </c>
    </row>
    <row r="60" spans="1:28" ht="12" customHeight="1" x14ac:dyDescent="0.15">
      <c r="A60" s="2" t="s">
        <v>141</v>
      </c>
      <c r="B60" s="2" t="s">
        <v>1028</v>
      </c>
      <c r="C60" s="2" t="str">
        <f>VLOOKUP(A60,'[1]QH_RPT1_0041_2019-09-06'!C:E,3,0)</f>
        <v>物流部冷链运营部苏州干仓组仓库经理</v>
      </c>
      <c r="D60" s="2" t="s">
        <v>131</v>
      </c>
      <c r="E60" s="2" t="s">
        <v>321</v>
      </c>
      <c r="F60" s="2" t="s">
        <v>132</v>
      </c>
      <c r="G60" t="s">
        <v>295</v>
      </c>
      <c r="H60" t="s">
        <v>301</v>
      </c>
    </row>
    <row r="61" spans="1:28" ht="12" customHeight="1" x14ac:dyDescent="0.15">
      <c r="A61" s="2" t="s">
        <v>162</v>
      </c>
      <c r="B61" s="2" t="s">
        <v>1028</v>
      </c>
      <c r="C61" s="2" t="str">
        <f>VLOOKUP(A61,'[1]QH_RPT1_0041_2019-09-06'!C:E,3,0)</f>
        <v>物流部干货运营部苏州干仓组仓库经理</v>
      </c>
      <c r="D61" s="2" t="s">
        <v>131</v>
      </c>
      <c r="E61" s="2" t="s">
        <v>321</v>
      </c>
      <c r="F61" s="2" t="s">
        <v>132</v>
      </c>
      <c r="G61" t="s">
        <v>295</v>
      </c>
      <c r="H61" t="s">
        <v>301</v>
      </c>
    </row>
    <row r="62" spans="1:28" ht="12" customHeight="1" x14ac:dyDescent="0.15">
      <c r="A62" s="2" t="s">
        <v>58</v>
      </c>
      <c r="B62" s="2" t="s">
        <v>1029</v>
      </c>
      <c r="C62" s="2" t="str">
        <f>VLOOKUP(A62,'[1]QH_RPT1_0041_2019-09-06'!C:E,3,0)</f>
        <v>万麦事业部万麦营运部万麦－福田彩虹新都店店员</v>
      </c>
      <c r="D62" s="2" t="s">
        <v>59</v>
      </c>
      <c r="E62" s="2" t="s">
        <v>322</v>
      </c>
      <c r="F62" s="2" t="s">
        <v>60</v>
      </c>
      <c r="G62" t="s">
        <v>290</v>
      </c>
      <c r="H62" t="s">
        <v>221</v>
      </c>
    </row>
    <row r="63" spans="1:28" ht="12" customHeight="1" x14ac:dyDescent="0.15">
      <c r="A63" s="2" t="s">
        <v>112</v>
      </c>
      <c r="B63" s="2" t="s">
        <v>1029</v>
      </c>
      <c r="C63" s="2" t="str">
        <f>VLOOKUP(A63,'[1]QH_RPT1_0041_2019-09-06'!C:E,3,0)</f>
        <v>万麦事业部万麦营运部万麦－福田彩虹新都店店员</v>
      </c>
      <c r="D63" s="2" t="s">
        <v>59</v>
      </c>
      <c r="E63" s="2" t="s">
        <v>322</v>
      </c>
      <c r="F63" s="2" t="s">
        <v>113</v>
      </c>
      <c r="G63" t="s">
        <v>290</v>
      </c>
      <c r="H63" t="s">
        <v>221</v>
      </c>
    </row>
    <row r="64" spans="1:28" ht="12" customHeight="1" x14ac:dyDescent="0.15">
      <c r="A64" s="2" t="s">
        <v>118</v>
      </c>
      <c r="B64" s="2" t="s">
        <v>1029</v>
      </c>
      <c r="C64" s="2" t="str">
        <f>VLOOKUP(A64,'[1]QH_RPT1_0041_2019-09-06'!C:E,3,0)</f>
        <v>万麦事业部万麦营运部万麦－福田彩虹新都店小时工</v>
      </c>
      <c r="D64" s="2" t="s">
        <v>59</v>
      </c>
      <c r="E64" s="2" t="s">
        <v>307</v>
      </c>
      <c r="F64" s="2" t="s">
        <v>39</v>
      </c>
      <c r="G64" t="s">
        <v>283</v>
      </c>
      <c r="H64" t="s">
        <v>284</v>
      </c>
      <c r="I64" t="s">
        <v>227</v>
      </c>
      <c r="J64" t="s">
        <v>286</v>
      </c>
      <c r="K64" t="s">
        <v>287</v>
      </c>
      <c r="L64" t="s">
        <v>288</v>
      </c>
      <c r="M64" t="s">
        <v>289</v>
      </c>
      <c r="N64" t="s">
        <v>231</v>
      </c>
      <c r="O64" t="s">
        <v>290</v>
      </c>
      <c r="P64" t="s">
        <v>291</v>
      </c>
      <c r="Q64" t="s">
        <v>221</v>
      </c>
      <c r="R64" t="s">
        <v>237</v>
      </c>
      <c r="S64" t="s">
        <v>252</v>
      </c>
      <c r="T64" t="s">
        <v>253</v>
      </c>
      <c r="U64" t="s">
        <v>292</v>
      </c>
      <c r="V64" t="s">
        <v>254</v>
      </c>
      <c r="W64" t="s">
        <v>293</v>
      </c>
      <c r="X64" t="s">
        <v>294</v>
      </c>
      <c r="Y64" t="s">
        <v>300</v>
      </c>
      <c r="Z64" t="s">
        <v>295</v>
      </c>
      <c r="AA64" t="s">
        <v>296</v>
      </c>
      <c r="AB64" t="s">
        <v>297</v>
      </c>
    </row>
    <row r="65" spans="1:28" ht="12" customHeight="1" x14ac:dyDescent="0.15">
      <c r="A65" s="2" t="s">
        <v>119</v>
      </c>
      <c r="B65" s="2" t="s">
        <v>1029</v>
      </c>
      <c r="C65" s="2" t="str">
        <f>VLOOKUP(A65,'[1]QH_RPT1_0041_2019-09-06'!C:E,3,0)</f>
        <v>万麦事业部万麦营运部万麦－福田彩虹新都店小时工</v>
      </c>
      <c r="D65" s="2" t="s">
        <v>59</v>
      </c>
      <c r="E65" s="2" t="s">
        <v>307</v>
      </c>
      <c r="F65" s="2" t="s">
        <v>39</v>
      </c>
      <c r="G65" t="s">
        <v>283</v>
      </c>
      <c r="H65" t="s">
        <v>284</v>
      </c>
      <c r="I65" t="s">
        <v>227</v>
      </c>
      <c r="J65" t="s">
        <v>286</v>
      </c>
      <c r="K65" t="s">
        <v>287</v>
      </c>
      <c r="L65" t="s">
        <v>288</v>
      </c>
      <c r="M65" t="s">
        <v>289</v>
      </c>
      <c r="N65" t="s">
        <v>231</v>
      </c>
      <c r="O65" t="s">
        <v>290</v>
      </c>
      <c r="P65" t="s">
        <v>291</v>
      </c>
      <c r="Q65" t="s">
        <v>221</v>
      </c>
      <c r="R65" t="s">
        <v>237</v>
      </c>
      <c r="S65" t="s">
        <v>252</v>
      </c>
      <c r="T65" t="s">
        <v>253</v>
      </c>
      <c r="U65" t="s">
        <v>292</v>
      </c>
      <c r="V65" t="s">
        <v>254</v>
      </c>
      <c r="W65" t="s">
        <v>293</v>
      </c>
      <c r="X65" t="s">
        <v>294</v>
      </c>
      <c r="Y65" t="s">
        <v>300</v>
      </c>
      <c r="Z65" t="s">
        <v>295</v>
      </c>
      <c r="AA65" t="s">
        <v>296</v>
      </c>
      <c r="AB65" t="s">
        <v>297</v>
      </c>
    </row>
    <row r="66" spans="1:28" ht="12" customHeight="1" x14ac:dyDescent="0.15">
      <c r="A66" s="2" t="s">
        <v>122</v>
      </c>
      <c r="B66" s="2" t="s">
        <v>1029</v>
      </c>
      <c r="C66" s="2" t="str">
        <f>VLOOKUP(A66,'[1]QH_RPT1_0041_2019-09-06'!C:E,3,0)</f>
        <v>万麦事业部万麦营运部万麦－福田彩虹新都店店员</v>
      </c>
      <c r="D66" s="2" t="s">
        <v>59</v>
      </c>
      <c r="E66" s="2" t="s">
        <v>322</v>
      </c>
      <c r="F66" s="2" t="s">
        <v>123</v>
      </c>
      <c r="G66" t="s">
        <v>290</v>
      </c>
      <c r="H66" t="s">
        <v>221</v>
      </c>
    </row>
    <row r="67" spans="1:28" ht="12" customHeight="1" x14ac:dyDescent="0.15">
      <c r="A67" s="2" t="s">
        <v>154</v>
      </c>
      <c r="B67" s="2" t="s">
        <v>1029</v>
      </c>
      <c r="C67" s="2" t="str">
        <f>VLOOKUP(A67,'[1]QH_RPT1_0041_2019-09-06'!C:E,3,0)</f>
        <v>万麦事业部万麦营运部万麦－福田彩虹新都店店长</v>
      </c>
      <c r="D67" s="2" t="s">
        <v>59</v>
      </c>
      <c r="E67" s="2" t="s">
        <v>322</v>
      </c>
      <c r="F67" s="2" t="s">
        <v>155</v>
      </c>
      <c r="G67" t="s">
        <v>290</v>
      </c>
      <c r="H67" t="s">
        <v>221</v>
      </c>
    </row>
    <row r="68" spans="1:28" ht="12" customHeight="1" x14ac:dyDescent="0.15">
      <c r="A68" s="2" t="s">
        <v>54</v>
      </c>
      <c r="B68" s="2" t="s">
        <v>1059</v>
      </c>
      <c r="C68" s="2" t="str">
        <f>VLOOKUP(A68,'[1]QH_RPT1_0041_2019-09-06'!C:E,3,0)</f>
        <v>万麦事业部万麦营运部万麦－光明邦凯科技园店店员</v>
      </c>
      <c r="D68" s="2" t="s">
        <v>55</v>
      </c>
      <c r="E68" s="2" t="s">
        <v>323</v>
      </c>
      <c r="F68" s="2" t="s">
        <v>56</v>
      </c>
      <c r="G68" t="s">
        <v>283</v>
      </c>
      <c r="H68" t="s">
        <v>221</v>
      </c>
      <c r="I68" s="4" t="s">
        <v>284</v>
      </c>
      <c r="J68" s="4" t="s">
        <v>227</v>
      </c>
      <c r="K68" s="4" t="s">
        <v>285</v>
      </c>
      <c r="L68" t="s">
        <v>231</v>
      </c>
    </row>
    <row r="69" spans="1:28" ht="12" customHeight="1" x14ac:dyDescent="0.15">
      <c r="A69" s="2" t="s">
        <v>68</v>
      </c>
      <c r="B69" s="2" t="s">
        <v>1030</v>
      </c>
      <c r="C69" s="2" t="str">
        <f>VLOOKUP(A69,'[1]QH_RPT1_0041_2019-09-06'!C:E,3,0)</f>
        <v>万麦事业部万麦营运部万麦－光明邦凯科技园店店员</v>
      </c>
      <c r="D69" s="2" t="s">
        <v>55</v>
      </c>
      <c r="E69" s="2" t="s">
        <v>323</v>
      </c>
      <c r="F69" s="2" t="s">
        <v>69</v>
      </c>
      <c r="G69" t="s">
        <v>283</v>
      </c>
      <c r="H69" t="s">
        <v>221</v>
      </c>
      <c r="I69" s="4" t="s">
        <v>284</v>
      </c>
      <c r="J69" s="4" t="s">
        <v>227</v>
      </c>
      <c r="K69" s="4" t="s">
        <v>285</v>
      </c>
      <c r="L69" t="s">
        <v>231</v>
      </c>
    </row>
    <row r="70" spans="1:28" ht="12" customHeight="1" x14ac:dyDescent="0.15">
      <c r="A70" s="2" t="s">
        <v>72</v>
      </c>
      <c r="B70" s="2" t="s">
        <v>1030</v>
      </c>
      <c r="C70" s="2" t="str">
        <f>VLOOKUP(A70,'[1]QH_RPT1_0041_2019-09-06'!C:E,3,0)</f>
        <v>万麦事业部万麦营运部万麦－光明邦凯科技园店店员</v>
      </c>
      <c r="D70" s="2" t="s">
        <v>55</v>
      </c>
      <c r="E70" s="2" t="s">
        <v>323</v>
      </c>
      <c r="F70" s="2" t="s">
        <v>56</v>
      </c>
      <c r="G70" t="s">
        <v>283</v>
      </c>
      <c r="H70" t="s">
        <v>221</v>
      </c>
      <c r="I70" s="4" t="s">
        <v>284</v>
      </c>
      <c r="J70" s="4" t="s">
        <v>227</v>
      </c>
      <c r="K70" s="4" t="s">
        <v>285</v>
      </c>
      <c r="L70" t="s">
        <v>231</v>
      </c>
    </row>
    <row r="71" spans="1:28" ht="12" customHeight="1" x14ac:dyDescent="0.15">
      <c r="A71" s="2" t="s">
        <v>73</v>
      </c>
      <c r="B71" s="2" t="s">
        <v>1030</v>
      </c>
      <c r="C71" s="2" t="str">
        <f>VLOOKUP(A71,'[1]QH_RPT1_0041_2019-09-06'!C:E,3,0)</f>
        <v>万麦事业部万麦营运部万麦－光明邦凯科技园店店员</v>
      </c>
      <c r="D71" s="2" t="s">
        <v>55</v>
      </c>
      <c r="E71" s="2" t="s">
        <v>323</v>
      </c>
      <c r="F71" s="2" t="s">
        <v>56</v>
      </c>
      <c r="G71" t="s">
        <v>283</v>
      </c>
      <c r="H71" t="s">
        <v>221</v>
      </c>
      <c r="I71" s="4" t="s">
        <v>284</v>
      </c>
      <c r="J71" s="4" t="s">
        <v>227</v>
      </c>
      <c r="K71" s="4" t="s">
        <v>285</v>
      </c>
      <c r="L71" t="s">
        <v>231</v>
      </c>
    </row>
    <row r="72" spans="1:28" ht="12" customHeight="1" x14ac:dyDescent="0.15">
      <c r="A72" s="2" t="s">
        <v>80</v>
      </c>
      <c r="B72" s="2" t="s">
        <v>1030</v>
      </c>
      <c r="C72" s="2" t="str">
        <f>VLOOKUP(A72,'[1]QH_RPT1_0041_2019-09-06'!C:E,3,0)</f>
        <v>万麦事业部万麦营运部万麦－光明邦凯科技园店店员</v>
      </c>
      <c r="D72" s="2" t="s">
        <v>55</v>
      </c>
      <c r="E72" s="2" t="s">
        <v>323</v>
      </c>
      <c r="F72" s="2" t="s">
        <v>69</v>
      </c>
      <c r="G72" t="s">
        <v>283</v>
      </c>
      <c r="H72" t="s">
        <v>221</v>
      </c>
      <c r="I72" s="4" t="s">
        <v>284</v>
      </c>
      <c r="J72" s="4" t="s">
        <v>227</v>
      </c>
      <c r="K72" s="4" t="s">
        <v>285</v>
      </c>
      <c r="L72" t="s">
        <v>231</v>
      </c>
    </row>
    <row r="73" spans="1:28" ht="12" customHeight="1" x14ac:dyDescent="0.15">
      <c r="A73" s="2" t="s">
        <v>100</v>
      </c>
      <c r="B73" s="2" t="s">
        <v>1030</v>
      </c>
      <c r="C73" s="2" t="str">
        <f>VLOOKUP(A73,'[1]QH_RPT1_0041_2019-09-06'!C:E,3,0)</f>
        <v>万麦事业部万麦营运部万麦－光明邦凯科技园店店员</v>
      </c>
      <c r="D73" s="2" t="s">
        <v>55</v>
      </c>
      <c r="E73" s="2" t="s">
        <v>323</v>
      </c>
      <c r="F73" s="2" t="s">
        <v>69</v>
      </c>
      <c r="G73" t="s">
        <v>283</v>
      </c>
      <c r="H73" t="s">
        <v>221</v>
      </c>
      <c r="I73" s="4" t="s">
        <v>284</v>
      </c>
      <c r="J73" s="4" t="s">
        <v>227</v>
      </c>
      <c r="K73" s="4" t="s">
        <v>285</v>
      </c>
      <c r="L73" t="s">
        <v>231</v>
      </c>
    </row>
    <row r="74" spans="1:28" ht="12" customHeight="1" x14ac:dyDescent="0.15">
      <c r="A74" s="2" t="s">
        <v>150</v>
      </c>
      <c r="B74" s="2" t="s">
        <v>1030</v>
      </c>
      <c r="C74" s="2" t="str">
        <f>VLOOKUP(A74,'[1]QH_RPT1_0041_2019-09-06'!C:E,3,0)</f>
        <v>万麦事业部万麦营运部万麦－光明邦凯科技园店副店长</v>
      </c>
      <c r="D74" s="2" t="s">
        <v>55</v>
      </c>
      <c r="E74" s="2" t="s">
        <v>323</v>
      </c>
      <c r="F74" s="2" t="s">
        <v>151</v>
      </c>
      <c r="G74" s="7" t="s">
        <v>283</v>
      </c>
      <c r="H74" s="7" t="s">
        <v>221</v>
      </c>
      <c r="I74" s="4" t="s">
        <v>284</v>
      </c>
      <c r="J74" s="4" t="s">
        <v>227</v>
      </c>
      <c r="K74" s="4" t="s">
        <v>285</v>
      </c>
      <c r="L74" t="s">
        <v>231</v>
      </c>
    </row>
    <row r="75" spans="1:28" ht="12" customHeight="1" x14ac:dyDescent="0.15">
      <c r="A75" s="2" t="s">
        <v>6</v>
      </c>
      <c r="B75" s="2" t="s">
        <v>1031</v>
      </c>
      <c r="C75" s="2" t="str">
        <f>VLOOKUP(A75,'[1]QH_RPT1_0041_2019-09-06'!C:E,3,0)</f>
        <v>万麦事业部万麦营运部万麦－龙岗德兴花园店店员</v>
      </c>
      <c r="D75" s="2" t="s">
        <v>7</v>
      </c>
      <c r="E75" s="2" t="s">
        <v>324</v>
      </c>
      <c r="F75" s="2" t="s">
        <v>8</v>
      </c>
      <c r="G75" t="s">
        <v>1058</v>
      </c>
      <c r="H75" t="s">
        <v>221</v>
      </c>
      <c r="I75" t="s">
        <v>227</v>
      </c>
    </row>
    <row r="76" spans="1:28" ht="12" customHeight="1" x14ac:dyDescent="0.15">
      <c r="A76" s="2" t="s">
        <v>82</v>
      </c>
      <c r="B76" s="2" t="s">
        <v>1031</v>
      </c>
      <c r="C76" s="2" t="str">
        <f>VLOOKUP(A76,'[1]QH_RPT1_0041_2019-09-06'!C:E,3,0)</f>
        <v>万麦事业部万麦营运部万麦－龙岗德兴花园店店员</v>
      </c>
      <c r="D76" s="2" t="s">
        <v>7</v>
      </c>
      <c r="E76" s="2" t="s">
        <v>324</v>
      </c>
      <c r="F76" s="2" t="s">
        <v>83</v>
      </c>
      <c r="G76" t="s">
        <v>1058</v>
      </c>
      <c r="H76" t="s">
        <v>221</v>
      </c>
      <c r="I76" t="s">
        <v>227</v>
      </c>
    </row>
    <row r="77" spans="1:28" ht="12" customHeight="1" x14ac:dyDescent="0.15">
      <c r="A77" s="2" t="s">
        <v>117</v>
      </c>
      <c r="B77" s="2" t="s">
        <v>1031</v>
      </c>
      <c r="C77" s="2" t="str">
        <f>VLOOKUP(A77,'[1]QH_RPT1_0041_2019-09-06'!C:E,3,0)</f>
        <v>万麦事业部万麦营运部万麦－龙岗德兴花园店店员</v>
      </c>
      <c r="D77" s="2" t="s">
        <v>7</v>
      </c>
      <c r="E77" s="2" t="s">
        <v>324</v>
      </c>
      <c r="F77" s="2" t="s">
        <v>83</v>
      </c>
      <c r="G77" t="s">
        <v>1058</v>
      </c>
      <c r="H77" t="s">
        <v>221</v>
      </c>
      <c r="I77" t="s">
        <v>227</v>
      </c>
    </row>
    <row r="78" spans="1:28" ht="12" customHeight="1" x14ac:dyDescent="0.15">
      <c r="A78" s="2" t="s">
        <v>146</v>
      </c>
      <c r="B78" s="2" t="s">
        <v>1031</v>
      </c>
      <c r="C78" s="2" t="str">
        <f>VLOOKUP(A78,'[1]QH_RPT1_0041_2019-09-06'!C:E,3,0)</f>
        <v>万麦事业部万麦营运部万麦－龙岗德兴花园店店长</v>
      </c>
      <c r="D78" s="2" t="s">
        <v>7</v>
      </c>
      <c r="E78" s="2" t="s">
        <v>324</v>
      </c>
      <c r="F78" s="2" t="s">
        <v>8</v>
      </c>
      <c r="G78" t="s">
        <v>1058</v>
      </c>
      <c r="H78" t="s">
        <v>221</v>
      </c>
      <c r="I78" t="s">
        <v>227</v>
      </c>
    </row>
    <row r="79" spans="1:28" ht="12" customHeight="1" x14ac:dyDescent="0.15">
      <c r="A79" s="2" t="s">
        <v>63</v>
      </c>
      <c r="B79" s="2" t="s">
        <v>1032</v>
      </c>
      <c r="C79" s="2" t="str">
        <f>VLOOKUP(A79,'[1]QH_RPT1_0041_2019-09-06'!C:E,3,0)</f>
        <v>万麦事业部万麦营运部万麦－龙华保利悦都店店员</v>
      </c>
      <c r="D79" s="2" t="s">
        <v>64</v>
      </c>
      <c r="E79" s="2" t="s">
        <v>325</v>
      </c>
      <c r="F79" s="2" t="s">
        <v>65</v>
      </c>
      <c r="G79" t="s">
        <v>286</v>
      </c>
      <c r="H79" t="s">
        <v>221</v>
      </c>
      <c r="I79" t="s">
        <v>227</v>
      </c>
    </row>
    <row r="80" spans="1:28" ht="12" customHeight="1" x14ac:dyDescent="0.15">
      <c r="A80" s="2" t="s">
        <v>74</v>
      </c>
      <c r="B80" s="2" t="s">
        <v>1032</v>
      </c>
      <c r="C80" s="2" t="str">
        <f>VLOOKUP(A80,'[1]QH_RPT1_0041_2019-09-06'!C:E,3,0)</f>
        <v>万麦事业部万麦营运部万麦－龙华保利悦都店店员</v>
      </c>
      <c r="D80" s="2" t="s">
        <v>64</v>
      </c>
      <c r="E80" s="2" t="s">
        <v>325</v>
      </c>
      <c r="F80" s="2" t="s">
        <v>75</v>
      </c>
      <c r="G80" t="s">
        <v>286</v>
      </c>
      <c r="H80" t="s">
        <v>221</v>
      </c>
      <c r="I80" t="s">
        <v>227</v>
      </c>
    </row>
    <row r="81" spans="1:28" ht="12" customHeight="1" x14ac:dyDescent="0.15">
      <c r="A81" s="2" t="s">
        <v>91</v>
      </c>
      <c r="B81" s="2" t="s">
        <v>1032</v>
      </c>
      <c r="C81" s="2" t="str">
        <f>VLOOKUP(A81,'[1]QH_RPT1_0041_2019-09-06'!C:E,3,0)</f>
        <v>万麦事业部万麦营运部万麦－龙华保利悦都店副店长</v>
      </c>
      <c r="D81" s="2" t="s">
        <v>64</v>
      </c>
      <c r="E81" s="2" t="s">
        <v>325</v>
      </c>
      <c r="F81" s="2" t="s">
        <v>92</v>
      </c>
      <c r="G81" t="s">
        <v>286</v>
      </c>
      <c r="H81" t="s">
        <v>221</v>
      </c>
      <c r="I81" t="s">
        <v>227</v>
      </c>
    </row>
    <row r="82" spans="1:28" ht="12" customHeight="1" x14ac:dyDescent="0.15">
      <c r="A82" s="2" t="s">
        <v>94</v>
      </c>
      <c r="B82" s="2" t="s">
        <v>1032</v>
      </c>
      <c r="C82" s="2" t="str">
        <f>VLOOKUP(A82,'[1]QH_RPT1_0041_2019-09-06'!C:E,3,0)</f>
        <v>万麦事业部万麦营运部万麦－龙华保利悦都店店员</v>
      </c>
      <c r="D82" s="2" t="s">
        <v>64</v>
      </c>
      <c r="E82" s="2" t="s">
        <v>325</v>
      </c>
      <c r="F82" s="2" t="s">
        <v>92</v>
      </c>
      <c r="G82" t="s">
        <v>286</v>
      </c>
      <c r="H82" t="s">
        <v>221</v>
      </c>
      <c r="I82" t="s">
        <v>227</v>
      </c>
    </row>
    <row r="83" spans="1:28" ht="12" customHeight="1" x14ac:dyDescent="0.15">
      <c r="A83" s="2" t="s">
        <v>45</v>
      </c>
      <c r="B83" s="2" t="s">
        <v>1033</v>
      </c>
      <c r="C83" s="2" t="str">
        <f>VLOOKUP(A83,'[1]QH_RPT1_0041_2019-09-06'!C:E,3,0)</f>
        <v>万麦事业部万麦营运部万麦－龙华锦绣江南店店员</v>
      </c>
      <c r="D83" s="2" t="s">
        <v>41</v>
      </c>
      <c r="E83" s="2" t="s">
        <v>326</v>
      </c>
      <c r="F83" s="2" t="s">
        <v>46</v>
      </c>
      <c r="G83" t="s">
        <v>287</v>
      </c>
      <c r="H83" t="s">
        <v>221</v>
      </c>
    </row>
    <row r="84" spans="1:28" ht="12" customHeight="1" x14ac:dyDescent="0.15">
      <c r="A84" s="2" t="s">
        <v>66</v>
      </c>
      <c r="B84" s="2" t="s">
        <v>1033</v>
      </c>
      <c r="C84" s="2" t="str">
        <f>VLOOKUP(A84,'[1]QH_RPT1_0041_2019-09-06'!C:E,3,0)</f>
        <v>万麦事业部万麦营运部万麦－龙华锦绣江南店店员</v>
      </c>
      <c r="D84" s="2" t="s">
        <v>41</v>
      </c>
      <c r="E84" s="2" t="s">
        <v>326</v>
      </c>
      <c r="F84" s="2" t="s">
        <v>67</v>
      </c>
      <c r="G84" s="32" t="s">
        <v>287</v>
      </c>
      <c r="H84" s="32" t="s">
        <v>221</v>
      </c>
    </row>
    <row r="85" spans="1:28" ht="12" customHeight="1" x14ac:dyDescent="0.15">
      <c r="A85" s="2" t="s">
        <v>114</v>
      </c>
      <c r="B85" s="2" t="s">
        <v>1033</v>
      </c>
      <c r="C85" s="2" t="str">
        <f>VLOOKUP(A85,'[1]QH_RPT1_0041_2019-09-06'!C:E,3,0)</f>
        <v>万麦事业部万麦营运部万麦－龙华锦绣江南店副店长</v>
      </c>
      <c r="D85" s="2" t="s">
        <v>41</v>
      </c>
      <c r="E85" s="2" t="s">
        <v>326</v>
      </c>
      <c r="F85" s="2" t="s">
        <v>46</v>
      </c>
      <c r="G85" t="s">
        <v>287</v>
      </c>
      <c r="H85" t="s">
        <v>221</v>
      </c>
    </row>
    <row r="86" spans="1:28" ht="12" customHeight="1" x14ac:dyDescent="0.15">
      <c r="A86" s="2" t="s">
        <v>115</v>
      </c>
      <c r="B86" s="2" t="s">
        <v>1033</v>
      </c>
      <c r="C86" s="2" t="str">
        <f>VLOOKUP(A86,'[1]QH_RPT1_0041_2019-09-06'!C:E,3,0)</f>
        <v>万麦事业部万麦营运部万麦－龙华锦绣江南店店员</v>
      </c>
      <c r="D86" s="2" t="s">
        <v>41</v>
      </c>
      <c r="E86" s="2" t="s">
        <v>326</v>
      </c>
      <c r="F86" s="2" t="s">
        <v>67</v>
      </c>
      <c r="G86" t="s">
        <v>287</v>
      </c>
      <c r="H86" t="s">
        <v>221</v>
      </c>
    </row>
    <row r="87" spans="1:28" ht="12" customHeight="1" x14ac:dyDescent="0.15">
      <c r="A87" s="2" t="s">
        <v>9</v>
      </c>
      <c r="B87" s="2" t="s">
        <v>1034</v>
      </c>
      <c r="C87" s="2" t="str">
        <f>VLOOKUP(A87,'[1]QH_RPT1_0041_2019-09-06'!C:E,3,0)</f>
        <v>万麦门店小时工</v>
      </c>
      <c r="D87" s="2" t="s">
        <v>10</v>
      </c>
      <c r="E87" s="2" t="s">
        <v>327</v>
      </c>
      <c r="F87" s="2" t="s">
        <v>11</v>
      </c>
      <c r="G87" t="s">
        <v>284</v>
      </c>
      <c r="H87" t="s">
        <v>221</v>
      </c>
      <c r="I87" t="s">
        <v>227</v>
      </c>
    </row>
    <row r="88" spans="1:28" ht="12" customHeight="1" x14ac:dyDescent="0.15">
      <c r="A88" s="2" t="s">
        <v>70</v>
      </c>
      <c r="B88" s="2" t="s">
        <v>1034</v>
      </c>
      <c r="C88" s="2" t="str">
        <f>VLOOKUP(A88,'[1]QH_RPT1_0041_2019-09-06'!C:E,3,0)</f>
        <v>万麦事业部万麦营运部万麦－龙华科技园南区1店店员</v>
      </c>
      <c r="D88" s="2" t="s">
        <v>10</v>
      </c>
      <c r="E88" s="2" t="s">
        <v>327</v>
      </c>
      <c r="F88" s="2" t="s">
        <v>71</v>
      </c>
      <c r="G88" t="s">
        <v>284</v>
      </c>
      <c r="H88" t="s">
        <v>221</v>
      </c>
      <c r="I88" t="s">
        <v>227</v>
      </c>
    </row>
    <row r="89" spans="1:28" ht="12" customHeight="1" x14ac:dyDescent="0.15">
      <c r="A89" s="2" t="s">
        <v>15</v>
      </c>
      <c r="B89" s="2" t="s">
        <v>1035</v>
      </c>
      <c r="C89" s="2" t="str">
        <f>VLOOKUP(A89,'[1]QH_RPT1_0041_2019-09-06'!C:E,3,0)</f>
        <v>万麦事业部万麦营运部万麦－龙华科技园南区2店店长</v>
      </c>
      <c r="D89" s="2" t="s">
        <v>16</v>
      </c>
      <c r="E89" s="2" t="s">
        <v>328</v>
      </c>
      <c r="F89" s="2" t="s">
        <v>226</v>
      </c>
      <c r="G89" t="s">
        <v>228</v>
      </c>
      <c r="H89" t="s">
        <v>222</v>
      </c>
      <c r="I89" t="s">
        <v>229</v>
      </c>
    </row>
    <row r="90" spans="1:28" ht="12" customHeight="1" x14ac:dyDescent="0.15">
      <c r="A90" s="2" t="s">
        <v>26</v>
      </c>
      <c r="B90" s="2" t="s">
        <v>1035</v>
      </c>
      <c r="C90" s="2" t="str">
        <f>VLOOKUP(A90,'[1]QH_RPT1_0041_2019-09-06'!C:E,3,0)</f>
        <v>万麦事业部万麦营运部万麦－龙华科技园南区2店店员</v>
      </c>
      <c r="D90" s="2" t="s">
        <v>16</v>
      </c>
      <c r="E90" s="2" t="s">
        <v>328</v>
      </c>
      <c r="F90" s="2" t="s">
        <v>17</v>
      </c>
      <c r="G90" t="s">
        <v>228</v>
      </c>
      <c r="H90" t="s">
        <v>222</v>
      </c>
      <c r="I90" t="s">
        <v>229</v>
      </c>
    </row>
    <row r="91" spans="1:28" ht="12" customHeight="1" x14ac:dyDescent="0.15">
      <c r="A91" s="2" t="s">
        <v>30</v>
      </c>
      <c r="B91" s="2" t="s">
        <v>1035</v>
      </c>
      <c r="C91" s="2" t="str">
        <f>VLOOKUP(A91,'[1]QH_RPT1_0041_2019-09-06'!C:E,3,0)</f>
        <v>万麦事业部万麦营运部万麦－龙华科技园南区2店肉类技工</v>
      </c>
      <c r="D91" s="2" t="s">
        <v>16</v>
      </c>
      <c r="E91" s="2" t="s">
        <v>328</v>
      </c>
      <c r="F91" s="2" t="s">
        <v>17</v>
      </c>
      <c r="G91" t="s">
        <v>228</v>
      </c>
      <c r="H91" t="s">
        <v>222</v>
      </c>
      <c r="I91" t="s">
        <v>229</v>
      </c>
    </row>
    <row r="92" spans="1:28" ht="12" customHeight="1" x14ac:dyDescent="0.15">
      <c r="A92" s="2" t="s">
        <v>31</v>
      </c>
      <c r="B92" s="2" t="s">
        <v>1035</v>
      </c>
      <c r="C92" s="2" t="str">
        <f>VLOOKUP(A92,'[1]QH_RPT1_0041_2019-09-06'!C:E,3,0)</f>
        <v>万麦事业部万麦营运部万麦－龙华科技园南区2店肉类技工</v>
      </c>
      <c r="D92" s="2" t="s">
        <v>16</v>
      </c>
      <c r="E92" s="2" t="s">
        <v>328</v>
      </c>
      <c r="F92" s="2" t="s">
        <v>17</v>
      </c>
      <c r="G92" t="s">
        <v>228</v>
      </c>
      <c r="H92" t="s">
        <v>222</v>
      </c>
      <c r="I92" t="s">
        <v>229</v>
      </c>
    </row>
    <row r="93" spans="1:28" ht="12" customHeight="1" x14ac:dyDescent="0.15">
      <c r="A93" s="2" t="s">
        <v>32</v>
      </c>
      <c r="B93" s="2" t="s">
        <v>1035</v>
      </c>
      <c r="C93" s="2" t="str">
        <f>VLOOKUP(A93,'[1]QH_RPT1_0041_2019-09-06'!C:E,3,0)</f>
        <v>万麦事业部万麦营运部万麦－龙华科技园南区2店肉类技工</v>
      </c>
      <c r="D93" s="2" t="s">
        <v>16</v>
      </c>
      <c r="E93" s="2" t="s">
        <v>328</v>
      </c>
      <c r="F93" s="2" t="s">
        <v>33</v>
      </c>
      <c r="G93" t="s">
        <v>228</v>
      </c>
      <c r="H93" t="s">
        <v>222</v>
      </c>
      <c r="I93" t="s">
        <v>229</v>
      </c>
    </row>
    <row r="94" spans="1:28" ht="12" customHeight="1" x14ac:dyDescent="0.15">
      <c r="A94" s="2" t="s">
        <v>40</v>
      </c>
      <c r="B94" s="2" t="s">
        <v>1035</v>
      </c>
      <c r="C94" s="2" t="str">
        <f>VLOOKUP(A94,'[1]QH_RPT1_0041_2019-09-06'!C:E,3,0)</f>
        <v>万麦事业部万麦营运部万麦－龙华科技园南区2店店员</v>
      </c>
      <c r="D94" s="2" t="s">
        <v>16</v>
      </c>
      <c r="E94" s="2" t="s">
        <v>307</v>
      </c>
      <c r="F94" s="2" t="s">
        <v>39</v>
      </c>
      <c r="G94" t="s">
        <v>283</v>
      </c>
      <c r="H94" t="s">
        <v>284</v>
      </c>
      <c r="I94" t="s">
        <v>227</v>
      </c>
      <c r="J94" t="s">
        <v>286</v>
      </c>
      <c r="K94" t="s">
        <v>287</v>
      </c>
      <c r="L94" t="s">
        <v>288</v>
      </c>
      <c r="M94" t="s">
        <v>289</v>
      </c>
      <c r="N94" t="s">
        <v>231</v>
      </c>
      <c r="O94" t="s">
        <v>290</v>
      </c>
      <c r="P94" t="s">
        <v>291</v>
      </c>
      <c r="Q94" t="s">
        <v>221</v>
      </c>
      <c r="R94" t="s">
        <v>237</v>
      </c>
      <c r="S94" t="s">
        <v>252</v>
      </c>
      <c r="T94" t="s">
        <v>253</v>
      </c>
      <c r="U94" t="s">
        <v>292</v>
      </c>
      <c r="V94" t="s">
        <v>254</v>
      </c>
      <c r="W94" t="s">
        <v>293</v>
      </c>
      <c r="X94" t="s">
        <v>294</v>
      </c>
      <c r="Y94" t="s">
        <v>300</v>
      </c>
      <c r="Z94" t="s">
        <v>295</v>
      </c>
      <c r="AA94" t="s">
        <v>296</v>
      </c>
      <c r="AB94" t="s">
        <v>297</v>
      </c>
    </row>
    <row r="95" spans="1:28" ht="12" customHeight="1" x14ac:dyDescent="0.15">
      <c r="A95" s="2" t="s">
        <v>42</v>
      </c>
      <c r="B95" s="2" t="s">
        <v>1035</v>
      </c>
      <c r="C95" s="2" t="str">
        <f>VLOOKUP(A95,'[1]QH_RPT1_0041_2019-09-06'!C:E,3,0)</f>
        <v>万麦事业部万麦营运部万麦－龙华科技园南区2店店员</v>
      </c>
      <c r="D95" s="2" t="s">
        <v>16</v>
      </c>
      <c r="E95" s="2" t="s">
        <v>328</v>
      </c>
      <c r="F95" s="2" t="s">
        <v>17</v>
      </c>
      <c r="G95" t="s">
        <v>228</v>
      </c>
      <c r="H95" t="s">
        <v>222</v>
      </c>
      <c r="I95" t="s">
        <v>229</v>
      </c>
    </row>
    <row r="96" spans="1:28" ht="12" customHeight="1" x14ac:dyDescent="0.15">
      <c r="A96" s="2" t="s">
        <v>43</v>
      </c>
      <c r="B96" s="2" t="s">
        <v>1035</v>
      </c>
      <c r="C96" s="2" t="str">
        <f>VLOOKUP(A96,'[1]QH_RPT1_0041_2019-09-06'!C:E,3,0)</f>
        <v>万麦事业部万麦营运部万麦－龙华科技园南区2店肉类技工</v>
      </c>
      <c r="D96" s="2" t="s">
        <v>16</v>
      </c>
      <c r="E96" s="2" t="s">
        <v>328</v>
      </c>
      <c r="F96" s="2" t="s">
        <v>17</v>
      </c>
      <c r="G96" t="s">
        <v>228</v>
      </c>
      <c r="H96" t="s">
        <v>222</v>
      </c>
      <c r="I96" t="s">
        <v>229</v>
      </c>
    </row>
    <row r="97" spans="1:9" ht="12" customHeight="1" x14ac:dyDescent="0.15">
      <c r="A97" s="2" t="s">
        <v>44</v>
      </c>
      <c r="B97" s="2" t="s">
        <v>1035</v>
      </c>
      <c r="C97" s="2" t="str">
        <f>VLOOKUP(A97,'[1]QH_RPT1_0041_2019-09-06'!C:E,3,0)</f>
        <v>万麦事业部万麦营运部万麦－龙华科技园南区2店店员</v>
      </c>
      <c r="D97" s="2" t="s">
        <v>16</v>
      </c>
      <c r="E97" s="2" t="s">
        <v>328</v>
      </c>
      <c r="F97" s="2" t="s">
        <v>33</v>
      </c>
      <c r="G97" t="s">
        <v>228</v>
      </c>
      <c r="H97" t="s">
        <v>222</v>
      </c>
      <c r="I97" t="s">
        <v>229</v>
      </c>
    </row>
    <row r="98" spans="1:9" ht="12" customHeight="1" x14ac:dyDescent="0.15">
      <c r="A98" s="2" t="s">
        <v>52</v>
      </c>
      <c r="B98" s="2" t="s">
        <v>1035</v>
      </c>
      <c r="C98" s="2" t="str">
        <f>VLOOKUP(A98,'[1]QH_RPT1_0041_2019-09-06'!C:E,3,0)</f>
        <v>万麦事业部万麦营运部万麦－龙华科技园南区2店小时工</v>
      </c>
      <c r="D98" s="2" t="s">
        <v>16</v>
      </c>
      <c r="E98" s="2" t="s">
        <v>328</v>
      </c>
      <c r="F98" s="2" t="s">
        <v>33</v>
      </c>
      <c r="G98" t="s">
        <v>228</v>
      </c>
      <c r="H98" t="s">
        <v>222</v>
      </c>
      <c r="I98" t="s">
        <v>229</v>
      </c>
    </row>
    <row r="99" spans="1:9" ht="12" customHeight="1" x14ac:dyDescent="0.15">
      <c r="A99" s="2" t="s">
        <v>61</v>
      </c>
      <c r="B99" s="2" t="s">
        <v>1035</v>
      </c>
      <c r="C99" s="2" t="str">
        <f>VLOOKUP(A99,'[1]QH_RPT1_0041_2019-09-06'!C:E,3,0)</f>
        <v>万麦事业部万麦营运部万麦－龙华科技园南区2店店长</v>
      </c>
      <c r="D99" s="2" t="s">
        <v>16</v>
      </c>
      <c r="E99" s="2" t="s">
        <v>328</v>
      </c>
      <c r="F99" s="2" t="s">
        <v>62</v>
      </c>
      <c r="G99" t="s">
        <v>228</v>
      </c>
      <c r="H99" t="s">
        <v>222</v>
      </c>
      <c r="I99" t="s">
        <v>229</v>
      </c>
    </row>
    <row r="100" spans="1:9" ht="12" customHeight="1" x14ac:dyDescent="0.15">
      <c r="A100" s="2" t="s">
        <v>76</v>
      </c>
      <c r="B100" s="2" t="s">
        <v>1035</v>
      </c>
      <c r="C100" s="2" t="str">
        <f>VLOOKUP(A100,'[1]QH_RPT1_0041_2019-09-06'!C:E,3,0)</f>
        <v>万麦事业部万麦营运部万麦－龙华科技园南区2店副店长</v>
      </c>
      <c r="D100" s="2" t="s">
        <v>10</v>
      </c>
      <c r="E100" s="2" t="s">
        <v>327</v>
      </c>
      <c r="F100" s="2" t="s">
        <v>71</v>
      </c>
      <c r="G100" t="s">
        <v>284</v>
      </c>
      <c r="H100" t="s">
        <v>221</v>
      </c>
      <c r="I100" t="s">
        <v>227</v>
      </c>
    </row>
    <row r="101" spans="1:9" ht="12" customHeight="1" x14ac:dyDescent="0.15">
      <c r="A101" s="2" t="s">
        <v>86</v>
      </c>
      <c r="B101" s="2" t="s">
        <v>1035</v>
      </c>
      <c r="C101" s="2" t="str">
        <f>VLOOKUP(A101,'[1]QH_RPT1_0041_2019-09-06'!C:E,3,0)</f>
        <v>万麦事业部万麦营运部万麦－龙华科技园南区2店店员</v>
      </c>
      <c r="D101" s="2" t="s">
        <v>16</v>
      </c>
      <c r="E101" s="2" t="s">
        <v>328</v>
      </c>
      <c r="F101" s="2" t="s">
        <v>17</v>
      </c>
      <c r="G101" t="s">
        <v>228</v>
      </c>
      <c r="H101" t="s">
        <v>222</v>
      </c>
      <c r="I101" t="s">
        <v>229</v>
      </c>
    </row>
    <row r="102" spans="1:9" ht="12" customHeight="1" x14ac:dyDescent="0.15">
      <c r="A102" s="2" t="s">
        <v>89</v>
      </c>
      <c r="B102" s="2" t="s">
        <v>1035</v>
      </c>
      <c r="C102" s="2" t="str">
        <f>VLOOKUP(A102,'[1]QH_RPT1_0041_2019-09-06'!C:E,3,0)</f>
        <v>万麦事业部万麦营运部万麦－龙华科技园南区2店店员</v>
      </c>
      <c r="D102" s="2" t="s">
        <v>16</v>
      </c>
      <c r="E102" s="2" t="s">
        <v>328</v>
      </c>
      <c r="F102" s="2" t="s">
        <v>17</v>
      </c>
      <c r="G102" t="s">
        <v>228</v>
      </c>
      <c r="H102" t="s">
        <v>222</v>
      </c>
      <c r="I102" t="s">
        <v>229</v>
      </c>
    </row>
    <row r="103" spans="1:9" ht="12" customHeight="1" x14ac:dyDescent="0.15">
      <c r="A103" s="2" t="s">
        <v>104</v>
      </c>
      <c r="B103" s="2" t="s">
        <v>1035</v>
      </c>
      <c r="C103" s="2" t="str">
        <f>VLOOKUP(A103,'[1]QH_RPT1_0041_2019-09-06'!C:E,3,0)</f>
        <v>万麦事业部万麦营运部万麦－龙华科技园南区2店肉类技工</v>
      </c>
      <c r="D103" s="2" t="s">
        <v>16</v>
      </c>
      <c r="E103" s="2" t="s">
        <v>328</v>
      </c>
      <c r="F103" s="2" t="s">
        <v>105</v>
      </c>
      <c r="G103" t="s">
        <v>228</v>
      </c>
      <c r="H103" t="s">
        <v>222</v>
      </c>
      <c r="I103" t="s">
        <v>229</v>
      </c>
    </row>
    <row r="104" spans="1:9" ht="12" customHeight="1" x14ac:dyDescent="0.15">
      <c r="A104" s="2" t="s">
        <v>106</v>
      </c>
      <c r="B104" s="2" t="s">
        <v>1035</v>
      </c>
      <c r="C104" s="2" t="str">
        <f>VLOOKUP(A104,'[1]QH_RPT1_0041_2019-09-06'!C:E,3,0)</f>
        <v>万麦事业部万麦营运部万麦－龙华科技园南区2店店员</v>
      </c>
      <c r="D104" s="2" t="s">
        <v>16</v>
      </c>
      <c r="E104" s="2" t="s">
        <v>328</v>
      </c>
      <c r="F104" s="2" t="s">
        <v>33</v>
      </c>
      <c r="G104" t="s">
        <v>228</v>
      </c>
      <c r="H104" t="s">
        <v>222</v>
      </c>
      <c r="I104" t="s">
        <v>229</v>
      </c>
    </row>
    <row r="105" spans="1:9" ht="12" customHeight="1" x14ac:dyDescent="0.15">
      <c r="A105" s="2" t="s">
        <v>107</v>
      </c>
      <c r="B105" s="2" t="s">
        <v>1035</v>
      </c>
      <c r="C105" s="2" t="str">
        <f>VLOOKUP(A105,'[1]QH_RPT1_0041_2019-09-06'!C:E,3,0)</f>
        <v>万麦事业部万麦营运部万麦－龙华科技园南区2店店员</v>
      </c>
      <c r="D105" s="2" t="s">
        <v>16</v>
      </c>
      <c r="E105" s="2" t="s">
        <v>328</v>
      </c>
      <c r="F105" s="2" t="s">
        <v>33</v>
      </c>
      <c r="G105" t="s">
        <v>228</v>
      </c>
      <c r="H105" t="s">
        <v>222</v>
      </c>
      <c r="I105" t="s">
        <v>229</v>
      </c>
    </row>
    <row r="106" spans="1:9" ht="12" customHeight="1" x14ac:dyDescent="0.15">
      <c r="A106" s="2" t="s">
        <v>108</v>
      </c>
      <c r="B106" s="2" t="s">
        <v>1035</v>
      </c>
      <c r="C106" s="2" t="str">
        <f>VLOOKUP(A106,'[1]QH_RPT1_0041_2019-09-06'!C:E,3,0)</f>
        <v>万麦事业部万麦营运部万麦－龙华科技园南区2店店员</v>
      </c>
      <c r="D106" s="2" t="s">
        <v>16</v>
      </c>
      <c r="E106" s="2" t="s">
        <v>328</v>
      </c>
      <c r="F106" s="2" t="s">
        <v>33</v>
      </c>
      <c r="G106" t="s">
        <v>228</v>
      </c>
      <c r="H106" t="s">
        <v>222</v>
      </c>
      <c r="I106" t="s">
        <v>229</v>
      </c>
    </row>
    <row r="107" spans="1:9" ht="12" customHeight="1" x14ac:dyDescent="0.15">
      <c r="A107" s="2" t="s">
        <v>109</v>
      </c>
      <c r="B107" s="2" t="s">
        <v>1035</v>
      </c>
      <c r="C107" s="2" t="str">
        <f>VLOOKUP(A107,'[1]QH_RPT1_0041_2019-09-06'!C:E,3,0)</f>
        <v>万麦事业部万麦营运部万麦－龙华科技园南区2店店员</v>
      </c>
      <c r="D107" s="2" t="s">
        <v>16</v>
      </c>
      <c r="E107" s="2" t="s">
        <v>328</v>
      </c>
      <c r="F107" s="2" t="s">
        <v>17</v>
      </c>
      <c r="G107" s="7" t="s">
        <v>228</v>
      </c>
      <c r="H107" s="7" t="s">
        <v>222</v>
      </c>
      <c r="I107" t="s">
        <v>229</v>
      </c>
    </row>
    <row r="108" spans="1:9" ht="12" customHeight="1" x14ac:dyDescent="0.15">
      <c r="A108" s="2" t="s">
        <v>116</v>
      </c>
      <c r="B108" s="2" t="s">
        <v>1035</v>
      </c>
      <c r="C108" s="2" t="str">
        <f>VLOOKUP(A108,'[1]QH_RPT1_0041_2019-09-06'!C:E,3,0)</f>
        <v>万麦事业部万麦营运部万麦－龙华科技园南区2店店员</v>
      </c>
      <c r="D108" s="2" t="s">
        <v>16</v>
      </c>
      <c r="E108" s="2" t="s">
        <v>328</v>
      </c>
      <c r="F108" s="2" t="s">
        <v>17</v>
      </c>
      <c r="G108" t="s">
        <v>228</v>
      </c>
      <c r="H108" t="s">
        <v>222</v>
      </c>
      <c r="I108" t="s">
        <v>229</v>
      </c>
    </row>
    <row r="109" spans="1:9" ht="12" customHeight="1" x14ac:dyDescent="0.15">
      <c r="A109" s="2" t="s">
        <v>12</v>
      </c>
      <c r="B109" s="2" t="s">
        <v>1036</v>
      </c>
      <c r="C109" s="2" t="str">
        <f>VLOOKUP(A109,'[1]QH_RPT1_0041_2019-09-06'!C:E,3,0)</f>
        <v>万麦事业部万麦营运部万麦－罗湖合正荣悦店店员</v>
      </c>
      <c r="D109" s="2" t="s">
        <v>13</v>
      </c>
      <c r="E109" s="2" t="s">
        <v>329</v>
      </c>
      <c r="F109" s="2" t="s">
        <v>14</v>
      </c>
      <c r="G109" t="s">
        <v>231</v>
      </c>
      <c r="H109" t="s">
        <v>221</v>
      </c>
    </row>
    <row r="110" spans="1:9" ht="12" customHeight="1" x14ac:dyDescent="0.15">
      <c r="A110" s="2" t="s">
        <v>28</v>
      </c>
      <c r="B110" s="2" t="s">
        <v>1036</v>
      </c>
      <c r="C110" s="2" t="str">
        <f>VLOOKUP(A110,'[1]QH_RPT1_0041_2019-09-06'!C:E,3,0)</f>
        <v>万麦事业部万麦营运部万麦－罗湖合正荣悦店店员</v>
      </c>
      <c r="D110" s="2" t="s">
        <v>13</v>
      </c>
      <c r="E110" s="2" t="s">
        <v>329</v>
      </c>
      <c r="F110" s="2" t="s">
        <v>29</v>
      </c>
      <c r="G110" t="s">
        <v>231</v>
      </c>
      <c r="H110" t="s">
        <v>221</v>
      </c>
    </row>
    <row r="111" spans="1:9" ht="12" customHeight="1" x14ac:dyDescent="0.15">
      <c r="A111" s="2" t="s">
        <v>81</v>
      </c>
      <c r="B111" s="2" t="s">
        <v>1036</v>
      </c>
      <c r="C111" s="2" t="str">
        <f>VLOOKUP(A111,'[1]QH_RPT1_0041_2019-09-06'!C:E,3,0)</f>
        <v>万麦事业部万麦营运部万麦－罗湖合正荣悦店店员</v>
      </c>
      <c r="D111" s="2" t="s">
        <v>13</v>
      </c>
      <c r="E111" s="2" t="s">
        <v>329</v>
      </c>
      <c r="F111" s="2" t="s">
        <v>14</v>
      </c>
      <c r="G111" t="s">
        <v>231</v>
      </c>
      <c r="H111" t="s">
        <v>221</v>
      </c>
    </row>
    <row r="112" spans="1:9" ht="12" customHeight="1" x14ac:dyDescent="0.15">
      <c r="A112" s="2" t="s">
        <v>85</v>
      </c>
      <c r="B112" s="2" t="s">
        <v>1036</v>
      </c>
      <c r="C112" s="2" t="str">
        <f>VLOOKUP(A112,'[1]QH_RPT1_0041_2019-09-06'!C:E,3,0)</f>
        <v>万麦事业部万麦营运部万麦－罗湖合正荣悦店店员</v>
      </c>
      <c r="D112" s="2" t="s">
        <v>13</v>
      </c>
      <c r="E112" s="2" t="s">
        <v>329</v>
      </c>
      <c r="F112" s="2" t="s">
        <v>29</v>
      </c>
      <c r="G112" t="s">
        <v>231</v>
      </c>
      <c r="H112" t="s">
        <v>221</v>
      </c>
    </row>
    <row r="113" spans="1:28" ht="12" customHeight="1" x14ac:dyDescent="0.15">
      <c r="A113" s="2" t="s">
        <v>98</v>
      </c>
      <c r="B113" s="2" t="s">
        <v>1036</v>
      </c>
      <c r="C113" s="2" t="str">
        <f>VLOOKUP(A113,'[1]QH_RPT1_0041_2019-09-06'!C:E,3,0)</f>
        <v>万麦事业部万麦营运部万麦－罗湖合正荣悦店肉类技工</v>
      </c>
      <c r="D113" s="2" t="s">
        <v>13</v>
      </c>
      <c r="E113" s="2" t="s">
        <v>329</v>
      </c>
      <c r="F113" s="2" t="s">
        <v>99</v>
      </c>
      <c r="G113" t="s">
        <v>231</v>
      </c>
      <c r="H113" t="s">
        <v>221</v>
      </c>
    </row>
    <row r="114" spans="1:28" ht="12" customHeight="1" x14ac:dyDescent="0.15">
      <c r="A114" s="2" t="s">
        <v>144</v>
      </c>
      <c r="B114" s="2" t="s">
        <v>1036</v>
      </c>
      <c r="C114" s="2" t="str">
        <f>VLOOKUP(A114,'[1]QH_RPT1_0041_2019-09-06'!C:E,3,0)</f>
        <v>万麦事业部万麦营运部万麦－罗湖合正荣悦店店长</v>
      </c>
      <c r="D114" s="2" t="s">
        <v>48</v>
      </c>
      <c r="E114" s="2" t="s">
        <v>315</v>
      </c>
      <c r="F114" s="2" t="s">
        <v>145</v>
      </c>
      <c r="G114" t="s">
        <v>293</v>
      </c>
    </row>
    <row r="115" spans="1:28" ht="12" customHeight="1" x14ac:dyDescent="0.15">
      <c r="A115" s="2" t="s">
        <v>148</v>
      </c>
      <c r="B115" s="2" t="s">
        <v>1036</v>
      </c>
      <c r="C115" s="2" t="str">
        <f>VLOOKUP(A115,'[1]QH_RPT1_0041_2019-09-06'!C:E,3,0)</f>
        <v>万麦事业部万麦营运部万麦－罗湖合正荣悦店店长</v>
      </c>
      <c r="D115" s="2" t="s">
        <v>13</v>
      </c>
      <c r="E115" s="2" t="s">
        <v>329</v>
      </c>
      <c r="F115" s="2" t="s">
        <v>149</v>
      </c>
      <c r="G115" t="s">
        <v>231</v>
      </c>
      <c r="H115" t="s">
        <v>221</v>
      </c>
    </row>
    <row r="116" spans="1:28" ht="12" customHeight="1" x14ac:dyDescent="0.15">
      <c r="A116" s="2" t="s">
        <v>21</v>
      </c>
      <c r="B116" s="2" t="s">
        <v>1037</v>
      </c>
      <c r="C116" s="2" t="str">
        <f>VLOOKUP(A116,'[1]QH_RPT1_0041_2019-09-06'!C:E,3,0)</f>
        <v>万麦事业部万麦营运部万麦－罗湖田贝三路店店员</v>
      </c>
      <c r="D116" s="2" t="s">
        <v>22</v>
      </c>
      <c r="E116" s="2" t="s">
        <v>330</v>
      </c>
      <c r="F116" s="2" t="s">
        <v>23</v>
      </c>
      <c r="G116" t="s">
        <v>291</v>
      </c>
      <c r="H116" t="s">
        <v>221</v>
      </c>
    </row>
    <row r="117" spans="1:28" ht="12" customHeight="1" x14ac:dyDescent="0.15">
      <c r="A117" s="2" t="s">
        <v>95</v>
      </c>
      <c r="B117" s="2" t="s">
        <v>1037</v>
      </c>
      <c r="C117" s="2" t="str">
        <f>VLOOKUP(A117,'[1]QH_RPT1_0041_2019-09-06'!C:E,3,0)</f>
        <v>万麦事业部万麦营运部万麦－罗湖田贝三路店店员</v>
      </c>
      <c r="D117" s="2" t="s">
        <v>22</v>
      </c>
      <c r="E117" s="2" t="s">
        <v>330</v>
      </c>
      <c r="F117" s="2" t="s">
        <v>96</v>
      </c>
      <c r="G117" s="32" t="s">
        <v>291</v>
      </c>
      <c r="H117" s="32" t="s">
        <v>221</v>
      </c>
    </row>
    <row r="118" spans="1:28" ht="12" customHeight="1" x14ac:dyDescent="0.15">
      <c r="A118" s="2" t="s">
        <v>110</v>
      </c>
      <c r="B118" s="2" t="s">
        <v>1037</v>
      </c>
      <c r="C118" s="2" t="str">
        <f>VLOOKUP(A118,'[1]QH_RPT1_0041_2019-09-06'!C:E,3,0)</f>
        <v>万麦事业部万麦营运部万麦－罗湖田贝三路店店员</v>
      </c>
      <c r="D118" s="2" t="s">
        <v>22</v>
      </c>
      <c r="E118" s="2" t="s">
        <v>330</v>
      </c>
      <c r="F118" s="2" t="s">
        <v>111</v>
      </c>
      <c r="G118" t="s">
        <v>291</v>
      </c>
      <c r="H118" t="s">
        <v>221</v>
      </c>
    </row>
    <row r="119" spans="1:28" ht="12" customHeight="1" x14ac:dyDescent="0.15">
      <c r="A119" s="2" t="s">
        <v>124</v>
      </c>
      <c r="B119" s="2" t="s">
        <v>1037</v>
      </c>
      <c r="C119" s="2" t="str">
        <f>VLOOKUP(A119,'[1]QH_RPT1_0041_2019-09-06'!C:E,3,0)</f>
        <v>万麦事业部万麦营运部万麦－罗湖田贝三路店店员</v>
      </c>
      <c r="D119" s="2" t="s">
        <v>22</v>
      </c>
      <c r="E119" s="2" t="s">
        <v>330</v>
      </c>
      <c r="F119" s="2" t="s">
        <v>125</v>
      </c>
      <c r="G119" t="s">
        <v>291</v>
      </c>
      <c r="H119" t="s">
        <v>221</v>
      </c>
    </row>
    <row r="120" spans="1:28" ht="12" customHeight="1" x14ac:dyDescent="0.15">
      <c r="A120" s="2" t="s">
        <v>147</v>
      </c>
      <c r="B120" s="2" t="s">
        <v>1037</v>
      </c>
      <c r="C120" s="2" t="str">
        <f>VLOOKUP(A120,'[1]QH_RPT1_0041_2019-09-06'!C:E,3,0)</f>
        <v>万麦事业部万麦营运部万麦－罗湖田贝三路店店长</v>
      </c>
      <c r="D120" s="2" t="s">
        <v>22</v>
      </c>
      <c r="E120" s="2" t="s">
        <v>330</v>
      </c>
      <c r="F120" s="2" t="s">
        <v>111</v>
      </c>
      <c r="G120" t="s">
        <v>291</v>
      </c>
      <c r="H120" t="s">
        <v>221</v>
      </c>
    </row>
    <row r="121" spans="1:28" ht="12" customHeight="1" x14ac:dyDescent="0.15">
      <c r="A121" s="2" t="s">
        <v>77</v>
      </c>
      <c r="B121" s="2" t="s">
        <v>1038</v>
      </c>
      <c r="C121" s="2" t="str">
        <f>VLOOKUP(A121,'[1]QH_RPT1_0041_2019-09-06'!C:E,3,0)</f>
        <v>万麦事业部万麦营运部万麦－南山万豪广场店副店长</v>
      </c>
      <c r="D121" s="2" t="s">
        <v>78</v>
      </c>
      <c r="E121" s="2" t="s">
        <v>318</v>
      </c>
      <c r="F121" s="2" t="s">
        <v>79</v>
      </c>
      <c r="G121" t="s">
        <v>288</v>
      </c>
      <c r="H121" t="s">
        <v>221</v>
      </c>
    </row>
    <row r="122" spans="1:28" ht="12" customHeight="1" x14ac:dyDescent="0.15">
      <c r="A122" s="2" t="s">
        <v>84</v>
      </c>
      <c r="B122" s="2" t="s">
        <v>1038</v>
      </c>
      <c r="C122" s="2" t="str">
        <f>VLOOKUP(A122,'[1]QH_RPT1_0041_2019-09-06'!C:E,3,0)</f>
        <v>万麦事业部万麦营运部万麦－南山万豪广场店店员</v>
      </c>
      <c r="D122" s="2" t="s">
        <v>78</v>
      </c>
      <c r="E122" s="2" t="s">
        <v>318</v>
      </c>
      <c r="F122" s="2" t="s">
        <v>79</v>
      </c>
      <c r="G122" t="s">
        <v>288</v>
      </c>
      <c r="H122" t="s">
        <v>221</v>
      </c>
    </row>
    <row r="123" spans="1:28" ht="12" customHeight="1" x14ac:dyDescent="0.15">
      <c r="A123" s="2" t="s">
        <v>87</v>
      </c>
      <c r="B123" s="2" t="s">
        <v>1038</v>
      </c>
      <c r="C123" s="2" t="str">
        <f>VLOOKUP(A123,'[1]QH_RPT1_0041_2019-09-06'!C:E,3,0)</f>
        <v>万麦事业部万麦营运部万麦－南山万豪广场店店员</v>
      </c>
      <c r="D123" s="2" t="s">
        <v>78</v>
      </c>
      <c r="E123" s="2" t="s">
        <v>318</v>
      </c>
      <c r="F123" s="2" t="s">
        <v>88</v>
      </c>
      <c r="G123" t="s">
        <v>288</v>
      </c>
      <c r="H123" t="s">
        <v>221</v>
      </c>
    </row>
    <row r="124" spans="1:28" ht="12" customHeight="1" x14ac:dyDescent="0.15">
      <c r="A124" s="2" t="s">
        <v>90</v>
      </c>
      <c r="B124" s="2" t="s">
        <v>1038</v>
      </c>
      <c r="C124" s="2" t="str">
        <f>VLOOKUP(A124,'[1]QH_RPT1_0041_2019-09-06'!C:E,3,0)</f>
        <v>万麦事业部万麦营运部万麦－南山万豪广场店店员</v>
      </c>
      <c r="D124" s="2" t="s">
        <v>78</v>
      </c>
      <c r="E124" s="2" t="s">
        <v>318</v>
      </c>
      <c r="F124" s="2" t="s">
        <v>88</v>
      </c>
      <c r="G124" t="s">
        <v>288</v>
      </c>
      <c r="H124" t="s">
        <v>221</v>
      </c>
    </row>
    <row r="125" spans="1:28" ht="12" customHeight="1" x14ac:dyDescent="0.15">
      <c r="A125" s="2" t="s">
        <v>93</v>
      </c>
      <c r="B125" s="2" t="s">
        <v>1038</v>
      </c>
      <c r="C125" s="2" t="str">
        <f>VLOOKUP(A125,'[1]QH_RPT1_0041_2019-09-06'!C:E,3,0)</f>
        <v>万麦事业部万麦营运部万麦－南山万豪广场店店员</v>
      </c>
      <c r="D125" s="2" t="s">
        <v>78</v>
      </c>
      <c r="E125" s="2" t="s">
        <v>318</v>
      </c>
      <c r="F125" s="2" t="s">
        <v>88</v>
      </c>
      <c r="G125" t="s">
        <v>288</v>
      </c>
      <c r="H125" t="s">
        <v>221</v>
      </c>
    </row>
    <row r="126" spans="1:28" ht="12" customHeight="1" x14ac:dyDescent="0.15">
      <c r="A126" s="2" t="s">
        <v>97</v>
      </c>
      <c r="B126" s="2" t="s">
        <v>1038</v>
      </c>
      <c r="C126" s="2" t="str">
        <f>VLOOKUP(A126,'[1]QH_RPT1_0041_2019-09-06'!C:E,3,0)</f>
        <v>万麦事业部万麦营运部万麦－南山万豪广场店店员</v>
      </c>
      <c r="D126" s="2" t="s">
        <v>78</v>
      </c>
      <c r="E126" s="2" t="s">
        <v>318</v>
      </c>
      <c r="F126" s="2" t="s">
        <v>79</v>
      </c>
      <c r="G126" t="s">
        <v>288</v>
      </c>
      <c r="H126" t="s">
        <v>221</v>
      </c>
    </row>
    <row r="127" spans="1:28" ht="12" customHeight="1" x14ac:dyDescent="0.15">
      <c r="A127" s="2" t="s">
        <v>101</v>
      </c>
      <c r="B127" s="2" t="s">
        <v>1038</v>
      </c>
      <c r="C127" s="2" t="str">
        <f>VLOOKUP(A127,'[1]QH_RPT1_0041_2019-09-06'!C:E,3,0)</f>
        <v>万麦事业部万麦营运部万麦－南山万豪广场店肉类技工</v>
      </c>
      <c r="D127" s="2" t="s">
        <v>78</v>
      </c>
      <c r="E127" s="2" t="s">
        <v>318</v>
      </c>
      <c r="F127" s="2" t="s">
        <v>102</v>
      </c>
      <c r="G127" t="s">
        <v>288</v>
      </c>
      <c r="H127" t="s">
        <v>221</v>
      </c>
    </row>
    <row r="128" spans="1:28" ht="12" customHeight="1" x14ac:dyDescent="0.15">
      <c r="A128" s="2" t="s">
        <v>103</v>
      </c>
      <c r="B128" s="2" t="s">
        <v>1038</v>
      </c>
      <c r="C128" s="2" t="str">
        <f>VLOOKUP(A128,'[1]QH_RPT1_0041_2019-09-06'!C:E,3,0)</f>
        <v>万麦事业部万麦营运部万麦－南山万豪广场店小时工</v>
      </c>
      <c r="D128" s="2" t="s">
        <v>78</v>
      </c>
      <c r="E128" s="2" t="s">
        <v>307</v>
      </c>
      <c r="F128" s="2" t="s">
        <v>39</v>
      </c>
      <c r="G128" t="s">
        <v>283</v>
      </c>
      <c r="H128" t="s">
        <v>284</v>
      </c>
      <c r="I128" t="s">
        <v>227</v>
      </c>
      <c r="J128" t="s">
        <v>286</v>
      </c>
      <c r="K128" t="s">
        <v>287</v>
      </c>
      <c r="L128" t="s">
        <v>288</v>
      </c>
      <c r="M128" t="s">
        <v>289</v>
      </c>
      <c r="N128" t="s">
        <v>231</v>
      </c>
      <c r="O128" t="s">
        <v>290</v>
      </c>
      <c r="P128" t="s">
        <v>291</v>
      </c>
      <c r="Q128" t="s">
        <v>221</v>
      </c>
      <c r="R128" t="s">
        <v>237</v>
      </c>
      <c r="S128" t="s">
        <v>252</v>
      </c>
      <c r="T128" t="s">
        <v>253</v>
      </c>
      <c r="U128" t="s">
        <v>292</v>
      </c>
      <c r="V128" t="s">
        <v>254</v>
      </c>
      <c r="W128" t="s">
        <v>293</v>
      </c>
      <c r="X128" t="s">
        <v>294</v>
      </c>
      <c r="Y128" t="s">
        <v>300</v>
      </c>
      <c r="Z128" t="s">
        <v>295</v>
      </c>
      <c r="AA128" t="s">
        <v>296</v>
      </c>
      <c r="AB128" t="s">
        <v>297</v>
      </c>
    </row>
    <row r="129" spans="1:33" ht="12" customHeight="1" x14ac:dyDescent="0.15">
      <c r="A129" s="2" t="s">
        <v>120</v>
      </c>
      <c r="B129" s="2" t="s">
        <v>1038</v>
      </c>
      <c r="C129" s="2" t="str">
        <f>VLOOKUP(A129,'[1]QH_RPT1_0041_2019-09-06'!C:E,3,0)</f>
        <v>万麦事业部万麦营运部万麦－南山万豪广场店小时工</v>
      </c>
      <c r="D129" s="2" t="s">
        <v>78</v>
      </c>
      <c r="E129" s="2" t="s">
        <v>307</v>
      </c>
      <c r="F129" s="2" t="s">
        <v>39</v>
      </c>
      <c r="G129" t="s">
        <v>283</v>
      </c>
      <c r="H129" t="s">
        <v>284</v>
      </c>
      <c r="I129" t="s">
        <v>227</v>
      </c>
      <c r="J129" t="s">
        <v>286</v>
      </c>
      <c r="K129" t="s">
        <v>287</v>
      </c>
      <c r="L129" t="s">
        <v>288</v>
      </c>
      <c r="M129" t="s">
        <v>289</v>
      </c>
      <c r="N129" t="s">
        <v>231</v>
      </c>
      <c r="O129" t="s">
        <v>290</v>
      </c>
      <c r="P129" t="s">
        <v>291</v>
      </c>
      <c r="Q129" t="s">
        <v>221</v>
      </c>
      <c r="R129" t="s">
        <v>237</v>
      </c>
      <c r="S129" t="s">
        <v>252</v>
      </c>
      <c r="T129" t="s">
        <v>253</v>
      </c>
      <c r="U129" t="s">
        <v>292</v>
      </c>
      <c r="V129" t="s">
        <v>254</v>
      </c>
      <c r="W129" t="s">
        <v>293</v>
      </c>
      <c r="X129" t="s">
        <v>294</v>
      </c>
      <c r="Y129" t="s">
        <v>300</v>
      </c>
      <c r="Z129" t="s">
        <v>295</v>
      </c>
      <c r="AA129" t="s">
        <v>296</v>
      </c>
      <c r="AB129" t="s">
        <v>297</v>
      </c>
    </row>
    <row r="130" spans="1:33" ht="12" customHeight="1" x14ac:dyDescent="0.15">
      <c r="A130" s="2" t="s">
        <v>121</v>
      </c>
      <c r="B130" s="2" t="s">
        <v>1038</v>
      </c>
      <c r="C130" s="2" t="str">
        <f>VLOOKUP(A130,'[1]QH_RPT1_0041_2019-09-06'!C:E,3,0)</f>
        <v>万麦事业部万麦营运部万麦－南山万豪广场店小时工</v>
      </c>
      <c r="D130" s="2" t="s">
        <v>78</v>
      </c>
      <c r="E130" s="2" t="s">
        <v>307</v>
      </c>
      <c r="F130" s="2" t="s">
        <v>39</v>
      </c>
      <c r="G130" t="s">
        <v>283</v>
      </c>
      <c r="H130" t="s">
        <v>284</v>
      </c>
      <c r="I130" t="s">
        <v>227</v>
      </c>
      <c r="J130" t="s">
        <v>286</v>
      </c>
      <c r="K130" t="s">
        <v>287</v>
      </c>
      <c r="L130" t="s">
        <v>288</v>
      </c>
      <c r="M130" t="s">
        <v>289</v>
      </c>
      <c r="N130" t="s">
        <v>231</v>
      </c>
      <c r="O130" t="s">
        <v>290</v>
      </c>
      <c r="P130" t="s">
        <v>291</v>
      </c>
      <c r="Q130" t="s">
        <v>221</v>
      </c>
      <c r="R130" t="s">
        <v>237</v>
      </c>
      <c r="S130" t="s">
        <v>252</v>
      </c>
      <c r="T130" t="s">
        <v>253</v>
      </c>
      <c r="U130" t="s">
        <v>292</v>
      </c>
      <c r="V130" t="s">
        <v>254</v>
      </c>
      <c r="W130" t="s">
        <v>293</v>
      </c>
      <c r="X130" t="s">
        <v>294</v>
      </c>
      <c r="Y130" t="s">
        <v>300</v>
      </c>
      <c r="Z130" t="s">
        <v>295</v>
      </c>
      <c r="AA130" t="s">
        <v>296</v>
      </c>
      <c r="AB130" t="s">
        <v>297</v>
      </c>
    </row>
    <row r="131" spans="1:33" ht="12" customHeight="1" x14ac:dyDescent="0.15">
      <c r="A131" s="2" t="s">
        <v>152</v>
      </c>
      <c r="B131" s="2" t="s">
        <v>1038</v>
      </c>
      <c r="C131" s="2" t="str">
        <f>VLOOKUP(A131,'[1]QH_RPT1_0041_2019-09-06'!C:E,3,0)</f>
        <v>万麦事业部万麦营运部万麦－南山万豪广场店店长</v>
      </c>
      <c r="D131" s="2" t="s">
        <v>78</v>
      </c>
      <c r="E131" s="2" t="s">
        <v>318</v>
      </c>
      <c r="F131" s="2" t="s">
        <v>153</v>
      </c>
      <c r="G131" t="s">
        <v>288</v>
      </c>
      <c r="H131" t="s">
        <v>221</v>
      </c>
    </row>
    <row r="132" spans="1:33" ht="12" customHeight="1" x14ac:dyDescent="0.15">
      <c r="A132" s="2" t="s">
        <v>126</v>
      </c>
      <c r="B132" s="2" t="s">
        <v>362</v>
      </c>
      <c r="C132" s="2" t="str">
        <f>VLOOKUP(A132,'[1]QH_RPT1_0041_2019-09-06'!C:E,3,0)</f>
        <v>万麦事业部万麦商品部采购总监</v>
      </c>
      <c r="D132" s="2" t="s">
        <v>127</v>
      </c>
      <c r="E132" s="2" t="s">
        <v>307</v>
      </c>
      <c r="F132" s="2" t="s">
        <v>39</v>
      </c>
      <c r="G132" t="s">
        <v>283</v>
      </c>
      <c r="H132" t="s">
        <v>284</v>
      </c>
      <c r="I132" t="s">
        <v>227</v>
      </c>
      <c r="J132" t="s">
        <v>286</v>
      </c>
      <c r="K132" t="s">
        <v>287</v>
      </c>
      <c r="L132" t="s">
        <v>288</v>
      </c>
      <c r="M132" t="s">
        <v>289</v>
      </c>
      <c r="N132" t="s">
        <v>231</v>
      </c>
      <c r="O132" t="s">
        <v>290</v>
      </c>
      <c r="P132" t="s">
        <v>291</v>
      </c>
      <c r="Q132" t="s">
        <v>221</v>
      </c>
      <c r="R132" t="s">
        <v>237</v>
      </c>
      <c r="S132" t="s">
        <v>252</v>
      </c>
      <c r="T132" t="s">
        <v>253</v>
      </c>
      <c r="U132" t="s">
        <v>292</v>
      </c>
      <c r="V132" t="s">
        <v>254</v>
      </c>
      <c r="W132" t="s">
        <v>293</v>
      </c>
      <c r="X132" t="s">
        <v>294</v>
      </c>
      <c r="Y132" t="s">
        <v>300</v>
      </c>
      <c r="Z132" t="s">
        <v>295</v>
      </c>
      <c r="AA132" t="s">
        <v>296</v>
      </c>
      <c r="AB132" t="s">
        <v>297</v>
      </c>
    </row>
    <row r="133" spans="1:33" ht="12" customHeight="1" x14ac:dyDescent="0.15">
      <c r="A133" s="2" t="s">
        <v>37</v>
      </c>
      <c r="B133" s="2" t="s">
        <v>442</v>
      </c>
      <c r="C133" s="2" t="str">
        <f>VLOOKUP(A133,'[1]QH_RPT1_0041_2019-09-06'!C:E,3,0)</f>
        <v>万麦事业部万麦营运部副总监</v>
      </c>
      <c r="D133" s="2" t="s">
        <v>38</v>
      </c>
      <c r="E133" s="2" t="s">
        <v>307</v>
      </c>
      <c r="F133" s="2" t="s">
        <v>39</v>
      </c>
      <c r="G133" t="s">
        <v>283</v>
      </c>
      <c r="H133" t="s">
        <v>284</v>
      </c>
      <c r="I133" t="s">
        <v>227</v>
      </c>
      <c r="J133" t="s">
        <v>286</v>
      </c>
      <c r="K133" t="s">
        <v>287</v>
      </c>
      <c r="L133" t="s">
        <v>288</v>
      </c>
      <c r="M133" t="s">
        <v>289</v>
      </c>
      <c r="N133" t="s">
        <v>231</v>
      </c>
      <c r="O133" t="s">
        <v>290</v>
      </c>
      <c r="P133" t="s">
        <v>291</v>
      </c>
      <c r="Q133" t="s">
        <v>221</v>
      </c>
      <c r="R133" t="s">
        <v>237</v>
      </c>
      <c r="S133" t="s">
        <v>252</v>
      </c>
      <c r="T133" t="s">
        <v>253</v>
      </c>
      <c r="U133" t="s">
        <v>292</v>
      </c>
      <c r="V133" t="s">
        <v>254</v>
      </c>
      <c r="W133" t="s">
        <v>293</v>
      </c>
      <c r="X133" t="s">
        <v>294</v>
      </c>
      <c r="Y133" t="s">
        <v>300</v>
      </c>
      <c r="Z133" t="s">
        <v>295</v>
      </c>
      <c r="AA133" t="s">
        <v>296</v>
      </c>
      <c r="AB133" t="s">
        <v>297</v>
      </c>
    </row>
    <row r="134" spans="1:33" ht="12" customHeight="1" x14ac:dyDescent="0.15">
      <c r="A134" s="2" t="s">
        <v>47</v>
      </c>
      <c r="B134" s="2" t="s">
        <v>1039</v>
      </c>
      <c r="C134" s="2" t="str">
        <f>VLOOKUP(A134,'[1]QH_RPT1_0041_2019-09-06'!C:E,3,0)</f>
        <v>万麦门店店员</v>
      </c>
      <c r="D134" s="2" t="s">
        <v>48</v>
      </c>
      <c r="E134" s="2" t="s">
        <v>315</v>
      </c>
      <c r="F134" s="2" t="s">
        <v>49</v>
      </c>
      <c r="G134" t="s">
        <v>293</v>
      </c>
      <c r="H134" t="s">
        <v>231</v>
      </c>
      <c r="I134" t="s">
        <v>289</v>
      </c>
    </row>
    <row r="135" spans="1:33" ht="12" customHeight="1" x14ac:dyDescent="0.15">
      <c r="A135" s="2" t="s">
        <v>50</v>
      </c>
      <c r="B135" s="2" t="s">
        <v>1039</v>
      </c>
      <c r="C135" s="2" t="str">
        <f>VLOOKUP(A135,'[1]QH_RPT1_0041_2019-09-06'!C:E,3,0)</f>
        <v>万麦门店店员</v>
      </c>
      <c r="D135" s="2" t="s">
        <v>48</v>
      </c>
      <c r="E135" s="2" t="s">
        <v>315</v>
      </c>
      <c r="F135" s="2" t="s">
        <v>51</v>
      </c>
      <c r="G135" t="s">
        <v>316</v>
      </c>
      <c r="H135" t="s">
        <v>231</v>
      </c>
      <c r="I135" t="s">
        <v>289</v>
      </c>
    </row>
    <row r="136" spans="1:33" ht="12" customHeight="1" x14ac:dyDescent="0.15">
      <c r="A136" s="2" t="s">
        <v>53</v>
      </c>
      <c r="B136" s="2" t="s">
        <v>1039</v>
      </c>
      <c r="C136" s="2" t="str">
        <f>VLOOKUP(A136,'[1]QH_RPT1_0041_2019-09-06'!C:E,3,0)</f>
        <v>万麦门店店员</v>
      </c>
      <c r="D136" s="2" t="s">
        <v>48</v>
      </c>
      <c r="E136" s="2" t="s">
        <v>315</v>
      </c>
      <c r="F136" s="2" t="s">
        <v>49</v>
      </c>
      <c r="G136" t="s">
        <v>317</v>
      </c>
      <c r="H136" t="s">
        <v>231</v>
      </c>
      <c r="I136" t="s">
        <v>289</v>
      </c>
    </row>
    <row r="137" spans="1:33" ht="12" customHeight="1" x14ac:dyDescent="0.15">
      <c r="A137" s="2" t="s">
        <v>189</v>
      </c>
      <c r="B137" s="2" t="s">
        <v>1040</v>
      </c>
      <c r="C137" s="2" t="str">
        <f>VLOOKUP(A137,'[1]QH_RPT1_0041_2019-09-06'!C:E,3,0)</f>
        <v>业务发展部开发部西南西北区区域拓展组拓展经理</v>
      </c>
      <c r="D137" s="2" t="s">
        <v>169</v>
      </c>
      <c r="E137" s="2" t="s">
        <v>309</v>
      </c>
      <c r="F137" s="2" t="s">
        <v>36</v>
      </c>
      <c r="G137" t="s">
        <v>232</v>
      </c>
      <c r="H137" t="s">
        <v>233</v>
      </c>
      <c r="I137" t="s">
        <v>234</v>
      </c>
      <c r="J137" t="s">
        <v>235</v>
      </c>
      <c r="K137" t="s">
        <v>236</v>
      </c>
      <c r="L137" t="s">
        <v>237</v>
      </c>
      <c r="M137" t="s">
        <v>238</v>
      </c>
      <c r="N137" t="s">
        <v>239</v>
      </c>
      <c r="O137" t="s">
        <v>240</v>
      </c>
      <c r="P137" t="s">
        <v>241</v>
      </c>
      <c r="Q137" s="4" t="s">
        <v>242</v>
      </c>
      <c r="R137" t="s">
        <v>243</v>
      </c>
      <c r="S137" t="s">
        <v>244</v>
      </c>
      <c r="T137" t="s">
        <v>245</v>
      </c>
      <c r="U137" t="s">
        <v>246</v>
      </c>
      <c r="V137" t="s">
        <v>247</v>
      </c>
      <c r="W137" t="s">
        <v>248</v>
      </c>
      <c r="X137" t="s">
        <v>249</v>
      </c>
      <c r="Y137" t="s">
        <v>250</v>
      </c>
      <c r="Z137" t="s">
        <v>251</v>
      </c>
      <c r="AA137" t="s">
        <v>237</v>
      </c>
      <c r="AB137" t="s">
        <v>252</v>
      </c>
      <c r="AC137" t="s">
        <v>253</v>
      </c>
      <c r="AD137" t="s">
        <v>254</v>
      </c>
      <c r="AE137" t="s">
        <v>255</v>
      </c>
      <c r="AF137" t="s">
        <v>256</v>
      </c>
      <c r="AG137" t="s">
        <v>282</v>
      </c>
    </row>
    <row r="138" spans="1:33" ht="12" customHeight="1" x14ac:dyDescent="0.15">
      <c r="A138" s="2" t="s">
        <v>192</v>
      </c>
      <c r="B138" s="2" t="s">
        <v>1040</v>
      </c>
      <c r="C138" s="2" t="str">
        <f>VLOOKUP(A138,'[1]QH_RPT1_0041_2019-09-06'!C:E,3,0)</f>
        <v>业务发展部开发部西南西北区区域拓展组拓展主管</v>
      </c>
      <c r="D138" s="2" t="s">
        <v>169</v>
      </c>
      <c r="E138" s="2" t="s">
        <v>309</v>
      </c>
      <c r="F138" s="2" t="s">
        <v>36</v>
      </c>
      <c r="G138" s="4" t="s">
        <v>232</v>
      </c>
      <c r="H138" t="s">
        <v>233</v>
      </c>
      <c r="I138" t="s">
        <v>234</v>
      </c>
      <c r="J138" t="s">
        <v>235</v>
      </c>
      <c r="K138" t="s">
        <v>236</v>
      </c>
      <c r="L138" t="s">
        <v>237</v>
      </c>
      <c r="M138" t="s">
        <v>238</v>
      </c>
      <c r="N138" t="s">
        <v>239</v>
      </c>
      <c r="O138" t="s">
        <v>240</v>
      </c>
      <c r="P138" t="s">
        <v>241</v>
      </c>
      <c r="Q138" t="s">
        <v>242</v>
      </c>
      <c r="R138" t="s">
        <v>243</v>
      </c>
      <c r="S138" t="s">
        <v>244</v>
      </c>
      <c r="T138" t="s">
        <v>245</v>
      </c>
      <c r="U138" t="s">
        <v>246</v>
      </c>
      <c r="V138" t="s">
        <v>247</v>
      </c>
      <c r="W138" t="s">
        <v>248</v>
      </c>
      <c r="X138" t="s">
        <v>249</v>
      </c>
      <c r="Y138" t="s">
        <v>250</v>
      </c>
      <c r="Z138" t="s">
        <v>251</v>
      </c>
      <c r="AA138" t="s">
        <v>237</v>
      </c>
      <c r="AB138" t="s">
        <v>252</v>
      </c>
      <c r="AC138" t="s">
        <v>253</v>
      </c>
      <c r="AD138" t="s">
        <v>254</v>
      </c>
      <c r="AE138" t="s">
        <v>255</v>
      </c>
      <c r="AF138" t="s">
        <v>256</v>
      </c>
      <c r="AG138" t="s">
        <v>282</v>
      </c>
    </row>
    <row r="139" spans="1:33" x14ac:dyDescent="0.15">
      <c r="A139" s="2" t="s">
        <v>219</v>
      </c>
      <c r="B139" s="2" t="s">
        <v>1040</v>
      </c>
      <c r="C139" s="2" t="str">
        <f>VLOOKUP(A139,'[1]QH_RPT1_0041_2019-09-06'!C:E,3,0)</f>
        <v>业务发展部开发部西南西北区区域拓展组项目助理</v>
      </c>
      <c r="D139" s="2" t="s">
        <v>169</v>
      </c>
      <c r="E139" s="2" t="s">
        <v>309</v>
      </c>
      <c r="F139" s="2" t="s">
        <v>36</v>
      </c>
      <c r="G139" s="9" t="s">
        <v>232</v>
      </c>
      <c r="H139" t="s">
        <v>233</v>
      </c>
      <c r="I139" t="s">
        <v>234</v>
      </c>
      <c r="J139" t="s">
        <v>235</v>
      </c>
      <c r="K139" t="s">
        <v>236</v>
      </c>
      <c r="L139" t="s">
        <v>237</v>
      </c>
      <c r="M139" t="s">
        <v>238</v>
      </c>
      <c r="N139" t="s">
        <v>239</v>
      </c>
      <c r="O139" t="s">
        <v>240</v>
      </c>
      <c r="P139" t="s">
        <v>241</v>
      </c>
      <c r="Q139" t="s">
        <v>242</v>
      </c>
      <c r="R139" t="s">
        <v>243</v>
      </c>
      <c r="S139" t="s">
        <v>244</v>
      </c>
      <c r="T139" t="s">
        <v>245</v>
      </c>
      <c r="U139" t="s">
        <v>246</v>
      </c>
      <c r="V139" t="s">
        <v>247</v>
      </c>
      <c r="W139" t="s">
        <v>248</v>
      </c>
      <c r="X139" t="s">
        <v>249</v>
      </c>
      <c r="Y139" t="s">
        <v>250</v>
      </c>
      <c r="Z139" t="s">
        <v>251</v>
      </c>
      <c r="AA139" t="s">
        <v>237</v>
      </c>
      <c r="AB139" t="s">
        <v>252</v>
      </c>
      <c r="AC139" t="s">
        <v>253</v>
      </c>
      <c r="AD139" t="s">
        <v>254</v>
      </c>
      <c r="AE139" t="s">
        <v>255</v>
      </c>
      <c r="AF139" t="s">
        <v>256</v>
      </c>
      <c r="AG139" t="s">
        <v>282</v>
      </c>
    </row>
    <row r="140" spans="1:33" x14ac:dyDescent="0.15">
      <c r="A140" s="2" t="s">
        <v>133</v>
      </c>
      <c r="B140" s="2" t="s">
        <v>1041</v>
      </c>
      <c r="C140" s="2" t="str">
        <f>VLOOKUP(A140,'[1]QH_RPT1_0041_2019-09-06'!C:E,3,0)</f>
        <v>业务发展部工程部项目管理组工程项目经理</v>
      </c>
      <c r="D140" s="2" t="s">
        <v>134</v>
      </c>
      <c r="E140" s="2" t="s">
        <v>309</v>
      </c>
      <c r="F140" s="2" t="s">
        <v>36</v>
      </c>
      <c r="G140" t="s">
        <v>232</v>
      </c>
      <c r="H140" t="s">
        <v>233</v>
      </c>
      <c r="I140" t="s">
        <v>234</v>
      </c>
      <c r="J140" t="s">
        <v>235</v>
      </c>
      <c r="K140" t="s">
        <v>236</v>
      </c>
      <c r="L140" t="s">
        <v>237</v>
      </c>
      <c r="M140" t="s">
        <v>238</v>
      </c>
      <c r="N140" s="31" t="s">
        <v>239</v>
      </c>
      <c r="O140" t="s">
        <v>240</v>
      </c>
      <c r="P140" t="s">
        <v>241</v>
      </c>
      <c r="Q140" t="s">
        <v>242</v>
      </c>
      <c r="R140" t="s">
        <v>243</v>
      </c>
      <c r="S140" t="s">
        <v>244</v>
      </c>
      <c r="T140" t="s">
        <v>245</v>
      </c>
      <c r="U140" t="s">
        <v>246</v>
      </c>
      <c r="V140" t="s">
        <v>247</v>
      </c>
      <c r="W140" t="s">
        <v>248</v>
      </c>
      <c r="X140" t="s">
        <v>249</v>
      </c>
      <c r="Y140" t="s">
        <v>250</v>
      </c>
      <c r="Z140" t="s">
        <v>251</v>
      </c>
      <c r="AA140" t="s">
        <v>237</v>
      </c>
      <c r="AB140" t="s">
        <v>252</v>
      </c>
      <c r="AC140" t="s">
        <v>253</v>
      </c>
      <c r="AD140" t="s">
        <v>254</v>
      </c>
      <c r="AE140" s="9" t="s">
        <v>255</v>
      </c>
      <c r="AF140" t="s">
        <v>256</v>
      </c>
      <c r="AG140" t="s">
        <v>282</v>
      </c>
    </row>
    <row r="141" spans="1:33" x14ac:dyDescent="0.15">
      <c r="A141" s="2" t="s">
        <v>170</v>
      </c>
      <c r="B141" s="2" t="s">
        <v>1042</v>
      </c>
      <c r="C141" s="2" t="str">
        <f>VLOOKUP(A141,'[1]QH_RPT1_0041_2019-09-06'!C:E,3,0)</f>
        <v>业务发展部新店建设部新店建设专员</v>
      </c>
      <c r="D141" s="2" t="s">
        <v>171</v>
      </c>
      <c r="E141" s="2" t="s">
        <v>307</v>
      </c>
      <c r="F141" s="2" t="s">
        <v>39</v>
      </c>
      <c r="G141" t="s">
        <v>283</v>
      </c>
      <c r="H141" t="s">
        <v>284</v>
      </c>
      <c r="I141" t="s">
        <v>227</v>
      </c>
      <c r="J141" t="s">
        <v>286</v>
      </c>
      <c r="K141" t="s">
        <v>287</v>
      </c>
      <c r="L141" t="s">
        <v>288</v>
      </c>
      <c r="M141" t="s">
        <v>289</v>
      </c>
      <c r="N141" t="s">
        <v>231</v>
      </c>
      <c r="O141" t="s">
        <v>290</v>
      </c>
      <c r="P141" t="s">
        <v>291</v>
      </c>
      <c r="Q141" t="s">
        <v>221</v>
      </c>
      <c r="R141" t="s">
        <v>237</v>
      </c>
      <c r="S141" t="s">
        <v>252</v>
      </c>
      <c r="T141" t="s">
        <v>253</v>
      </c>
      <c r="U141" t="s">
        <v>292</v>
      </c>
      <c r="V141" t="s">
        <v>254</v>
      </c>
      <c r="W141" t="s">
        <v>293</v>
      </c>
      <c r="X141" t="s">
        <v>294</v>
      </c>
      <c r="Y141" t="s">
        <v>300</v>
      </c>
      <c r="Z141" t="s">
        <v>295</v>
      </c>
      <c r="AA141" t="s">
        <v>296</v>
      </c>
      <c r="AB141" t="s">
        <v>297</v>
      </c>
    </row>
    <row r="142" spans="1:33" x14ac:dyDescent="0.15">
      <c r="A142" s="2" t="s">
        <v>178</v>
      </c>
      <c r="B142" s="2" t="s">
        <v>1042</v>
      </c>
      <c r="C142" s="2" t="str">
        <f>VLOOKUP(A142,'[1]QH_RPT1_0041_2019-09-06'!C:E,3,0)</f>
        <v>业务发展部新店建设部新店建设主管</v>
      </c>
      <c r="D142" s="2" t="s">
        <v>171</v>
      </c>
      <c r="E142" s="2" t="s">
        <v>307</v>
      </c>
      <c r="F142" s="2" t="s">
        <v>39</v>
      </c>
      <c r="G142" t="s">
        <v>283</v>
      </c>
      <c r="H142" t="s">
        <v>284</v>
      </c>
      <c r="I142" t="s">
        <v>227</v>
      </c>
      <c r="J142" t="s">
        <v>286</v>
      </c>
      <c r="K142" t="s">
        <v>287</v>
      </c>
      <c r="L142" t="s">
        <v>288</v>
      </c>
      <c r="M142" t="s">
        <v>289</v>
      </c>
      <c r="N142" t="s">
        <v>231</v>
      </c>
      <c r="O142" t="s">
        <v>290</v>
      </c>
      <c r="P142" t="s">
        <v>291</v>
      </c>
      <c r="Q142" t="s">
        <v>221</v>
      </c>
      <c r="R142" t="s">
        <v>237</v>
      </c>
      <c r="S142" t="s">
        <v>252</v>
      </c>
      <c r="T142" t="s">
        <v>253</v>
      </c>
      <c r="U142" t="s">
        <v>292</v>
      </c>
      <c r="V142" t="s">
        <v>254</v>
      </c>
      <c r="W142" t="s">
        <v>293</v>
      </c>
      <c r="X142" t="s">
        <v>294</v>
      </c>
      <c r="Y142" t="s">
        <v>300</v>
      </c>
      <c r="Z142" t="s">
        <v>295</v>
      </c>
      <c r="AA142" t="s">
        <v>296</v>
      </c>
      <c r="AB142" t="s">
        <v>297</v>
      </c>
    </row>
    <row r="143" spans="1:33" x14ac:dyDescent="0.15">
      <c r="A143" s="2" t="s">
        <v>142</v>
      </c>
      <c r="B143" s="2" t="s">
        <v>1043</v>
      </c>
      <c r="C143" s="2" t="str">
        <f>VLOOKUP(A143,'[1]QH_RPT1_0041_2019-09-06'!C:E,3,0)</f>
        <v>信息管理部系统运维部新店系统筹建组中级新店系统筹建工程师</v>
      </c>
      <c r="D143" s="2" t="s">
        <v>143</v>
      </c>
      <c r="E143" s="2" t="s">
        <v>309</v>
      </c>
      <c r="F143" s="2" t="s">
        <v>36</v>
      </c>
      <c r="G143" t="s">
        <v>232</v>
      </c>
      <c r="H143" t="s">
        <v>233</v>
      </c>
      <c r="I143" t="s">
        <v>234</v>
      </c>
      <c r="J143" t="s">
        <v>235</v>
      </c>
      <c r="K143" t="s">
        <v>236</v>
      </c>
      <c r="L143" t="s">
        <v>237</v>
      </c>
      <c r="M143" t="s">
        <v>238</v>
      </c>
      <c r="N143" s="31" t="s">
        <v>239</v>
      </c>
      <c r="O143" t="s">
        <v>240</v>
      </c>
      <c r="P143" t="s">
        <v>241</v>
      </c>
      <c r="Q143" t="s">
        <v>242</v>
      </c>
      <c r="R143" t="s">
        <v>243</v>
      </c>
      <c r="S143" t="s">
        <v>244</v>
      </c>
      <c r="T143" t="s">
        <v>245</v>
      </c>
      <c r="U143" t="s">
        <v>246</v>
      </c>
      <c r="V143" t="s">
        <v>247</v>
      </c>
      <c r="W143" t="s">
        <v>248</v>
      </c>
      <c r="X143" t="s">
        <v>249</v>
      </c>
      <c r="Y143" t="s">
        <v>250</v>
      </c>
      <c r="Z143" t="s">
        <v>251</v>
      </c>
      <c r="AA143" t="s">
        <v>237</v>
      </c>
      <c r="AB143" t="s">
        <v>252</v>
      </c>
      <c r="AC143" t="s">
        <v>253</v>
      </c>
      <c r="AD143" t="s">
        <v>254</v>
      </c>
      <c r="AE143" s="9" t="s">
        <v>255</v>
      </c>
      <c r="AF143" t="s">
        <v>256</v>
      </c>
      <c r="AG143" t="s">
        <v>282</v>
      </c>
    </row>
    <row r="144" spans="1:33" x14ac:dyDescent="0.15">
      <c r="A144" s="2" t="s">
        <v>173</v>
      </c>
      <c r="B144" s="2" t="s">
        <v>1044</v>
      </c>
      <c r="C144" s="2" t="str">
        <f>VLOOKUP(A144,'[1]QH_RPT1_0041_2019-09-06'!C:E,3,0)</f>
        <v>万麦事业部万麦营运部营运支持组资深经营分析经理</v>
      </c>
      <c r="D144" s="2" t="s">
        <v>38</v>
      </c>
      <c r="E144" s="2" t="s">
        <v>307</v>
      </c>
      <c r="F144" s="2" t="s">
        <v>39</v>
      </c>
      <c r="G144" t="s">
        <v>283</v>
      </c>
      <c r="H144" t="s">
        <v>284</v>
      </c>
      <c r="I144" t="s">
        <v>227</v>
      </c>
      <c r="J144" t="s">
        <v>286</v>
      </c>
      <c r="K144" t="s">
        <v>287</v>
      </c>
      <c r="L144" t="s">
        <v>288</v>
      </c>
      <c r="M144" t="s">
        <v>289</v>
      </c>
      <c r="N144" t="s">
        <v>231</v>
      </c>
      <c r="O144" t="s">
        <v>290</v>
      </c>
      <c r="P144" t="s">
        <v>291</v>
      </c>
      <c r="Q144" t="s">
        <v>221</v>
      </c>
      <c r="R144" t="s">
        <v>237</v>
      </c>
      <c r="S144" t="s">
        <v>252</v>
      </c>
      <c r="T144" t="s">
        <v>253</v>
      </c>
      <c r="U144" t="s">
        <v>292</v>
      </c>
      <c r="V144" t="s">
        <v>254</v>
      </c>
      <c r="W144" t="s">
        <v>293</v>
      </c>
      <c r="X144" t="s">
        <v>294</v>
      </c>
      <c r="Y144" t="s">
        <v>300</v>
      </c>
      <c r="Z144" t="s">
        <v>295</v>
      </c>
      <c r="AA144" t="s">
        <v>296</v>
      </c>
      <c r="AB144" t="s">
        <v>297</v>
      </c>
    </row>
    <row r="145" spans="1:33" x14ac:dyDescent="0.15">
      <c r="A145" s="2" t="s">
        <v>201</v>
      </c>
      <c r="B145" s="2" t="s">
        <v>1044</v>
      </c>
      <c r="C145" s="2" t="str">
        <f>VLOOKUP(A145,'[1]QH_RPT1_0041_2019-09-06'!C:E,3,0)</f>
        <v>万麦事业部万麦营运部营运支持组便利店营运管理经理</v>
      </c>
      <c r="D145" s="2" t="s">
        <v>38</v>
      </c>
      <c r="E145" s="2" t="s">
        <v>307</v>
      </c>
      <c r="F145" s="2" t="s">
        <v>39</v>
      </c>
      <c r="G145" t="s">
        <v>283</v>
      </c>
      <c r="H145" t="s">
        <v>284</v>
      </c>
      <c r="I145" t="s">
        <v>227</v>
      </c>
      <c r="J145" t="s">
        <v>286</v>
      </c>
      <c r="K145" t="s">
        <v>287</v>
      </c>
      <c r="L145" t="s">
        <v>288</v>
      </c>
      <c r="M145" t="s">
        <v>289</v>
      </c>
      <c r="N145" t="s">
        <v>231</v>
      </c>
      <c r="O145" t="s">
        <v>290</v>
      </c>
      <c r="P145" t="s">
        <v>291</v>
      </c>
      <c r="Q145" t="s">
        <v>221</v>
      </c>
      <c r="R145" t="s">
        <v>237</v>
      </c>
      <c r="S145" t="s">
        <v>252</v>
      </c>
      <c r="T145" t="s">
        <v>253</v>
      </c>
      <c r="U145" t="s">
        <v>292</v>
      </c>
      <c r="V145" t="s">
        <v>254</v>
      </c>
      <c r="W145" t="s">
        <v>293</v>
      </c>
      <c r="X145" t="s">
        <v>294</v>
      </c>
      <c r="Y145" t="s">
        <v>300</v>
      </c>
      <c r="Z145" t="s">
        <v>295</v>
      </c>
      <c r="AA145" t="s">
        <v>296</v>
      </c>
      <c r="AB145" t="s">
        <v>297</v>
      </c>
    </row>
    <row r="146" spans="1:33" x14ac:dyDescent="0.15">
      <c r="A146" s="2" t="s">
        <v>180</v>
      </c>
      <c r="B146" s="2" t="s">
        <v>1045</v>
      </c>
      <c r="C146" s="2" t="str">
        <f>VLOOKUP(A146,'[1]QH_RPT1_0041_2019-09-06'!C:E,3,0)</f>
        <v>资产保护部运营数据稽核部风险评估经理</v>
      </c>
      <c r="D146" s="2" t="s">
        <v>181</v>
      </c>
      <c r="E146" s="2" t="s">
        <v>307</v>
      </c>
      <c r="F146" s="2" t="s">
        <v>39</v>
      </c>
      <c r="G146" t="s">
        <v>283</v>
      </c>
      <c r="H146" t="s">
        <v>284</v>
      </c>
      <c r="I146" t="s">
        <v>227</v>
      </c>
      <c r="J146" t="s">
        <v>286</v>
      </c>
      <c r="K146" t="s">
        <v>287</v>
      </c>
      <c r="L146" t="s">
        <v>288</v>
      </c>
      <c r="M146" t="s">
        <v>289</v>
      </c>
      <c r="N146" t="s">
        <v>231</v>
      </c>
      <c r="O146" t="s">
        <v>290</v>
      </c>
      <c r="P146" t="s">
        <v>291</v>
      </c>
      <c r="Q146" t="s">
        <v>221</v>
      </c>
      <c r="R146" t="s">
        <v>237</v>
      </c>
      <c r="S146" t="s">
        <v>252</v>
      </c>
      <c r="T146" t="s">
        <v>253</v>
      </c>
      <c r="U146" t="s">
        <v>292</v>
      </c>
      <c r="V146" t="s">
        <v>254</v>
      </c>
      <c r="W146" t="s">
        <v>293</v>
      </c>
      <c r="X146" t="s">
        <v>294</v>
      </c>
      <c r="Y146" t="s">
        <v>300</v>
      </c>
      <c r="Z146" t="s">
        <v>295</v>
      </c>
      <c r="AA146" t="s">
        <v>296</v>
      </c>
      <c r="AB146" t="s">
        <v>297</v>
      </c>
    </row>
    <row r="147" spans="1:33" x14ac:dyDescent="0.15">
      <c r="A147" s="2" t="s">
        <v>34</v>
      </c>
      <c r="B147" s="2" t="s">
        <v>846</v>
      </c>
      <c r="C147" s="2" t="str">
        <f>VLOOKUP(A147,'[1]QH_RPT1_0041_2019-09-06'!C:E,3,0)</f>
        <v>业务发展部招商部副总监</v>
      </c>
      <c r="D147" s="2" t="s">
        <v>35</v>
      </c>
      <c r="E147" s="2" t="s">
        <v>309</v>
      </c>
      <c r="F147" s="2" t="s">
        <v>36</v>
      </c>
      <c r="G147" t="s">
        <v>232</v>
      </c>
      <c r="H147" t="s">
        <v>233</v>
      </c>
      <c r="I147" t="s">
        <v>234</v>
      </c>
      <c r="J147" t="s">
        <v>235</v>
      </c>
      <c r="K147" t="s">
        <v>236</v>
      </c>
      <c r="L147" t="s">
        <v>237</v>
      </c>
      <c r="M147" t="s">
        <v>238</v>
      </c>
      <c r="N147" t="s">
        <v>239</v>
      </c>
      <c r="O147" t="s">
        <v>240</v>
      </c>
      <c r="P147" t="s">
        <v>241</v>
      </c>
      <c r="Q147" t="s">
        <v>242</v>
      </c>
      <c r="R147" t="s">
        <v>243</v>
      </c>
      <c r="S147" t="s">
        <v>244</v>
      </c>
      <c r="T147" t="s">
        <v>245</v>
      </c>
      <c r="U147" t="s">
        <v>246</v>
      </c>
      <c r="V147" t="s">
        <v>247</v>
      </c>
      <c r="W147" t="s">
        <v>248</v>
      </c>
      <c r="X147" t="s">
        <v>249</v>
      </c>
      <c r="Y147" t="s">
        <v>250</v>
      </c>
      <c r="Z147" t="s">
        <v>251</v>
      </c>
      <c r="AA147" t="s">
        <v>237</v>
      </c>
      <c r="AB147" t="s">
        <v>252</v>
      </c>
      <c r="AC147" t="s">
        <v>253</v>
      </c>
      <c r="AD147" t="s">
        <v>254</v>
      </c>
      <c r="AE147" t="s">
        <v>255</v>
      </c>
      <c r="AF147" t="s">
        <v>256</v>
      </c>
      <c r="AG147" t="s">
        <v>282</v>
      </c>
    </row>
    <row r="148" spans="1:33" x14ac:dyDescent="0.15">
      <c r="A148" s="2" t="s">
        <v>57</v>
      </c>
      <c r="B148" s="2" t="s">
        <v>846</v>
      </c>
      <c r="C148" s="2" t="str">
        <f>VLOOKUP(A148,'[1]QH_RPT1_0041_2019-09-06'!C:E,3,0)</f>
        <v>业务发展部招商部招商经理</v>
      </c>
      <c r="D148" s="2" t="s">
        <v>35</v>
      </c>
      <c r="E148" s="2" t="s">
        <v>309</v>
      </c>
      <c r="F148" s="2" t="s">
        <v>36</v>
      </c>
      <c r="G148" t="s">
        <v>232</v>
      </c>
      <c r="H148" t="s">
        <v>233</v>
      </c>
      <c r="I148" t="s">
        <v>234</v>
      </c>
      <c r="J148" t="s">
        <v>235</v>
      </c>
      <c r="K148" t="s">
        <v>236</v>
      </c>
      <c r="L148" t="s">
        <v>237</v>
      </c>
      <c r="M148" t="s">
        <v>238</v>
      </c>
      <c r="N148" t="s">
        <v>239</v>
      </c>
      <c r="O148" t="s">
        <v>240</v>
      </c>
      <c r="P148" t="s">
        <v>241</v>
      </c>
      <c r="Q148" t="s">
        <v>242</v>
      </c>
      <c r="R148" t="s">
        <v>243</v>
      </c>
      <c r="S148" t="s">
        <v>244</v>
      </c>
      <c r="T148" t="s">
        <v>245</v>
      </c>
      <c r="U148" t="s">
        <v>246</v>
      </c>
      <c r="V148" t="s">
        <v>247</v>
      </c>
      <c r="W148" t="s">
        <v>248</v>
      </c>
      <c r="X148" t="s">
        <v>249</v>
      </c>
      <c r="Y148" t="s">
        <v>250</v>
      </c>
      <c r="Z148" t="s">
        <v>251</v>
      </c>
      <c r="AA148" t="s">
        <v>237</v>
      </c>
      <c r="AB148" t="s">
        <v>252</v>
      </c>
      <c r="AC148" t="s">
        <v>253</v>
      </c>
      <c r="AD148" t="s">
        <v>254</v>
      </c>
      <c r="AE148" t="s">
        <v>255</v>
      </c>
      <c r="AF148" t="s">
        <v>256</v>
      </c>
      <c r="AG148" t="s">
        <v>282</v>
      </c>
    </row>
    <row r="149" spans="1:33" x14ac:dyDescent="0.15">
      <c r="A149" s="2" t="s">
        <v>195</v>
      </c>
      <c r="B149" s="2" t="s">
        <v>846</v>
      </c>
      <c r="C149" s="2" t="str">
        <f>VLOOKUP(A149,'[1]QH_RPT1_0041_2019-09-06'!C:E,3,0)</f>
        <v>业务发展部招商部招商经理</v>
      </c>
      <c r="D149" s="2" t="s">
        <v>35</v>
      </c>
      <c r="E149" s="2" t="s">
        <v>309</v>
      </c>
      <c r="F149" s="2" t="s">
        <v>36</v>
      </c>
      <c r="G149" t="s">
        <v>232</v>
      </c>
      <c r="H149" t="s">
        <v>233</v>
      </c>
      <c r="I149" t="s">
        <v>234</v>
      </c>
      <c r="J149" t="s">
        <v>235</v>
      </c>
      <c r="K149" t="s">
        <v>236</v>
      </c>
      <c r="L149" t="s">
        <v>237</v>
      </c>
      <c r="M149" t="s">
        <v>238</v>
      </c>
      <c r="N149" s="31" t="s">
        <v>239</v>
      </c>
      <c r="O149" t="s">
        <v>240</v>
      </c>
      <c r="P149" t="s">
        <v>241</v>
      </c>
      <c r="Q149" t="s">
        <v>242</v>
      </c>
      <c r="R149" t="s">
        <v>243</v>
      </c>
      <c r="S149" t="s">
        <v>244</v>
      </c>
      <c r="T149" t="s">
        <v>245</v>
      </c>
      <c r="U149" t="s">
        <v>246</v>
      </c>
      <c r="V149" t="s">
        <v>247</v>
      </c>
      <c r="W149" t="s">
        <v>248</v>
      </c>
      <c r="X149" t="s">
        <v>249</v>
      </c>
      <c r="Y149" t="s">
        <v>250</v>
      </c>
      <c r="Z149" t="s">
        <v>251</v>
      </c>
      <c r="AA149" t="s">
        <v>237</v>
      </c>
      <c r="AB149" t="s">
        <v>252</v>
      </c>
      <c r="AC149" t="s">
        <v>253</v>
      </c>
      <c r="AD149" t="s">
        <v>254</v>
      </c>
      <c r="AE149" s="9" t="s">
        <v>255</v>
      </c>
      <c r="AF149" t="s">
        <v>256</v>
      </c>
      <c r="AG149" t="s">
        <v>282</v>
      </c>
    </row>
    <row r="150" spans="1:33" x14ac:dyDescent="0.15">
      <c r="H150" t="s">
        <v>292</v>
      </c>
      <c r="I150" t="s">
        <v>254</v>
      </c>
    </row>
    <row r="151" spans="1:33" x14ac:dyDescent="0.15">
      <c r="I151" t="s">
        <v>254</v>
      </c>
    </row>
  </sheetData>
  <sortState ref="A3:AH152">
    <sortCondition ref="B3:B152"/>
  </sortState>
  <mergeCells count="1">
    <mergeCell ref="A1:E1"/>
  </mergeCells>
  <phoneticPr fontId="2"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H350"/>
  <sheetViews>
    <sheetView workbookViewId="0">
      <selection activeCell="A152" sqref="A152:A258"/>
    </sheetView>
  </sheetViews>
  <sheetFormatPr baseColWidth="10" defaultColWidth="8.83203125" defaultRowHeight="14" x14ac:dyDescent="0.15"/>
  <sheetData>
    <row r="1" spans="1:8" x14ac:dyDescent="0.15">
      <c r="A1" s="10" t="s">
        <v>186</v>
      </c>
      <c r="B1" s="11" t="s">
        <v>333</v>
      </c>
      <c r="C1" s="12">
        <f t="shared" ref="C1:C64" si="0">COUNTIF(A:A,A1)</f>
        <v>1</v>
      </c>
      <c r="D1" s="11" t="s">
        <v>334</v>
      </c>
      <c r="E1" s="11" t="s">
        <v>335</v>
      </c>
      <c r="F1" s="11" t="s">
        <v>336</v>
      </c>
      <c r="G1" s="13" t="s">
        <v>337</v>
      </c>
      <c r="H1" t="str">
        <f>VLOOKUP(A1,微信打卡数据!$A$3:$A$142,1,0)</f>
        <v>周智民</v>
      </c>
    </row>
    <row r="2" spans="1:8" ht="22" hidden="1" x14ac:dyDescent="0.15">
      <c r="A2" s="14" t="s">
        <v>338</v>
      </c>
      <c r="B2" s="15" t="s">
        <v>333</v>
      </c>
      <c r="C2" s="16">
        <f t="shared" si="0"/>
        <v>1</v>
      </c>
      <c r="D2" s="15" t="s">
        <v>339</v>
      </c>
      <c r="E2" s="15" t="s">
        <v>340</v>
      </c>
      <c r="F2" s="15" t="s">
        <v>341</v>
      </c>
      <c r="G2" s="17" t="s">
        <v>342</v>
      </c>
      <c r="H2" t="e">
        <f>VLOOKUP(A2,微信打卡数据!$A$3:$A$142,1,0)</f>
        <v>#N/A</v>
      </c>
    </row>
    <row r="3" spans="1:8" hidden="1" x14ac:dyDescent="0.15">
      <c r="A3" s="10" t="s">
        <v>343</v>
      </c>
      <c r="B3" s="11" t="s">
        <v>333</v>
      </c>
      <c r="C3" s="12">
        <f t="shared" si="0"/>
        <v>1</v>
      </c>
      <c r="D3" s="11" t="s">
        <v>339</v>
      </c>
      <c r="E3" s="11" t="s">
        <v>335</v>
      </c>
      <c r="F3" s="11" t="s">
        <v>344</v>
      </c>
      <c r="G3" s="13" t="s">
        <v>345</v>
      </c>
      <c r="H3" t="e">
        <f>VLOOKUP(A3,微信打卡数据!$A$3:$A$142,1,0)</f>
        <v>#N/A</v>
      </c>
    </row>
    <row r="4" spans="1:8" hidden="1" x14ac:dyDescent="0.15">
      <c r="A4" s="14" t="s">
        <v>199</v>
      </c>
      <c r="B4" s="15" t="s">
        <v>333</v>
      </c>
      <c r="C4" s="16">
        <f t="shared" si="0"/>
        <v>1</v>
      </c>
      <c r="D4" s="15" t="s">
        <v>346</v>
      </c>
      <c r="E4" s="15" t="s">
        <v>347</v>
      </c>
      <c r="F4" s="15" t="s">
        <v>348</v>
      </c>
      <c r="G4" s="17" t="s">
        <v>342</v>
      </c>
      <c r="H4" t="str">
        <f>VLOOKUP(A4,微信打卡数据!$A$3:$A$142,1,0)</f>
        <v>陈程</v>
      </c>
    </row>
    <row r="5" spans="1:8" ht="22" hidden="1" x14ac:dyDescent="0.15">
      <c r="A5" s="10" t="s">
        <v>349</v>
      </c>
      <c r="B5" s="11" t="s">
        <v>333</v>
      </c>
      <c r="C5" s="12">
        <f t="shared" si="0"/>
        <v>1</v>
      </c>
      <c r="D5" s="11" t="s">
        <v>350</v>
      </c>
      <c r="E5" s="11" t="s">
        <v>350</v>
      </c>
      <c r="F5" s="11" t="s">
        <v>351</v>
      </c>
      <c r="G5" s="13" t="s">
        <v>342</v>
      </c>
      <c r="H5" t="e">
        <f>VLOOKUP(A5,微信打卡数据!$A$3:$A$142,1,0)</f>
        <v>#N/A</v>
      </c>
    </row>
    <row r="6" spans="1:8" ht="22" hidden="1" x14ac:dyDescent="0.15">
      <c r="A6" s="14" t="s">
        <v>352</v>
      </c>
      <c r="B6" s="15" t="s">
        <v>333</v>
      </c>
      <c r="C6" s="16">
        <f t="shared" si="0"/>
        <v>1</v>
      </c>
      <c r="D6" s="15" t="s">
        <v>353</v>
      </c>
      <c r="E6" s="15" t="s">
        <v>354</v>
      </c>
      <c r="F6" s="15" t="s">
        <v>355</v>
      </c>
      <c r="G6" s="17" t="s">
        <v>342</v>
      </c>
      <c r="H6" t="e">
        <f>VLOOKUP(A6,微信打卡数据!$A$3:$A$142,1,0)</f>
        <v>#N/A</v>
      </c>
    </row>
    <row r="7" spans="1:8" ht="22" hidden="1" x14ac:dyDescent="0.15">
      <c r="A7" s="10" t="s">
        <v>356</v>
      </c>
      <c r="B7" s="11" t="s">
        <v>333</v>
      </c>
      <c r="C7" s="12">
        <f t="shared" si="0"/>
        <v>1</v>
      </c>
      <c r="D7" s="11" t="s">
        <v>353</v>
      </c>
      <c r="E7" s="11" t="s">
        <v>354</v>
      </c>
      <c r="F7" s="11" t="s">
        <v>355</v>
      </c>
      <c r="G7" s="13" t="s">
        <v>342</v>
      </c>
      <c r="H7" t="e">
        <f>VLOOKUP(A7,微信打卡数据!$A$3:$A$142,1,0)</f>
        <v>#N/A</v>
      </c>
    </row>
    <row r="8" spans="1:8" ht="22" hidden="1" x14ac:dyDescent="0.15">
      <c r="A8" s="14" t="s">
        <v>357</v>
      </c>
      <c r="B8" s="15" t="s">
        <v>333</v>
      </c>
      <c r="C8" s="16">
        <f t="shared" si="0"/>
        <v>1</v>
      </c>
      <c r="D8" s="15" t="s">
        <v>353</v>
      </c>
      <c r="E8" s="15" t="s">
        <v>358</v>
      </c>
      <c r="F8" s="15" t="s">
        <v>359</v>
      </c>
      <c r="G8" s="17" t="s">
        <v>342</v>
      </c>
      <c r="H8" t="e">
        <f>VLOOKUP(A8,微信打卡数据!$A$3:$A$142,1,0)</f>
        <v>#N/A</v>
      </c>
    </row>
    <row r="9" spans="1:8" hidden="1" x14ac:dyDescent="0.15">
      <c r="A9" s="10" t="s">
        <v>360</v>
      </c>
      <c r="B9" s="11" t="s">
        <v>333</v>
      </c>
      <c r="C9" s="12">
        <f t="shared" si="0"/>
        <v>1</v>
      </c>
      <c r="D9" s="11" t="s">
        <v>361</v>
      </c>
      <c r="E9" s="11" t="s">
        <v>362</v>
      </c>
      <c r="F9" s="11" t="s">
        <v>363</v>
      </c>
      <c r="G9" s="13" t="s">
        <v>345</v>
      </c>
      <c r="H9" t="str">
        <f>VLOOKUP(A9,微信打卡数据!$A$3:$A$142,1,0)</f>
        <v>李登谷</v>
      </c>
    </row>
    <row r="10" spans="1:8" ht="22" hidden="1" x14ac:dyDescent="0.15">
      <c r="A10" s="14" t="s">
        <v>364</v>
      </c>
      <c r="B10" s="15" t="s">
        <v>333</v>
      </c>
      <c r="C10" s="16">
        <f t="shared" si="0"/>
        <v>1</v>
      </c>
      <c r="D10" s="15" t="s">
        <v>353</v>
      </c>
      <c r="E10" s="15" t="s">
        <v>354</v>
      </c>
      <c r="F10" s="15" t="s">
        <v>365</v>
      </c>
      <c r="G10" s="17" t="s">
        <v>342</v>
      </c>
      <c r="H10" t="e">
        <f>VLOOKUP(A10,微信打卡数据!$A$3:$A$142,1,0)</f>
        <v>#N/A</v>
      </c>
    </row>
    <row r="11" spans="1:8" ht="22" hidden="1" x14ac:dyDescent="0.15">
      <c r="A11" s="10" t="s">
        <v>366</v>
      </c>
      <c r="B11" s="11" t="s">
        <v>333</v>
      </c>
      <c r="C11" s="12">
        <f t="shared" si="0"/>
        <v>1</v>
      </c>
      <c r="D11" s="11" t="s">
        <v>350</v>
      </c>
      <c r="E11" s="11" t="s">
        <v>350</v>
      </c>
      <c r="F11" s="11" t="s">
        <v>367</v>
      </c>
      <c r="G11" s="13" t="s">
        <v>342</v>
      </c>
      <c r="H11" t="e">
        <f>VLOOKUP(A11,微信打卡数据!$A$3:$A$142,1,0)</f>
        <v>#N/A</v>
      </c>
    </row>
    <row r="12" spans="1:8" ht="22" hidden="1" x14ac:dyDescent="0.15">
      <c r="A12" s="14" t="s">
        <v>368</v>
      </c>
      <c r="B12" s="15" t="s">
        <v>333</v>
      </c>
      <c r="C12" s="16">
        <f t="shared" si="0"/>
        <v>1</v>
      </c>
      <c r="D12" s="15" t="s">
        <v>353</v>
      </c>
      <c r="E12" s="15" t="s">
        <v>354</v>
      </c>
      <c r="F12" s="15" t="s">
        <v>355</v>
      </c>
      <c r="G12" s="17" t="s">
        <v>342</v>
      </c>
      <c r="H12" t="e">
        <f>VLOOKUP(A12,微信打卡数据!$A$3:$A$142,1,0)</f>
        <v>#N/A</v>
      </c>
    </row>
    <row r="13" spans="1:8" hidden="1" x14ac:dyDescent="0.15">
      <c r="A13" s="10" t="s">
        <v>369</v>
      </c>
      <c r="B13" s="11" t="s">
        <v>333</v>
      </c>
      <c r="C13" s="12">
        <f t="shared" si="0"/>
        <v>1</v>
      </c>
      <c r="D13" s="11" t="s">
        <v>370</v>
      </c>
      <c r="E13" s="11" t="s">
        <v>371</v>
      </c>
      <c r="F13" s="11" t="s">
        <v>372</v>
      </c>
      <c r="G13" s="13" t="s">
        <v>345</v>
      </c>
      <c r="H13" t="e">
        <f>VLOOKUP(A13,微信打卡数据!$A$3:$A$142,1,0)</f>
        <v>#N/A</v>
      </c>
    </row>
    <row r="14" spans="1:8" ht="22" hidden="1" x14ac:dyDescent="0.15">
      <c r="A14" s="14" t="s">
        <v>373</v>
      </c>
      <c r="B14" s="15" t="s">
        <v>333</v>
      </c>
      <c r="C14" s="16">
        <f t="shared" si="0"/>
        <v>1</v>
      </c>
      <c r="D14" s="15" t="s">
        <v>353</v>
      </c>
      <c r="E14" s="15" t="s">
        <v>354</v>
      </c>
      <c r="F14" s="15" t="s">
        <v>374</v>
      </c>
      <c r="G14" s="17" t="s">
        <v>342</v>
      </c>
      <c r="H14" t="e">
        <f>VLOOKUP(A14,微信打卡数据!$A$3:$A$142,1,0)</f>
        <v>#N/A</v>
      </c>
    </row>
    <row r="15" spans="1:8" ht="22" hidden="1" x14ac:dyDescent="0.15">
      <c r="A15" s="10" t="s">
        <v>375</v>
      </c>
      <c r="B15" s="11" t="s">
        <v>333</v>
      </c>
      <c r="C15" s="12">
        <f t="shared" si="0"/>
        <v>1</v>
      </c>
      <c r="D15" s="11" t="s">
        <v>353</v>
      </c>
      <c r="E15" s="11" t="s">
        <v>354</v>
      </c>
      <c r="F15" s="11" t="s">
        <v>355</v>
      </c>
      <c r="G15" s="13" t="s">
        <v>342</v>
      </c>
      <c r="H15" t="e">
        <f>VLOOKUP(A15,微信打卡数据!$A$3:$A$142,1,0)</f>
        <v>#N/A</v>
      </c>
    </row>
    <row r="16" spans="1:8" hidden="1" x14ac:dyDescent="0.15">
      <c r="A16" s="14" t="s">
        <v>376</v>
      </c>
      <c r="B16" s="15" t="s">
        <v>333</v>
      </c>
      <c r="C16" s="16">
        <f t="shared" si="0"/>
        <v>1</v>
      </c>
      <c r="D16" s="15" t="s">
        <v>377</v>
      </c>
      <c r="E16" s="15" t="s">
        <v>378</v>
      </c>
      <c r="F16" s="15" t="s">
        <v>379</v>
      </c>
      <c r="G16" s="17" t="s">
        <v>345</v>
      </c>
      <c r="H16" t="e">
        <f>VLOOKUP(A16,微信打卡数据!$A$3:$A$142,1,0)</f>
        <v>#N/A</v>
      </c>
    </row>
    <row r="17" spans="1:8" hidden="1" x14ac:dyDescent="0.15">
      <c r="A17" s="10" t="s">
        <v>196</v>
      </c>
      <c r="B17" s="11" t="s">
        <v>333</v>
      </c>
      <c r="C17" s="12">
        <f t="shared" si="0"/>
        <v>1</v>
      </c>
      <c r="D17" s="11" t="s">
        <v>361</v>
      </c>
      <c r="E17" s="11" t="s">
        <v>362</v>
      </c>
      <c r="F17" s="11" t="s">
        <v>355</v>
      </c>
      <c r="G17" s="13" t="s">
        <v>345</v>
      </c>
      <c r="H17" t="str">
        <f>VLOOKUP(A17,微信打卡数据!$A$3:$A$142,1,0)</f>
        <v>刘洋</v>
      </c>
    </row>
    <row r="18" spans="1:8" hidden="1" x14ac:dyDescent="0.15">
      <c r="A18" s="14" t="s">
        <v>380</v>
      </c>
      <c r="B18" s="15" t="s">
        <v>333</v>
      </c>
      <c r="C18" s="16">
        <f t="shared" si="0"/>
        <v>1</v>
      </c>
      <c r="D18" s="15" t="s">
        <v>381</v>
      </c>
      <c r="E18" s="15" t="s">
        <v>382</v>
      </c>
      <c r="F18" s="15" t="s">
        <v>383</v>
      </c>
      <c r="G18" s="17" t="s">
        <v>342</v>
      </c>
      <c r="H18" t="e">
        <f>VLOOKUP(A18,微信打卡数据!$A$3:$A$142,1,0)</f>
        <v>#N/A</v>
      </c>
    </row>
    <row r="19" spans="1:8" hidden="1" x14ac:dyDescent="0.15">
      <c r="A19" s="10" t="s">
        <v>384</v>
      </c>
      <c r="B19" s="11" t="s">
        <v>333</v>
      </c>
      <c r="C19" s="12">
        <f t="shared" si="0"/>
        <v>1</v>
      </c>
      <c r="D19" s="11" t="s">
        <v>377</v>
      </c>
      <c r="E19" s="11" t="s">
        <v>378</v>
      </c>
      <c r="F19" s="11" t="s">
        <v>385</v>
      </c>
      <c r="G19" s="13" t="s">
        <v>345</v>
      </c>
      <c r="H19" t="e">
        <f>VLOOKUP(A19,微信打卡数据!$A$3:$A$142,1,0)</f>
        <v>#N/A</v>
      </c>
    </row>
    <row r="20" spans="1:8" ht="22" hidden="1" x14ac:dyDescent="0.15">
      <c r="A20" s="14" t="s">
        <v>386</v>
      </c>
      <c r="B20" s="15" t="s">
        <v>333</v>
      </c>
      <c r="C20" s="16">
        <f t="shared" si="0"/>
        <v>1</v>
      </c>
      <c r="D20" s="15" t="s">
        <v>353</v>
      </c>
      <c r="E20" s="15" t="s">
        <v>354</v>
      </c>
      <c r="F20" s="15" t="s">
        <v>355</v>
      </c>
      <c r="G20" s="17" t="s">
        <v>342</v>
      </c>
      <c r="H20" t="e">
        <f>VLOOKUP(A20,微信打卡数据!$A$3:$A$142,1,0)</f>
        <v>#N/A</v>
      </c>
    </row>
    <row r="21" spans="1:8" hidden="1" x14ac:dyDescent="0.15">
      <c r="A21" s="10" t="s">
        <v>387</v>
      </c>
      <c r="B21" s="11" t="s">
        <v>333</v>
      </c>
      <c r="C21" s="12">
        <f t="shared" si="0"/>
        <v>1</v>
      </c>
      <c r="D21" s="11" t="s">
        <v>377</v>
      </c>
      <c r="E21" s="11" t="s">
        <v>388</v>
      </c>
      <c r="F21" s="11" t="s">
        <v>389</v>
      </c>
      <c r="G21" s="13" t="s">
        <v>345</v>
      </c>
      <c r="H21" t="e">
        <f>VLOOKUP(A21,微信打卡数据!$A$3:$A$142,1,0)</f>
        <v>#N/A</v>
      </c>
    </row>
    <row r="22" spans="1:8" hidden="1" x14ac:dyDescent="0.15">
      <c r="A22" s="14" t="s">
        <v>191</v>
      </c>
      <c r="B22" s="15" t="s">
        <v>333</v>
      </c>
      <c r="C22" s="16">
        <f t="shared" si="0"/>
        <v>1</v>
      </c>
      <c r="D22" s="15" t="s">
        <v>370</v>
      </c>
      <c r="E22" s="15" t="s">
        <v>371</v>
      </c>
      <c r="F22" s="15" t="s">
        <v>390</v>
      </c>
      <c r="G22" s="17" t="s">
        <v>391</v>
      </c>
      <c r="H22" t="str">
        <f>VLOOKUP(A22,微信打卡数据!$A$3:$A$142,1,0)</f>
        <v>李少文</v>
      </c>
    </row>
    <row r="23" spans="1:8" hidden="1" x14ac:dyDescent="0.15">
      <c r="A23" s="10" t="s">
        <v>392</v>
      </c>
      <c r="B23" s="11" t="s">
        <v>333</v>
      </c>
      <c r="C23" s="12">
        <f t="shared" si="0"/>
        <v>1</v>
      </c>
      <c r="D23" s="11" t="s">
        <v>393</v>
      </c>
      <c r="E23" s="11" t="s">
        <v>382</v>
      </c>
      <c r="F23" s="11" t="s">
        <v>394</v>
      </c>
      <c r="G23" s="13" t="s">
        <v>342</v>
      </c>
      <c r="H23" t="e">
        <f>VLOOKUP(A23,微信打卡数据!$A$3:$A$142,1,0)</f>
        <v>#N/A</v>
      </c>
    </row>
    <row r="24" spans="1:8" hidden="1" x14ac:dyDescent="0.15">
      <c r="A24" s="14" t="s">
        <v>395</v>
      </c>
      <c r="B24" s="15" t="s">
        <v>333</v>
      </c>
      <c r="C24" s="16">
        <f t="shared" si="0"/>
        <v>1</v>
      </c>
      <c r="D24" s="15" t="s">
        <v>396</v>
      </c>
      <c r="E24" s="15" t="s">
        <v>397</v>
      </c>
      <c r="F24" s="15" t="s">
        <v>355</v>
      </c>
      <c r="G24" s="17" t="s">
        <v>342</v>
      </c>
      <c r="H24" t="e">
        <f>VLOOKUP(A24,微信打卡数据!$A$3:$A$142,1,0)</f>
        <v>#N/A</v>
      </c>
    </row>
    <row r="25" spans="1:8" ht="22" hidden="1" x14ac:dyDescent="0.15">
      <c r="A25" s="10" t="s">
        <v>398</v>
      </c>
      <c r="B25" s="11" t="s">
        <v>333</v>
      </c>
      <c r="C25" s="12">
        <f t="shared" si="0"/>
        <v>1</v>
      </c>
      <c r="D25" s="11" t="s">
        <v>399</v>
      </c>
      <c r="E25" s="11" t="s">
        <v>400</v>
      </c>
      <c r="F25" s="11" t="s">
        <v>401</v>
      </c>
      <c r="G25" s="13" t="s">
        <v>342</v>
      </c>
      <c r="H25" t="e">
        <f>VLOOKUP(A25,微信打卡数据!$A$3:$A$142,1,0)</f>
        <v>#N/A</v>
      </c>
    </row>
    <row r="26" spans="1:8" hidden="1" x14ac:dyDescent="0.15">
      <c r="A26" s="14" t="s">
        <v>402</v>
      </c>
      <c r="B26" s="15" t="s">
        <v>333</v>
      </c>
      <c r="C26" s="16">
        <f t="shared" si="0"/>
        <v>1</v>
      </c>
      <c r="D26" s="15" t="s">
        <v>339</v>
      </c>
      <c r="E26" s="15" t="s">
        <v>340</v>
      </c>
      <c r="F26" s="15" t="s">
        <v>403</v>
      </c>
      <c r="G26" s="17" t="s">
        <v>342</v>
      </c>
      <c r="H26" t="e">
        <f>VLOOKUP(A26,微信打卡数据!$A$3:$A$142,1,0)</f>
        <v>#N/A</v>
      </c>
    </row>
    <row r="27" spans="1:8" ht="22" hidden="1" x14ac:dyDescent="0.15">
      <c r="A27" s="10" t="s">
        <v>404</v>
      </c>
      <c r="B27" s="11" t="s">
        <v>333</v>
      </c>
      <c r="C27" s="12">
        <f t="shared" si="0"/>
        <v>1</v>
      </c>
      <c r="D27" s="11" t="s">
        <v>399</v>
      </c>
      <c r="E27" s="11" t="s">
        <v>405</v>
      </c>
      <c r="F27" s="11" t="s">
        <v>406</v>
      </c>
      <c r="G27" s="13" t="s">
        <v>342</v>
      </c>
      <c r="H27" t="e">
        <f>VLOOKUP(A27,微信打卡数据!$A$3:$A$142,1,0)</f>
        <v>#N/A</v>
      </c>
    </row>
    <row r="28" spans="1:8" hidden="1" x14ac:dyDescent="0.15">
      <c r="A28" s="14" t="s">
        <v>197</v>
      </c>
      <c r="B28" s="15" t="s">
        <v>333</v>
      </c>
      <c r="C28" s="16">
        <f t="shared" si="0"/>
        <v>1</v>
      </c>
      <c r="D28" s="15" t="s">
        <v>361</v>
      </c>
      <c r="E28" s="15" t="s">
        <v>362</v>
      </c>
      <c r="F28" s="15" t="s">
        <v>355</v>
      </c>
      <c r="G28" s="17" t="s">
        <v>342</v>
      </c>
      <c r="H28" t="str">
        <f>VLOOKUP(A28,微信打卡数据!$A$3:$A$142,1,0)</f>
        <v>苏明贞</v>
      </c>
    </row>
    <row r="29" spans="1:8" ht="22" hidden="1" x14ac:dyDescent="0.15">
      <c r="A29" s="10" t="s">
        <v>407</v>
      </c>
      <c r="B29" s="11" t="s">
        <v>333</v>
      </c>
      <c r="C29" s="12">
        <f t="shared" si="0"/>
        <v>1</v>
      </c>
      <c r="D29" s="11" t="s">
        <v>353</v>
      </c>
      <c r="E29" s="11" t="s">
        <v>354</v>
      </c>
      <c r="F29" s="11" t="s">
        <v>374</v>
      </c>
      <c r="G29" s="13" t="s">
        <v>342</v>
      </c>
      <c r="H29" t="e">
        <f>VLOOKUP(A29,微信打卡数据!$A$3:$A$142,1,0)</f>
        <v>#N/A</v>
      </c>
    </row>
    <row r="30" spans="1:8" ht="22" hidden="1" x14ac:dyDescent="0.15">
      <c r="A30" s="14" t="s">
        <v>408</v>
      </c>
      <c r="B30" s="15" t="s">
        <v>333</v>
      </c>
      <c r="C30" s="16">
        <f t="shared" si="0"/>
        <v>1</v>
      </c>
      <c r="D30" s="15" t="s">
        <v>353</v>
      </c>
      <c r="E30" s="15" t="s">
        <v>354</v>
      </c>
      <c r="F30" s="15" t="s">
        <v>363</v>
      </c>
      <c r="G30" s="17" t="s">
        <v>342</v>
      </c>
      <c r="H30" t="e">
        <f>VLOOKUP(A30,微信打卡数据!$A$3:$A$142,1,0)</f>
        <v>#N/A</v>
      </c>
    </row>
    <row r="31" spans="1:8" hidden="1" x14ac:dyDescent="0.15">
      <c r="A31" s="11" t="s">
        <v>204</v>
      </c>
      <c r="B31" s="11" t="s">
        <v>333</v>
      </c>
      <c r="C31" s="12">
        <f t="shared" si="0"/>
        <v>1</v>
      </c>
      <c r="D31" s="11" t="s">
        <v>409</v>
      </c>
      <c r="E31" s="11" t="s">
        <v>335</v>
      </c>
      <c r="F31" s="11" t="s">
        <v>410</v>
      </c>
      <c r="G31" s="13" t="s">
        <v>342</v>
      </c>
      <c r="H31" t="str">
        <f>VLOOKUP(A31,微信打卡数据!$A$3:$A$142,1,0)</f>
        <v>廖鹏</v>
      </c>
    </row>
    <row r="32" spans="1:8" hidden="1" x14ac:dyDescent="0.15">
      <c r="A32" s="14" t="s">
        <v>411</v>
      </c>
      <c r="B32" s="15" t="s">
        <v>333</v>
      </c>
      <c r="C32" s="16">
        <f t="shared" si="0"/>
        <v>1</v>
      </c>
      <c r="D32" s="15" t="s">
        <v>396</v>
      </c>
      <c r="E32" s="15" t="s">
        <v>397</v>
      </c>
      <c r="F32" s="15" t="s">
        <v>374</v>
      </c>
      <c r="G32" s="17" t="s">
        <v>342</v>
      </c>
      <c r="H32" t="e">
        <f>VLOOKUP(A32,微信打卡数据!$A$3:$A$142,1,0)</f>
        <v>#N/A</v>
      </c>
    </row>
    <row r="33" spans="1:8" hidden="1" x14ac:dyDescent="0.15">
      <c r="A33" s="10" t="s">
        <v>412</v>
      </c>
      <c r="B33" s="11" t="s">
        <v>333</v>
      </c>
      <c r="C33" s="12">
        <f t="shared" si="0"/>
        <v>1</v>
      </c>
      <c r="D33" s="11" t="s">
        <v>413</v>
      </c>
      <c r="E33" s="11" t="s">
        <v>414</v>
      </c>
      <c r="F33" s="11" t="s">
        <v>415</v>
      </c>
      <c r="G33" s="13" t="s">
        <v>342</v>
      </c>
      <c r="H33" t="e">
        <f>VLOOKUP(A33,微信打卡数据!$A$3:$A$142,1,0)</f>
        <v>#N/A</v>
      </c>
    </row>
    <row r="34" spans="1:8" ht="22" hidden="1" x14ac:dyDescent="0.15">
      <c r="A34" s="14" t="s">
        <v>416</v>
      </c>
      <c r="B34" s="15" t="s">
        <v>333</v>
      </c>
      <c r="C34" s="16">
        <f t="shared" si="0"/>
        <v>1</v>
      </c>
      <c r="D34" s="15" t="s">
        <v>353</v>
      </c>
      <c r="E34" s="15" t="s">
        <v>354</v>
      </c>
      <c r="F34" s="15" t="s">
        <v>374</v>
      </c>
      <c r="G34" s="17" t="s">
        <v>342</v>
      </c>
      <c r="H34" t="e">
        <f>VLOOKUP(A34,微信打卡数据!$A$3:$A$142,1,0)</f>
        <v>#N/A</v>
      </c>
    </row>
    <row r="35" spans="1:8" hidden="1" x14ac:dyDescent="0.15">
      <c r="A35" s="10" t="s">
        <v>190</v>
      </c>
      <c r="B35" s="11" t="s">
        <v>333</v>
      </c>
      <c r="C35" s="12">
        <f t="shared" si="0"/>
        <v>1</v>
      </c>
      <c r="D35" s="11" t="s">
        <v>370</v>
      </c>
      <c r="E35" s="11" t="s">
        <v>371</v>
      </c>
      <c r="F35" s="11" t="s">
        <v>372</v>
      </c>
      <c r="G35" s="13" t="s">
        <v>417</v>
      </c>
      <c r="H35" t="str">
        <f>VLOOKUP(A35,微信打卡数据!$A$3:$A$142,1,0)</f>
        <v>何相军</v>
      </c>
    </row>
    <row r="36" spans="1:8" hidden="1" x14ac:dyDescent="0.15">
      <c r="A36" s="14" t="s">
        <v>418</v>
      </c>
      <c r="B36" s="15" t="s">
        <v>333</v>
      </c>
      <c r="C36" s="16">
        <f t="shared" si="0"/>
        <v>1</v>
      </c>
      <c r="D36" s="15" t="s">
        <v>413</v>
      </c>
      <c r="E36" s="15" t="s">
        <v>413</v>
      </c>
      <c r="F36" s="15" t="s">
        <v>419</v>
      </c>
      <c r="G36" s="17" t="s">
        <v>342</v>
      </c>
      <c r="H36" t="e">
        <f>VLOOKUP(A36,微信打卡数据!$A$3:$A$142,1,0)</f>
        <v>#N/A</v>
      </c>
    </row>
    <row r="37" spans="1:8" hidden="1" x14ac:dyDescent="0.15">
      <c r="A37" s="10" t="s">
        <v>420</v>
      </c>
      <c r="B37" s="11" t="s">
        <v>333</v>
      </c>
      <c r="C37" s="12">
        <f t="shared" si="0"/>
        <v>1</v>
      </c>
      <c r="D37" s="11" t="s">
        <v>370</v>
      </c>
      <c r="E37" s="11" t="s">
        <v>421</v>
      </c>
      <c r="F37" s="11" t="s">
        <v>422</v>
      </c>
      <c r="G37" s="13" t="s">
        <v>345</v>
      </c>
      <c r="H37" t="e">
        <f>VLOOKUP(A37,微信打卡数据!$A$3:$A$142,1,0)</f>
        <v>#N/A</v>
      </c>
    </row>
    <row r="38" spans="1:8" hidden="1" x14ac:dyDescent="0.15">
      <c r="A38" s="14" t="s">
        <v>423</v>
      </c>
      <c r="B38" s="15" t="s">
        <v>333</v>
      </c>
      <c r="C38" s="16">
        <f t="shared" si="0"/>
        <v>1</v>
      </c>
      <c r="D38" s="15" t="s">
        <v>396</v>
      </c>
      <c r="E38" s="15" t="s">
        <v>397</v>
      </c>
      <c r="F38" s="15" t="s">
        <v>363</v>
      </c>
      <c r="G38" s="17" t="s">
        <v>342</v>
      </c>
      <c r="H38" t="e">
        <f>VLOOKUP(A38,微信打卡数据!$A$3:$A$142,1,0)</f>
        <v>#N/A</v>
      </c>
    </row>
    <row r="39" spans="1:8" hidden="1" x14ac:dyDescent="0.15">
      <c r="A39" s="10" t="s">
        <v>424</v>
      </c>
      <c r="B39" s="11" t="s">
        <v>333</v>
      </c>
      <c r="C39" s="12">
        <f t="shared" si="0"/>
        <v>1</v>
      </c>
      <c r="D39" s="11" t="s">
        <v>425</v>
      </c>
      <c r="E39" s="11" t="s">
        <v>335</v>
      </c>
      <c r="F39" s="11" t="s">
        <v>426</v>
      </c>
      <c r="G39" s="13" t="s">
        <v>342</v>
      </c>
      <c r="H39" t="e">
        <f>VLOOKUP(A39,微信打卡数据!$A$3:$A$142,1,0)</f>
        <v>#N/A</v>
      </c>
    </row>
    <row r="40" spans="1:8" ht="22" hidden="1" x14ac:dyDescent="0.15">
      <c r="A40" s="14" t="s">
        <v>427</v>
      </c>
      <c r="B40" s="15" t="s">
        <v>333</v>
      </c>
      <c r="C40" s="16">
        <f t="shared" si="0"/>
        <v>1</v>
      </c>
      <c r="D40" s="15" t="s">
        <v>370</v>
      </c>
      <c r="E40" s="15" t="s">
        <v>428</v>
      </c>
      <c r="F40" s="15" t="s">
        <v>429</v>
      </c>
      <c r="G40" s="17" t="s">
        <v>345</v>
      </c>
      <c r="H40" t="e">
        <f>VLOOKUP(A40,微信打卡数据!$A$3:$A$142,1,0)</f>
        <v>#N/A</v>
      </c>
    </row>
    <row r="41" spans="1:8" ht="22" hidden="1" x14ac:dyDescent="0.15">
      <c r="A41" s="10" t="s">
        <v>430</v>
      </c>
      <c r="B41" s="11" t="s">
        <v>333</v>
      </c>
      <c r="C41" s="12">
        <f t="shared" si="0"/>
        <v>1</v>
      </c>
      <c r="D41" s="11" t="s">
        <v>431</v>
      </c>
      <c r="E41" s="11" t="s">
        <v>400</v>
      </c>
      <c r="F41" s="11" t="s">
        <v>432</v>
      </c>
      <c r="G41" s="13" t="s">
        <v>342</v>
      </c>
      <c r="H41" t="e">
        <f>VLOOKUP(A41,微信打卡数据!$A$3:$A$142,1,0)</f>
        <v>#N/A</v>
      </c>
    </row>
    <row r="42" spans="1:8" ht="22" hidden="1" x14ac:dyDescent="0.15">
      <c r="A42" s="14" t="s">
        <v>433</v>
      </c>
      <c r="B42" s="15" t="s">
        <v>333</v>
      </c>
      <c r="C42" s="16">
        <f t="shared" si="0"/>
        <v>1</v>
      </c>
      <c r="D42" s="15" t="s">
        <v>350</v>
      </c>
      <c r="E42" s="15" t="s">
        <v>350</v>
      </c>
      <c r="F42" s="15" t="s">
        <v>434</v>
      </c>
      <c r="G42" s="17" t="s">
        <v>342</v>
      </c>
      <c r="H42" t="e">
        <f>VLOOKUP(A42,微信打卡数据!$A$3:$A$142,1,0)</f>
        <v>#N/A</v>
      </c>
    </row>
    <row r="43" spans="1:8" ht="22" hidden="1" x14ac:dyDescent="0.15">
      <c r="A43" s="10" t="s">
        <v>435</v>
      </c>
      <c r="B43" s="11" t="s">
        <v>333</v>
      </c>
      <c r="C43" s="12">
        <f t="shared" si="0"/>
        <v>1</v>
      </c>
      <c r="D43" s="11" t="s">
        <v>353</v>
      </c>
      <c r="E43" s="11" t="s">
        <v>354</v>
      </c>
      <c r="F43" s="11" t="s">
        <v>374</v>
      </c>
      <c r="G43" s="13" t="s">
        <v>342</v>
      </c>
      <c r="H43" t="e">
        <f>VLOOKUP(A43,微信打卡数据!$A$3:$A$142,1,0)</f>
        <v>#N/A</v>
      </c>
    </row>
    <row r="44" spans="1:8" hidden="1" x14ac:dyDescent="0.15">
      <c r="A44" s="14" t="s">
        <v>436</v>
      </c>
      <c r="B44" s="15" t="s">
        <v>333</v>
      </c>
      <c r="C44" s="16">
        <f t="shared" si="0"/>
        <v>1</v>
      </c>
      <c r="D44" s="15" t="s">
        <v>377</v>
      </c>
      <c r="E44" s="15" t="s">
        <v>388</v>
      </c>
      <c r="F44" s="15" t="s">
        <v>437</v>
      </c>
      <c r="G44" s="17" t="s">
        <v>345</v>
      </c>
      <c r="H44" t="e">
        <f>VLOOKUP(A44,微信打卡数据!$A$3:$A$142,1,0)</f>
        <v>#N/A</v>
      </c>
    </row>
    <row r="45" spans="1:8" ht="22" hidden="1" x14ac:dyDescent="0.15">
      <c r="A45" s="10" t="s">
        <v>438</v>
      </c>
      <c r="B45" s="11" t="s">
        <v>333</v>
      </c>
      <c r="C45" s="12">
        <f t="shared" si="0"/>
        <v>1</v>
      </c>
      <c r="D45" s="11" t="s">
        <v>350</v>
      </c>
      <c r="E45" s="11" t="s">
        <v>350</v>
      </c>
      <c r="F45" s="11" t="s">
        <v>439</v>
      </c>
      <c r="G45" s="13" t="s">
        <v>342</v>
      </c>
      <c r="H45" t="e">
        <f>VLOOKUP(A45,微信打卡数据!$A$3:$A$142,1,0)</f>
        <v>#N/A</v>
      </c>
    </row>
    <row r="46" spans="1:8" ht="22" hidden="1" x14ac:dyDescent="0.15">
      <c r="A46" s="14" t="s">
        <v>202</v>
      </c>
      <c r="B46" s="15" t="s">
        <v>333</v>
      </c>
      <c r="C46" s="16">
        <f t="shared" si="0"/>
        <v>1</v>
      </c>
      <c r="D46" s="15" t="s">
        <v>413</v>
      </c>
      <c r="E46" s="15" t="s">
        <v>440</v>
      </c>
      <c r="F46" s="15" t="s">
        <v>441</v>
      </c>
      <c r="G46" s="17" t="s">
        <v>337</v>
      </c>
      <c r="H46" t="str">
        <f>VLOOKUP(A46,微信打卡数据!$A$3:$A$142,1,0)</f>
        <v>施洁瑾</v>
      </c>
    </row>
    <row r="47" spans="1:8" ht="22" hidden="1" x14ac:dyDescent="0.15">
      <c r="A47" s="10" t="s">
        <v>201</v>
      </c>
      <c r="B47" s="11" t="s">
        <v>333</v>
      </c>
      <c r="C47" s="12">
        <f t="shared" si="0"/>
        <v>1</v>
      </c>
      <c r="D47" s="11" t="s">
        <v>361</v>
      </c>
      <c r="E47" s="11" t="s">
        <v>442</v>
      </c>
      <c r="F47" s="11" t="s">
        <v>443</v>
      </c>
      <c r="G47" s="13" t="s">
        <v>345</v>
      </c>
      <c r="H47" t="e">
        <f>VLOOKUP(A47,微信打卡数据!$A$3:$A$142,1,0)</f>
        <v>#N/A</v>
      </c>
    </row>
    <row r="48" spans="1:8" hidden="1" x14ac:dyDescent="0.15">
      <c r="A48" s="14" t="s">
        <v>444</v>
      </c>
      <c r="B48" s="15" t="s">
        <v>333</v>
      </c>
      <c r="C48" s="16">
        <f t="shared" si="0"/>
        <v>1</v>
      </c>
      <c r="D48" s="15" t="s">
        <v>370</v>
      </c>
      <c r="E48" s="15" t="s">
        <v>445</v>
      </c>
      <c r="F48" s="15" t="s">
        <v>446</v>
      </c>
      <c r="G48" s="17" t="s">
        <v>345</v>
      </c>
      <c r="H48" t="e">
        <f>VLOOKUP(A48,微信打卡数据!$A$3:$A$142,1,0)</f>
        <v>#N/A</v>
      </c>
    </row>
    <row r="49" spans="1:8" ht="22" hidden="1" x14ac:dyDescent="0.15">
      <c r="A49" s="10" t="s">
        <v>447</v>
      </c>
      <c r="B49" s="11" t="s">
        <v>333</v>
      </c>
      <c r="C49" s="12">
        <f t="shared" si="0"/>
        <v>1</v>
      </c>
      <c r="D49" s="11" t="s">
        <v>431</v>
      </c>
      <c r="E49" s="11" t="s">
        <v>448</v>
      </c>
      <c r="F49" s="11" t="s">
        <v>449</v>
      </c>
      <c r="G49" s="13">
        <v>827</v>
      </c>
      <c r="H49" t="e">
        <f>VLOOKUP(A49,微信打卡数据!$A$3:$A$142,1,0)</f>
        <v>#N/A</v>
      </c>
    </row>
    <row r="50" spans="1:8" ht="22" hidden="1" x14ac:dyDescent="0.15">
      <c r="A50" s="14" t="s">
        <v>450</v>
      </c>
      <c r="B50" s="15" t="s">
        <v>333</v>
      </c>
      <c r="C50" s="16">
        <f t="shared" si="0"/>
        <v>1</v>
      </c>
      <c r="D50" s="15" t="s">
        <v>431</v>
      </c>
      <c r="E50" s="15" t="s">
        <v>448</v>
      </c>
      <c r="F50" s="15" t="s">
        <v>451</v>
      </c>
      <c r="G50" s="17">
        <v>827</v>
      </c>
      <c r="H50" t="e">
        <f>VLOOKUP(A50,微信打卡数据!$A$3:$A$142,1,0)</f>
        <v>#N/A</v>
      </c>
    </row>
    <row r="51" spans="1:8" hidden="1" x14ac:dyDescent="0.15">
      <c r="A51" s="10" t="s">
        <v>452</v>
      </c>
      <c r="B51" s="11" t="s">
        <v>333</v>
      </c>
      <c r="C51" s="12">
        <f t="shared" si="0"/>
        <v>1</v>
      </c>
      <c r="D51" s="11" t="s">
        <v>431</v>
      </c>
      <c r="E51" s="11" t="s">
        <v>448</v>
      </c>
      <c r="F51" s="11" t="s">
        <v>453</v>
      </c>
      <c r="G51" s="13" t="s">
        <v>454</v>
      </c>
      <c r="H51" t="e">
        <f>VLOOKUP(A51,微信打卡数据!$A$3:$A$142,1,0)</f>
        <v>#N/A</v>
      </c>
    </row>
    <row r="52" spans="1:8" hidden="1" x14ac:dyDescent="0.15">
      <c r="A52" s="14" t="s">
        <v>189</v>
      </c>
      <c r="B52" s="15" t="s">
        <v>333</v>
      </c>
      <c r="C52" s="16">
        <f t="shared" si="0"/>
        <v>1</v>
      </c>
      <c r="D52" s="15" t="s">
        <v>370</v>
      </c>
      <c r="E52" s="15" t="s">
        <v>371</v>
      </c>
      <c r="F52" s="15" t="s">
        <v>372</v>
      </c>
      <c r="G52" s="17" t="s">
        <v>455</v>
      </c>
      <c r="H52" t="str">
        <f>VLOOKUP(A52,微信打卡数据!$A$3:$A$142,1,0)</f>
        <v>金亚军</v>
      </c>
    </row>
    <row r="53" spans="1:8" ht="22" hidden="1" x14ac:dyDescent="0.15">
      <c r="A53" s="10" t="s">
        <v>195</v>
      </c>
      <c r="B53" s="11" t="s">
        <v>333</v>
      </c>
      <c r="C53" s="12">
        <f t="shared" si="0"/>
        <v>1</v>
      </c>
      <c r="D53" s="11" t="s">
        <v>370</v>
      </c>
      <c r="E53" s="11" t="s">
        <v>456</v>
      </c>
      <c r="F53" s="11" t="s">
        <v>457</v>
      </c>
      <c r="G53" s="13" t="s">
        <v>337</v>
      </c>
      <c r="H53" t="e">
        <f>VLOOKUP(A53,微信打卡数据!$A$3:$A$142,1,0)</f>
        <v>#N/A</v>
      </c>
    </row>
    <row r="54" spans="1:8" hidden="1" x14ac:dyDescent="0.15">
      <c r="A54" s="14" t="s">
        <v>458</v>
      </c>
      <c r="B54" s="15" t="s">
        <v>333</v>
      </c>
      <c r="C54" s="16">
        <f t="shared" si="0"/>
        <v>1</v>
      </c>
      <c r="D54" s="15" t="s">
        <v>393</v>
      </c>
      <c r="E54" s="15" t="s">
        <v>382</v>
      </c>
      <c r="F54" s="15" t="s">
        <v>459</v>
      </c>
      <c r="G54" s="17" t="s">
        <v>345</v>
      </c>
      <c r="H54" t="e">
        <f>VLOOKUP(A54,微信打卡数据!$A$3:$A$142,1,0)</f>
        <v>#N/A</v>
      </c>
    </row>
    <row r="55" spans="1:8" ht="22" hidden="1" x14ac:dyDescent="0.15">
      <c r="A55" s="10" t="s">
        <v>460</v>
      </c>
      <c r="B55" s="11" t="s">
        <v>333</v>
      </c>
      <c r="C55" s="12">
        <f t="shared" si="0"/>
        <v>1</v>
      </c>
      <c r="D55" s="11" t="s">
        <v>377</v>
      </c>
      <c r="E55" s="11" t="s">
        <v>461</v>
      </c>
      <c r="F55" s="11" t="s">
        <v>462</v>
      </c>
      <c r="G55" s="13" t="s">
        <v>345</v>
      </c>
      <c r="H55" t="e">
        <f>VLOOKUP(A55,微信打卡数据!$A$3:$A$142,1,0)</f>
        <v>#N/A</v>
      </c>
    </row>
    <row r="56" spans="1:8" hidden="1" x14ac:dyDescent="0.15">
      <c r="A56" s="14" t="s">
        <v>463</v>
      </c>
      <c r="B56" s="15" t="s">
        <v>333</v>
      </c>
      <c r="C56" s="16">
        <f t="shared" si="0"/>
        <v>1</v>
      </c>
      <c r="D56" s="15" t="s">
        <v>370</v>
      </c>
      <c r="E56" s="15" t="s">
        <v>421</v>
      </c>
      <c r="F56" s="15" t="s">
        <v>464</v>
      </c>
      <c r="G56" s="17" t="s">
        <v>345</v>
      </c>
      <c r="H56" t="e">
        <f>VLOOKUP(A56,微信打卡数据!$A$3:$A$142,1,0)</f>
        <v>#N/A</v>
      </c>
    </row>
    <row r="57" spans="1:8" hidden="1" x14ac:dyDescent="0.15">
      <c r="A57" s="10" t="s">
        <v>465</v>
      </c>
      <c r="B57" s="11" t="s">
        <v>333</v>
      </c>
      <c r="C57" s="12">
        <f t="shared" si="0"/>
        <v>1</v>
      </c>
      <c r="D57" s="11" t="s">
        <v>370</v>
      </c>
      <c r="E57" s="11" t="s">
        <v>421</v>
      </c>
      <c r="F57" s="11" t="s">
        <v>466</v>
      </c>
      <c r="G57" s="13" t="s">
        <v>345</v>
      </c>
      <c r="H57" t="e">
        <f>VLOOKUP(A57,微信打卡数据!$A$3:$A$142,1,0)</f>
        <v>#N/A</v>
      </c>
    </row>
    <row r="58" spans="1:8" hidden="1" x14ac:dyDescent="0.15">
      <c r="A58" s="14" t="s">
        <v>193</v>
      </c>
      <c r="B58" s="15" t="s">
        <v>333</v>
      </c>
      <c r="C58" s="16">
        <f t="shared" si="0"/>
        <v>1</v>
      </c>
      <c r="D58" s="15" t="s">
        <v>370</v>
      </c>
      <c r="E58" s="15" t="s">
        <v>371</v>
      </c>
      <c r="F58" s="15" t="s">
        <v>372</v>
      </c>
      <c r="G58" s="17" t="s">
        <v>467</v>
      </c>
      <c r="H58" t="str">
        <f>VLOOKUP(A58,微信打卡数据!$A$3:$A$142,1,0)</f>
        <v>方来治</v>
      </c>
    </row>
    <row r="59" spans="1:8" hidden="1" x14ac:dyDescent="0.15">
      <c r="A59" s="10" t="s">
        <v>192</v>
      </c>
      <c r="B59" s="11" t="s">
        <v>333</v>
      </c>
      <c r="C59" s="12">
        <f t="shared" si="0"/>
        <v>1</v>
      </c>
      <c r="D59" s="11" t="s">
        <v>370</v>
      </c>
      <c r="E59" s="11" t="s">
        <v>371</v>
      </c>
      <c r="F59" s="11" t="s">
        <v>468</v>
      </c>
      <c r="G59" s="13" t="s">
        <v>469</v>
      </c>
      <c r="H59" t="str">
        <f>VLOOKUP(A59,微信打卡数据!$A$3:$A$142,1,0)</f>
        <v>朱俊凯</v>
      </c>
    </row>
    <row r="60" spans="1:8" ht="22" hidden="1" x14ac:dyDescent="0.15">
      <c r="A60" s="14" t="s">
        <v>470</v>
      </c>
      <c r="B60" s="15" t="s">
        <v>333</v>
      </c>
      <c r="C60" s="16">
        <f t="shared" si="0"/>
        <v>1</v>
      </c>
      <c r="D60" s="15" t="s">
        <v>353</v>
      </c>
      <c r="E60" s="15" t="s">
        <v>354</v>
      </c>
      <c r="F60" s="15" t="s">
        <v>365</v>
      </c>
      <c r="G60" s="17" t="s">
        <v>342</v>
      </c>
      <c r="H60" t="e">
        <f>VLOOKUP(A60,微信打卡数据!$A$3:$A$142,1,0)</f>
        <v>#N/A</v>
      </c>
    </row>
    <row r="61" spans="1:8" hidden="1" x14ac:dyDescent="0.15">
      <c r="A61" s="10" t="s">
        <v>471</v>
      </c>
      <c r="B61" s="11" t="s">
        <v>333</v>
      </c>
      <c r="C61" s="12">
        <f t="shared" si="0"/>
        <v>1</v>
      </c>
      <c r="D61" s="11" t="s">
        <v>370</v>
      </c>
      <c r="E61" s="11" t="s">
        <v>421</v>
      </c>
      <c r="F61" s="11" t="s">
        <v>472</v>
      </c>
      <c r="G61" s="13" t="s">
        <v>345</v>
      </c>
      <c r="H61" t="e">
        <f>VLOOKUP(A61,微信打卡数据!$A$3:$A$142,1,0)</f>
        <v>#N/A</v>
      </c>
    </row>
    <row r="62" spans="1:8" ht="22" hidden="1" x14ac:dyDescent="0.15">
      <c r="A62" s="14" t="s">
        <v>473</v>
      </c>
      <c r="B62" s="15" t="s">
        <v>333</v>
      </c>
      <c r="C62" s="16">
        <f t="shared" si="0"/>
        <v>1</v>
      </c>
      <c r="D62" s="15" t="s">
        <v>350</v>
      </c>
      <c r="E62" s="15" t="s">
        <v>350</v>
      </c>
      <c r="F62" s="15" t="s">
        <v>474</v>
      </c>
      <c r="G62" s="17" t="s">
        <v>342</v>
      </c>
      <c r="H62" t="e">
        <f>VLOOKUP(A62,微信打卡数据!$A$3:$A$142,1,0)</f>
        <v>#N/A</v>
      </c>
    </row>
    <row r="63" spans="1:8" hidden="1" x14ac:dyDescent="0.15">
      <c r="A63" s="10" t="s">
        <v>475</v>
      </c>
      <c r="B63" s="11" t="s">
        <v>333</v>
      </c>
      <c r="C63" s="12">
        <f t="shared" si="0"/>
        <v>1</v>
      </c>
      <c r="D63" s="11" t="s">
        <v>413</v>
      </c>
      <c r="E63" s="11" t="s">
        <v>413</v>
      </c>
      <c r="F63" s="11" t="s">
        <v>476</v>
      </c>
      <c r="G63" s="13">
        <v>827</v>
      </c>
      <c r="H63" t="e">
        <f>VLOOKUP(A63,微信打卡数据!$A$3:$A$142,1,0)</f>
        <v>#N/A</v>
      </c>
    </row>
    <row r="64" spans="1:8" hidden="1" x14ac:dyDescent="0.15">
      <c r="A64" s="14" t="s">
        <v>477</v>
      </c>
      <c r="B64" s="15" t="s">
        <v>333</v>
      </c>
      <c r="C64" s="16">
        <f t="shared" si="0"/>
        <v>1</v>
      </c>
      <c r="D64" s="15" t="s">
        <v>393</v>
      </c>
      <c r="E64" s="15" t="s">
        <v>382</v>
      </c>
      <c r="F64" s="15" t="s">
        <v>394</v>
      </c>
      <c r="G64" s="17" t="s">
        <v>345</v>
      </c>
      <c r="H64" t="e">
        <f>VLOOKUP(A64,微信打卡数据!$A$3:$A$142,1,0)</f>
        <v>#N/A</v>
      </c>
    </row>
    <row r="65" spans="1:8" hidden="1" x14ac:dyDescent="0.15">
      <c r="A65" s="10" t="s">
        <v>478</v>
      </c>
      <c r="B65" s="11" t="s">
        <v>333</v>
      </c>
      <c r="C65" s="12">
        <f t="shared" ref="C65:C128" si="1">COUNTIF(A:A,A65)</f>
        <v>1</v>
      </c>
      <c r="D65" s="11" t="s">
        <v>370</v>
      </c>
      <c r="E65" s="11" t="s">
        <v>479</v>
      </c>
      <c r="F65" s="11" t="s">
        <v>480</v>
      </c>
      <c r="G65" s="13" t="s">
        <v>481</v>
      </c>
      <c r="H65" t="e">
        <f>VLOOKUP(A65,微信打卡数据!$A$3:$A$142,1,0)</f>
        <v>#N/A</v>
      </c>
    </row>
    <row r="66" spans="1:8" ht="22" hidden="1" x14ac:dyDescent="0.15">
      <c r="A66" s="14" t="s">
        <v>482</v>
      </c>
      <c r="B66" s="15" t="s">
        <v>333</v>
      </c>
      <c r="C66" s="16">
        <f t="shared" si="1"/>
        <v>1</v>
      </c>
      <c r="D66" s="15" t="s">
        <v>483</v>
      </c>
      <c r="E66" s="15" t="s">
        <v>484</v>
      </c>
      <c r="F66" s="15" t="s">
        <v>485</v>
      </c>
      <c r="G66" s="17" t="s">
        <v>342</v>
      </c>
      <c r="H66" t="e">
        <f>VLOOKUP(A66,微信打卡数据!$A$3:$A$142,1,0)</f>
        <v>#N/A</v>
      </c>
    </row>
    <row r="67" spans="1:8" hidden="1" x14ac:dyDescent="0.15">
      <c r="A67" s="10" t="s">
        <v>188</v>
      </c>
      <c r="B67" s="11" t="s">
        <v>333</v>
      </c>
      <c r="C67" s="12">
        <f t="shared" si="1"/>
        <v>1</v>
      </c>
      <c r="D67" s="11" t="s">
        <v>370</v>
      </c>
      <c r="E67" s="11" t="s">
        <v>371</v>
      </c>
      <c r="F67" s="11" t="s">
        <v>486</v>
      </c>
      <c r="G67" s="13" t="s">
        <v>487</v>
      </c>
      <c r="H67" t="str">
        <f>VLOOKUP(A67,微信打卡数据!$A$3:$A$142,1,0)</f>
        <v>董薇</v>
      </c>
    </row>
    <row r="68" spans="1:8" hidden="1" x14ac:dyDescent="0.15">
      <c r="A68" s="14" t="s">
        <v>488</v>
      </c>
      <c r="B68" s="15" t="s">
        <v>333</v>
      </c>
      <c r="C68" s="16">
        <f t="shared" si="1"/>
        <v>1</v>
      </c>
      <c r="D68" s="15" t="s">
        <v>370</v>
      </c>
      <c r="E68" s="15" t="s">
        <v>421</v>
      </c>
      <c r="F68" s="15" t="s">
        <v>466</v>
      </c>
      <c r="G68" s="17" t="s">
        <v>345</v>
      </c>
      <c r="H68" t="e">
        <f>VLOOKUP(A68,微信打卡数据!$A$3:$A$142,1,0)</f>
        <v>#N/A</v>
      </c>
    </row>
    <row r="69" spans="1:8" ht="22" hidden="1" x14ac:dyDescent="0.15">
      <c r="A69" s="10" t="s">
        <v>302</v>
      </c>
      <c r="B69" s="11" t="s">
        <v>333</v>
      </c>
      <c r="C69" s="12">
        <f t="shared" si="1"/>
        <v>1</v>
      </c>
      <c r="D69" s="11" t="s">
        <v>346</v>
      </c>
      <c r="E69" s="11" t="s">
        <v>347</v>
      </c>
      <c r="F69" s="11" t="s">
        <v>489</v>
      </c>
      <c r="G69" s="13" t="s">
        <v>490</v>
      </c>
      <c r="H69" t="str">
        <f>VLOOKUP(A69,微信打卡数据!$A$3:$A$142,1,0)</f>
        <v>王栋</v>
      </c>
    </row>
    <row r="70" spans="1:8" hidden="1" x14ac:dyDescent="0.15">
      <c r="A70" s="14" t="s">
        <v>491</v>
      </c>
      <c r="B70" s="15" t="s">
        <v>333</v>
      </c>
      <c r="C70" s="16">
        <f t="shared" si="1"/>
        <v>1</v>
      </c>
      <c r="D70" s="15" t="s">
        <v>370</v>
      </c>
      <c r="E70" s="15" t="s">
        <v>479</v>
      </c>
      <c r="F70" s="15" t="s">
        <v>492</v>
      </c>
      <c r="G70" s="17" t="s">
        <v>345</v>
      </c>
      <c r="H70" t="e">
        <f>VLOOKUP(A70,微信打卡数据!$A$3:$A$142,1,0)</f>
        <v>#N/A</v>
      </c>
    </row>
    <row r="71" spans="1:8" hidden="1" x14ac:dyDescent="0.15">
      <c r="A71" s="10" t="s">
        <v>493</v>
      </c>
      <c r="B71" s="11" t="s">
        <v>333</v>
      </c>
      <c r="C71" s="12">
        <f t="shared" si="1"/>
        <v>1</v>
      </c>
      <c r="D71" s="11" t="s">
        <v>377</v>
      </c>
      <c r="E71" s="11" t="s">
        <v>335</v>
      </c>
      <c r="F71" s="11" t="s">
        <v>344</v>
      </c>
      <c r="G71" s="13" t="s">
        <v>345</v>
      </c>
      <c r="H71" t="e">
        <f>VLOOKUP(A71,微信打卡数据!$A$3:$A$142,1,0)</f>
        <v>#N/A</v>
      </c>
    </row>
    <row r="72" spans="1:8" ht="22" hidden="1" x14ac:dyDescent="0.15">
      <c r="A72" s="14" t="s">
        <v>494</v>
      </c>
      <c r="B72" s="15" t="s">
        <v>333</v>
      </c>
      <c r="C72" s="16">
        <f t="shared" si="1"/>
        <v>1</v>
      </c>
      <c r="D72" s="15" t="s">
        <v>353</v>
      </c>
      <c r="E72" s="15" t="s">
        <v>354</v>
      </c>
      <c r="F72" s="15" t="s">
        <v>355</v>
      </c>
      <c r="G72" s="17" t="s">
        <v>342</v>
      </c>
      <c r="H72" t="e">
        <f>VLOOKUP(A72,微信打卡数据!$A$3:$A$142,1,0)</f>
        <v>#N/A</v>
      </c>
    </row>
    <row r="73" spans="1:8" ht="22" hidden="1" x14ac:dyDescent="0.15">
      <c r="A73" s="10" t="s">
        <v>495</v>
      </c>
      <c r="B73" s="11" t="s">
        <v>333</v>
      </c>
      <c r="C73" s="12">
        <f t="shared" si="1"/>
        <v>1</v>
      </c>
      <c r="D73" s="11" t="s">
        <v>413</v>
      </c>
      <c r="E73" s="11" t="s">
        <v>496</v>
      </c>
      <c r="F73" s="11" t="s">
        <v>497</v>
      </c>
      <c r="G73" s="13" t="s">
        <v>481</v>
      </c>
      <c r="H73" t="e">
        <f>VLOOKUP(A73,微信打卡数据!$A$3:$A$142,1,0)</f>
        <v>#N/A</v>
      </c>
    </row>
    <row r="74" spans="1:8" hidden="1" x14ac:dyDescent="0.15">
      <c r="A74" s="14" t="s">
        <v>498</v>
      </c>
      <c r="B74" s="15" t="s">
        <v>333</v>
      </c>
      <c r="C74" s="16">
        <f t="shared" si="1"/>
        <v>1</v>
      </c>
      <c r="D74" s="15" t="s">
        <v>346</v>
      </c>
      <c r="E74" s="15" t="s">
        <v>499</v>
      </c>
      <c r="F74" s="15" t="s">
        <v>348</v>
      </c>
      <c r="G74" s="17" t="s">
        <v>345</v>
      </c>
      <c r="H74" t="e">
        <f>VLOOKUP(A74,微信打卡数据!$A$3:$A$142,1,0)</f>
        <v>#N/A</v>
      </c>
    </row>
    <row r="75" spans="1:8" hidden="1" x14ac:dyDescent="0.15">
      <c r="A75" s="10" t="s">
        <v>500</v>
      </c>
      <c r="B75" s="11" t="s">
        <v>333</v>
      </c>
      <c r="C75" s="12">
        <f t="shared" si="1"/>
        <v>1</v>
      </c>
      <c r="D75" s="11" t="s">
        <v>431</v>
      </c>
      <c r="E75" s="11" t="s">
        <v>448</v>
      </c>
      <c r="F75" s="11" t="s">
        <v>453</v>
      </c>
      <c r="G75" s="13" t="s">
        <v>342</v>
      </c>
      <c r="H75" t="e">
        <f>VLOOKUP(A75,微信打卡数据!$A$3:$A$142,1,0)</f>
        <v>#N/A</v>
      </c>
    </row>
    <row r="76" spans="1:8" hidden="1" x14ac:dyDescent="0.15">
      <c r="A76" s="14" t="s">
        <v>501</v>
      </c>
      <c r="B76" s="15" t="s">
        <v>333</v>
      </c>
      <c r="C76" s="16">
        <f t="shared" si="1"/>
        <v>1</v>
      </c>
      <c r="D76" s="15" t="s">
        <v>370</v>
      </c>
      <c r="E76" s="15" t="s">
        <v>421</v>
      </c>
      <c r="F76" s="15" t="s">
        <v>464</v>
      </c>
      <c r="G76" s="17" t="s">
        <v>345</v>
      </c>
      <c r="H76" t="e">
        <f>VLOOKUP(A76,微信打卡数据!$A$3:$A$142,1,0)</f>
        <v>#N/A</v>
      </c>
    </row>
    <row r="77" spans="1:8" ht="22" hidden="1" x14ac:dyDescent="0.15">
      <c r="A77" s="10" t="s">
        <v>502</v>
      </c>
      <c r="B77" s="11" t="s">
        <v>333</v>
      </c>
      <c r="C77" s="12">
        <f t="shared" si="1"/>
        <v>1</v>
      </c>
      <c r="D77" s="11" t="s">
        <v>503</v>
      </c>
      <c r="E77" s="11" t="s">
        <v>335</v>
      </c>
      <c r="F77" s="11" t="s">
        <v>504</v>
      </c>
      <c r="G77" s="13" t="s">
        <v>342</v>
      </c>
      <c r="H77" t="e">
        <f>VLOOKUP(A77,微信打卡数据!$A$3:$A$142,1,0)</f>
        <v>#N/A</v>
      </c>
    </row>
    <row r="78" spans="1:8" hidden="1" x14ac:dyDescent="0.15">
      <c r="A78" s="14" t="s">
        <v>203</v>
      </c>
      <c r="B78" s="15" t="s">
        <v>333</v>
      </c>
      <c r="C78" s="16">
        <f t="shared" si="1"/>
        <v>1</v>
      </c>
      <c r="D78" s="15" t="s">
        <v>413</v>
      </c>
      <c r="E78" s="15" t="s">
        <v>440</v>
      </c>
      <c r="F78" s="15" t="s">
        <v>505</v>
      </c>
      <c r="G78" s="17" t="s">
        <v>337</v>
      </c>
      <c r="H78" t="str">
        <f>VLOOKUP(A78,微信打卡数据!$A$3:$A$142,1,0)</f>
        <v>王晓莹</v>
      </c>
    </row>
    <row r="79" spans="1:8" ht="22" hidden="1" x14ac:dyDescent="0.15">
      <c r="A79" s="10" t="s">
        <v>506</v>
      </c>
      <c r="B79" s="11" t="s">
        <v>333</v>
      </c>
      <c r="C79" s="12">
        <f t="shared" si="1"/>
        <v>1</v>
      </c>
      <c r="D79" s="11" t="s">
        <v>377</v>
      </c>
      <c r="E79" s="11" t="s">
        <v>507</v>
      </c>
      <c r="F79" s="11" t="s">
        <v>508</v>
      </c>
      <c r="G79" s="13" t="s">
        <v>342</v>
      </c>
      <c r="H79" t="e">
        <f>VLOOKUP(A79,微信打卡数据!$A$3:$A$142,1,0)</f>
        <v>#N/A</v>
      </c>
    </row>
    <row r="80" spans="1:8" ht="22" hidden="1" x14ac:dyDescent="0.15">
      <c r="A80" s="14" t="s">
        <v>509</v>
      </c>
      <c r="B80" s="15" t="s">
        <v>333</v>
      </c>
      <c r="C80" s="16">
        <f t="shared" si="1"/>
        <v>1</v>
      </c>
      <c r="D80" s="15" t="s">
        <v>431</v>
      </c>
      <c r="E80" s="15" t="s">
        <v>400</v>
      </c>
      <c r="F80" s="15" t="s">
        <v>510</v>
      </c>
      <c r="G80" s="17" t="s">
        <v>342</v>
      </c>
      <c r="H80" t="e">
        <f>VLOOKUP(A80,微信打卡数据!$A$3:$A$142,1,0)</f>
        <v>#N/A</v>
      </c>
    </row>
    <row r="81" spans="1:8" hidden="1" x14ac:dyDescent="0.15">
      <c r="A81" s="10" t="s">
        <v>511</v>
      </c>
      <c r="B81" s="11" t="s">
        <v>333</v>
      </c>
      <c r="C81" s="12">
        <f t="shared" si="1"/>
        <v>1</v>
      </c>
      <c r="D81" s="11" t="s">
        <v>512</v>
      </c>
      <c r="E81" s="11" t="s">
        <v>513</v>
      </c>
      <c r="F81" s="11" t="s">
        <v>514</v>
      </c>
      <c r="G81" s="13" t="s">
        <v>481</v>
      </c>
      <c r="H81" t="e">
        <f>VLOOKUP(A81,微信打卡数据!$A$3:$A$142,1,0)</f>
        <v>#N/A</v>
      </c>
    </row>
    <row r="82" spans="1:8" ht="22" hidden="1" x14ac:dyDescent="0.15">
      <c r="A82" s="14" t="s">
        <v>515</v>
      </c>
      <c r="B82" s="15" t="s">
        <v>333</v>
      </c>
      <c r="C82" s="16">
        <f t="shared" si="1"/>
        <v>1</v>
      </c>
      <c r="D82" s="15" t="s">
        <v>483</v>
      </c>
      <c r="E82" s="15" t="s">
        <v>516</v>
      </c>
      <c r="F82" s="15" t="s">
        <v>517</v>
      </c>
      <c r="G82" s="17" t="s">
        <v>342</v>
      </c>
      <c r="H82" t="e">
        <f>VLOOKUP(A82,微信打卡数据!$A$3:$A$142,1,0)</f>
        <v>#N/A</v>
      </c>
    </row>
    <row r="83" spans="1:8" ht="22" hidden="1" x14ac:dyDescent="0.15">
      <c r="A83" s="10" t="s">
        <v>518</v>
      </c>
      <c r="B83" s="11" t="s">
        <v>333</v>
      </c>
      <c r="C83" s="12">
        <f t="shared" si="1"/>
        <v>1</v>
      </c>
      <c r="D83" s="11" t="s">
        <v>377</v>
      </c>
      <c r="E83" s="11" t="s">
        <v>388</v>
      </c>
      <c r="F83" s="11" t="s">
        <v>519</v>
      </c>
      <c r="G83" s="13" t="s">
        <v>345</v>
      </c>
      <c r="H83" t="e">
        <f>VLOOKUP(A83,微信打卡数据!$A$3:$A$142,1,0)</f>
        <v>#N/A</v>
      </c>
    </row>
    <row r="84" spans="1:8" ht="22" hidden="1" x14ac:dyDescent="0.15">
      <c r="A84" s="14" t="s">
        <v>520</v>
      </c>
      <c r="B84" s="15" t="s">
        <v>333</v>
      </c>
      <c r="C84" s="16">
        <f t="shared" si="1"/>
        <v>1</v>
      </c>
      <c r="D84" s="15" t="s">
        <v>431</v>
      </c>
      <c r="E84" s="15" t="s">
        <v>405</v>
      </c>
      <c r="F84" s="15" t="s">
        <v>521</v>
      </c>
      <c r="G84" s="17" t="s">
        <v>342</v>
      </c>
      <c r="H84" t="e">
        <f>VLOOKUP(A84,微信打卡数据!$A$3:$A$142,1,0)</f>
        <v>#N/A</v>
      </c>
    </row>
    <row r="85" spans="1:8" hidden="1" x14ac:dyDescent="0.15">
      <c r="A85" s="10" t="s">
        <v>522</v>
      </c>
      <c r="B85" s="11" t="s">
        <v>333</v>
      </c>
      <c r="C85" s="12">
        <f t="shared" si="1"/>
        <v>1</v>
      </c>
      <c r="D85" s="11" t="s">
        <v>370</v>
      </c>
      <c r="E85" s="11" t="s">
        <v>371</v>
      </c>
      <c r="F85" s="11" t="s">
        <v>523</v>
      </c>
      <c r="G85" s="13" t="s">
        <v>345</v>
      </c>
      <c r="H85" t="e">
        <f>VLOOKUP(A85,微信打卡数据!$A$3:$A$142,1,0)</f>
        <v>#N/A</v>
      </c>
    </row>
    <row r="86" spans="1:8" hidden="1" x14ac:dyDescent="0.15">
      <c r="A86" s="14" t="s">
        <v>194</v>
      </c>
      <c r="B86" s="15" t="s">
        <v>333</v>
      </c>
      <c r="C86" s="16">
        <f t="shared" si="1"/>
        <v>1</v>
      </c>
      <c r="D86" s="15" t="s">
        <v>370</v>
      </c>
      <c r="E86" s="15" t="s">
        <v>371</v>
      </c>
      <c r="F86" s="15" t="s">
        <v>486</v>
      </c>
      <c r="G86" s="17" t="s">
        <v>524</v>
      </c>
      <c r="H86" t="str">
        <f>VLOOKUP(A86,微信打卡数据!$A$3:$A$142,1,0)</f>
        <v>鄢学武</v>
      </c>
    </row>
    <row r="87" spans="1:8" ht="22" hidden="1" x14ac:dyDescent="0.15">
      <c r="A87" s="10" t="s">
        <v>525</v>
      </c>
      <c r="B87" s="11" t="s">
        <v>333</v>
      </c>
      <c r="C87" s="12">
        <f t="shared" si="1"/>
        <v>1</v>
      </c>
      <c r="D87" s="11" t="s">
        <v>377</v>
      </c>
      <c r="E87" s="11" t="s">
        <v>526</v>
      </c>
      <c r="F87" s="11" t="s">
        <v>527</v>
      </c>
      <c r="G87" s="13" t="s">
        <v>342</v>
      </c>
      <c r="H87" t="e">
        <f>VLOOKUP(A87,微信打卡数据!$A$3:$A$142,1,0)</f>
        <v>#N/A</v>
      </c>
    </row>
    <row r="88" spans="1:8" ht="22" hidden="1" x14ac:dyDescent="0.15">
      <c r="A88" s="14" t="s">
        <v>528</v>
      </c>
      <c r="B88" s="15" t="s">
        <v>333</v>
      </c>
      <c r="C88" s="16">
        <f t="shared" si="1"/>
        <v>1</v>
      </c>
      <c r="D88" s="15" t="s">
        <v>483</v>
      </c>
      <c r="E88" s="15" t="s">
        <v>516</v>
      </c>
      <c r="F88" s="15" t="s">
        <v>529</v>
      </c>
      <c r="G88" s="17" t="s">
        <v>342</v>
      </c>
      <c r="H88" t="e">
        <f>VLOOKUP(A88,微信打卡数据!$A$3:$A$142,1,0)</f>
        <v>#N/A</v>
      </c>
    </row>
    <row r="89" spans="1:8" hidden="1" x14ac:dyDescent="0.15">
      <c r="A89" s="10" t="s">
        <v>530</v>
      </c>
      <c r="B89" s="11" t="s">
        <v>333</v>
      </c>
      <c r="C89" s="12">
        <f t="shared" si="1"/>
        <v>1</v>
      </c>
      <c r="D89" s="11" t="s">
        <v>370</v>
      </c>
      <c r="E89" s="11" t="s">
        <v>371</v>
      </c>
      <c r="F89" s="11" t="s">
        <v>531</v>
      </c>
      <c r="G89" s="13" t="s">
        <v>345</v>
      </c>
      <c r="H89" t="e">
        <f>VLOOKUP(A89,微信打卡数据!$A$3:$A$142,1,0)</f>
        <v>#N/A</v>
      </c>
    </row>
    <row r="90" spans="1:8" ht="22" hidden="1" x14ac:dyDescent="0.15">
      <c r="A90" s="14" t="s">
        <v>532</v>
      </c>
      <c r="B90" s="15" t="s">
        <v>333</v>
      </c>
      <c r="C90" s="16">
        <f t="shared" si="1"/>
        <v>1</v>
      </c>
      <c r="D90" s="15" t="s">
        <v>431</v>
      </c>
      <c r="E90" s="15" t="s">
        <v>405</v>
      </c>
      <c r="F90" s="15" t="s">
        <v>533</v>
      </c>
      <c r="G90" s="17" t="s">
        <v>342</v>
      </c>
      <c r="H90" t="e">
        <f>VLOOKUP(A90,微信打卡数据!$A$3:$A$142,1,0)</f>
        <v>#N/A</v>
      </c>
    </row>
    <row r="91" spans="1:8" hidden="1" x14ac:dyDescent="0.15">
      <c r="A91" s="10" t="s">
        <v>534</v>
      </c>
      <c r="B91" s="11" t="s">
        <v>333</v>
      </c>
      <c r="C91" s="12">
        <f t="shared" si="1"/>
        <v>1</v>
      </c>
      <c r="D91" s="11" t="s">
        <v>413</v>
      </c>
      <c r="E91" s="11" t="s">
        <v>535</v>
      </c>
      <c r="F91" s="11" t="s">
        <v>536</v>
      </c>
      <c r="G91" s="13" t="s">
        <v>342</v>
      </c>
      <c r="H91" t="e">
        <f>VLOOKUP(A91,微信打卡数据!$A$3:$A$142,1,0)</f>
        <v>#N/A</v>
      </c>
    </row>
    <row r="92" spans="1:8" hidden="1" x14ac:dyDescent="0.15">
      <c r="A92" s="14" t="s">
        <v>537</v>
      </c>
      <c r="B92" s="15" t="s">
        <v>333</v>
      </c>
      <c r="C92" s="16">
        <f t="shared" si="1"/>
        <v>1</v>
      </c>
      <c r="D92" s="15" t="s">
        <v>538</v>
      </c>
      <c r="E92" s="15" t="s">
        <v>539</v>
      </c>
      <c r="F92" s="15" t="s">
        <v>540</v>
      </c>
      <c r="G92" s="17" t="s">
        <v>481</v>
      </c>
      <c r="H92" t="e">
        <f>VLOOKUP(A92,微信打卡数据!$A$3:$A$142,1,0)</f>
        <v>#N/A</v>
      </c>
    </row>
    <row r="93" spans="1:8" hidden="1" x14ac:dyDescent="0.15">
      <c r="A93" s="10" t="s">
        <v>541</v>
      </c>
      <c r="B93" s="11" t="s">
        <v>333</v>
      </c>
      <c r="C93" s="12">
        <f t="shared" si="1"/>
        <v>1</v>
      </c>
      <c r="D93" s="11" t="s">
        <v>377</v>
      </c>
      <c r="E93" s="11" t="s">
        <v>378</v>
      </c>
      <c r="F93" s="11" t="s">
        <v>542</v>
      </c>
      <c r="G93" s="13" t="s">
        <v>345</v>
      </c>
      <c r="H93" t="e">
        <f>VLOOKUP(A93,微信打卡数据!$A$3:$A$142,1,0)</f>
        <v>#N/A</v>
      </c>
    </row>
    <row r="94" spans="1:8" hidden="1" x14ac:dyDescent="0.15">
      <c r="A94" s="14" t="s">
        <v>219</v>
      </c>
      <c r="B94" s="15" t="s">
        <v>333</v>
      </c>
      <c r="C94" s="16">
        <f t="shared" si="1"/>
        <v>1</v>
      </c>
      <c r="D94" s="15" t="s">
        <v>370</v>
      </c>
      <c r="E94" s="15" t="s">
        <v>371</v>
      </c>
      <c r="F94" s="15" t="s">
        <v>543</v>
      </c>
      <c r="G94" s="17" t="s">
        <v>469</v>
      </c>
      <c r="H94" t="str">
        <f>VLOOKUP(A94,微信打卡数据!$A$3:$A$142,1,0)</f>
        <v>吴佳熹</v>
      </c>
    </row>
    <row r="95" spans="1:8" hidden="1" x14ac:dyDescent="0.15">
      <c r="A95" s="11" t="s">
        <v>217</v>
      </c>
      <c r="B95" s="11" t="s">
        <v>333</v>
      </c>
      <c r="C95" s="12">
        <f t="shared" si="1"/>
        <v>1</v>
      </c>
      <c r="D95" s="11" t="s">
        <v>409</v>
      </c>
      <c r="E95" s="11" t="s">
        <v>544</v>
      </c>
      <c r="F95" s="11" t="s">
        <v>410</v>
      </c>
      <c r="G95" s="13" t="s">
        <v>342</v>
      </c>
      <c r="H95" t="str">
        <f>VLOOKUP(A95,微信打卡数据!$A$3:$A$142,1,0)</f>
        <v>孟凡伟</v>
      </c>
    </row>
    <row r="96" spans="1:8" hidden="1" x14ac:dyDescent="0.15">
      <c r="A96" s="14" t="s">
        <v>545</v>
      </c>
      <c r="B96" s="15" t="s">
        <v>333</v>
      </c>
      <c r="C96" s="16">
        <f t="shared" si="1"/>
        <v>1</v>
      </c>
      <c r="D96" s="15" t="s">
        <v>431</v>
      </c>
      <c r="E96" s="15" t="s">
        <v>405</v>
      </c>
      <c r="F96" s="15" t="s">
        <v>546</v>
      </c>
      <c r="G96" s="17" t="s">
        <v>342</v>
      </c>
      <c r="H96" t="e">
        <f>VLOOKUP(A96,微信打卡数据!$A$3:$A$142,1,0)</f>
        <v>#N/A</v>
      </c>
    </row>
    <row r="97" spans="1:8" ht="22" hidden="1" x14ac:dyDescent="0.15">
      <c r="A97" s="10" t="s">
        <v>547</v>
      </c>
      <c r="B97" s="11" t="s">
        <v>333</v>
      </c>
      <c r="C97" s="12">
        <f t="shared" si="1"/>
        <v>1</v>
      </c>
      <c r="D97" s="11" t="s">
        <v>431</v>
      </c>
      <c r="E97" s="11" t="s">
        <v>448</v>
      </c>
      <c r="F97" s="11" t="s">
        <v>548</v>
      </c>
      <c r="G97" s="13">
        <v>827</v>
      </c>
      <c r="H97" t="e">
        <f>VLOOKUP(A97,微信打卡数据!$A$3:$A$142,1,0)</f>
        <v>#N/A</v>
      </c>
    </row>
    <row r="98" spans="1:8" ht="22" hidden="1" x14ac:dyDescent="0.15">
      <c r="A98" s="14" t="s">
        <v>549</v>
      </c>
      <c r="B98" s="15" t="s">
        <v>333</v>
      </c>
      <c r="C98" s="16">
        <f t="shared" si="1"/>
        <v>1</v>
      </c>
      <c r="D98" s="15" t="s">
        <v>431</v>
      </c>
      <c r="E98" s="15" t="s">
        <v>405</v>
      </c>
      <c r="F98" s="15" t="s">
        <v>550</v>
      </c>
      <c r="G98" s="17" t="s">
        <v>342</v>
      </c>
      <c r="H98" t="e">
        <f>VLOOKUP(A98,微信打卡数据!$A$3:$A$142,1,0)</f>
        <v>#N/A</v>
      </c>
    </row>
    <row r="99" spans="1:8" ht="22" hidden="1" x14ac:dyDescent="0.15">
      <c r="A99" s="10" t="s">
        <v>551</v>
      </c>
      <c r="B99" s="11" t="s">
        <v>333</v>
      </c>
      <c r="C99" s="12">
        <f t="shared" si="1"/>
        <v>1</v>
      </c>
      <c r="D99" s="11" t="s">
        <v>350</v>
      </c>
      <c r="E99" s="11" t="s">
        <v>350</v>
      </c>
      <c r="F99" s="11" t="s">
        <v>552</v>
      </c>
      <c r="G99" s="13" t="s">
        <v>342</v>
      </c>
      <c r="H99" t="e">
        <f>VLOOKUP(A99,微信打卡数据!$A$3:$A$142,1,0)</f>
        <v>#N/A</v>
      </c>
    </row>
    <row r="100" spans="1:8" hidden="1" x14ac:dyDescent="0.15">
      <c r="A100" s="14" t="s">
        <v>216</v>
      </c>
      <c r="B100" s="15" t="s">
        <v>333</v>
      </c>
      <c r="C100" s="16">
        <f t="shared" si="1"/>
        <v>1</v>
      </c>
      <c r="D100" s="15" t="s">
        <v>370</v>
      </c>
      <c r="E100" s="15" t="s">
        <v>371</v>
      </c>
      <c r="F100" s="15" t="s">
        <v>553</v>
      </c>
      <c r="G100" s="17" t="s">
        <v>554</v>
      </c>
      <c r="H100" t="str">
        <f>VLOOKUP(A100,微信打卡数据!$A$3:$A$142,1,0)</f>
        <v>蒋燕</v>
      </c>
    </row>
    <row r="101" spans="1:8" ht="22" hidden="1" x14ac:dyDescent="0.15">
      <c r="A101" s="10" t="s">
        <v>555</v>
      </c>
      <c r="B101" s="11" t="s">
        <v>333</v>
      </c>
      <c r="C101" s="12">
        <f t="shared" si="1"/>
        <v>1</v>
      </c>
      <c r="D101" s="11" t="s">
        <v>370</v>
      </c>
      <c r="E101" s="11" t="s">
        <v>556</v>
      </c>
      <c r="F101" s="11" t="s">
        <v>557</v>
      </c>
      <c r="G101" s="13" t="s">
        <v>345</v>
      </c>
      <c r="H101" t="e">
        <f>VLOOKUP(A101,微信打卡数据!$A$3:$A$142,1,0)</f>
        <v>#N/A</v>
      </c>
    </row>
    <row r="102" spans="1:8" hidden="1" x14ac:dyDescent="0.15">
      <c r="A102" s="14" t="s">
        <v>558</v>
      </c>
      <c r="B102" s="15" t="s">
        <v>333</v>
      </c>
      <c r="C102" s="16">
        <f t="shared" si="1"/>
        <v>1</v>
      </c>
      <c r="D102" s="15" t="s">
        <v>431</v>
      </c>
      <c r="E102" s="15" t="s">
        <v>448</v>
      </c>
      <c r="F102" s="15" t="s">
        <v>559</v>
      </c>
      <c r="G102" s="17" t="s">
        <v>342</v>
      </c>
      <c r="H102" t="e">
        <f>VLOOKUP(A102,微信打卡数据!$A$3:$A$142,1,0)</f>
        <v>#N/A</v>
      </c>
    </row>
    <row r="103" spans="1:8" ht="22" hidden="1" x14ac:dyDescent="0.15">
      <c r="A103" s="10" t="s">
        <v>560</v>
      </c>
      <c r="B103" s="11" t="s">
        <v>333</v>
      </c>
      <c r="C103" s="12">
        <f t="shared" si="1"/>
        <v>1</v>
      </c>
      <c r="D103" s="11" t="s">
        <v>431</v>
      </c>
      <c r="E103" s="11" t="s">
        <v>405</v>
      </c>
      <c r="F103" s="11" t="s">
        <v>550</v>
      </c>
      <c r="G103" s="13">
        <v>827</v>
      </c>
      <c r="H103" t="e">
        <f>VLOOKUP(A103,微信打卡数据!$A$3:$A$142,1,0)</f>
        <v>#N/A</v>
      </c>
    </row>
    <row r="104" spans="1:8" hidden="1" x14ac:dyDescent="0.15">
      <c r="A104" s="14" t="s">
        <v>561</v>
      </c>
      <c r="B104" s="15" t="s">
        <v>333</v>
      </c>
      <c r="C104" s="16">
        <f t="shared" si="1"/>
        <v>1</v>
      </c>
      <c r="D104" s="15" t="s">
        <v>413</v>
      </c>
      <c r="E104" s="15" t="s">
        <v>562</v>
      </c>
      <c r="F104" s="15" t="s">
        <v>563</v>
      </c>
      <c r="G104" s="17" t="s">
        <v>345</v>
      </c>
      <c r="H104" t="e">
        <f>VLOOKUP(A104,微信打卡数据!$A$3:$A$142,1,0)</f>
        <v>#N/A</v>
      </c>
    </row>
    <row r="105" spans="1:8" hidden="1" x14ac:dyDescent="0.15">
      <c r="A105" s="10" t="s">
        <v>564</v>
      </c>
      <c r="B105" s="11" t="s">
        <v>333</v>
      </c>
      <c r="C105" s="12">
        <f t="shared" si="1"/>
        <v>1</v>
      </c>
      <c r="D105" s="11" t="s">
        <v>413</v>
      </c>
      <c r="E105" s="11" t="s">
        <v>562</v>
      </c>
      <c r="F105" s="11" t="s">
        <v>565</v>
      </c>
      <c r="G105" s="13" t="s">
        <v>342</v>
      </c>
      <c r="H105" t="e">
        <f>VLOOKUP(A105,微信打卡数据!$A$3:$A$142,1,0)</f>
        <v>#N/A</v>
      </c>
    </row>
    <row r="106" spans="1:8" ht="22" hidden="1" x14ac:dyDescent="0.15">
      <c r="A106" s="14" t="s">
        <v>566</v>
      </c>
      <c r="B106" s="15" t="s">
        <v>333</v>
      </c>
      <c r="C106" s="16">
        <f t="shared" si="1"/>
        <v>1</v>
      </c>
      <c r="D106" s="15" t="s">
        <v>353</v>
      </c>
      <c r="E106" s="15" t="s">
        <v>354</v>
      </c>
      <c r="F106" s="15" t="s">
        <v>567</v>
      </c>
      <c r="G106" s="17" t="s">
        <v>342</v>
      </c>
      <c r="H106" t="e">
        <f>VLOOKUP(A106,微信打卡数据!$A$3:$A$142,1,0)</f>
        <v>#N/A</v>
      </c>
    </row>
    <row r="107" spans="1:8" hidden="1" x14ac:dyDescent="0.15">
      <c r="A107" s="10" t="s">
        <v>215</v>
      </c>
      <c r="B107" s="11" t="s">
        <v>333</v>
      </c>
      <c r="C107" s="12">
        <f t="shared" si="1"/>
        <v>1</v>
      </c>
      <c r="D107" s="11" t="s">
        <v>361</v>
      </c>
      <c r="E107" s="11" t="s">
        <v>362</v>
      </c>
      <c r="F107" s="11" t="s">
        <v>568</v>
      </c>
      <c r="G107" s="13" t="s">
        <v>345</v>
      </c>
      <c r="H107" t="str">
        <f>VLOOKUP(A107,微信打卡数据!$A$3:$A$142,1,0)</f>
        <v>张福太</v>
      </c>
    </row>
    <row r="108" spans="1:8" ht="22" hidden="1" x14ac:dyDescent="0.15">
      <c r="A108" s="14" t="s">
        <v>569</v>
      </c>
      <c r="B108" s="15" t="s">
        <v>333</v>
      </c>
      <c r="C108" s="16">
        <f t="shared" si="1"/>
        <v>1</v>
      </c>
      <c r="D108" s="15" t="s">
        <v>431</v>
      </c>
      <c r="E108" s="15" t="s">
        <v>448</v>
      </c>
      <c r="F108" s="15" t="s">
        <v>570</v>
      </c>
      <c r="G108" s="17" t="s">
        <v>342</v>
      </c>
      <c r="H108" t="e">
        <f>VLOOKUP(A108,微信打卡数据!$A$3:$A$142,1,0)</f>
        <v>#N/A</v>
      </c>
    </row>
    <row r="109" spans="1:8" ht="22" hidden="1" x14ac:dyDescent="0.15">
      <c r="A109" s="10" t="s">
        <v>571</v>
      </c>
      <c r="B109" s="11" t="s">
        <v>333</v>
      </c>
      <c r="C109" s="12">
        <f t="shared" si="1"/>
        <v>1</v>
      </c>
      <c r="D109" s="11" t="s">
        <v>350</v>
      </c>
      <c r="E109" s="11" t="s">
        <v>350</v>
      </c>
      <c r="F109" s="11" t="s">
        <v>572</v>
      </c>
      <c r="G109" s="13" t="s">
        <v>342</v>
      </c>
      <c r="H109" t="e">
        <f>VLOOKUP(A109,微信打卡数据!$A$3:$A$142,1,0)</f>
        <v>#N/A</v>
      </c>
    </row>
    <row r="110" spans="1:8" hidden="1" x14ac:dyDescent="0.15">
      <c r="A110" s="14" t="s">
        <v>573</v>
      </c>
      <c r="B110" s="15" t="s">
        <v>333</v>
      </c>
      <c r="C110" s="16">
        <f t="shared" si="1"/>
        <v>1</v>
      </c>
      <c r="D110" s="15" t="s">
        <v>377</v>
      </c>
      <c r="E110" s="15" t="s">
        <v>574</v>
      </c>
      <c r="F110" s="15" t="s">
        <v>575</v>
      </c>
      <c r="G110" s="17" t="s">
        <v>342</v>
      </c>
      <c r="H110" t="e">
        <f>VLOOKUP(A110,微信打卡数据!$A$3:$A$142,1,0)</f>
        <v>#N/A</v>
      </c>
    </row>
    <row r="111" spans="1:8" hidden="1" x14ac:dyDescent="0.15">
      <c r="A111" s="10" t="s">
        <v>576</v>
      </c>
      <c r="B111" s="11" t="s">
        <v>333</v>
      </c>
      <c r="C111" s="12">
        <f t="shared" si="1"/>
        <v>1</v>
      </c>
      <c r="D111" s="11" t="s">
        <v>413</v>
      </c>
      <c r="E111" s="11" t="s">
        <v>562</v>
      </c>
      <c r="F111" s="11" t="s">
        <v>577</v>
      </c>
      <c r="G111" s="13" t="s">
        <v>345</v>
      </c>
      <c r="H111" t="e">
        <f>VLOOKUP(A111,微信打卡数据!$A$3:$A$142,1,0)</f>
        <v>#N/A</v>
      </c>
    </row>
    <row r="112" spans="1:8" hidden="1" x14ac:dyDescent="0.15">
      <c r="A112" s="14" t="s">
        <v>578</v>
      </c>
      <c r="B112" s="15" t="s">
        <v>333</v>
      </c>
      <c r="C112" s="16">
        <f t="shared" si="1"/>
        <v>1</v>
      </c>
      <c r="D112" s="15" t="s">
        <v>431</v>
      </c>
      <c r="E112" s="15" t="s">
        <v>405</v>
      </c>
      <c r="F112" s="15" t="s">
        <v>579</v>
      </c>
      <c r="G112" s="17" t="s">
        <v>342</v>
      </c>
      <c r="H112" t="e">
        <f>VLOOKUP(A112,微信打卡数据!$A$3:$A$142,1,0)</f>
        <v>#N/A</v>
      </c>
    </row>
    <row r="113" spans="1:8" ht="22" hidden="1" x14ac:dyDescent="0.15">
      <c r="A113" s="10" t="s">
        <v>580</v>
      </c>
      <c r="B113" s="11" t="s">
        <v>333</v>
      </c>
      <c r="C113" s="12">
        <f t="shared" si="1"/>
        <v>1</v>
      </c>
      <c r="D113" s="11" t="s">
        <v>431</v>
      </c>
      <c r="E113" s="11" t="s">
        <v>448</v>
      </c>
      <c r="F113" s="11" t="s">
        <v>581</v>
      </c>
      <c r="G113" s="13">
        <v>827</v>
      </c>
      <c r="H113" t="e">
        <f>VLOOKUP(A113,微信打卡数据!$A$3:$A$142,1,0)</f>
        <v>#N/A</v>
      </c>
    </row>
    <row r="114" spans="1:8" ht="22" hidden="1" x14ac:dyDescent="0.15">
      <c r="A114" s="14" t="s">
        <v>207</v>
      </c>
      <c r="B114" s="15" t="s">
        <v>333</v>
      </c>
      <c r="C114" s="16">
        <f t="shared" si="1"/>
        <v>1</v>
      </c>
      <c r="D114" s="15" t="s">
        <v>582</v>
      </c>
      <c r="E114" s="15" t="s">
        <v>583</v>
      </c>
      <c r="F114" s="15" t="s">
        <v>568</v>
      </c>
      <c r="G114" s="17" t="s">
        <v>554</v>
      </c>
      <c r="H114" t="str">
        <f>VLOOKUP(A114,微信打卡数据!$A$3:$A$142,1,0)</f>
        <v>谈皓明</v>
      </c>
    </row>
    <row r="115" spans="1:8" hidden="1" x14ac:dyDescent="0.15">
      <c r="A115" s="10" t="s">
        <v>584</v>
      </c>
      <c r="B115" s="11" t="s">
        <v>333</v>
      </c>
      <c r="C115" s="12">
        <f t="shared" si="1"/>
        <v>1</v>
      </c>
      <c r="D115" s="11" t="s">
        <v>377</v>
      </c>
      <c r="E115" s="11" t="s">
        <v>388</v>
      </c>
      <c r="F115" s="11" t="s">
        <v>585</v>
      </c>
      <c r="G115" s="13" t="s">
        <v>345</v>
      </c>
      <c r="H115" t="e">
        <f>VLOOKUP(A115,微信打卡数据!$A$3:$A$142,1,0)</f>
        <v>#N/A</v>
      </c>
    </row>
    <row r="116" spans="1:8" ht="22" hidden="1" x14ac:dyDescent="0.15">
      <c r="A116" s="14" t="s">
        <v>586</v>
      </c>
      <c r="B116" s="15" t="s">
        <v>333</v>
      </c>
      <c r="C116" s="16">
        <f t="shared" si="1"/>
        <v>1</v>
      </c>
      <c r="D116" s="15" t="s">
        <v>353</v>
      </c>
      <c r="E116" s="15" t="s">
        <v>354</v>
      </c>
      <c r="F116" s="15" t="s">
        <v>587</v>
      </c>
      <c r="G116" s="17" t="s">
        <v>342</v>
      </c>
      <c r="H116" t="e">
        <f>VLOOKUP(A116,微信打卡数据!$A$3:$A$142,1,0)</f>
        <v>#N/A</v>
      </c>
    </row>
    <row r="117" spans="1:8" ht="22" hidden="1" x14ac:dyDescent="0.15">
      <c r="A117" s="10" t="s">
        <v>588</v>
      </c>
      <c r="B117" s="11" t="s">
        <v>333</v>
      </c>
      <c r="C117" s="12">
        <f t="shared" si="1"/>
        <v>1</v>
      </c>
      <c r="D117" s="11" t="s">
        <v>399</v>
      </c>
      <c r="E117" s="11" t="s">
        <v>400</v>
      </c>
      <c r="F117" s="11" t="s">
        <v>589</v>
      </c>
      <c r="G117" s="13" t="s">
        <v>342</v>
      </c>
      <c r="H117" t="e">
        <f>VLOOKUP(A117,微信打卡数据!$A$3:$A$142,1,0)</f>
        <v>#N/A</v>
      </c>
    </row>
    <row r="118" spans="1:8" hidden="1" x14ac:dyDescent="0.15">
      <c r="A118" s="14" t="s">
        <v>206</v>
      </c>
      <c r="B118" s="15" t="s">
        <v>333</v>
      </c>
      <c r="C118" s="16">
        <f t="shared" si="1"/>
        <v>2</v>
      </c>
      <c r="D118" s="15" t="s">
        <v>370</v>
      </c>
      <c r="E118" s="15" t="s">
        <v>371</v>
      </c>
      <c r="F118" s="15" t="s">
        <v>590</v>
      </c>
      <c r="G118" s="17" t="s">
        <v>337</v>
      </c>
      <c r="H118" t="str">
        <f>VLOOKUP(A118,微信打卡数据!$A$3:$A$142,1,0)</f>
        <v>施鸿清</v>
      </c>
    </row>
    <row r="119" spans="1:8" ht="22" hidden="1" x14ac:dyDescent="0.15">
      <c r="A119" s="10" t="s">
        <v>206</v>
      </c>
      <c r="B119" s="11" t="s">
        <v>333</v>
      </c>
      <c r="C119" s="12">
        <f t="shared" si="1"/>
        <v>2</v>
      </c>
      <c r="D119" s="11" t="s">
        <v>409</v>
      </c>
      <c r="E119" s="11" t="s">
        <v>591</v>
      </c>
      <c r="F119" s="11" t="s">
        <v>592</v>
      </c>
      <c r="G119" s="13" t="s">
        <v>342</v>
      </c>
      <c r="H119" t="str">
        <f>VLOOKUP(A119,微信打卡数据!$A$3:$A$142,1,0)</f>
        <v>施鸿清</v>
      </c>
    </row>
    <row r="120" spans="1:8" ht="22" hidden="1" x14ac:dyDescent="0.15">
      <c r="A120" s="14" t="s">
        <v>211</v>
      </c>
      <c r="B120" s="15" t="s">
        <v>333</v>
      </c>
      <c r="C120" s="16">
        <f t="shared" si="1"/>
        <v>1</v>
      </c>
      <c r="D120" s="15" t="s">
        <v>409</v>
      </c>
      <c r="E120" s="15" t="s">
        <v>593</v>
      </c>
      <c r="F120" s="15" t="s">
        <v>594</v>
      </c>
      <c r="G120" s="17" t="s">
        <v>342</v>
      </c>
      <c r="H120" t="str">
        <f>VLOOKUP(A120,微信打卡数据!$A$3:$A$142,1,0)</f>
        <v>马林林</v>
      </c>
    </row>
    <row r="121" spans="1:8" hidden="1" x14ac:dyDescent="0.15">
      <c r="A121" s="10" t="s">
        <v>595</v>
      </c>
      <c r="B121" s="11" t="s">
        <v>333</v>
      </c>
      <c r="C121" s="12">
        <f t="shared" si="1"/>
        <v>1</v>
      </c>
      <c r="D121" s="11" t="s">
        <v>396</v>
      </c>
      <c r="E121" s="11" t="s">
        <v>397</v>
      </c>
      <c r="F121" s="11" t="s">
        <v>596</v>
      </c>
      <c r="G121" s="13" t="s">
        <v>342</v>
      </c>
      <c r="H121" t="e">
        <f>VLOOKUP(A121,微信打卡数据!$A$3:$A$142,1,0)</f>
        <v>#N/A</v>
      </c>
    </row>
    <row r="122" spans="1:8" hidden="1" x14ac:dyDescent="0.15">
      <c r="A122" s="14" t="s">
        <v>209</v>
      </c>
      <c r="B122" s="15" t="s">
        <v>333</v>
      </c>
      <c r="C122" s="16">
        <f t="shared" si="1"/>
        <v>1</v>
      </c>
      <c r="D122" s="15" t="s">
        <v>409</v>
      </c>
      <c r="E122" s="15" t="s">
        <v>597</v>
      </c>
      <c r="F122" s="15" t="s">
        <v>594</v>
      </c>
      <c r="G122" s="17" t="s">
        <v>342</v>
      </c>
      <c r="H122" t="str">
        <f>VLOOKUP(A122,微信打卡数据!$A$3:$A$142,1,0)</f>
        <v>杨伟国</v>
      </c>
    </row>
    <row r="123" spans="1:8" hidden="1" x14ac:dyDescent="0.15">
      <c r="A123" s="10" t="s">
        <v>182</v>
      </c>
      <c r="B123" s="11" t="s">
        <v>333</v>
      </c>
      <c r="C123" s="12">
        <f t="shared" si="1"/>
        <v>1</v>
      </c>
      <c r="D123" s="11" t="s">
        <v>370</v>
      </c>
      <c r="E123" s="11" t="s">
        <v>371</v>
      </c>
      <c r="F123" s="11" t="s">
        <v>598</v>
      </c>
      <c r="G123" s="13" t="s">
        <v>599</v>
      </c>
      <c r="H123" t="str">
        <f>VLOOKUP(A123,微信打卡数据!$A$3:$A$142,1,0)</f>
        <v>孙建</v>
      </c>
    </row>
    <row r="124" spans="1:8" ht="22" hidden="1" x14ac:dyDescent="0.15">
      <c r="A124" s="14" t="s">
        <v>600</v>
      </c>
      <c r="B124" s="15" t="s">
        <v>333</v>
      </c>
      <c r="C124" s="16">
        <f t="shared" si="1"/>
        <v>1</v>
      </c>
      <c r="D124" s="15" t="s">
        <v>377</v>
      </c>
      <c r="E124" s="15" t="s">
        <v>388</v>
      </c>
      <c r="F124" s="15" t="s">
        <v>601</v>
      </c>
      <c r="G124" s="17" t="s">
        <v>345</v>
      </c>
      <c r="H124" t="e">
        <f>VLOOKUP(A124,微信打卡数据!$A$3:$A$142,1,0)</f>
        <v>#N/A</v>
      </c>
    </row>
    <row r="125" spans="1:8" hidden="1" x14ac:dyDescent="0.15">
      <c r="A125" s="10" t="s">
        <v>602</v>
      </c>
      <c r="B125" s="11" t="s">
        <v>333</v>
      </c>
      <c r="C125" s="12">
        <f t="shared" si="1"/>
        <v>1</v>
      </c>
      <c r="D125" s="11" t="s">
        <v>538</v>
      </c>
      <c r="E125" s="11" t="s">
        <v>603</v>
      </c>
      <c r="F125" s="11" t="s">
        <v>514</v>
      </c>
      <c r="G125" s="13" t="s">
        <v>345</v>
      </c>
      <c r="H125" t="e">
        <f>VLOOKUP(A125,微信打卡数据!$A$3:$A$142,1,0)</f>
        <v>#N/A</v>
      </c>
    </row>
    <row r="126" spans="1:8" hidden="1" x14ac:dyDescent="0.15">
      <c r="A126" s="14" t="s">
        <v>604</v>
      </c>
      <c r="B126" s="15" t="s">
        <v>333</v>
      </c>
      <c r="C126" s="16">
        <f t="shared" si="1"/>
        <v>1</v>
      </c>
      <c r="D126" s="15" t="s">
        <v>413</v>
      </c>
      <c r="E126" s="15" t="s">
        <v>605</v>
      </c>
      <c r="F126" s="15" t="s">
        <v>606</v>
      </c>
      <c r="G126" s="17" t="s">
        <v>345</v>
      </c>
      <c r="H126" t="e">
        <f>VLOOKUP(A126,微信打卡数据!$A$3:$A$142,1,0)</f>
        <v>#N/A</v>
      </c>
    </row>
    <row r="127" spans="1:8" hidden="1" x14ac:dyDescent="0.15">
      <c r="A127" s="10" t="s">
        <v>185</v>
      </c>
      <c r="B127" s="11" t="s">
        <v>333</v>
      </c>
      <c r="C127" s="12">
        <f t="shared" si="1"/>
        <v>1</v>
      </c>
      <c r="D127" s="11" t="s">
        <v>607</v>
      </c>
      <c r="E127" s="11" t="s">
        <v>608</v>
      </c>
      <c r="F127" s="11" t="s">
        <v>609</v>
      </c>
      <c r="G127" s="13" t="s">
        <v>481</v>
      </c>
      <c r="H127" t="str">
        <f>VLOOKUP(A127,微信打卡数据!$A$3:$A$142,1,0)</f>
        <v>陈程旭</v>
      </c>
    </row>
    <row r="128" spans="1:8" hidden="1" x14ac:dyDescent="0.15">
      <c r="A128" s="14" t="s">
        <v>610</v>
      </c>
      <c r="B128" s="15" t="s">
        <v>333</v>
      </c>
      <c r="C128" s="16">
        <f t="shared" si="1"/>
        <v>1</v>
      </c>
      <c r="D128" s="15" t="s">
        <v>346</v>
      </c>
      <c r="E128" s="15" t="s">
        <v>347</v>
      </c>
      <c r="F128" s="15" t="s">
        <v>611</v>
      </c>
      <c r="G128" s="17" t="s">
        <v>345</v>
      </c>
      <c r="H128" t="e">
        <f>VLOOKUP(A128,微信打卡数据!$A$3:$A$142,1,0)</f>
        <v>#N/A</v>
      </c>
    </row>
    <row r="129" spans="1:8" ht="22" hidden="1" x14ac:dyDescent="0.15">
      <c r="A129" s="10" t="s">
        <v>612</v>
      </c>
      <c r="B129" s="11" t="s">
        <v>333</v>
      </c>
      <c r="C129" s="12">
        <f t="shared" ref="C129:C192" si="2">COUNTIF(A:A,A129)</f>
        <v>1</v>
      </c>
      <c r="D129" s="11" t="s">
        <v>377</v>
      </c>
      <c r="E129" s="11" t="s">
        <v>507</v>
      </c>
      <c r="F129" s="11" t="s">
        <v>613</v>
      </c>
      <c r="G129" s="13" t="s">
        <v>342</v>
      </c>
      <c r="H129" t="e">
        <f>VLOOKUP(A129,微信打卡数据!$A$3:$A$142,1,0)</f>
        <v>#N/A</v>
      </c>
    </row>
    <row r="130" spans="1:8" hidden="1" x14ac:dyDescent="0.15">
      <c r="A130" s="14" t="s">
        <v>614</v>
      </c>
      <c r="B130" s="15" t="s">
        <v>333</v>
      </c>
      <c r="C130" s="16">
        <f t="shared" si="2"/>
        <v>1</v>
      </c>
      <c r="D130" s="15" t="s">
        <v>377</v>
      </c>
      <c r="E130" s="15" t="s">
        <v>615</v>
      </c>
      <c r="F130" s="15" t="s">
        <v>616</v>
      </c>
      <c r="G130" s="17" t="s">
        <v>345</v>
      </c>
      <c r="H130" t="e">
        <f>VLOOKUP(A130,微信打卡数据!$A$3:$A$142,1,0)</f>
        <v>#N/A</v>
      </c>
    </row>
    <row r="131" spans="1:8" hidden="1" x14ac:dyDescent="0.15">
      <c r="A131" s="10" t="s">
        <v>617</v>
      </c>
      <c r="B131" s="11" t="s">
        <v>333</v>
      </c>
      <c r="C131" s="12">
        <f t="shared" si="2"/>
        <v>1</v>
      </c>
      <c r="D131" s="11" t="s">
        <v>618</v>
      </c>
      <c r="E131" s="11" t="s">
        <v>619</v>
      </c>
      <c r="F131" s="11" t="s">
        <v>620</v>
      </c>
      <c r="G131" s="13" t="s">
        <v>342</v>
      </c>
      <c r="H131" t="e">
        <f>VLOOKUP(A131,微信打卡数据!$A$3:$A$142,1,0)</f>
        <v>#N/A</v>
      </c>
    </row>
    <row r="132" spans="1:8" hidden="1" x14ac:dyDescent="0.15">
      <c r="A132" s="14" t="s">
        <v>178</v>
      </c>
      <c r="B132" s="15" t="s">
        <v>333</v>
      </c>
      <c r="C132" s="16">
        <f t="shared" si="2"/>
        <v>1</v>
      </c>
      <c r="D132" s="15" t="s">
        <v>370</v>
      </c>
      <c r="E132" s="15" t="s">
        <v>621</v>
      </c>
      <c r="F132" s="15" t="s">
        <v>622</v>
      </c>
      <c r="G132" s="17" t="s">
        <v>345</v>
      </c>
      <c r="H132" t="str">
        <f>VLOOKUP(A132,微信打卡数据!$A$3:$A$142,1,0)</f>
        <v>刘惠宇</v>
      </c>
    </row>
    <row r="133" spans="1:8" hidden="1" x14ac:dyDescent="0.15">
      <c r="A133" s="10" t="s">
        <v>623</v>
      </c>
      <c r="B133" s="11" t="s">
        <v>333</v>
      </c>
      <c r="C133" s="12">
        <f t="shared" si="2"/>
        <v>1</v>
      </c>
      <c r="D133" s="11" t="s">
        <v>396</v>
      </c>
      <c r="E133" s="11" t="s">
        <v>397</v>
      </c>
      <c r="F133" s="11" t="s">
        <v>568</v>
      </c>
      <c r="G133" s="13" t="s">
        <v>342</v>
      </c>
      <c r="H133" t="e">
        <f>VLOOKUP(A133,微信打卡数据!$A$3:$A$142,1,0)</f>
        <v>#N/A</v>
      </c>
    </row>
    <row r="134" spans="1:8" hidden="1" x14ac:dyDescent="0.15">
      <c r="A134" s="14" t="s">
        <v>183</v>
      </c>
      <c r="B134" s="15" t="s">
        <v>333</v>
      </c>
      <c r="C134" s="16">
        <f t="shared" si="2"/>
        <v>1</v>
      </c>
      <c r="D134" s="15" t="s">
        <v>624</v>
      </c>
      <c r="E134" s="15" t="s">
        <v>335</v>
      </c>
      <c r="F134" s="15" t="s">
        <v>625</v>
      </c>
      <c r="G134" s="17" t="s">
        <v>624</v>
      </c>
      <c r="H134" t="str">
        <f>VLOOKUP(A134,微信打卡数据!$A$3:$A$142,1,0)</f>
        <v>俞达勇</v>
      </c>
    </row>
    <row r="135" spans="1:8" ht="22" hidden="1" x14ac:dyDescent="0.15">
      <c r="A135" s="10" t="s">
        <v>626</v>
      </c>
      <c r="B135" s="11" t="s">
        <v>333</v>
      </c>
      <c r="C135" s="12">
        <f t="shared" si="2"/>
        <v>1</v>
      </c>
      <c r="D135" s="11" t="s">
        <v>431</v>
      </c>
      <c r="E135" s="11" t="s">
        <v>448</v>
      </c>
      <c r="F135" s="11" t="s">
        <v>627</v>
      </c>
      <c r="G135" s="13">
        <v>827</v>
      </c>
      <c r="H135" t="e">
        <f>VLOOKUP(A135,微信打卡数据!$A$3:$A$142,1,0)</f>
        <v>#N/A</v>
      </c>
    </row>
    <row r="136" spans="1:8" ht="22" hidden="1" x14ac:dyDescent="0.15">
      <c r="A136" s="14" t="s">
        <v>628</v>
      </c>
      <c r="B136" s="15" t="s">
        <v>333</v>
      </c>
      <c r="C136" s="16">
        <f t="shared" si="2"/>
        <v>1</v>
      </c>
      <c r="D136" s="15" t="s">
        <v>431</v>
      </c>
      <c r="E136" s="15" t="s">
        <v>400</v>
      </c>
      <c r="F136" s="15" t="s">
        <v>589</v>
      </c>
      <c r="G136" s="17" t="s">
        <v>342</v>
      </c>
      <c r="H136" t="e">
        <f>VLOOKUP(A136,微信打卡数据!$A$3:$A$142,1,0)</f>
        <v>#N/A</v>
      </c>
    </row>
    <row r="137" spans="1:8" ht="22" hidden="1" x14ac:dyDescent="0.15">
      <c r="A137" s="10" t="s">
        <v>176</v>
      </c>
      <c r="B137" s="11" t="s">
        <v>333</v>
      </c>
      <c r="C137" s="12">
        <f t="shared" si="2"/>
        <v>1</v>
      </c>
      <c r="D137" s="11" t="s">
        <v>409</v>
      </c>
      <c r="E137" s="11" t="s">
        <v>629</v>
      </c>
      <c r="F137" s="11" t="s">
        <v>594</v>
      </c>
      <c r="G137" s="13" t="s">
        <v>342</v>
      </c>
      <c r="H137" t="str">
        <f>VLOOKUP(A137,微信打卡数据!$A$3:$A$142,1,0)</f>
        <v>陈世波</v>
      </c>
    </row>
    <row r="138" spans="1:8" hidden="1" x14ac:dyDescent="0.15">
      <c r="A138" s="14" t="s">
        <v>630</v>
      </c>
      <c r="B138" s="15" t="s">
        <v>333</v>
      </c>
      <c r="C138" s="16">
        <f t="shared" si="2"/>
        <v>1</v>
      </c>
      <c r="D138" s="15" t="s">
        <v>370</v>
      </c>
      <c r="E138" s="15" t="s">
        <v>371</v>
      </c>
      <c r="F138" s="15" t="s">
        <v>598</v>
      </c>
      <c r="G138" s="17" t="s">
        <v>345</v>
      </c>
      <c r="H138" t="e">
        <f>VLOOKUP(A138,微信打卡数据!$A$3:$A$142,1,0)</f>
        <v>#N/A</v>
      </c>
    </row>
    <row r="139" spans="1:8" hidden="1" x14ac:dyDescent="0.15">
      <c r="A139" s="10" t="s">
        <v>631</v>
      </c>
      <c r="B139" s="11" t="s">
        <v>333</v>
      </c>
      <c r="C139" s="12">
        <f t="shared" si="2"/>
        <v>1</v>
      </c>
      <c r="D139" s="11" t="s">
        <v>483</v>
      </c>
      <c r="E139" s="11" t="s">
        <v>632</v>
      </c>
      <c r="F139" s="11" t="s">
        <v>633</v>
      </c>
      <c r="G139" s="13" t="s">
        <v>342</v>
      </c>
      <c r="H139" t="e">
        <f>VLOOKUP(A139,微信打卡数据!$A$3:$A$142,1,0)</f>
        <v>#N/A</v>
      </c>
    </row>
    <row r="140" spans="1:8" hidden="1" x14ac:dyDescent="0.15">
      <c r="A140" s="14" t="s">
        <v>634</v>
      </c>
      <c r="B140" s="15" t="s">
        <v>333</v>
      </c>
      <c r="C140" s="16">
        <f t="shared" si="2"/>
        <v>1</v>
      </c>
      <c r="D140" s="15" t="s">
        <v>370</v>
      </c>
      <c r="E140" s="15" t="s">
        <v>635</v>
      </c>
      <c r="F140" s="15" t="s">
        <v>636</v>
      </c>
      <c r="G140" s="17" t="s">
        <v>481</v>
      </c>
      <c r="H140" t="e">
        <f>VLOOKUP(A140,微信打卡数据!$A$3:$A$142,1,0)</f>
        <v>#N/A</v>
      </c>
    </row>
    <row r="141" spans="1:8" hidden="1" x14ac:dyDescent="0.15">
      <c r="A141" s="10" t="s">
        <v>637</v>
      </c>
      <c r="B141" s="11" t="s">
        <v>333</v>
      </c>
      <c r="C141" s="12">
        <f t="shared" si="2"/>
        <v>1</v>
      </c>
      <c r="D141" s="11" t="s">
        <v>638</v>
      </c>
      <c r="E141" s="11" t="s">
        <v>335</v>
      </c>
      <c r="F141" s="11" t="s">
        <v>639</v>
      </c>
      <c r="G141" s="13" t="s">
        <v>342</v>
      </c>
      <c r="H141" t="e">
        <f>VLOOKUP(A141,微信打卡数据!$A$3:$A$142,1,0)</f>
        <v>#N/A</v>
      </c>
    </row>
    <row r="142" spans="1:8" hidden="1" x14ac:dyDescent="0.15">
      <c r="A142" s="14" t="s">
        <v>640</v>
      </c>
      <c r="B142" s="15" t="s">
        <v>333</v>
      </c>
      <c r="C142" s="16">
        <f t="shared" si="2"/>
        <v>1</v>
      </c>
      <c r="D142" s="15" t="s">
        <v>413</v>
      </c>
      <c r="E142" s="15" t="s">
        <v>496</v>
      </c>
      <c r="F142" s="15" t="s">
        <v>641</v>
      </c>
      <c r="G142" s="17" t="s">
        <v>342</v>
      </c>
      <c r="H142" t="e">
        <f>VLOOKUP(A142,微信打卡数据!$A$3:$A$142,1,0)</f>
        <v>#N/A</v>
      </c>
    </row>
    <row r="143" spans="1:8" ht="22" hidden="1" x14ac:dyDescent="0.15">
      <c r="A143" s="10" t="s">
        <v>642</v>
      </c>
      <c r="B143" s="11" t="s">
        <v>333</v>
      </c>
      <c r="C143" s="12">
        <f t="shared" si="2"/>
        <v>1</v>
      </c>
      <c r="D143" s="11" t="s">
        <v>503</v>
      </c>
      <c r="E143" s="11" t="s">
        <v>335</v>
      </c>
      <c r="F143" s="11" t="s">
        <v>643</v>
      </c>
      <c r="G143" s="13" t="s">
        <v>342</v>
      </c>
      <c r="H143" t="e">
        <f>VLOOKUP(A143,微信打卡数据!$A$3:$A$142,1,0)</f>
        <v>#N/A</v>
      </c>
    </row>
    <row r="144" spans="1:8" hidden="1" x14ac:dyDescent="0.15">
      <c r="A144" s="14" t="s">
        <v>644</v>
      </c>
      <c r="B144" s="15" t="s">
        <v>333</v>
      </c>
      <c r="C144" s="16">
        <f t="shared" si="2"/>
        <v>1</v>
      </c>
      <c r="D144" s="15" t="s">
        <v>413</v>
      </c>
      <c r="E144" s="15" t="s">
        <v>496</v>
      </c>
      <c r="F144" s="15" t="s">
        <v>641</v>
      </c>
      <c r="G144" s="17" t="s">
        <v>342</v>
      </c>
      <c r="H144" t="e">
        <f>VLOOKUP(A144,微信打卡数据!$A$3:$A$142,1,0)</f>
        <v>#N/A</v>
      </c>
    </row>
    <row r="145" spans="1:8" ht="22" hidden="1" x14ac:dyDescent="0.15">
      <c r="A145" s="10" t="s">
        <v>645</v>
      </c>
      <c r="B145" s="11" t="s">
        <v>333</v>
      </c>
      <c r="C145" s="12">
        <f t="shared" si="2"/>
        <v>1</v>
      </c>
      <c r="D145" s="11" t="s">
        <v>503</v>
      </c>
      <c r="E145" s="11" t="s">
        <v>335</v>
      </c>
      <c r="F145" s="11" t="s">
        <v>646</v>
      </c>
      <c r="G145" s="13" t="s">
        <v>342</v>
      </c>
      <c r="H145" t="e">
        <f>VLOOKUP(A145,微信打卡数据!$A$3:$A$142,1,0)</f>
        <v>#N/A</v>
      </c>
    </row>
    <row r="146" spans="1:8" hidden="1" x14ac:dyDescent="0.15">
      <c r="A146" s="14" t="s">
        <v>647</v>
      </c>
      <c r="B146" s="15" t="s">
        <v>333</v>
      </c>
      <c r="C146" s="16">
        <f t="shared" si="2"/>
        <v>1</v>
      </c>
      <c r="D146" s="15" t="s">
        <v>370</v>
      </c>
      <c r="E146" s="15" t="s">
        <v>421</v>
      </c>
      <c r="F146" s="15" t="s">
        <v>472</v>
      </c>
      <c r="G146" s="17" t="s">
        <v>345</v>
      </c>
      <c r="H146" t="e">
        <f>VLOOKUP(A146,微信打卡数据!$A$3:$A$142,1,0)</f>
        <v>#N/A</v>
      </c>
    </row>
    <row r="147" spans="1:8" hidden="1" x14ac:dyDescent="0.15">
      <c r="A147" s="10" t="s">
        <v>648</v>
      </c>
      <c r="B147" s="11" t="s">
        <v>333</v>
      </c>
      <c r="C147" s="12">
        <f t="shared" si="2"/>
        <v>1</v>
      </c>
      <c r="D147" s="11" t="s">
        <v>396</v>
      </c>
      <c r="E147" s="11" t="s">
        <v>397</v>
      </c>
      <c r="F147" s="11" t="s">
        <v>649</v>
      </c>
      <c r="G147" s="13" t="s">
        <v>342</v>
      </c>
      <c r="H147" t="e">
        <f>VLOOKUP(A147,微信打卡数据!$A$3:$A$142,1,0)</f>
        <v>#N/A</v>
      </c>
    </row>
    <row r="148" spans="1:8" ht="22" hidden="1" x14ac:dyDescent="0.15">
      <c r="A148" s="14" t="s">
        <v>650</v>
      </c>
      <c r="B148" s="15" t="s">
        <v>333</v>
      </c>
      <c r="C148" s="16">
        <f t="shared" si="2"/>
        <v>1</v>
      </c>
      <c r="D148" s="15" t="s">
        <v>431</v>
      </c>
      <c r="E148" s="15" t="s">
        <v>651</v>
      </c>
      <c r="F148" s="15" t="s">
        <v>652</v>
      </c>
      <c r="G148" s="17" t="s">
        <v>342</v>
      </c>
      <c r="H148" t="e">
        <f>VLOOKUP(A148,微信打卡数据!$A$3:$A$142,1,0)</f>
        <v>#N/A</v>
      </c>
    </row>
    <row r="149" spans="1:8" ht="22" hidden="1" x14ac:dyDescent="0.15">
      <c r="A149" s="10" t="s">
        <v>653</v>
      </c>
      <c r="B149" s="11" t="s">
        <v>333</v>
      </c>
      <c r="C149" s="12">
        <f t="shared" si="2"/>
        <v>1</v>
      </c>
      <c r="D149" s="11" t="s">
        <v>431</v>
      </c>
      <c r="E149" s="11" t="s">
        <v>400</v>
      </c>
      <c r="F149" s="11" t="s">
        <v>589</v>
      </c>
      <c r="G149" s="13" t="s">
        <v>345</v>
      </c>
      <c r="H149" t="e">
        <f>VLOOKUP(A149,微信打卡数据!$A$3:$A$142,1,0)</f>
        <v>#N/A</v>
      </c>
    </row>
    <row r="150" spans="1:8" hidden="1" x14ac:dyDescent="0.15">
      <c r="A150" s="14" t="s">
        <v>654</v>
      </c>
      <c r="B150" s="15" t="s">
        <v>333</v>
      </c>
      <c r="C150" s="16">
        <f t="shared" si="2"/>
        <v>1</v>
      </c>
      <c r="D150" s="15" t="s">
        <v>396</v>
      </c>
      <c r="E150" s="15" t="s">
        <v>397</v>
      </c>
      <c r="F150" s="15" t="s">
        <v>655</v>
      </c>
      <c r="G150" s="17" t="s">
        <v>342</v>
      </c>
      <c r="H150" t="e">
        <f>VLOOKUP(A150,微信打卡数据!$A$3:$A$142,1,0)</f>
        <v>#N/A</v>
      </c>
    </row>
    <row r="151" spans="1:8" hidden="1" x14ac:dyDescent="0.15">
      <c r="A151" s="10" t="s">
        <v>175</v>
      </c>
      <c r="B151" s="11" t="s">
        <v>333</v>
      </c>
      <c r="C151" s="12">
        <f t="shared" si="2"/>
        <v>1</v>
      </c>
      <c r="D151" s="11" t="s">
        <v>361</v>
      </c>
      <c r="E151" s="11" t="s">
        <v>442</v>
      </c>
      <c r="F151" s="11" t="s">
        <v>656</v>
      </c>
      <c r="G151" s="13" t="s">
        <v>345</v>
      </c>
      <c r="H151" t="str">
        <f>VLOOKUP(A151,微信打卡数据!$A$3:$A$142,1,0)</f>
        <v>刘静</v>
      </c>
    </row>
    <row r="152" spans="1:8" x14ac:dyDescent="0.15">
      <c r="A152" s="14" t="s">
        <v>657</v>
      </c>
      <c r="B152" s="15" t="s">
        <v>333</v>
      </c>
      <c r="C152" s="16">
        <f t="shared" si="2"/>
        <v>1</v>
      </c>
      <c r="D152" s="15" t="s">
        <v>396</v>
      </c>
      <c r="E152" s="15" t="s">
        <v>397</v>
      </c>
      <c r="F152" s="15" t="s">
        <v>649</v>
      </c>
      <c r="G152" s="17" t="s">
        <v>337</v>
      </c>
      <c r="H152" t="str">
        <f>VLOOKUP(A152,微信打卡数据!$A$3:$A$142,1,0)</f>
        <v>陈琦</v>
      </c>
    </row>
    <row r="153" spans="1:8" hidden="1" x14ac:dyDescent="0.15">
      <c r="A153" s="10" t="s">
        <v>658</v>
      </c>
      <c r="B153" s="11" t="s">
        <v>333</v>
      </c>
      <c r="C153" s="12">
        <f t="shared" si="2"/>
        <v>1</v>
      </c>
      <c r="D153" s="11" t="s">
        <v>413</v>
      </c>
      <c r="E153" s="11" t="s">
        <v>659</v>
      </c>
      <c r="F153" s="11" t="s">
        <v>660</v>
      </c>
      <c r="G153" s="13" t="s">
        <v>342</v>
      </c>
      <c r="H153" t="e">
        <f>VLOOKUP(A153,微信打卡数据!$A$3:$A$142,1,0)</f>
        <v>#N/A</v>
      </c>
    </row>
    <row r="154" spans="1:8" hidden="1" x14ac:dyDescent="0.15">
      <c r="A154" s="14" t="s">
        <v>661</v>
      </c>
      <c r="B154" s="15" t="s">
        <v>333</v>
      </c>
      <c r="C154" s="16">
        <f t="shared" si="2"/>
        <v>1</v>
      </c>
      <c r="D154" s="15" t="s">
        <v>413</v>
      </c>
      <c r="E154" s="15" t="s">
        <v>535</v>
      </c>
      <c r="F154" s="15" t="s">
        <v>563</v>
      </c>
      <c r="G154" s="17">
        <v>827</v>
      </c>
      <c r="H154" t="e">
        <f>VLOOKUP(A154,微信打卡数据!$A$3:$A$142,1,0)</f>
        <v>#N/A</v>
      </c>
    </row>
    <row r="155" spans="1:8" ht="22" hidden="1" x14ac:dyDescent="0.15">
      <c r="A155" s="10" t="s">
        <v>662</v>
      </c>
      <c r="B155" s="11" t="s">
        <v>333</v>
      </c>
      <c r="C155" s="12">
        <f t="shared" si="2"/>
        <v>1</v>
      </c>
      <c r="D155" s="11" t="s">
        <v>353</v>
      </c>
      <c r="E155" s="11" t="s">
        <v>354</v>
      </c>
      <c r="F155" s="11" t="s">
        <v>568</v>
      </c>
      <c r="G155" s="13" t="s">
        <v>342</v>
      </c>
      <c r="H155" t="e">
        <f>VLOOKUP(A155,微信打卡数据!$A$3:$A$142,1,0)</f>
        <v>#N/A</v>
      </c>
    </row>
    <row r="156" spans="1:8" hidden="1" x14ac:dyDescent="0.15">
      <c r="A156" s="14" t="s">
        <v>663</v>
      </c>
      <c r="B156" s="15" t="s">
        <v>333</v>
      </c>
      <c r="C156" s="16">
        <f t="shared" si="2"/>
        <v>1</v>
      </c>
      <c r="D156" s="15" t="s">
        <v>638</v>
      </c>
      <c r="E156" s="15" t="s">
        <v>335</v>
      </c>
      <c r="F156" s="15" t="s">
        <v>664</v>
      </c>
      <c r="G156" s="17" t="s">
        <v>342</v>
      </c>
      <c r="H156" t="e">
        <f>VLOOKUP(A156,微信打卡数据!$A$3:$A$142,1,0)</f>
        <v>#N/A</v>
      </c>
    </row>
    <row r="157" spans="1:8" hidden="1" x14ac:dyDescent="0.15">
      <c r="A157" s="10" t="s">
        <v>665</v>
      </c>
      <c r="B157" s="11" t="s">
        <v>333</v>
      </c>
      <c r="C157" s="12">
        <f t="shared" si="2"/>
        <v>1</v>
      </c>
      <c r="D157" s="11" t="s">
        <v>370</v>
      </c>
      <c r="E157" s="11" t="s">
        <v>421</v>
      </c>
      <c r="F157" s="11" t="s">
        <v>472</v>
      </c>
      <c r="G157" s="13" t="s">
        <v>345</v>
      </c>
      <c r="H157" t="e">
        <f>VLOOKUP(A157,微信打卡数据!$A$3:$A$142,1,0)</f>
        <v>#N/A</v>
      </c>
    </row>
    <row r="158" spans="1:8" x14ac:dyDescent="0.15">
      <c r="A158" s="14" t="s">
        <v>666</v>
      </c>
      <c r="B158" s="15" t="s">
        <v>333</v>
      </c>
      <c r="C158" s="16">
        <f t="shared" si="2"/>
        <v>1</v>
      </c>
      <c r="D158" s="15" t="s">
        <v>396</v>
      </c>
      <c r="E158" s="15" t="s">
        <v>397</v>
      </c>
      <c r="F158" s="15" t="s">
        <v>667</v>
      </c>
      <c r="G158" s="17" t="s">
        <v>337</v>
      </c>
      <c r="H158" t="str">
        <f>VLOOKUP(A158,微信打卡数据!$A$3:$A$142,1,0)</f>
        <v>邹闻涛</v>
      </c>
    </row>
    <row r="159" spans="1:8" hidden="1" x14ac:dyDescent="0.15">
      <c r="A159" s="10" t="s">
        <v>668</v>
      </c>
      <c r="B159" s="11" t="s">
        <v>333</v>
      </c>
      <c r="C159" s="12">
        <f t="shared" si="2"/>
        <v>1</v>
      </c>
      <c r="D159" s="11" t="s">
        <v>370</v>
      </c>
      <c r="E159" s="11" t="s">
        <v>635</v>
      </c>
      <c r="F159" s="11" t="s">
        <v>669</v>
      </c>
      <c r="G159" s="13" t="s">
        <v>481</v>
      </c>
      <c r="H159" t="e">
        <f>VLOOKUP(A159,微信打卡数据!$A$3:$A$142,1,0)</f>
        <v>#N/A</v>
      </c>
    </row>
    <row r="160" spans="1:8" ht="22" hidden="1" x14ac:dyDescent="0.15">
      <c r="A160" s="14" t="s">
        <v>670</v>
      </c>
      <c r="B160" s="15" t="s">
        <v>333</v>
      </c>
      <c r="C160" s="16">
        <f t="shared" si="2"/>
        <v>1</v>
      </c>
      <c r="D160" s="15" t="s">
        <v>370</v>
      </c>
      <c r="E160" s="15" t="s">
        <v>621</v>
      </c>
      <c r="F160" s="15" t="s">
        <v>671</v>
      </c>
      <c r="G160" s="17" t="s">
        <v>345</v>
      </c>
      <c r="H160" t="e">
        <f>VLOOKUP(A160,微信打卡数据!$A$3:$A$142,1,0)</f>
        <v>#N/A</v>
      </c>
    </row>
    <row r="161" spans="1:8" hidden="1" x14ac:dyDescent="0.15">
      <c r="A161" s="10" t="s">
        <v>672</v>
      </c>
      <c r="B161" s="11" t="s">
        <v>333</v>
      </c>
      <c r="C161" s="12">
        <f t="shared" si="2"/>
        <v>1</v>
      </c>
      <c r="D161" s="11" t="s">
        <v>377</v>
      </c>
      <c r="E161" s="11" t="s">
        <v>461</v>
      </c>
      <c r="F161" s="11" t="s">
        <v>673</v>
      </c>
      <c r="G161" s="13" t="s">
        <v>345</v>
      </c>
      <c r="H161" t="e">
        <f>VLOOKUP(A161,微信打卡数据!$A$3:$A$142,1,0)</f>
        <v>#N/A</v>
      </c>
    </row>
    <row r="162" spans="1:8" hidden="1" x14ac:dyDescent="0.15">
      <c r="A162" s="14" t="s">
        <v>170</v>
      </c>
      <c r="B162" s="15" t="s">
        <v>333</v>
      </c>
      <c r="C162" s="16">
        <f t="shared" si="2"/>
        <v>1</v>
      </c>
      <c r="D162" s="15" t="s">
        <v>370</v>
      </c>
      <c r="E162" s="15" t="s">
        <v>621</v>
      </c>
      <c r="F162" s="15" t="s">
        <v>674</v>
      </c>
      <c r="G162" s="17" t="s">
        <v>345</v>
      </c>
      <c r="H162" t="str">
        <f>VLOOKUP(A162,微信打卡数据!$A$3:$A$142,1,0)</f>
        <v>余彩妮</v>
      </c>
    </row>
    <row r="163" spans="1:8" hidden="1" x14ac:dyDescent="0.15">
      <c r="A163" s="10" t="s">
        <v>174</v>
      </c>
      <c r="B163" s="11" t="s">
        <v>333</v>
      </c>
      <c r="C163" s="12">
        <f t="shared" si="2"/>
        <v>1</v>
      </c>
      <c r="D163" s="11" t="s">
        <v>370</v>
      </c>
      <c r="E163" s="11" t="s">
        <v>445</v>
      </c>
      <c r="F163" s="11" t="s">
        <v>675</v>
      </c>
      <c r="G163" s="13" t="s">
        <v>337</v>
      </c>
      <c r="H163" t="str">
        <f>VLOOKUP(A163,微信打卡数据!$A$3:$A$142,1,0)</f>
        <v>孙文静</v>
      </c>
    </row>
    <row r="164" spans="1:8" hidden="1" x14ac:dyDescent="0.15">
      <c r="A164" s="14" t="s">
        <v>180</v>
      </c>
      <c r="B164" s="15" t="s">
        <v>333</v>
      </c>
      <c r="C164" s="16">
        <f t="shared" si="2"/>
        <v>1</v>
      </c>
      <c r="D164" s="15" t="s">
        <v>409</v>
      </c>
      <c r="E164" s="15" t="s">
        <v>676</v>
      </c>
      <c r="F164" s="15" t="s">
        <v>594</v>
      </c>
      <c r="G164" s="17" t="s">
        <v>342</v>
      </c>
      <c r="H164" t="e">
        <f>VLOOKUP(A164,微信打卡数据!$A$3:$A$142,1,0)</f>
        <v>#N/A</v>
      </c>
    </row>
    <row r="165" spans="1:8" hidden="1" x14ac:dyDescent="0.15">
      <c r="A165" s="10" t="s">
        <v>172</v>
      </c>
      <c r="B165" s="11" t="s">
        <v>333</v>
      </c>
      <c r="C165" s="12">
        <f t="shared" si="2"/>
        <v>1</v>
      </c>
      <c r="D165" s="11" t="s">
        <v>361</v>
      </c>
      <c r="E165" s="11" t="s">
        <v>362</v>
      </c>
      <c r="F165" s="11" t="s">
        <v>568</v>
      </c>
      <c r="G165" s="13" t="s">
        <v>345</v>
      </c>
      <c r="H165" t="str">
        <f>VLOOKUP(A165,微信打卡数据!$A$3:$A$142,1,0)</f>
        <v>张春霞</v>
      </c>
    </row>
    <row r="166" spans="1:8" ht="22" hidden="1" x14ac:dyDescent="0.15">
      <c r="A166" s="14" t="s">
        <v>173</v>
      </c>
      <c r="B166" s="15" t="s">
        <v>333</v>
      </c>
      <c r="C166" s="16">
        <f t="shared" si="2"/>
        <v>1</v>
      </c>
      <c r="D166" s="15" t="s">
        <v>361</v>
      </c>
      <c r="E166" s="15" t="s">
        <v>442</v>
      </c>
      <c r="F166" s="15" t="s">
        <v>677</v>
      </c>
      <c r="G166" s="17" t="s">
        <v>345</v>
      </c>
      <c r="H166" t="e">
        <f>VLOOKUP(A166,微信打卡数据!$A$3:$A$142,1,0)</f>
        <v>#N/A</v>
      </c>
    </row>
    <row r="167" spans="1:8" hidden="1" x14ac:dyDescent="0.15">
      <c r="A167" s="10" t="s">
        <v>678</v>
      </c>
      <c r="B167" s="11" t="s">
        <v>333</v>
      </c>
      <c r="C167" s="12">
        <f t="shared" si="2"/>
        <v>1</v>
      </c>
      <c r="D167" s="11" t="s">
        <v>679</v>
      </c>
      <c r="E167" s="11" t="s">
        <v>445</v>
      </c>
      <c r="F167" s="11" t="s">
        <v>680</v>
      </c>
      <c r="G167" s="13" t="s">
        <v>345</v>
      </c>
      <c r="H167" t="e">
        <f>VLOOKUP(A167,微信打卡数据!$A$3:$A$142,1,0)</f>
        <v>#N/A</v>
      </c>
    </row>
    <row r="168" spans="1:8" ht="22" hidden="1" x14ac:dyDescent="0.15">
      <c r="A168" s="14" t="s">
        <v>681</v>
      </c>
      <c r="B168" s="15" t="s">
        <v>333</v>
      </c>
      <c r="C168" s="16">
        <f t="shared" si="2"/>
        <v>1</v>
      </c>
      <c r="D168" s="15" t="s">
        <v>353</v>
      </c>
      <c r="E168" s="15" t="s">
        <v>354</v>
      </c>
      <c r="F168" s="15" t="s">
        <v>655</v>
      </c>
      <c r="G168" s="17" t="s">
        <v>342</v>
      </c>
      <c r="H168" t="e">
        <f>VLOOKUP(A168,微信打卡数据!$A$3:$A$142,1,0)</f>
        <v>#N/A</v>
      </c>
    </row>
    <row r="169" spans="1:8" hidden="1" x14ac:dyDescent="0.15">
      <c r="A169" s="10" t="s">
        <v>179</v>
      </c>
      <c r="B169" s="11" t="s">
        <v>333</v>
      </c>
      <c r="C169" s="12">
        <f t="shared" si="2"/>
        <v>1</v>
      </c>
      <c r="D169" s="11" t="s">
        <v>682</v>
      </c>
      <c r="E169" s="11" t="s">
        <v>335</v>
      </c>
      <c r="F169" s="11" t="s">
        <v>683</v>
      </c>
      <c r="G169" s="13" t="s">
        <v>682</v>
      </c>
      <c r="H169" t="str">
        <f>VLOOKUP(A169,微信打卡数据!$A$3:$A$142,1,0)</f>
        <v>邓春雨</v>
      </c>
    </row>
    <row r="170" spans="1:8" hidden="1" x14ac:dyDescent="0.15">
      <c r="A170" s="14" t="s">
        <v>165</v>
      </c>
      <c r="B170" s="15" t="s">
        <v>333</v>
      </c>
      <c r="C170" s="16">
        <f t="shared" si="2"/>
        <v>1</v>
      </c>
      <c r="D170" s="15" t="s">
        <v>361</v>
      </c>
      <c r="E170" s="15" t="s">
        <v>362</v>
      </c>
      <c r="F170" s="15" t="s">
        <v>684</v>
      </c>
      <c r="G170" s="17" t="s">
        <v>345</v>
      </c>
      <c r="H170" t="str">
        <f>VLOOKUP(A170,微信打卡数据!$A$3:$A$142,1,0)</f>
        <v>杨琳</v>
      </c>
    </row>
    <row r="171" spans="1:8" ht="22" hidden="1" x14ac:dyDescent="0.15">
      <c r="A171" s="10" t="s">
        <v>166</v>
      </c>
      <c r="B171" s="11" t="s">
        <v>333</v>
      </c>
      <c r="C171" s="12">
        <f t="shared" si="2"/>
        <v>1</v>
      </c>
      <c r="D171" s="11" t="s">
        <v>413</v>
      </c>
      <c r="E171" s="11" t="s">
        <v>440</v>
      </c>
      <c r="F171" s="11" t="s">
        <v>685</v>
      </c>
      <c r="G171" s="13" t="s">
        <v>337</v>
      </c>
      <c r="H171" t="str">
        <f>VLOOKUP(A171,微信打卡数据!$A$3:$A$142,1,0)</f>
        <v>谭奥迪</v>
      </c>
    </row>
    <row r="172" spans="1:8" hidden="1" x14ac:dyDescent="0.15">
      <c r="A172" s="14" t="s">
        <v>686</v>
      </c>
      <c r="B172" s="15" t="s">
        <v>333</v>
      </c>
      <c r="C172" s="16">
        <f t="shared" si="2"/>
        <v>1</v>
      </c>
      <c r="D172" s="15" t="s">
        <v>377</v>
      </c>
      <c r="E172" s="15" t="s">
        <v>461</v>
      </c>
      <c r="F172" s="15" t="s">
        <v>687</v>
      </c>
      <c r="G172" s="17" t="s">
        <v>345</v>
      </c>
      <c r="H172" t="e">
        <f>VLOOKUP(A172,微信打卡数据!$A$3:$A$142,1,0)</f>
        <v>#N/A</v>
      </c>
    </row>
    <row r="173" spans="1:8" hidden="1" x14ac:dyDescent="0.15">
      <c r="A173" s="10" t="s">
        <v>688</v>
      </c>
      <c r="B173" s="11" t="s">
        <v>333</v>
      </c>
      <c r="C173" s="12">
        <f t="shared" si="2"/>
        <v>1</v>
      </c>
      <c r="D173" s="11" t="s">
        <v>396</v>
      </c>
      <c r="E173" s="11" t="s">
        <v>397</v>
      </c>
      <c r="F173" s="11" t="s">
        <v>655</v>
      </c>
      <c r="G173" s="13" t="s">
        <v>342</v>
      </c>
      <c r="H173" t="e">
        <f>VLOOKUP(A173,微信打卡数据!$A$3:$A$142,1,0)</f>
        <v>#N/A</v>
      </c>
    </row>
    <row r="174" spans="1:8" hidden="1" x14ac:dyDescent="0.15">
      <c r="A174" s="14" t="s">
        <v>689</v>
      </c>
      <c r="B174" s="15" t="s">
        <v>333</v>
      </c>
      <c r="C174" s="16">
        <f t="shared" si="2"/>
        <v>1</v>
      </c>
      <c r="D174" s="15" t="s">
        <v>396</v>
      </c>
      <c r="E174" s="15" t="s">
        <v>397</v>
      </c>
      <c r="F174" s="15" t="s">
        <v>649</v>
      </c>
      <c r="G174" s="17" t="s">
        <v>342</v>
      </c>
      <c r="H174" t="e">
        <f>VLOOKUP(A174,微信打卡数据!$A$3:$A$142,1,0)</f>
        <v>#N/A</v>
      </c>
    </row>
    <row r="175" spans="1:8" ht="22" hidden="1" x14ac:dyDescent="0.15">
      <c r="A175" s="10" t="s">
        <v>690</v>
      </c>
      <c r="B175" s="11" t="s">
        <v>333</v>
      </c>
      <c r="C175" s="12">
        <f t="shared" si="2"/>
        <v>1</v>
      </c>
      <c r="D175" s="11" t="s">
        <v>353</v>
      </c>
      <c r="E175" s="11" t="s">
        <v>354</v>
      </c>
      <c r="F175" s="11" t="s">
        <v>568</v>
      </c>
      <c r="G175" s="13" t="s">
        <v>342</v>
      </c>
      <c r="H175" t="e">
        <f>VLOOKUP(A175,微信打卡数据!$A$3:$A$142,1,0)</f>
        <v>#N/A</v>
      </c>
    </row>
    <row r="176" spans="1:8" ht="22" hidden="1" x14ac:dyDescent="0.15">
      <c r="A176" s="14" t="s">
        <v>691</v>
      </c>
      <c r="B176" s="15" t="s">
        <v>333</v>
      </c>
      <c r="C176" s="16">
        <f t="shared" si="2"/>
        <v>1</v>
      </c>
      <c r="D176" s="15" t="s">
        <v>377</v>
      </c>
      <c r="E176" s="15" t="s">
        <v>574</v>
      </c>
      <c r="F176" s="15" t="s">
        <v>692</v>
      </c>
      <c r="G176" s="17" t="s">
        <v>342</v>
      </c>
      <c r="H176" t="e">
        <f>VLOOKUP(A176,微信打卡数据!$A$3:$A$142,1,0)</f>
        <v>#N/A</v>
      </c>
    </row>
    <row r="177" spans="1:8" ht="22" hidden="1" x14ac:dyDescent="0.15">
      <c r="A177" s="10" t="s">
        <v>693</v>
      </c>
      <c r="B177" s="11" t="s">
        <v>333</v>
      </c>
      <c r="C177" s="12">
        <f t="shared" si="2"/>
        <v>1</v>
      </c>
      <c r="D177" s="11" t="s">
        <v>350</v>
      </c>
      <c r="E177" s="11" t="s">
        <v>350</v>
      </c>
      <c r="F177" s="11" t="s">
        <v>694</v>
      </c>
      <c r="G177" s="13" t="s">
        <v>342</v>
      </c>
      <c r="H177" t="e">
        <f>VLOOKUP(A177,微信打卡数据!$A$3:$A$142,1,0)</f>
        <v>#N/A</v>
      </c>
    </row>
    <row r="178" spans="1:8" ht="22" hidden="1" x14ac:dyDescent="0.15">
      <c r="A178" s="14" t="s">
        <v>695</v>
      </c>
      <c r="B178" s="15" t="s">
        <v>333</v>
      </c>
      <c r="C178" s="16">
        <f t="shared" si="2"/>
        <v>1</v>
      </c>
      <c r="D178" s="15" t="s">
        <v>370</v>
      </c>
      <c r="E178" s="15" t="s">
        <v>421</v>
      </c>
      <c r="F178" s="15" t="s">
        <v>696</v>
      </c>
      <c r="G178" s="17" t="s">
        <v>345</v>
      </c>
      <c r="H178" t="e">
        <f>VLOOKUP(A178,微信打卡数据!$A$3:$A$142,1,0)</f>
        <v>#N/A</v>
      </c>
    </row>
    <row r="179" spans="1:8" ht="22" hidden="1" x14ac:dyDescent="0.15">
      <c r="A179" s="10" t="s">
        <v>697</v>
      </c>
      <c r="B179" s="11" t="s">
        <v>333</v>
      </c>
      <c r="C179" s="12">
        <f t="shared" si="2"/>
        <v>1</v>
      </c>
      <c r="D179" s="11" t="s">
        <v>350</v>
      </c>
      <c r="E179" s="11" t="s">
        <v>350</v>
      </c>
      <c r="F179" s="11" t="s">
        <v>552</v>
      </c>
      <c r="G179" s="13" t="s">
        <v>342</v>
      </c>
      <c r="H179" t="e">
        <f>VLOOKUP(A179,微信打卡数据!$A$3:$A$142,1,0)</f>
        <v>#N/A</v>
      </c>
    </row>
    <row r="180" spans="1:8" ht="22" hidden="1" x14ac:dyDescent="0.15">
      <c r="A180" s="14" t="s">
        <v>698</v>
      </c>
      <c r="B180" s="15" t="s">
        <v>333</v>
      </c>
      <c r="C180" s="16">
        <f t="shared" si="2"/>
        <v>1</v>
      </c>
      <c r="D180" s="15" t="s">
        <v>431</v>
      </c>
      <c r="E180" s="15" t="s">
        <v>405</v>
      </c>
      <c r="F180" s="15" t="s">
        <v>699</v>
      </c>
      <c r="G180" s="17" t="s">
        <v>342</v>
      </c>
      <c r="H180" t="e">
        <f>VLOOKUP(A180,微信打卡数据!$A$3:$A$142,1,0)</f>
        <v>#N/A</v>
      </c>
    </row>
    <row r="181" spans="1:8" ht="22" hidden="1" x14ac:dyDescent="0.15">
      <c r="A181" s="10" t="s">
        <v>700</v>
      </c>
      <c r="B181" s="11" t="s">
        <v>333</v>
      </c>
      <c r="C181" s="12">
        <f t="shared" si="2"/>
        <v>1</v>
      </c>
      <c r="D181" s="11" t="s">
        <v>431</v>
      </c>
      <c r="E181" s="11" t="s">
        <v>405</v>
      </c>
      <c r="F181" s="11" t="s">
        <v>699</v>
      </c>
      <c r="G181" s="13" t="s">
        <v>342</v>
      </c>
      <c r="H181" t="e">
        <f>VLOOKUP(A181,微信打卡数据!$A$3:$A$142,1,0)</f>
        <v>#N/A</v>
      </c>
    </row>
    <row r="182" spans="1:8" ht="22" hidden="1" x14ac:dyDescent="0.15">
      <c r="A182" s="14" t="s">
        <v>701</v>
      </c>
      <c r="B182" s="15" t="s">
        <v>333</v>
      </c>
      <c r="C182" s="16">
        <f t="shared" si="2"/>
        <v>1</v>
      </c>
      <c r="D182" s="15" t="s">
        <v>370</v>
      </c>
      <c r="E182" s="15" t="s">
        <v>556</v>
      </c>
      <c r="F182" s="15" t="s">
        <v>702</v>
      </c>
      <c r="G182" s="17" t="s">
        <v>345</v>
      </c>
      <c r="H182" t="e">
        <f>VLOOKUP(A182,微信打卡数据!$A$3:$A$142,1,0)</f>
        <v>#N/A</v>
      </c>
    </row>
    <row r="183" spans="1:8" ht="22" hidden="1" x14ac:dyDescent="0.15">
      <c r="A183" s="10" t="s">
        <v>703</v>
      </c>
      <c r="B183" s="11" t="s">
        <v>333</v>
      </c>
      <c r="C183" s="12">
        <f t="shared" si="2"/>
        <v>1</v>
      </c>
      <c r="D183" s="11" t="s">
        <v>353</v>
      </c>
      <c r="E183" s="11" t="s">
        <v>354</v>
      </c>
      <c r="F183" s="11" t="s">
        <v>655</v>
      </c>
      <c r="G183" s="13" t="s">
        <v>342</v>
      </c>
      <c r="H183" t="e">
        <f>VLOOKUP(A183,微信打卡数据!$A$3:$A$142,1,0)</f>
        <v>#N/A</v>
      </c>
    </row>
    <row r="184" spans="1:8" hidden="1" x14ac:dyDescent="0.15">
      <c r="A184" s="14" t="s">
        <v>704</v>
      </c>
      <c r="B184" s="15" t="s">
        <v>333</v>
      </c>
      <c r="C184" s="16">
        <f t="shared" si="2"/>
        <v>1</v>
      </c>
      <c r="D184" s="15" t="s">
        <v>396</v>
      </c>
      <c r="E184" s="15" t="s">
        <v>397</v>
      </c>
      <c r="F184" s="15" t="s">
        <v>655</v>
      </c>
      <c r="G184" s="17" t="s">
        <v>342</v>
      </c>
      <c r="H184" t="e">
        <f>VLOOKUP(A184,微信打卡数据!$A$3:$A$142,1,0)</f>
        <v>#N/A</v>
      </c>
    </row>
    <row r="185" spans="1:8" hidden="1" x14ac:dyDescent="0.15">
      <c r="A185" s="10" t="s">
        <v>168</v>
      </c>
      <c r="B185" s="11" t="s">
        <v>333</v>
      </c>
      <c r="C185" s="12">
        <f t="shared" si="2"/>
        <v>1</v>
      </c>
      <c r="D185" s="11" t="s">
        <v>370</v>
      </c>
      <c r="E185" s="11" t="s">
        <v>371</v>
      </c>
      <c r="F185" s="11" t="s">
        <v>598</v>
      </c>
      <c r="G185" s="13" t="s">
        <v>705</v>
      </c>
      <c r="H185" t="str">
        <f>VLOOKUP(A185,微信打卡数据!$A$3:$A$142,1,0)</f>
        <v>张峰</v>
      </c>
    </row>
    <row r="186" spans="1:8" hidden="1" x14ac:dyDescent="0.15">
      <c r="A186" s="14" t="s">
        <v>706</v>
      </c>
      <c r="B186" s="15" t="s">
        <v>333</v>
      </c>
      <c r="C186" s="16">
        <f t="shared" si="2"/>
        <v>1</v>
      </c>
      <c r="D186" s="15" t="s">
        <v>396</v>
      </c>
      <c r="E186" s="15" t="s">
        <v>397</v>
      </c>
      <c r="F186" s="15" t="s">
        <v>655</v>
      </c>
      <c r="G186" s="17" t="s">
        <v>342</v>
      </c>
      <c r="H186" t="e">
        <f>VLOOKUP(A186,微信打卡数据!$A$3:$A$142,1,0)</f>
        <v>#N/A</v>
      </c>
    </row>
    <row r="187" spans="1:8" hidden="1" x14ac:dyDescent="0.15">
      <c r="A187" s="10" t="s">
        <v>707</v>
      </c>
      <c r="B187" s="11" t="s">
        <v>333</v>
      </c>
      <c r="C187" s="12">
        <f t="shared" si="2"/>
        <v>1</v>
      </c>
      <c r="D187" s="11" t="s">
        <v>413</v>
      </c>
      <c r="E187" s="11" t="s">
        <v>605</v>
      </c>
      <c r="F187" s="11" t="s">
        <v>708</v>
      </c>
      <c r="G187" s="13" t="s">
        <v>345</v>
      </c>
      <c r="H187" t="e">
        <f>VLOOKUP(A187,微信打卡数据!$A$3:$A$142,1,0)</f>
        <v>#N/A</v>
      </c>
    </row>
    <row r="188" spans="1:8" hidden="1" x14ac:dyDescent="0.15">
      <c r="A188" s="14" t="s">
        <v>163</v>
      </c>
      <c r="B188" s="15" t="s">
        <v>333</v>
      </c>
      <c r="C188" s="16">
        <f t="shared" si="2"/>
        <v>1</v>
      </c>
      <c r="D188" s="15" t="s">
        <v>370</v>
      </c>
      <c r="E188" s="15" t="s">
        <v>421</v>
      </c>
      <c r="F188" s="15" t="s">
        <v>466</v>
      </c>
      <c r="G188" s="17" t="s">
        <v>337</v>
      </c>
      <c r="H188" t="str">
        <f>VLOOKUP(A188,微信打卡数据!$A$3:$A$142,1,0)</f>
        <v>秦超</v>
      </c>
    </row>
    <row r="189" spans="1:8" ht="22" hidden="1" x14ac:dyDescent="0.15">
      <c r="A189" s="10" t="s">
        <v>709</v>
      </c>
      <c r="B189" s="11" t="s">
        <v>333</v>
      </c>
      <c r="C189" s="12">
        <f t="shared" si="2"/>
        <v>1</v>
      </c>
      <c r="D189" s="11" t="s">
        <v>431</v>
      </c>
      <c r="E189" s="11" t="s">
        <v>405</v>
      </c>
      <c r="F189" s="11" t="s">
        <v>710</v>
      </c>
      <c r="G189" s="13" t="s">
        <v>342</v>
      </c>
      <c r="H189" t="e">
        <f>VLOOKUP(A189,微信打卡数据!$A$3:$A$142,1,0)</f>
        <v>#N/A</v>
      </c>
    </row>
    <row r="190" spans="1:8" hidden="1" x14ac:dyDescent="0.15">
      <c r="A190" s="14" t="s">
        <v>711</v>
      </c>
      <c r="B190" s="15" t="s">
        <v>333</v>
      </c>
      <c r="C190" s="16">
        <f t="shared" si="2"/>
        <v>1</v>
      </c>
      <c r="D190" s="15" t="s">
        <v>638</v>
      </c>
      <c r="E190" s="15" t="s">
        <v>335</v>
      </c>
      <c r="F190" s="15" t="s">
        <v>639</v>
      </c>
      <c r="G190" s="17" t="s">
        <v>342</v>
      </c>
      <c r="H190" t="e">
        <f>VLOOKUP(A190,微信打卡数据!$A$3:$A$142,1,0)</f>
        <v>#N/A</v>
      </c>
    </row>
    <row r="191" spans="1:8" x14ac:dyDescent="0.15">
      <c r="A191" s="10" t="s">
        <v>712</v>
      </c>
      <c r="B191" s="11" t="s">
        <v>333</v>
      </c>
      <c r="C191" s="12">
        <f t="shared" si="2"/>
        <v>1</v>
      </c>
      <c r="D191" s="11" t="s">
        <v>396</v>
      </c>
      <c r="E191" s="11" t="s">
        <v>397</v>
      </c>
      <c r="F191" s="11" t="s">
        <v>649</v>
      </c>
      <c r="G191" s="13" t="s">
        <v>337</v>
      </c>
      <c r="H191" t="str">
        <f>VLOOKUP(A191,微信打卡数据!$A$3:$A$142,1,0)</f>
        <v>张亮</v>
      </c>
    </row>
    <row r="192" spans="1:8" hidden="1" x14ac:dyDescent="0.15">
      <c r="A192" s="14" t="s">
        <v>162</v>
      </c>
      <c r="B192" s="15" t="s">
        <v>333</v>
      </c>
      <c r="C192" s="16">
        <f t="shared" si="2"/>
        <v>1</v>
      </c>
      <c r="D192" s="15" t="s">
        <v>713</v>
      </c>
      <c r="E192" s="15" t="s">
        <v>335</v>
      </c>
      <c r="F192" s="15" t="s">
        <v>714</v>
      </c>
      <c r="G192" s="17" t="s">
        <v>715</v>
      </c>
      <c r="H192" t="str">
        <f>VLOOKUP(A192,微信打卡数据!$A$3:$A$142,1,0)</f>
        <v>谢长寿</v>
      </c>
    </row>
    <row r="193" spans="1:8" hidden="1" x14ac:dyDescent="0.15">
      <c r="A193" s="10" t="s">
        <v>716</v>
      </c>
      <c r="B193" s="11" t="s">
        <v>333</v>
      </c>
      <c r="C193" s="12">
        <f t="shared" ref="C193:C256" si="3">COUNTIF(A:A,A193)</f>
        <v>1</v>
      </c>
      <c r="D193" s="11" t="s">
        <v>431</v>
      </c>
      <c r="E193" s="11" t="s">
        <v>405</v>
      </c>
      <c r="F193" s="11" t="s">
        <v>717</v>
      </c>
      <c r="G193" s="13" t="s">
        <v>342</v>
      </c>
      <c r="H193" t="e">
        <f>VLOOKUP(A193,微信打卡数据!$A$3:$A$142,1,0)</f>
        <v>#N/A</v>
      </c>
    </row>
    <row r="194" spans="1:8" ht="22" hidden="1" x14ac:dyDescent="0.15">
      <c r="A194" s="14" t="s">
        <v>718</v>
      </c>
      <c r="B194" s="15" t="s">
        <v>333</v>
      </c>
      <c r="C194" s="16">
        <f t="shared" si="3"/>
        <v>1</v>
      </c>
      <c r="D194" s="15" t="s">
        <v>413</v>
      </c>
      <c r="E194" s="15" t="s">
        <v>496</v>
      </c>
      <c r="F194" s="15" t="s">
        <v>719</v>
      </c>
      <c r="G194" s="17" t="s">
        <v>345</v>
      </c>
      <c r="H194" t="e">
        <f>VLOOKUP(A194,微信打卡数据!$A$3:$A$142,1,0)</f>
        <v>#N/A</v>
      </c>
    </row>
    <row r="195" spans="1:8" hidden="1" x14ac:dyDescent="0.15">
      <c r="A195" s="10" t="s">
        <v>158</v>
      </c>
      <c r="B195" s="11" t="s">
        <v>333</v>
      </c>
      <c r="C195" s="12">
        <f t="shared" si="3"/>
        <v>1</v>
      </c>
      <c r="D195" s="11" t="s">
        <v>624</v>
      </c>
      <c r="E195" s="11" t="s">
        <v>335</v>
      </c>
      <c r="F195" s="11" t="s">
        <v>683</v>
      </c>
      <c r="G195" s="13" t="s">
        <v>624</v>
      </c>
      <c r="H195" t="str">
        <f>VLOOKUP(A195,微信打卡数据!$A$3:$A$142,1,0)</f>
        <v>许小青</v>
      </c>
    </row>
    <row r="196" spans="1:8" hidden="1" x14ac:dyDescent="0.15">
      <c r="A196" s="14" t="s">
        <v>161</v>
      </c>
      <c r="B196" s="15" t="s">
        <v>333</v>
      </c>
      <c r="C196" s="16">
        <f t="shared" si="3"/>
        <v>1</v>
      </c>
      <c r="D196" s="15" t="s">
        <v>361</v>
      </c>
      <c r="E196" s="15" t="s">
        <v>442</v>
      </c>
      <c r="F196" s="15" t="s">
        <v>720</v>
      </c>
      <c r="G196" s="17" t="s">
        <v>345</v>
      </c>
      <c r="H196" t="str">
        <f>VLOOKUP(A196,微信打卡数据!$A$3:$A$142,1,0)</f>
        <v>刘鹏</v>
      </c>
    </row>
    <row r="197" spans="1:8" hidden="1" x14ac:dyDescent="0.15">
      <c r="A197" s="10" t="s">
        <v>721</v>
      </c>
      <c r="B197" s="11" t="s">
        <v>333</v>
      </c>
      <c r="C197" s="12">
        <f t="shared" si="3"/>
        <v>1</v>
      </c>
      <c r="D197" s="11" t="s">
        <v>722</v>
      </c>
      <c r="E197" s="11" t="s">
        <v>723</v>
      </c>
      <c r="F197" s="11" t="s">
        <v>724</v>
      </c>
      <c r="G197" s="13" t="s">
        <v>345</v>
      </c>
      <c r="H197" t="e">
        <f>VLOOKUP(A197,微信打卡数据!$A$3:$A$142,1,0)</f>
        <v>#N/A</v>
      </c>
    </row>
    <row r="198" spans="1:8" hidden="1" x14ac:dyDescent="0.15">
      <c r="A198" s="14" t="s">
        <v>157</v>
      </c>
      <c r="B198" s="15" t="s">
        <v>333</v>
      </c>
      <c r="C198" s="16">
        <f t="shared" si="3"/>
        <v>1</v>
      </c>
      <c r="D198" s="15" t="s">
        <v>725</v>
      </c>
      <c r="E198" s="15" t="s">
        <v>362</v>
      </c>
      <c r="F198" s="15" t="s">
        <v>649</v>
      </c>
      <c r="G198" s="17" t="s">
        <v>345</v>
      </c>
      <c r="H198" t="str">
        <f>VLOOKUP(A198,微信打卡数据!$A$3:$A$142,1,0)</f>
        <v>罗友</v>
      </c>
    </row>
    <row r="199" spans="1:8" hidden="1" x14ac:dyDescent="0.15">
      <c r="A199" s="10" t="s">
        <v>726</v>
      </c>
      <c r="B199" s="11" t="s">
        <v>333</v>
      </c>
      <c r="C199" s="12">
        <f t="shared" si="3"/>
        <v>1</v>
      </c>
      <c r="D199" s="11" t="s">
        <v>413</v>
      </c>
      <c r="E199" s="11" t="s">
        <v>496</v>
      </c>
      <c r="F199" s="11" t="s">
        <v>727</v>
      </c>
      <c r="G199" s="13" t="s">
        <v>342</v>
      </c>
      <c r="H199" t="e">
        <f>VLOOKUP(A199,微信打卡数据!$A$3:$A$142,1,0)</f>
        <v>#N/A</v>
      </c>
    </row>
    <row r="200" spans="1:8" hidden="1" x14ac:dyDescent="0.15">
      <c r="A200" s="14" t="s">
        <v>728</v>
      </c>
      <c r="B200" s="15" t="s">
        <v>333</v>
      </c>
      <c r="C200" s="16">
        <f t="shared" si="3"/>
        <v>1</v>
      </c>
      <c r="D200" s="15" t="s">
        <v>431</v>
      </c>
      <c r="E200" s="15" t="s">
        <v>405</v>
      </c>
      <c r="F200" s="15" t="s">
        <v>729</v>
      </c>
      <c r="G200" s="17" t="s">
        <v>342</v>
      </c>
      <c r="H200" t="e">
        <f>VLOOKUP(A200,微信打卡数据!$A$3:$A$142,1,0)</f>
        <v>#N/A</v>
      </c>
    </row>
    <row r="201" spans="1:8" hidden="1" x14ac:dyDescent="0.15">
      <c r="A201" s="10" t="s">
        <v>730</v>
      </c>
      <c r="B201" s="11" t="s">
        <v>333</v>
      </c>
      <c r="C201" s="12">
        <f t="shared" si="3"/>
        <v>1</v>
      </c>
      <c r="D201" s="11" t="s">
        <v>370</v>
      </c>
      <c r="E201" s="11" t="s">
        <v>621</v>
      </c>
      <c r="F201" s="11" t="s">
        <v>731</v>
      </c>
      <c r="G201" s="13" t="s">
        <v>345</v>
      </c>
      <c r="H201" t="e">
        <f>VLOOKUP(A201,微信打卡数据!$A$3:$A$142,1,0)</f>
        <v>#N/A</v>
      </c>
    </row>
    <row r="202" spans="1:8" ht="22" x14ac:dyDescent="0.15">
      <c r="A202" s="14" t="s">
        <v>732</v>
      </c>
      <c r="B202" s="15" t="s">
        <v>333</v>
      </c>
      <c r="C202" s="16">
        <f t="shared" si="3"/>
        <v>1</v>
      </c>
      <c r="D202" s="15" t="s">
        <v>396</v>
      </c>
      <c r="E202" s="15" t="s">
        <v>397</v>
      </c>
      <c r="F202" s="15" t="s">
        <v>733</v>
      </c>
      <c r="G202" s="17" t="s">
        <v>337</v>
      </c>
      <c r="H202" t="str">
        <f>VLOOKUP(A202,微信打卡数据!$A$3:$A$142,1,0)</f>
        <v>齐运峰</v>
      </c>
    </row>
    <row r="203" spans="1:8" ht="22" hidden="1" x14ac:dyDescent="0.15">
      <c r="A203" s="10" t="s">
        <v>156</v>
      </c>
      <c r="B203" s="11" t="s">
        <v>333</v>
      </c>
      <c r="C203" s="12">
        <f t="shared" si="3"/>
        <v>1</v>
      </c>
      <c r="D203" s="11" t="s">
        <v>353</v>
      </c>
      <c r="E203" s="11" t="s">
        <v>358</v>
      </c>
      <c r="F203" s="11" t="s">
        <v>734</v>
      </c>
      <c r="G203" s="13" t="s">
        <v>735</v>
      </c>
      <c r="H203" t="str">
        <f>VLOOKUP(A203,微信打卡数据!$A$3:$A$142,1,0)</f>
        <v>郑晨阳</v>
      </c>
    </row>
    <row r="204" spans="1:8" hidden="1" x14ac:dyDescent="0.15">
      <c r="A204" s="14" t="s">
        <v>736</v>
      </c>
      <c r="B204" s="15" t="s">
        <v>333</v>
      </c>
      <c r="C204" s="16">
        <f t="shared" si="3"/>
        <v>1</v>
      </c>
      <c r="D204" s="15" t="s">
        <v>413</v>
      </c>
      <c r="E204" s="15" t="s">
        <v>605</v>
      </c>
      <c r="F204" s="15" t="s">
        <v>708</v>
      </c>
      <c r="G204" s="17" t="s">
        <v>345</v>
      </c>
      <c r="H204" t="e">
        <f>VLOOKUP(A204,微信打卡数据!$A$3:$A$142,1,0)</f>
        <v>#N/A</v>
      </c>
    </row>
    <row r="205" spans="1:8" hidden="1" x14ac:dyDescent="0.15">
      <c r="A205" s="10" t="s">
        <v>737</v>
      </c>
      <c r="B205" s="11" t="s">
        <v>333</v>
      </c>
      <c r="C205" s="12">
        <f t="shared" si="3"/>
        <v>1</v>
      </c>
      <c r="D205" s="11" t="s">
        <v>413</v>
      </c>
      <c r="E205" s="11" t="s">
        <v>535</v>
      </c>
      <c r="F205" s="11" t="s">
        <v>565</v>
      </c>
      <c r="G205" s="13" t="s">
        <v>342</v>
      </c>
      <c r="H205" t="e">
        <f>VLOOKUP(A205,微信打卡数据!$A$3:$A$142,1,0)</f>
        <v>#N/A</v>
      </c>
    </row>
    <row r="206" spans="1:8" hidden="1" x14ac:dyDescent="0.15">
      <c r="A206" s="14" t="s">
        <v>142</v>
      </c>
      <c r="B206" s="15" t="s">
        <v>333</v>
      </c>
      <c r="C206" s="16">
        <f t="shared" si="3"/>
        <v>1</v>
      </c>
      <c r="D206" s="15" t="s">
        <v>431</v>
      </c>
      <c r="E206" s="15" t="s">
        <v>400</v>
      </c>
      <c r="F206" s="15" t="s">
        <v>738</v>
      </c>
      <c r="G206" s="17" t="s">
        <v>337</v>
      </c>
      <c r="H206" t="e">
        <f>VLOOKUP(A206,微信打卡数据!$A$3:$A$142,1,0)</f>
        <v>#N/A</v>
      </c>
    </row>
    <row r="207" spans="1:8" ht="22" hidden="1" x14ac:dyDescent="0.15">
      <c r="A207" s="10" t="s">
        <v>739</v>
      </c>
      <c r="B207" s="11" t="s">
        <v>333</v>
      </c>
      <c r="C207" s="12">
        <f t="shared" si="3"/>
        <v>1</v>
      </c>
      <c r="D207" s="11" t="s">
        <v>483</v>
      </c>
      <c r="E207" s="11" t="s">
        <v>484</v>
      </c>
      <c r="F207" s="11" t="s">
        <v>740</v>
      </c>
      <c r="G207" s="13" t="s">
        <v>481</v>
      </c>
      <c r="H207" t="e">
        <f>VLOOKUP(A207,微信打卡数据!$A$3:$A$142,1,0)</f>
        <v>#N/A</v>
      </c>
    </row>
    <row r="208" spans="1:8" hidden="1" x14ac:dyDescent="0.15">
      <c r="A208" s="14" t="s">
        <v>741</v>
      </c>
      <c r="B208" s="15" t="s">
        <v>333</v>
      </c>
      <c r="C208" s="16">
        <f t="shared" si="3"/>
        <v>1</v>
      </c>
      <c r="D208" s="15" t="s">
        <v>483</v>
      </c>
      <c r="E208" s="15" t="s">
        <v>742</v>
      </c>
      <c r="F208" s="15" t="s">
        <v>734</v>
      </c>
      <c r="G208" s="17" t="s">
        <v>342</v>
      </c>
      <c r="H208" t="e">
        <f>VLOOKUP(A208,微信打卡数据!$A$3:$A$142,1,0)</f>
        <v>#N/A</v>
      </c>
    </row>
    <row r="209" spans="1:8" hidden="1" x14ac:dyDescent="0.15">
      <c r="A209" s="10" t="s">
        <v>743</v>
      </c>
      <c r="B209" s="11" t="s">
        <v>333</v>
      </c>
      <c r="C209" s="12">
        <f t="shared" si="3"/>
        <v>1</v>
      </c>
      <c r="D209" s="11" t="s">
        <v>346</v>
      </c>
      <c r="E209" s="11" t="s">
        <v>499</v>
      </c>
      <c r="F209" s="11" t="s">
        <v>744</v>
      </c>
      <c r="G209" s="13" t="s">
        <v>345</v>
      </c>
      <c r="H209" t="e">
        <f>VLOOKUP(A209,微信打卡数据!$A$3:$A$142,1,0)</f>
        <v>#N/A</v>
      </c>
    </row>
    <row r="210" spans="1:8" ht="22" hidden="1" x14ac:dyDescent="0.15">
      <c r="A210" s="14" t="s">
        <v>138</v>
      </c>
      <c r="B210" s="15" t="s">
        <v>333</v>
      </c>
      <c r="C210" s="16">
        <f t="shared" si="3"/>
        <v>1</v>
      </c>
      <c r="D210" s="15" t="s">
        <v>353</v>
      </c>
      <c r="E210" s="15" t="s">
        <v>358</v>
      </c>
      <c r="F210" s="15" t="s">
        <v>745</v>
      </c>
      <c r="G210" s="17" t="s">
        <v>735</v>
      </c>
      <c r="H210" t="str">
        <f>VLOOKUP(A210,微信打卡数据!$A$3:$A$142,1,0)</f>
        <v>叶永俊</v>
      </c>
    </row>
    <row r="211" spans="1:8" hidden="1" x14ac:dyDescent="0.15">
      <c r="A211" s="10" t="s">
        <v>746</v>
      </c>
      <c r="B211" s="11" t="s">
        <v>333</v>
      </c>
      <c r="C211" s="12">
        <f t="shared" si="3"/>
        <v>1</v>
      </c>
      <c r="D211" s="11" t="s">
        <v>346</v>
      </c>
      <c r="E211" s="11" t="s">
        <v>747</v>
      </c>
      <c r="F211" s="11" t="s">
        <v>748</v>
      </c>
      <c r="G211" s="13" t="s">
        <v>345</v>
      </c>
      <c r="H211" t="e">
        <f>VLOOKUP(A211,微信打卡数据!$A$3:$A$142,1,0)</f>
        <v>#N/A</v>
      </c>
    </row>
    <row r="212" spans="1:8" hidden="1" x14ac:dyDescent="0.15">
      <c r="A212" s="14" t="s">
        <v>140</v>
      </c>
      <c r="B212" s="15" t="s">
        <v>333</v>
      </c>
      <c r="C212" s="16">
        <f t="shared" si="3"/>
        <v>1</v>
      </c>
      <c r="D212" s="15" t="s">
        <v>749</v>
      </c>
      <c r="E212" s="15" t="s">
        <v>335</v>
      </c>
      <c r="F212" s="15" t="s">
        <v>750</v>
      </c>
      <c r="G212" s="17" t="s">
        <v>554</v>
      </c>
      <c r="H212" t="str">
        <f>VLOOKUP(A212,微信打卡数据!$A$3:$A$142,1,0)</f>
        <v>陈卫东</v>
      </c>
    </row>
    <row r="213" spans="1:8" hidden="1" x14ac:dyDescent="0.15">
      <c r="A213" s="10" t="s">
        <v>141</v>
      </c>
      <c r="B213" s="11" t="s">
        <v>333</v>
      </c>
      <c r="C213" s="12">
        <f t="shared" si="3"/>
        <v>1</v>
      </c>
      <c r="D213" s="11" t="s">
        <v>749</v>
      </c>
      <c r="E213" s="11" t="s">
        <v>335</v>
      </c>
      <c r="F213" s="11" t="s">
        <v>714</v>
      </c>
      <c r="G213" s="13" t="s">
        <v>554</v>
      </c>
      <c r="H213" t="str">
        <f>VLOOKUP(A213,微信打卡数据!$A$3:$A$142,1,0)</f>
        <v>石辉</v>
      </c>
    </row>
    <row r="214" spans="1:8" hidden="1" x14ac:dyDescent="0.15">
      <c r="A214" s="14" t="s">
        <v>751</v>
      </c>
      <c r="B214" s="15" t="s">
        <v>333</v>
      </c>
      <c r="C214" s="16">
        <f t="shared" si="3"/>
        <v>1</v>
      </c>
      <c r="D214" s="15" t="s">
        <v>346</v>
      </c>
      <c r="E214" s="15" t="s">
        <v>752</v>
      </c>
      <c r="F214" s="15" t="s">
        <v>753</v>
      </c>
      <c r="G214" s="17" t="s">
        <v>345</v>
      </c>
      <c r="H214" t="e">
        <f>VLOOKUP(A214,微信打卡数据!$A$3:$A$142,1,0)</f>
        <v>#N/A</v>
      </c>
    </row>
    <row r="215" spans="1:8" ht="22" hidden="1" x14ac:dyDescent="0.15">
      <c r="A215" s="10" t="s">
        <v>754</v>
      </c>
      <c r="B215" s="11" t="s">
        <v>333</v>
      </c>
      <c r="C215" s="12">
        <f t="shared" si="3"/>
        <v>1</v>
      </c>
      <c r="D215" s="11" t="s">
        <v>353</v>
      </c>
      <c r="E215" s="11" t="s">
        <v>354</v>
      </c>
      <c r="F215" s="11" t="s">
        <v>649</v>
      </c>
      <c r="G215" s="13" t="s">
        <v>342</v>
      </c>
      <c r="H215" t="e">
        <f>VLOOKUP(A215,微信打卡数据!$A$3:$A$142,1,0)</f>
        <v>#N/A</v>
      </c>
    </row>
    <row r="216" spans="1:8" ht="22" hidden="1" x14ac:dyDescent="0.15">
      <c r="A216" s="14" t="s">
        <v>755</v>
      </c>
      <c r="B216" s="15" t="s">
        <v>333</v>
      </c>
      <c r="C216" s="16">
        <f t="shared" si="3"/>
        <v>1</v>
      </c>
      <c r="D216" s="15" t="s">
        <v>756</v>
      </c>
      <c r="E216" s="15" t="s">
        <v>756</v>
      </c>
      <c r="F216" s="15" t="s">
        <v>667</v>
      </c>
      <c r="G216" s="17" t="s">
        <v>342</v>
      </c>
      <c r="H216" t="e">
        <f>VLOOKUP(A216,微信打卡数据!$A$3:$A$142,1,0)</f>
        <v>#N/A</v>
      </c>
    </row>
    <row r="217" spans="1:8" hidden="1" x14ac:dyDescent="0.15">
      <c r="A217" s="10" t="s">
        <v>757</v>
      </c>
      <c r="B217" s="11" t="s">
        <v>333</v>
      </c>
      <c r="C217" s="12">
        <f t="shared" si="3"/>
        <v>1</v>
      </c>
      <c r="D217" s="11" t="s">
        <v>346</v>
      </c>
      <c r="E217" s="11" t="s">
        <v>758</v>
      </c>
      <c r="F217" s="11" t="s">
        <v>759</v>
      </c>
      <c r="G217" s="13" t="s">
        <v>345</v>
      </c>
      <c r="H217" t="e">
        <f>VLOOKUP(A217,微信打卡数据!$A$3:$A$142,1,0)</f>
        <v>#N/A</v>
      </c>
    </row>
    <row r="218" spans="1:8" ht="22" hidden="1" x14ac:dyDescent="0.15">
      <c r="A218" s="14" t="s">
        <v>760</v>
      </c>
      <c r="B218" s="15" t="s">
        <v>333</v>
      </c>
      <c r="C218" s="16">
        <f t="shared" si="3"/>
        <v>1</v>
      </c>
      <c r="D218" s="15" t="s">
        <v>431</v>
      </c>
      <c r="E218" s="15" t="s">
        <v>405</v>
      </c>
      <c r="F218" s="15" t="s">
        <v>699</v>
      </c>
      <c r="G218" s="17" t="s">
        <v>342</v>
      </c>
      <c r="H218" t="e">
        <f>VLOOKUP(A218,微信打卡数据!$A$3:$A$142,1,0)</f>
        <v>#N/A</v>
      </c>
    </row>
    <row r="219" spans="1:8" ht="22" hidden="1" x14ac:dyDescent="0.15">
      <c r="A219" s="10" t="s">
        <v>761</v>
      </c>
      <c r="B219" s="11" t="s">
        <v>333</v>
      </c>
      <c r="C219" s="12">
        <f t="shared" si="3"/>
        <v>1</v>
      </c>
      <c r="D219" s="11" t="s">
        <v>431</v>
      </c>
      <c r="E219" s="11" t="s">
        <v>448</v>
      </c>
      <c r="F219" s="11" t="s">
        <v>762</v>
      </c>
      <c r="G219" s="13" t="s">
        <v>342</v>
      </c>
      <c r="H219" t="e">
        <f>VLOOKUP(A219,微信打卡数据!$A$3:$A$142,1,0)</f>
        <v>#N/A</v>
      </c>
    </row>
    <row r="220" spans="1:8" hidden="1" x14ac:dyDescent="0.15">
      <c r="A220" s="14" t="s">
        <v>220</v>
      </c>
      <c r="B220" s="15" t="s">
        <v>333</v>
      </c>
      <c r="C220" s="16">
        <f t="shared" si="3"/>
        <v>1</v>
      </c>
      <c r="D220" s="15" t="s">
        <v>624</v>
      </c>
      <c r="E220" s="15" t="s">
        <v>335</v>
      </c>
      <c r="F220" s="15" t="s">
        <v>750</v>
      </c>
      <c r="G220" s="17" t="s">
        <v>624</v>
      </c>
      <c r="H220" t="str">
        <f>VLOOKUP(A220,微信打卡数据!$A$3:$A$142,1,0)</f>
        <v>黄国</v>
      </c>
    </row>
    <row r="221" spans="1:8" ht="22" hidden="1" x14ac:dyDescent="0.15">
      <c r="A221" s="10" t="s">
        <v>763</v>
      </c>
      <c r="B221" s="11" t="s">
        <v>333</v>
      </c>
      <c r="C221" s="12">
        <f t="shared" si="3"/>
        <v>1</v>
      </c>
      <c r="D221" s="11" t="s">
        <v>353</v>
      </c>
      <c r="E221" s="11" t="s">
        <v>354</v>
      </c>
      <c r="F221" s="11" t="s">
        <v>596</v>
      </c>
      <c r="G221" s="13" t="s">
        <v>342</v>
      </c>
      <c r="H221" t="e">
        <f>VLOOKUP(A221,微信打卡数据!$A$3:$A$142,1,0)</f>
        <v>#N/A</v>
      </c>
    </row>
    <row r="222" spans="1:8" hidden="1" x14ac:dyDescent="0.15">
      <c r="A222" s="14" t="s">
        <v>764</v>
      </c>
      <c r="B222" s="15" t="s">
        <v>333</v>
      </c>
      <c r="C222" s="16">
        <f t="shared" si="3"/>
        <v>1</v>
      </c>
      <c r="D222" s="15" t="s">
        <v>431</v>
      </c>
      <c r="E222" s="15" t="s">
        <v>448</v>
      </c>
      <c r="F222" s="15" t="s">
        <v>765</v>
      </c>
      <c r="G222" s="17" t="s">
        <v>342</v>
      </c>
      <c r="H222" t="e">
        <f>VLOOKUP(A222,微信打卡数据!$A$3:$A$142,1,0)</f>
        <v>#N/A</v>
      </c>
    </row>
    <row r="223" spans="1:8" hidden="1" x14ac:dyDescent="0.15">
      <c r="A223" s="10" t="s">
        <v>766</v>
      </c>
      <c r="B223" s="11" t="s">
        <v>333</v>
      </c>
      <c r="C223" s="12">
        <f t="shared" si="3"/>
        <v>1</v>
      </c>
      <c r="D223" s="11" t="s">
        <v>483</v>
      </c>
      <c r="E223" s="11" t="s">
        <v>335</v>
      </c>
      <c r="F223" s="11" t="s">
        <v>767</v>
      </c>
      <c r="G223" s="13" t="s">
        <v>342</v>
      </c>
      <c r="H223" t="e">
        <f>VLOOKUP(A223,微信打卡数据!$A$3:$A$142,1,0)</f>
        <v>#N/A</v>
      </c>
    </row>
    <row r="224" spans="1:8" hidden="1" x14ac:dyDescent="0.15">
      <c r="A224" s="14" t="s">
        <v>768</v>
      </c>
      <c r="B224" s="15" t="s">
        <v>333</v>
      </c>
      <c r="C224" s="16">
        <f t="shared" si="3"/>
        <v>1</v>
      </c>
      <c r="D224" s="15" t="s">
        <v>377</v>
      </c>
      <c r="E224" s="15" t="s">
        <v>378</v>
      </c>
      <c r="F224" s="15" t="s">
        <v>769</v>
      </c>
      <c r="G224" s="17" t="s">
        <v>345</v>
      </c>
      <c r="H224" t="e">
        <f>VLOOKUP(A224,微信打卡数据!$A$3:$A$142,1,0)</f>
        <v>#N/A</v>
      </c>
    </row>
    <row r="225" spans="1:8" ht="22" hidden="1" x14ac:dyDescent="0.15">
      <c r="A225" s="10" t="s">
        <v>770</v>
      </c>
      <c r="B225" s="11" t="s">
        <v>333</v>
      </c>
      <c r="C225" s="12">
        <f t="shared" si="3"/>
        <v>1</v>
      </c>
      <c r="D225" s="11" t="s">
        <v>431</v>
      </c>
      <c r="E225" s="11" t="s">
        <v>405</v>
      </c>
      <c r="F225" s="11" t="s">
        <v>771</v>
      </c>
      <c r="G225" s="13" t="s">
        <v>342</v>
      </c>
      <c r="H225" t="e">
        <f>VLOOKUP(A225,微信打卡数据!$A$3:$A$142,1,0)</f>
        <v>#N/A</v>
      </c>
    </row>
    <row r="226" spans="1:8" hidden="1" x14ac:dyDescent="0.15">
      <c r="A226" s="14" t="s">
        <v>772</v>
      </c>
      <c r="B226" s="15" t="s">
        <v>333</v>
      </c>
      <c r="C226" s="16">
        <f t="shared" si="3"/>
        <v>1</v>
      </c>
      <c r="D226" s="15" t="s">
        <v>722</v>
      </c>
      <c r="E226" s="15" t="s">
        <v>773</v>
      </c>
      <c r="F226" s="15" t="s">
        <v>774</v>
      </c>
      <c r="G226" s="17" t="s">
        <v>345</v>
      </c>
      <c r="H226" t="e">
        <f>VLOOKUP(A226,微信打卡数据!$A$3:$A$142,1,0)</f>
        <v>#N/A</v>
      </c>
    </row>
    <row r="227" spans="1:8" hidden="1" x14ac:dyDescent="0.15">
      <c r="A227" s="10" t="s">
        <v>775</v>
      </c>
      <c r="B227" s="11" t="s">
        <v>333</v>
      </c>
      <c r="C227" s="12">
        <f t="shared" si="3"/>
        <v>1</v>
      </c>
      <c r="D227" s="11" t="s">
        <v>370</v>
      </c>
      <c r="E227" s="11" t="s">
        <v>635</v>
      </c>
      <c r="F227" s="11" t="s">
        <v>776</v>
      </c>
      <c r="G227" s="13" t="s">
        <v>345</v>
      </c>
      <c r="H227" t="e">
        <f>VLOOKUP(A227,微信打卡数据!$A$3:$A$142,1,0)</f>
        <v>#N/A</v>
      </c>
    </row>
    <row r="228" spans="1:8" hidden="1" x14ac:dyDescent="0.15">
      <c r="A228" s="14" t="s">
        <v>777</v>
      </c>
      <c r="B228" s="15" t="s">
        <v>333</v>
      </c>
      <c r="C228" s="16">
        <f t="shared" si="3"/>
        <v>1</v>
      </c>
      <c r="D228" s="15" t="s">
        <v>370</v>
      </c>
      <c r="E228" s="15" t="s">
        <v>556</v>
      </c>
      <c r="F228" s="15" t="s">
        <v>778</v>
      </c>
      <c r="G228" s="17" t="s">
        <v>345</v>
      </c>
      <c r="H228" t="e">
        <f>VLOOKUP(A228,微信打卡数据!$A$3:$A$142,1,0)</f>
        <v>#N/A</v>
      </c>
    </row>
    <row r="229" spans="1:8" ht="22" hidden="1" x14ac:dyDescent="0.15">
      <c r="A229" s="10" t="s">
        <v>779</v>
      </c>
      <c r="B229" s="11" t="s">
        <v>333</v>
      </c>
      <c r="C229" s="12">
        <f t="shared" si="3"/>
        <v>1</v>
      </c>
      <c r="D229" s="11" t="s">
        <v>431</v>
      </c>
      <c r="E229" s="11" t="s">
        <v>405</v>
      </c>
      <c r="F229" s="11" t="s">
        <v>780</v>
      </c>
      <c r="G229" s="13" t="s">
        <v>342</v>
      </c>
      <c r="H229" t="e">
        <f>VLOOKUP(A229,微信打卡数据!$A$3:$A$142,1,0)</f>
        <v>#N/A</v>
      </c>
    </row>
    <row r="230" spans="1:8" ht="22" hidden="1" x14ac:dyDescent="0.15">
      <c r="A230" s="14" t="s">
        <v>781</v>
      </c>
      <c r="B230" s="15" t="s">
        <v>333</v>
      </c>
      <c r="C230" s="16">
        <f t="shared" si="3"/>
        <v>1</v>
      </c>
      <c r="D230" s="15" t="s">
        <v>483</v>
      </c>
      <c r="E230" s="15" t="s">
        <v>632</v>
      </c>
      <c r="F230" s="15" t="s">
        <v>782</v>
      </c>
      <c r="G230" s="17" t="s">
        <v>342</v>
      </c>
      <c r="H230" t="e">
        <f>VLOOKUP(A230,微信打卡数据!$A$3:$A$142,1,0)</f>
        <v>#N/A</v>
      </c>
    </row>
    <row r="231" spans="1:8" hidden="1" x14ac:dyDescent="0.15">
      <c r="A231" s="10" t="s">
        <v>135</v>
      </c>
      <c r="B231" s="11" t="s">
        <v>333</v>
      </c>
      <c r="C231" s="12">
        <f t="shared" si="3"/>
        <v>1</v>
      </c>
      <c r="D231" s="11" t="s">
        <v>682</v>
      </c>
      <c r="E231" s="11" t="s">
        <v>335</v>
      </c>
      <c r="F231" s="11" t="s">
        <v>625</v>
      </c>
      <c r="G231" s="13" t="s">
        <v>682</v>
      </c>
      <c r="H231" t="str">
        <f>VLOOKUP(A231,微信打卡数据!$A$3:$A$142,1,0)</f>
        <v>谢梅</v>
      </c>
    </row>
    <row r="232" spans="1:8" ht="22" hidden="1" x14ac:dyDescent="0.15">
      <c r="A232" s="14" t="s">
        <v>783</v>
      </c>
      <c r="B232" s="15" t="s">
        <v>333</v>
      </c>
      <c r="C232" s="16">
        <f t="shared" si="3"/>
        <v>1</v>
      </c>
      <c r="D232" s="15" t="s">
        <v>431</v>
      </c>
      <c r="E232" s="15" t="s">
        <v>405</v>
      </c>
      <c r="F232" s="15" t="s">
        <v>771</v>
      </c>
      <c r="G232" s="17" t="s">
        <v>342</v>
      </c>
      <c r="H232" t="e">
        <f>VLOOKUP(A232,微信打卡数据!$A$3:$A$142,1,0)</f>
        <v>#N/A</v>
      </c>
    </row>
    <row r="233" spans="1:8" hidden="1" x14ac:dyDescent="0.15">
      <c r="A233" s="10" t="s">
        <v>784</v>
      </c>
      <c r="B233" s="11" t="s">
        <v>333</v>
      </c>
      <c r="C233" s="12">
        <f t="shared" si="3"/>
        <v>1</v>
      </c>
      <c r="D233" s="11" t="s">
        <v>722</v>
      </c>
      <c r="E233" s="11" t="s">
        <v>785</v>
      </c>
      <c r="F233" s="11" t="s">
        <v>786</v>
      </c>
      <c r="G233" s="13" t="s">
        <v>345</v>
      </c>
      <c r="H233" t="e">
        <f>VLOOKUP(A233,微信打卡数据!$A$3:$A$142,1,0)</f>
        <v>#N/A</v>
      </c>
    </row>
    <row r="234" spans="1:8" ht="22" hidden="1" x14ac:dyDescent="0.15">
      <c r="A234" s="14" t="s">
        <v>787</v>
      </c>
      <c r="B234" s="15" t="s">
        <v>333</v>
      </c>
      <c r="C234" s="16">
        <f t="shared" si="3"/>
        <v>1</v>
      </c>
      <c r="D234" s="15" t="s">
        <v>370</v>
      </c>
      <c r="E234" s="15" t="s">
        <v>479</v>
      </c>
      <c r="F234" s="15" t="s">
        <v>788</v>
      </c>
      <c r="G234" s="17">
        <v>827</v>
      </c>
      <c r="H234" t="e">
        <f>VLOOKUP(A234,微信打卡数据!$A$3:$A$142,1,0)</f>
        <v>#N/A</v>
      </c>
    </row>
    <row r="235" spans="1:8" hidden="1" x14ac:dyDescent="0.15">
      <c r="A235" s="10" t="s">
        <v>789</v>
      </c>
      <c r="B235" s="11" t="s">
        <v>333</v>
      </c>
      <c r="C235" s="12">
        <f t="shared" si="3"/>
        <v>1</v>
      </c>
      <c r="D235" s="11" t="s">
        <v>790</v>
      </c>
      <c r="E235" s="11" t="s">
        <v>382</v>
      </c>
      <c r="F235" s="11" t="s">
        <v>791</v>
      </c>
      <c r="G235" s="13" t="s">
        <v>342</v>
      </c>
      <c r="H235" t="e">
        <f>VLOOKUP(A235,微信打卡数据!$A$3:$A$142,1,0)</f>
        <v>#N/A</v>
      </c>
    </row>
    <row r="236" spans="1:8" hidden="1" x14ac:dyDescent="0.15">
      <c r="A236" s="14" t="s">
        <v>133</v>
      </c>
      <c r="B236" s="15" t="s">
        <v>333</v>
      </c>
      <c r="C236" s="16">
        <f t="shared" si="3"/>
        <v>1</v>
      </c>
      <c r="D236" s="15" t="s">
        <v>370</v>
      </c>
      <c r="E236" s="15" t="s">
        <v>556</v>
      </c>
      <c r="F236" s="15" t="s">
        <v>778</v>
      </c>
      <c r="G236" s="17" t="s">
        <v>337</v>
      </c>
      <c r="H236" t="str">
        <f>VLOOKUP(A236,微信打卡数据!$A$3:$A$142,1,0)</f>
        <v>周刚</v>
      </c>
    </row>
    <row r="237" spans="1:8" hidden="1" x14ac:dyDescent="0.15">
      <c r="A237" s="10" t="s">
        <v>792</v>
      </c>
      <c r="B237" s="11" t="s">
        <v>333</v>
      </c>
      <c r="C237" s="12">
        <f t="shared" si="3"/>
        <v>1</v>
      </c>
      <c r="D237" s="11" t="s">
        <v>396</v>
      </c>
      <c r="E237" s="11" t="s">
        <v>793</v>
      </c>
      <c r="F237" s="11" t="s">
        <v>794</v>
      </c>
      <c r="G237" s="13" t="s">
        <v>345</v>
      </c>
      <c r="H237" t="e">
        <f>VLOOKUP(A237,微信打卡数据!$A$3:$A$142,1,0)</f>
        <v>#N/A</v>
      </c>
    </row>
    <row r="238" spans="1:8" hidden="1" x14ac:dyDescent="0.15">
      <c r="A238" s="14" t="s">
        <v>795</v>
      </c>
      <c r="B238" s="15" t="s">
        <v>333</v>
      </c>
      <c r="C238" s="16">
        <f t="shared" si="3"/>
        <v>1</v>
      </c>
      <c r="D238" s="15" t="s">
        <v>370</v>
      </c>
      <c r="E238" s="15" t="s">
        <v>556</v>
      </c>
      <c r="F238" s="15" t="s">
        <v>796</v>
      </c>
      <c r="G238" s="17" t="s">
        <v>345</v>
      </c>
      <c r="H238" t="e">
        <f>VLOOKUP(A238,微信打卡数据!$A$3:$A$142,1,0)</f>
        <v>#N/A</v>
      </c>
    </row>
    <row r="239" spans="1:8" hidden="1" x14ac:dyDescent="0.15">
      <c r="A239" s="10" t="s">
        <v>130</v>
      </c>
      <c r="B239" s="11" t="s">
        <v>333</v>
      </c>
      <c r="C239" s="12">
        <f t="shared" si="3"/>
        <v>1</v>
      </c>
      <c r="D239" s="11" t="s">
        <v>713</v>
      </c>
      <c r="E239" s="11" t="s">
        <v>335</v>
      </c>
      <c r="F239" s="11" t="s">
        <v>625</v>
      </c>
      <c r="G239" s="13" t="s">
        <v>715</v>
      </c>
      <c r="H239" t="str">
        <f>VLOOKUP(A239,微信打卡数据!$A$3:$A$142,1,0)</f>
        <v>叶相诚</v>
      </c>
    </row>
    <row r="240" spans="1:8" hidden="1" x14ac:dyDescent="0.15">
      <c r="A240" s="14" t="s">
        <v>797</v>
      </c>
      <c r="B240" s="15" t="s">
        <v>333</v>
      </c>
      <c r="C240" s="16">
        <f t="shared" si="3"/>
        <v>1</v>
      </c>
      <c r="D240" s="15" t="s">
        <v>370</v>
      </c>
      <c r="E240" s="15" t="s">
        <v>556</v>
      </c>
      <c r="F240" s="15" t="s">
        <v>798</v>
      </c>
      <c r="G240" s="17" t="s">
        <v>345</v>
      </c>
      <c r="H240" t="e">
        <f>VLOOKUP(A240,微信打卡数据!$A$3:$A$142,1,0)</f>
        <v>#N/A</v>
      </c>
    </row>
    <row r="241" spans="1:8" hidden="1" x14ac:dyDescent="0.15">
      <c r="A241" s="10" t="s">
        <v>799</v>
      </c>
      <c r="B241" s="11" t="s">
        <v>333</v>
      </c>
      <c r="C241" s="12">
        <f t="shared" si="3"/>
        <v>1</v>
      </c>
      <c r="D241" s="11" t="s">
        <v>370</v>
      </c>
      <c r="E241" s="11" t="s">
        <v>556</v>
      </c>
      <c r="F241" s="11" t="s">
        <v>800</v>
      </c>
      <c r="G241" s="13" t="s">
        <v>345</v>
      </c>
      <c r="H241" t="e">
        <f>VLOOKUP(A241,微信打卡数据!$A$3:$A$142,1,0)</f>
        <v>#N/A</v>
      </c>
    </row>
    <row r="242" spans="1:8" hidden="1" x14ac:dyDescent="0.15">
      <c r="A242" s="14" t="s">
        <v>801</v>
      </c>
      <c r="B242" s="15" t="s">
        <v>333</v>
      </c>
      <c r="C242" s="16">
        <f t="shared" si="3"/>
        <v>1</v>
      </c>
      <c r="D242" s="15" t="s">
        <v>334</v>
      </c>
      <c r="E242" s="15" t="s">
        <v>335</v>
      </c>
      <c r="F242" s="15" t="s">
        <v>802</v>
      </c>
      <c r="G242" s="17" t="s">
        <v>345</v>
      </c>
      <c r="H242" t="e">
        <f>VLOOKUP(A242,微信打卡数据!$A$3:$A$142,1,0)</f>
        <v>#N/A</v>
      </c>
    </row>
    <row r="243" spans="1:8" hidden="1" x14ac:dyDescent="0.15">
      <c r="A243" s="10" t="s">
        <v>803</v>
      </c>
      <c r="B243" s="11" t="s">
        <v>333</v>
      </c>
      <c r="C243" s="12">
        <f t="shared" si="3"/>
        <v>1</v>
      </c>
      <c r="D243" s="11" t="s">
        <v>483</v>
      </c>
      <c r="E243" s="11" t="s">
        <v>632</v>
      </c>
      <c r="F243" s="11" t="s">
        <v>804</v>
      </c>
      <c r="G243" s="13" t="s">
        <v>342</v>
      </c>
      <c r="H243" t="e">
        <f>VLOOKUP(A243,微信打卡数据!$A$3:$A$142,1,0)</f>
        <v>#N/A</v>
      </c>
    </row>
    <row r="244" spans="1:8" hidden="1" x14ac:dyDescent="0.15">
      <c r="A244" s="14" t="s">
        <v>805</v>
      </c>
      <c r="B244" s="15" t="s">
        <v>333</v>
      </c>
      <c r="C244" s="16">
        <f t="shared" si="3"/>
        <v>1</v>
      </c>
      <c r="D244" s="15" t="s">
        <v>538</v>
      </c>
      <c r="E244" s="15" t="s">
        <v>773</v>
      </c>
      <c r="F244" s="15" t="s">
        <v>734</v>
      </c>
      <c r="G244" s="17" t="s">
        <v>345</v>
      </c>
      <c r="H244" t="e">
        <f>VLOOKUP(A244,微信打卡数据!$A$3:$A$142,1,0)</f>
        <v>#N/A</v>
      </c>
    </row>
    <row r="245" spans="1:8" hidden="1" x14ac:dyDescent="0.15">
      <c r="A245" s="10" t="s">
        <v>806</v>
      </c>
      <c r="B245" s="11" t="s">
        <v>333</v>
      </c>
      <c r="C245" s="12">
        <f t="shared" si="3"/>
        <v>1</v>
      </c>
      <c r="D245" s="11" t="s">
        <v>431</v>
      </c>
      <c r="E245" s="11" t="s">
        <v>448</v>
      </c>
      <c r="F245" s="11" t="s">
        <v>807</v>
      </c>
      <c r="G245" s="13" t="s">
        <v>342</v>
      </c>
      <c r="H245" t="e">
        <f>VLOOKUP(A245,微信打卡数据!$A$3:$A$142,1,0)</f>
        <v>#N/A</v>
      </c>
    </row>
    <row r="246" spans="1:8" ht="22" hidden="1" x14ac:dyDescent="0.15">
      <c r="A246" s="14" t="s">
        <v>808</v>
      </c>
      <c r="B246" s="15" t="s">
        <v>333</v>
      </c>
      <c r="C246" s="16">
        <f t="shared" si="3"/>
        <v>1</v>
      </c>
      <c r="D246" s="15" t="s">
        <v>483</v>
      </c>
      <c r="E246" s="15" t="s">
        <v>632</v>
      </c>
      <c r="F246" s="15" t="s">
        <v>809</v>
      </c>
      <c r="G246" s="17" t="s">
        <v>342</v>
      </c>
      <c r="H246" t="e">
        <f>VLOOKUP(A246,微信打卡数据!$A$3:$A$142,1,0)</f>
        <v>#N/A</v>
      </c>
    </row>
    <row r="247" spans="1:8" hidden="1" x14ac:dyDescent="0.15">
      <c r="A247" s="10" t="s">
        <v>810</v>
      </c>
      <c r="B247" s="11" t="s">
        <v>333</v>
      </c>
      <c r="C247" s="12">
        <f t="shared" si="3"/>
        <v>1</v>
      </c>
      <c r="D247" s="11" t="s">
        <v>370</v>
      </c>
      <c r="E247" s="11" t="s">
        <v>556</v>
      </c>
      <c r="F247" s="11" t="s">
        <v>811</v>
      </c>
      <c r="G247" s="13" t="s">
        <v>345</v>
      </c>
      <c r="H247" t="e">
        <f>VLOOKUP(A247,微信打卡数据!$A$3:$A$142,1,0)</f>
        <v>#N/A</v>
      </c>
    </row>
    <row r="248" spans="1:8" ht="22" hidden="1" x14ac:dyDescent="0.15">
      <c r="A248" s="14" t="s">
        <v>812</v>
      </c>
      <c r="B248" s="15" t="s">
        <v>333</v>
      </c>
      <c r="C248" s="16">
        <f t="shared" si="3"/>
        <v>1</v>
      </c>
      <c r="D248" s="15" t="s">
        <v>353</v>
      </c>
      <c r="E248" s="15" t="s">
        <v>354</v>
      </c>
      <c r="F248" s="15" t="s">
        <v>568</v>
      </c>
      <c r="G248" s="17" t="s">
        <v>342</v>
      </c>
      <c r="H248" t="e">
        <f>VLOOKUP(A248,微信打卡数据!$A$3:$A$142,1,0)</f>
        <v>#N/A</v>
      </c>
    </row>
    <row r="249" spans="1:8" hidden="1" x14ac:dyDescent="0.15">
      <c r="A249" s="10" t="s">
        <v>813</v>
      </c>
      <c r="B249" s="11" t="s">
        <v>333</v>
      </c>
      <c r="C249" s="12">
        <f t="shared" si="3"/>
        <v>1</v>
      </c>
      <c r="D249" s="11" t="s">
        <v>381</v>
      </c>
      <c r="E249" s="11" t="s">
        <v>382</v>
      </c>
      <c r="F249" s="11" t="s">
        <v>814</v>
      </c>
      <c r="G249" s="13" t="s">
        <v>342</v>
      </c>
      <c r="H249" t="e">
        <f>VLOOKUP(A249,微信打卡数据!$A$3:$A$142,1,0)</f>
        <v>#N/A</v>
      </c>
    </row>
    <row r="250" spans="1:8" hidden="1" x14ac:dyDescent="0.15">
      <c r="A250" s="14" t="s">
        <v>815</v>
      </c>
      <c r="B250" s="15" t="s">
        <v>333</v>
      </c>
      <c r="C250" s="16">
        <f t="shared" si="3"/>
        <v>1</v>
      </c>
      <c r="D250" s="15" t="s">
        <v>370</v>
      </c>
      <c r="E250" s="15" t="s">
        <v>421</v>
      </c>
      <c r="F250" s="15" t="s">
        <v>816</v>
      </c>
      <c r="G250" s="17" t="s">
        <v>345</v>
      </c>
      <c r="H250" t="e">
        <f>VLOOKUP(A250,微信打卡数据!$A$3:$A$142,1,0)</f>
        <v>#N/A</v>
      </c>
    </row>
    <row r="251" spans="1:8" hidden="1" x14ac:dyDescent="0.15">
      <c r="A251" s="10" t="s">
        <v>817</v>
      </c>
      <c r="B251" s="11" t="s">
        <v>333</v>
      </c>
      <c r="C251" s="12">
        <f t="shared" si="3"/>
        <v>1</v>
      </c>
      <c r="D251" s="11" t="s">
        <v>334</v>
      </c>
      <c r="E251" s="11" t="s">
        <v>335</v>
      </c>
      <c r="F251" s="11" t="s">
        <v>818</v>
      </c>
      <c r="G251" s="13" t="s">
        <v>345</v>
      </c>
      <c r="H251" t="e">
        <f>VLOOKUP(A251,微信打卡数据!$A$3:$A$142,1,0)</f>
        <v>#N/A</v>
      </c>
    </row>
    <row r="252" spans="1:8" ht="22" hidden="1" x14ac:dyDescent="0.15">
      <c r="A252" s="14" t="s">
        <v>819</v>
      </c>
      <c r="B252" s="15" t="s">
        <v>333</v>
      </c>
      <c r="C252" s="16">
        <f t="shared" si="3"/>
        <v>1</v>
      </c>
      <c r="D252" s="15" t="s">
        <v>353</v>
      </c>
      <c r="E252" s="15" t="s">
        <v>358</v>
      </c>
      <c r="F252" s="15" t="s">
        <v>820</v>
      </c>
      <c r="G252" s="17" t="s">
        <v>342</v>
      </c>
      <c r="H252" t="e">
        <f>VLOOKUP(A252,微信打卡数据!$A$3:$A$142,1,0)</f>
        <v>#N/A</v>
      </c>
    </row>
    <row r="253" spans="1:8" hidden="1" x14ac:dyDescent="0.15">
      <c r="A253" s="10" t="s">
        <v>821</v>
      </c>
      <c r="B253" s="11" t="s">
        <v>333</v>
      </c>
      <c r="C253" s="12">
        <f t="shared" si="3"/>
        <v>1</v>
      </c>
      <c r="D253" s="11" t="s">
        <v>370</v>
      </c>
      <c r="E253" s="11" t="s">
        <v>556</v>
      </c>
      <c r="F253" s="11" t="s">
        <v>800</v>
      </c>
      <c r="G253" s="13" t="s">
        <v>345</v>
      </c>
      <c r="H253" t="e">
        <f>VLOOKUP(A253,微信打卡数据!$A$3:$A$142,1,0)</f>
        <v>#N/A</v>
      </c>
    </row>
    <row r="254" spans="1:8" ht="22" x14ac:dyDescent="0.15">
      <c r="A254" s="14" t="s">
        <v>822</v>
      </c>
      <c r="B254" s="15" t="s">
        <v>333</v>
      </c>
      <c r="C254" s="16">
        <f t="shared" si="3"/>
        <v>1</v>
      </c>
      <c r="D254" s="15" t="s">
        <v>396</v>
      </c>
      <c r="E254" s="15" t="s">
        <v>397</v>
      </c>
      <c r="F254" s="15" t="s">
        <v>823</v>
      </c>
      <c r="G254" s="17" t="s">
        <v>337</v>
      </c>
      <c r="H254" t="str">
        <f>VLOOKUP(A254,微信打卡数据!$A$3:$A$142,1,0)</f>
        <v>周玉龙</v>
      </c>
    </row>
    <row r="255" spans="1:8" ht="22" x14ac:dyDescent="0.15">
      <c r="A255" s="10" t="s">
        <v>824</v>
      </c>
      <c r="B255" s="11" t="s">
        <v>333</v>
      </c>
      <c r="C255" s="12">
        <f t="shared" si="3"/>
        <v>1</v>
      </c>
      <c r="D255" s="11" t="s">
        <v>396</v>
      </c>
      <c r="E255" s="11" t="s">
        <v>397</v>
      </c>
      <c r="F255" s="11" t="s">
        <v>825</v>
      </c>
      <c r="G255" s="13" t="s">
        <v>337</v>
      </c>
      <c r="H255" t="str">
        <f>VLOOKUP(A255,微信打卡数据!$A$3:$A$142,1,0)</f>
        <v>苏盛</v>
      </c>
    </row>
    <row r="256" spans="1:8" hidden="1" x14ac:dyDescent="0.15">
      <c r="A256" s="14" t="s">
        <v>826</v>
      </c>
      <c r="B256" s="15" t="s">
        <v>333</v>
      </c>
      <c r="C256" s="16">
        <f t="shared" si="3"/>
        <v>1</v>
      </c>
      <c r="D256" s="15" t="s">
        <v>396</v>
      </c>
      <c r="E256" s="15" t="s">
        <v>793</v>
      </c>
      <c r="F256" s="15" t="s">
        <v>827</v>
      </c>
      <c r="G256" s="17" t="s">
        <v>345</v>
      </c>
      <c r="H256" t="e">
        <f>VLOOKUP(A256,微信打卡数据!$A$3:$A$142,1,0)</f>
        <v>#N/A</v>
      </c>
    </row>
    <row r="257" spans="1:8" hidden="1" x14ac:dyDescent="0.15">
      <c r="A257" s="10" t="s">
        <v>828</v>
      </c>
      <c r="B257" s="11" t="s">
        <v>333</v>
      </c>
      <c r="C257" s="12">
        <f t="shared" ref="C257:C320" si="4">COUNTIF(A:A,A257)</f>
        <v>1</v>
      </c>
      <c r="D257" s="11" t="s">
        <v>396</v>
      </c>
      <c r="E257" s="11" t="s">
        <v>397</v>
      </c>
      <c r="F257" s="11" t="s">
        <v>829</v>
      </c>
      <c r="G257" s="13" t="s">
        <v>342</v>
      </c>
      <c r="H257" t="e">
        <f>VLOOKUP(A257,微信打卡数据!$A$3:$A$142,1,0)</f>
        <v>#N/A</v>
      </c>
    </row>
    <row r="258" spans="1:8" ht="22" x14ac:dyDescent="0.15">
      <c r="A258" s="14" t="s">
        <v>830</v>
      </c>
      <c r="B258" s="15" t="s">
        <v>333</v>
      </c>
      <c r="C258" s="16">
        <f t="shared" si="4"/>
        <v>1</v>
      </c>
      <c r="D258" s="15" t="s">
        <v>396</v>
      </c>
      <c r="E258" s="15" t="s">
        <v>397</v>
      </c>
      <c r="F258" s="15" t="s">
        <v>831</v>
      </c>
      <c r="G258" s="17" t="s">
        <v>337</v>
      </c>
      <c r="H258" t="str">
        <f>VLOOKUP(A258,微信打卡数据!$A$3:$A$142,1,0)</f>
        <v>羌芦亭</v>
      </c>
    </row>
    <row r="259" spans="1:8" hidden="1" x14ac:dyDescent="0.15">
      <c r="A259" s="10" t="s">
        <v>832</v>
      </c>
      <c r="B259" s="11" t="s">
        <v>333</v>
      </c>
      <c r="C259" s="12">
        <f t="shared" si="4"/>
        <v>1</v>
      </c>
      <c r="D259" s="11" t="s">
        <v>370</v>
      </c>
      <c r="E259" s="11" t="s">
        <v>479</v>
      </c>
      <c r="F259" s="11" t="s">
        <v>833</v>
      </c>
      <c r="G259" s="13" t="s">
        <v>345</v>
      </c>
      <c r="H259" t="e">
        <f>VLOOKUP(A259,微信打卡数据!$A$3:$A$142,1,0)</f>
        <v>#N/A</v>
      </c>
    </row>
    <row r="260" spans="1:8" hidden="1" x14ac:dyDescent="0.15">
      <c r="A260" s="14" t="s">
        <v>834</v>
      </c>
      <c r="B260" s="15" t="s">
        <v>333</v>
      </c>
      <c r="C260" s="16">
        <f t="shared" si="4"/>
        <v>1</v>
      </c>
      <c r="D260" s="15" t="s">
        <v>370</v>
      </c>
      <c r="E260" s="15" t="s">
        <v>556</v>
      </c>
      <c r="F260" s="15" t="s">
        <v>778</v>
      </c>
      <c r="G260" s="17" t="s">
        <v>345</v>
      </c>
      <c r="H260" t="e">
        <f>VLOOKUP(A260,微信打卡数据!$A$3:$A$142,1,0)</f>
        <v>#N/A</v>
      </c>
    </row>
    <row r="261" spans="1:8" hidden="1" x14ac:dyDescent="0.15">
      <c r="A261" s="10" t="s">
        <v>835</v>
      </c>
      <c r="B261" s="11" t="s">
        <v>333</v>
      </c>
      <c r="C261" s="12">
        <f t="shared" si="4"/>
        <v>1</v>
      </c>
      <c r="D261" s="11" t="s">
        <v>722</v>
      </c>
      <c r="E261" s="11" t="s">
        <v>335</v>
      </c>
      <c r="F261" s="11" t="s">
        <v>836</v>
      </c>
      <c r="G261" s="13" t="s">
        <v>345</v>
      </c>
      <c r="H261" t="e">
        <f>VLOOKUP(A261,微信打卡数据!$A$3:$A$142,1,0)</f>
        <v>#N/A</v>
      </c>
    </row>
    <row r="262" spans="1:8" hidden="1" x14ac:dyDescent="0.15">
      <c r="A262" s="14" t="s">
        <v>126</v>
      </c>
      <c r="B262" s="15" t="s">
        <v>333</v>
      </c>
      <c r="C262" s="16">
        <f t="shared" si="4"/>
        <v>1</v>
      </c>
      <c r="D262" s="15" t="s">
        <v>361</v>
      </c>
      <c r="E262" s="15" t="s">
        <v>362</v>
      </c>
      <c r="F262" s="15" t="s">
        <v>596</v>
      </c>
      <c r="G262" s="17" t="s">
        <v>481</v>
      </c>
      <c r="H262" t="str">
        <f>VLOOKUP(A262,微信打卡数据!$A$3:$A$142,1,0)</f>
        <v>陶党军</v>
      </c>
    </row>
    <row r="263" spans="1:8" hidden="1" x14ac:dyDescent="0.15">
      <c r="A263" s="10" t="s">
        <v>837</v>
      </c>
      <c r="B263" s="11" t="s">
        <v>333</v>
      </c>
      <c r="C263" s="12">
        <f t="shared" si="4"/>
        <v>1</v>
      </c>
      <c r="D263" s="11" t="s">
        <v>370</v>
      </c>
      <c r="E263" s="11" t="s">
        <v>421</v>
      </c>
      <c r="F263" s="11" t="s">
        <v>838</v>
      </c>
      <c r="G263" s="13" t="s">
        <v>345</v>
      </c>
      <c r="H263" t="e">
        <f>VLOOKUP(A263,微信打卡数据!$A$3:$A$142,1,0)</f>
        <v>#N/A</v>
      </c>
    </row>
    <row r="264" spans="1:8" hidden="1" x14ac:dyDescent="0.15">
      <c r="A264" s="14" t="s">
        <v>839</v>
      </c>
      <c r="B264" s="15" t="s">
        <v>333</v>
      </c>
      <c r="C264" s="16">
        <f t="shared" si="4"/>
        <v>1</v>
      </c>
      <c r="D264" s="15" t="s">
        <v>483</v>
      </c>
      <c r="E264" s="15" t="s">
        <v>840</v>
      </c>
      <c r="F264" s="15" t="s">
        <v>841</v>
      </c>
      <c r="G264" s="17" t="s">
        <v>342</v>
      </c>
      <c r="H264" t="e">
        <f>VLOOKUP(A264,微信打卡数据!$A$3:$A$142,1,0)</f>
        <v>#N/A</v>
      </c>
    </row>
    <row r="265" spans="1:8" ht="22" hidden="1" x14ac:dyDescent="0.15">
      <c r="A265" s="10" t="s">
        <v>842</v>
      </c>
      <c r="B265" s="11" t="s">
        <v>333</v>
      </c>
      <c r="C265" s="12">
        <f t="shared" si="4"/>
        <v>1</v>
      </c>
      <c r="D265" s="11" t="s">
        <v>377</v>
      </c>
      <c r="E265" s="11" t="s">
        <v>526</v>
      </c>
      <c r="F265" s="11" t="s">
        <v>843</v>
      </c>
      <c r="G265" s="13" t="s">
        <v>342</v>
      </c>
      <c r="H265" t="e">
        <f>VLOOKUP(A265,微信打卡数据!$A$3:$A$142,1,0)</f>
        <v>#N/A</v>
      </c>
    </row>
    <row r="266" spans="1:8" hidden="1" x14ac:dyDescent="0.15">
      <c r="A266" s="14" t="s">
        <v>844</v>
      </c>
      <c r="B266" s="15" t="s">
        <v>333</v>
      </c>
      <c r="C266" s="16">
        <f t="shared" si="4"/>
        <v>1</v>
      </c>
      <c r="D266" s="15" t="s">
        <v>339</v>
      </c>
      <c r="E266" s="15" t="s">
        <v>340</v>
      </c>
      <c r="F266" s="15" t="s">
        <v>577</v>
      </c>
      <c r="G266" s="17" t="s">
        <v>342</v>
      </c>
      <c r="H266" t="e">
        <f>VLOOKUP(A266,微信打卡数据!$A$3:$A$142,1,0)</f>
        <v>#N/A</v>
      </c>
    </row>
    <row r="267" spans="1:8" hidden="1" x14ac:dyDescent="0.15">
      <c r="A267" s="10" t="s">
        <v>845</v>
      </c>
      <c r="B267" s="11" t="s">
        <v>333</v>
      </c>
      <c r="C267" s="12">
        <f t="shared" si="4"/>
        <v>1</v>
      </c>
      <c r="D267" s="11" t="s">
        <v>396</v>
      </c>
      <c r="E267" s="11" t="s">
        <v>397</v>
      </c>
      <c r="F267" s="11" t="s">
        <v>568</v>
      </c>
      <c r="G267" s="13" t="s">
        <v>342</v>
      </c>
      <c r="H267" t="e">
        <f>VLOOKUP(A267,微信打卡数据!$A$3:$A$142,1,0)</f>
        <v>#N/A</v>
      </c>
    </row>
    <row r="268" spans="1:8" hidden="1" x14ac:dyDescent="0.15">
      <c r="A268" s="14" t="s">
        <v>57</v>
      </c>
      <c r="B268" s="15" t="s">
        <v>333</v>
      </c>
      <c r="C268" s="16">
        <f t="shared" si="4"/>
        <v>1</v>
      </c>
      <c r="D268" s="15" t="s">
        <v>370</v>
      </c>
      <c r="E268" s="15" t="s">
        <v>846</v>
      </c>
      <c r="F268" s="15" t="s">
        <v>847</v>
      </c>
      <c r="G268" s="17" t="s">
        <v>554</v>
      </c>
      <c r="H268" t="e">
        <f>VLOOKUP(A268,微信打卡数据!$A$3:$A$142,1,0)</f>
        <v>#N/A</v>
      </c>
    </row>
    <row r="269" spans="1:8" ht="22" hidden="1" x14ac:dyDescent="0.15">
      <c r="A269" s="10" t="s">
        <v>848</v>
      </c>
      <c r="B269" s="11" t="s">
        <v>333</v>
      </c>
      <c r="C269" s="12">
        <f t="shared" si="4"/>
        <v>1</v>
      </c>
      <c r="D269" s="11" t="s">
        <v>722</v>
      </c>
      <c r="E269" s="11" t="s">
        <v>773</v>
      </c>
      <c r="F269" s="11" t="s">
        <v>849</v>
      </c>
      <c r="G269" s="13" t="s">
        <v>345</v>
      </c>
      <c r="H269" t="e">
        <f>VLOOKUP(A269,微信打卡数据!$A$3:$A$142,1,0)</f>
        <v>#N/A</v>
      </c>
    </row>
    <row r="270" spans="1:8" hidden="1" x14ac:dyDescent="0.15">
      <c r="A270" s="14" t="s">
        <v>850</v>
      </c>
      <c r="B270" s="15" t="s">
        <v>333</v>
      </c>
      <c r="C270" s="16">
        <f t="shared" si="4"/>
        <v>1</v>
      </c>
      <c r="D270" s="15" t="s">
        <v>851</v>
      </c>
      <c r="E270" s="15" t="s">
        <v>852</v>
      </c>
      <c r="F270" s="15" t="s">
        <v>794</v>
      </c>
      <c r="G270" s="17" t="s">
        <v>345</v>
      </c>
      <c r="H270" t="e">
        <f>VLOOKUP(A270,微信打卡数据!$A$3:$A$142,1,0)</f>
        <v>#N/A</v>
      </c>
    </row>
    <row r="271" spans="1:8" ht="22" hidden="1" x14ac:dyDescent="0.15">
      <c r="A271" s="10" t="s">
        <v>853</v>
      </c>
      <c r="B271" s="11" t="s">
        <v>333</v>
      </c>
      <c r="C271" s="12">
        <f t="shared" si="4"/>
        <v>1</v>
      </c>
      <c r="D271" s="11" t="s">
        <v>377</v>
      </c>
      <c r="E271" s="11" t="s">
        <v>526</v>
      </c>
      <c r="F271" s="11" t="s">
        <v>854</v>
      </c>
      <c r="G271" s="13" t="s">
        <v>342</v>
      </c>
      <c r="H271" t="e">
        <f>VLOOKUP(A271,微信打卡数据!$A$3:$A$142,1,0)</f>
        <v>#N/A</v>
      </c>
    </row>
    <row r="272" spans="1:8" hidden="1" x14ac:dyDescent="0.15">
      <c r="A272" s="14" t="s">
        <v>855</v>
      </c>
      <c r="B272" s="15" t="s">
        <v>333</v>
      </c>
      <c r="C272" s="16">
        <f t="shared" si="4"/>
        <v>1</v>
      </c>
      <c r="D272" s="15" t="s">
        <v>377</v>
      </c>
      <c r="E272" s="15" t="s">
        <v>378</v>
      </c>
      <c r="F272" s="15" t="s">
        <v>769</v>
      </c>
      <c r="G272" s="17" t="s">
        <v>345</v>
      </c>
      <c r="H272" t="e">
        <f>VLOOKUP(A272,微信打卡数据!$A$3:$A$142,1,0)</f>
        <v>#N/A</v>
      </c>
    </row>
    <row r="273" spans="1:8" hidden="1" x14ac:dyDescent="0.15">
      <c r="A273" s="10" t="s">
        <v>856</v>
      </c>
      <c r="B273" s="11" t="s">
        <v>333</v>
      </c>
      <c r="C273" s="12">
        <f t="shared" si="4"/>
        <v>1</v>
      </c>
      <c r="D273" s="11" t="s">
        <v>370</v>
      </c>
      <c r="E273" s="11" t="s">
        <v>479</v>
      </c>
      <c r="F273" s="11" t="s">
        <v>857</v>
      </c>
      <c r="G273" s="13" t="s">
        <v>481</v>
      </c>
      <c r="H273" t="e">
        <f>VLOOKUP(A273,微信打卡数据!$A$3:$A$142,1,0)</f>
        <v>#N/A</v>
      </c>
    </row>
    <row r="274" spans="1:8" hidden="1" x14ac:dyDescent="0.15">
      <c r="A274" s="14" t="s">
        <v>858</v>
      </c>
      <c r="B274" s="15" t="s">
        <v>333</v>
      </c>
      <c r="C274" s="16">
        <f t="shared" si="4"/>
        <v>1</v>
      </c>
      <c r="D274" s="15" t="s">
        <v>722</v>
      </c>
      <c r="E274" s="15" t="s">
        <v>773</v>
      </c>
      <c r="F274" s="15" t="s">
        <v>633</v>
      </c>
      <c r="G274" s="17" t="s">
        <v>345</v>
      </c>
      <c r="H274" t="e">
        <f>VLOOKUP(A274,微信打卡数据!$A$3:$A$142,1,0)</f>
        <v>#N/A</v>
      </c>
    </row>
    <row r="275" spans="1:8" ht="22" hidden="1" x14ac:dyDescent="0.15">
      <c r="A275" s="10" t="s">
        <v>859</v>
      </c>
      <c r="B275" s="11" t="s">
        <v>333</v>
      </c>
      <c r="C275" s="12">
        <f t="shared" si="4"/>
        <v>1</v>
      </c>
      <c r="D275" s="11" t="s">
        <v>431</v>
      </c>
      <c r="E275" s="11" t="s">
        <v>651</v>
      </c>
      <c r="F275" s="11" t="s">
        <v>860</v>
      </c>
      <c r="G275" s="13" t="s">
        <v>342</v>
      </c>
      <c r="H275" t="e">
        <f>VLOOKUP(A275,微信打卡数据!$A$3:$A$142,1,0)</f>
        <v>#N/A</v>
      </c>
    </row>
    <row r="276" spans="1:8" hidden="1" x14ac:dyDescent="0.15">
      <c r="A276" s="14" t="s">
        <v>311</v>
      </c>
      <c r="B276" s="15" t="s">
        <v>333</v>
      </c>
      <c r="C276" s="16">
        <f t="shared" si="4"/>
        <v>1</v>
      </c>
      <c r="D276" s="15" t="s">
        <v>361</v>
      </c>
      <c r="E276" s="15" t="s">
        <v>362</v>
      </c>
      <c r="F276" s="15" t="s">
        <v>861</v>
      </c>
      <c r="G276" s="17" t="s">
        <v>345</v>
      </c>
      <c r="H276" t="str">
        <f>VLOOKUP(A276,微信打卡数据!$A$3:$A$142,1,0)</f>
        <v>刘润锋</v>
      </c>
    </row>
    <row r="277" spans="1:8" hidden="1" x14ac:dyDescent="0.15">
      <c r="A277" s="10" t="s">
        <v>862</v>
      </c>
      <c r="B277" s="11" t="s">
        <v>333</v>
      </c>
      <c r="C277" s="12">
        <f t="shared" si="4"/>
        <v>1</v>
      </c>
      <c r="D277" s="11" t="s">
        <v>722</v>
      </c>
      <c r="E277" s="11" t="s">
        <v>863</v>
      </c>
      <c r="F277" s="11" t="s">
        <v>774</v>
      </c>
      <c r="G277" s="13" t="s">
        <v>345</v>
      </c>
      <c r="H277" t="e">
        <f>VLOOKUP(A277,微信打卡数据!$A$3:$A$142,1,0)</f>
        <v>#N/A</v>
      </c>
    </row>
    <row r="278" spans="1:8" hidden="1" x14ac:dyDescent="0.15">
      <c r="A278" s="14" t="s">
        <v>864</v>
      </c>
      <c r="B278" s="15" t="s">
        <v>333</v>
      </c>
      <c r="C278" s="16">
        <f t="shared" si="4"/>
        <v>1</v>
      </c>
      <c r="D278" s="15" t="s">
        <v>377</v>
      </c>
      <c r="E278" s="15" t="s">
        <v>539</v>
      </c>
      <c r="F278" s="15" t="s">
        <v>865</v>
      </c>
      <c r="G278" s="17" t="s">
        <v>481</v>
      </c>
      <c r="H278" t="e">
        <f>VLOOKUP(A278,微信打卡数据!$A$3:$A$142,1,0)</f>
        <v>#N/A</v>
      </c>
    </row>
    <row r="279" spans="1:8" hidden="1" x14ac:dyDescent="0.15">
      <c r="A279" s="10" t="s">
        <v>866</v>
      </c>
      <c r="B279" s="11" t="s">
        <v>867</v>
      </c>
      <c r="C279" s="12">
        <f t="shared" si="4"/>
        <v>1</v>
      </c>
      <c r="D279" s="11" t="s">
        <v>868</v>
      </c>
      <c r="E279" s="11" t="s">
        <v>869</v>
      </c>
      <c r="F279" s="11" t="s">
        <v>870</v>
      </c>
      <c r="G279" s="13" t="s">
        <v>871</v>
      </c>
      <c r="H279" t="e">
        <f>VLOOKUP(A279,微信打卡数据!$A$3:$A$142,1,0)</f>
        <v>#N/A</v>
      </c>
    </row>
    <row r="280" spans="1:8" hidden="1" x14ac:dyDescent="0.15">
      <c r="A280" s="14" t="s">
        <v>872</v>
      </c>
      <c r="B280" s="15" t="s">
        <v>867</v>
      </c>
      <c r="C280" s="16">
        <f t="shared" si="4"/>
        <v>1</v>
      </c>
      <c r="D280" s="15" t="s">
        <v>512</v>
      </c>
      <c r="E280" s="15" t="s">
        <v>873</v>
      </c>
      <c r="F280" s="15" t="s">
        <v>874</v>
      </c>
      <c r="G280" s="17" t="s">
        <v>481</v>
      </c>
      <c r="H280" t="e">
        <f>VLOOKUP(A280,微信打卡数据!$A$3:$A$142,1,0)</f>
        <v>#N/A</v>
      </c>
    </row>
    <row r="281" spans="1:8" hidden="1" x14ac:dyDescent="0.15">
      <c r="A281" s="10" t="s">
        <v>875</v>
      </c>
      <c r="B281" s="11" t="s">
        <v>876</v>
      </c>
      <c r="C281" s="12">
        <f t="shared" si="4"/>
        <v>1</v>
      </c>
      <c r="D281" s="11" t="s">
        <v>725</v>
      </c>
      <c r="E281" s="11" t="s">
        <v>877</v>
      </c>
      <c r="F281" s="11" t="s">
        <v>649</v>
      </c>
      <c r="G281" s="13" t="s">
        <v>878</v>
      </c>
      <c r="H281" t="str">
        <f>VLOOKUP(A281,微信打卡数据!$A$3:$A$142,1,0)</f>
        <v>刘俊良</v>
      </c>
    </row>
    <row r="282" spans="1:8" hidden="1" x14ac:dyDescent="0.15">
      <c r="A282" s="14" t="s">
        <v>879</v>
      </c>
      <c r="B282" s="15" t="s">
        <v>867</v>
      </c>
      <c r="C282" s="16">
        <f t="shared" si="4"/>
        <v>1</v>
      </c>
      <c r="D282" s="15" t="s">
        <v>868</v>
      </c>
      <c r="E282" s="15" t="s">
        <v>869</v>
      </c>
      <c r="F282" s="15" t="s">
        <v>870</v>
      </c>
      <c r="G282" s="17" t="s">
        <v>871</v>
      </c>
      <c r="H282" t="e">
        <f>VLOOKUP(A282,微信打卡数据!$A$3:$A$142,1,0)</f>
        <v>#N/A</v>
      </c>
    </row>
    <row r="283" spans="1:8" hidden="1" x14ac:dyDescent="0.15">
      <c r="A283" s="10" t="s">
        <v>880</v>
      </c>
      <c r="B283" s="11" t="s">
        <v>867</v>
      </c>
      <c r="C283" s="12">
        <f t="shared" si="4"/>
        <v>1</v>
      </c>
      <c r="D283" s="11" t="s">
        <v>881</v>
      </c>
      <c r="E283" s="11" t="s">
        <v>539</v>
      </c>
      <c r="F283" s="11" t="s">
        <v>882</v>
      </c>
      <c r="G283" s="13" t="s">
        <v>871</v>
      </c>
      <c r="H283" t="e">
        <f>VLOOKUP(A283,微信打卡数据!$A$3:$A$142,1,0)</f>
        <v>#N/A</v>
      </c>
    </row>
    <row r="284" spans="1:8" hidden="1" x14ac:dyDescent="0.15">
      <c r="A284" s="14" t="s">
        <v>883</v>
      </c>
      <c r="B284" s="15" t="s">
        <v>867</v>
      </c>
      <c r="C284" s="16">
        <f t="shared" si="4"/>
        <v>1</v>
      </c>
      <c r="D284" s="15" t="s">
        <v>868</v>
      </c>
      <c r="E284" s="15" t="s">
        <v>869</v>
      </c>
      <c r="F284" s="15" t="s">
        <v>870</v>
      </c>
      <c r="G284" s="17" t="s">
        <v>871</v>
      </c>
      <c r="H284" t="e">
        <f>VLOOKUP(A284,微信打卡数据!$A$3:$A$142,1,0)</f>
        <v>#N/A</v>
      </c>
    </row>
    <row r="285" spans="1:8" hidden="1" x14ac:dyDescent="0.15">
      <c r="A285" s="10" t="s">
        <v>884</v>
      </c>
      <c r="B285" s="11" t="s">
        <v>867</v>
      </c>
      <c r="C285" s="12">
        <f t="shared" si="4"/>
        <v>1</v>
      </c>
      <c r="D285" s="11" t="s">
        <v>538</v>
      </c>
      <c r="E285" s="11" t="s">
        <v>863</v>
      </c>
      <c r="F285" s="11" t="s">
        <v>633</v>
      </c>
      <c r="G285" s="13" t="s">
        <v>454</v>
      </c>
      <c r="H285" t="e">
        <f>VLOOKUP(A285,微信打卡数据!$A$3:$A$142,1,0)</f>
        <v>#N/A</v>
      </c>
    </row>
    <row r="286" spans="1:8" hidden="1" x14ac:dyDescent="0.15">
      <c r="A286" s="14" t="s">
        <v>885</v>
      </c>
      <c r="B286" s="15" t="s">
        <v>867</v>
      </c>
      <c r="C286" s="16">
        <f t="shared" si="4"/>
        <v>1</v>
      </c>
      <c r="D286" s="15" t="s">
        <v>725</v>
      </c>
      <c r="E286" s="15" t="s">
        <v>886</v>
      </c>
      <c r="F286" s="15" t="s">
        <v>734</v>
      </c>
      <c r="G286" s="17" t="s">
        <v>481</v>
      </c>
      <c r="H286" t="str">
        <f>VLOOKUP(A286,微信打卡数据!$A$3:$A$142,1,0)</f>
        <v>郑水东</v>
      </c>
    </row>
    <row r="287" spans="1:8" hidden="1" x14ac:dyDescent="0.15">
      <c r="A287" s="10" t="s">
        <v>887</v>
      </c>
      <c r="B287" s="11" t="s">
        <v>867</v>
      </c>
      <c r="C287" s="12">
        <f t="shared" si="4"/>
        <v>1</v>
      </c>
      <c r="D287" s="11" t="s">
        <v>431</v>
      </c>
      <c r="E287" s="11" t="s">
        <v>888</v>
      </c>
      <c r="F287" s="11" t="s">
        <v>559</v>
      </c>
      <c r="G287" s="13" t="s">
        <v>871</v>
      </c>
      <c r="H287" t="e">
        <f>VLOOKUP(A287,微信打卡数据!$A$3:$A$142,1,0)</f>
        <v>#N/A</v>
      </c>
    </row>
    <row r="288" spans="1:8" hidden="1" x14ac:dyDescent="0.15">
      <c r="A288" s="14" t="s">
        <v>889</v>
      </c>
      <c r="B288" s="15" t="s">
        <v>867</v>
      </c>
      <c r="C288" s="16">
        <f t="shared" si="4"/>
        <v>1</v>
      </c>
      <c r="D288" s="15" t="s">
        <v>679</v>
      </c>
      <c r="E288" s="15" t="s">
        <v>890</v>
      </c>
      <c r="F288" s="15" t="s">
        <v>800</v>
      </c>
      <c r="G288" s="17" t="s">
        <v>481</v>
      </c>
      <c r="H288" t="e">
        <f>VLOOKUP(A288,微信打卡数据!$A$3:$A$142,1,0)</f>
        <v>#N/A</v>
      </c>
    </row>
    <row r="289" spans="1:8" ht="22" hidden="1" x14ac:dyDescent="0.15">
      <c r="A289" s="10" t="s">
        <v>891</v>
      </c>
      <c r="B289" s="11" t="s">
        <v>867</v>
      </c>
      <c r="C289" s="12">
        <f t="shared" si="4"/>
        <v>1</v>
      </c>
      <c r="D289" s="11" t="s">
        <v>538</v>
      </c>
      <c r="E289" s="11" t="s">
        <v>863</v>
      </c>
      <c r="F289" s="11" t="s">
        <v>849</v>
      </c>
      <c r="G289" s="13" t="s">
        <v>481</v>
      </c>
      <c r="H289" t="e">
        <f>VLOOKUP(A289,微信打卡数据!$A$3:$A$142,1,0)</f>
        <v>#N/A</v>
      </c>
    </row>
    <row r="290" spans="1:8" hidden="1" x14ac:dyDescent="0.15">
      <c r="A290" s="14" t="s">
        <v>892</v>
      </c>
      <c r="B290" s="15" t="s">
        <v>867</v>
      </c>
      <c r="C290" s="16">
        <f t="shared" si="4"/>
        <v>1</v>
      </c>
      <c r="D290" s="15" t="s">
        <v>679</v>
      </c>
      <c r="E290" s="15" t="s">
        <v>456</v>
      </c>
      <c r="F290" s="15" t="s">
        <v>734</v>
      </c>
      <c r="G290" s="17" t="s">
        <v>893</v>
      </c>
      <c r="H290" t="e">
        <f>VLOOKUP(A290,微信打卡数据!$A$3:$A$142,1,0)</f>
        <v>#N/A</v>
      </c>
    </row>
    <row r="291" spans="1:8" hidden="1" x14ac:dyDescent="0.15">
      <c r="A291" s="10" t="s">
        <v>894</v>
      </c>
      <c r="B291" s="11" t="s">
        <v>867</v>
      </c>
      <c r="C291" s="12">
        <f t="shared" si="4"/>
        <v>1</v>
      </c>
      <c r="D291" s="11" t="s">
        <v>393</v>
      </c>
      <c r="E291" s="11" t="s">
        <v>895</v>
      </c>
      <c r="F291" s="11" t="s">
        <v>896</v>
      </c>
      <c r="G291" s="13" t="s">
        <v>481</v>
      </c>
      <c r="H291" t="e">
        <f>VLOOKUP(A291,微信打卡数据!$A$3:$A$142,1,0)</f>
        <v>#N/A</v>
      </c>
    </row>
    <row r="292" spans="1:8" hidden="1" x14ac:dyDescent="0.15">
      <c r="A292" s="14" t="s">
        <v>897</v>
      </c>
      <c r="B292" s="15" t="s">
        <v>867</v>
      </c>
      <c r="C292" s="16">
        <f t="shared" si="4"/>
        <v>1</v>
      </c>
      <c r="D292" s="15" t="s">
        <v>868</v>
      </c>
      <c r="E292" s="15" t="s">
        <v>869</v>
      </c>
      <c r="F292" s="15" t="s">
        <v>898</v>
      </c>
      <c r="G292" s="17">
        <v>827</v>
      </c>
      <c r="H292" t="e">
        <f>VLOOKUP(A292,微信打卡数据!$A$3:$A$142,1,0)</f>
        <v>#N/A</v>
      </c>
    </row>
    <row r="293" spans="1:8" hidden="1" x14ac:dyDescent="0.15">
      <c r="A293" s="10" t="s">
        <v>899</v>
      </c>
      <c r="B293" s="11" t="s">
        <v>867</v>
      </c>
      <c r="C293" s="12">
        <f t="shared" si="4"/>
        <v>1</v>
      </c>
      <c r="D293" s="11" t="s">
        <v>381</v>
      </c>
      <c r="E293" s="11" t="s">
        <v>539</v>
      </c>
      <c r="F293" s="11" t="s">
        <v>900</v>
      </c>
      <c r="G293" s="13">
        <v>827</v>
      </c>
      <c r="H293" t="e">
        <f>VLOOKUP(A293,微信打卡数据!$A$3:$A$142,1,0)</f>
        <v>#N/A</v>
      </c>
    </row>
    <row r="294" spans="1:8" hidden="1" x14ac:dyDescent="0.15">
      <c r="A294" s="14" t="s">
        <v>901</v>
      </c>
      <c r="B294" s="15" t="s">
        <v>867</v>
      </c>
      <c r="C294" s="16">
        <f t="shared" si="4"/>
        <v>1</v>
      </c>
      <c r="D294" s="15" t="s">
        <v>413</v>
      </c>
      <c r="E294" s="15" t="s">
        <v>562</v>
      </c>
      <c r="F294" s="15" t="s">
        <v>622</v>
      </c>
      <c r="G294" s="17" t="s">
        <v>481</v>
      </c>
      <c r="H294" t="e">
        <f>VLOOKUP(A294,微信打卡数据!$A$3:$A$142,1,0)</f>
        <v>#N/A</v>
      </c>
    </row>
    <row r="295" spans="1:8" hidden="1" x14ac:dyDescent="0.15">
      <c r="A295" s="10" t="s">
        <v>902</v>
      </c>
      <c r="B295" s="11" t="s">
        <v>867</v>
      </c>
      <c r="C295" s="12">
        <f t="shared" si="4"/>
        <v>1</v>
      </c>
      <c r="D295" s="11" t="s">
        <v>851</v>
      </c>
      <c r="E295" s="11" t="s">
        <v>903</v>
      </c>
      <c r="F295" s="11" t="s">
        <v>568</v>
      </c>
      <c r="G295" s="13">
        <v>827</v>
      </c>
      <c r="H295" t="e">
        <f>VLOOKUP(A295,微信打卡数据!$A$3:$A$142,1,0)</f>
        <v>#N/A</v>
      </c>
    </row>
    <row r="296" spans="1:8" hidden="1" x14ac:dyDescent="0.15">
      <c r="A296" s="14" t="s">
        <v>904</v>
      </c>
      <c r="B296" s="15" t="s">
        <v>867</v>
      </c>
      <c r="C296" s="16">
        <f t="shared" si="4"/>
        <v>1</v>
      </c>
      <c r="D296" s="15" t="s">
        <v>413</v>
      </c>
      <c r="E296" s="15" t="s">
        <v>496</v>
      </c>
      <c r="F296" s="15" t="s">
        <v>905</v>
      </c>
      <c r="G296" s="17">
        <v>827</v>
      </c>
      <c r="H296" t="e">
        <f>VLOOKUP(A296,微信打卡数据!$A$3:$A$142,1,0)</f>
        <v>#N/A</v>
      </c>
    </row>
    <row r="297" spans="1:8" hidden="1" x14ac:dyDescent="0.15">
      <c r="A297" s="10" t="s">
        <v>906</v>
      </c>
      <c r="B297" s="11" t="s">
        <v>867</v>
      </c>
      <c r="C297" s="12">
        <f t="shared" si="4"/>
        <v>1</v>
      </c>
      <c r="D297" s="11" t="s">
        <v>413</v>
      </c>
      <c r="E297" s="11" t="s">
        <v>535</v>
      </c>
      <c r="F297" s="11" t="s">
        <v>563</v>
      </c>
      <c r="G297" s="13">
        <v>827</v>
      </c>
      <c r="H297" t="e">
        <f>VLOOKUP(A297,微信打卡数据!$A$3:$A$142,1,0)</f>
        <v>#N/A</v>
      </c>
    </row>
    <row r="298" spans="1:8" hidden="1" x14ac:dyDescent="0.15">
      <c r="A298" s="14" t="s">
        <v>907</v>
      </c>
      <c r="B298" s="15" t="s">
        <v>867</v>
      </c>
      <c r="C298" s="16">
        <f t="shared" si="4"/>
        <v>1</v>
      </c>
      <c r="D298" s="15" t="s">
        <v>851</v>
      </c>
      <c r="E298" s="15" t="s">
        <v>852</v>
      </c>
      <c r="F298" s="15" t="s">
        <v>908</v>
      </c>
      <c r="G298" s="17" t="s">
        <v>481</v>
      </c>
      <c r="H298" t="e">
        <f>VLOOKUP(A298,微信打卡数据!$A$3:$A$142,1,0)</f>
        <v>#N/A</v>
      </c>
    </row>
    <row r="299" spans="1:8" hidden="1" x14ac:dyDescent="0.15">
      <c r="A299" s="10" t="s">
        <v>909</v>
      </c>
      <c r="B299" s="11" t="s">
        <v>867</v>
      </c>
      <c r="C299" s="12">
        <f t="shared" si="4"/>
        <v>1</v>
      </c>
      <c r="D299" s="11" t="s">
        <v>413</v>
      </c>
      <c r="E299" s="11" t="s">
        <v>440</v>
      </c>
      <c r="F299" s="11" t="s">
        <v>910</v>
      </c>
      <c r="G299" s="13">
        <v>827</v>
      </c>
      <c r="H299" t="e">
        <f>VLOOKUP(A299,微信打卡数据!$A$3:$A$142,1,0)</f>
        <v>#N/A</v>
      </c>
    </row>
    <row r="300" spans="1:8" hidden="1" x14ac:dyDescent="0.15">
      <c r="A300" s="14" t="s">
        <v>911</v>
      </c>
      <c r="B300" s="15" t="s">
        <v>867</v>
      </c>
      <c r="C300" s="16">
        <f t="shared" si="4"/>
        <v>1</v>
      </c>
      <c r="D300" s="15" t="s">
        <v>851</v>
      </c>
      <c r="E300" s="15" t="s">
        <v>903</v>
      </c>
      <c r="F300" s="15" t="s">
        <v>568</v>
      </c>
      <c r="G300" s="17">
        <v>827</v>
      </c>
      <c r="H300" t="e">
        <f>VLOOKUP(A300,微信打卡数据!$A$3:$A$142,1,0)</f>
        <v>#N/A</v>
      </c>
    </row>
    <row r="301" spans="1:8" ht="22" hidden="1" x14ac:dyDescent="0.15">
      <c r="A301" s="10" t="s">
        <v>912</v>
      </c>
      <c r="B301" s="11" t="s">
        <v>867</v>
      </c>
      <c r="C301" s="12">
        <f t="shared" si="4"/>
        <v>1</v>
      </c>
      <c r="D301" s="11" t="s">
        <v>913</v>
      </c>
      <c r="E301" s="11" t="s">
        <v>756</v>
      </c>
      <c r="F301" s="11" t="s">
        <v>568</v>
      </c>
      <c r="G301" s="13">
        <v>827</v>
      </c>
      <c r="H301" t="e">
        <f>VLOOKUP(A301,微信打卡数据!$A$3:$A$142,1,0)</f>
        <v>#N/A</v>
      </c>
    </row>
    <row r="302" spans="1:8" hidden="1" x14ac:dyDescent="0.15">
      <c r="A302" s="14" t="s">
        <v>914</v>
      </c>
      <c r="B302" s="15" t="s">
        <v>867</v>
      </c>
      <c r="C302" s="16">
        <f t="shared" si="4"/>
        <v>1</v>
      </c>
      <c r="D302" s="15" t="s">
        <v>413</v>
      </c>
      <c r="E302" s="15" t="s">
        <v>659</v>
      </c>
      <c r="F302" s="15" t="s">
        <v>915</v>
      </c>
      <c r="G302" s="17">
        <v>827</v>
      </c>
      <c r="H302" t="e">
        <f>VLOOKUP(A302,微信打卡数据!$A$3:$A$142,1,0)</f>
        <v>#N/A</v>
      </c>
    </row>
    <row r="303" spans="1:8" ht="22" hidden="1" x14ac:dyDescent="0.15">
      <c r="A303" s="10" t="s">
        <v>916</v>
      </c>
      <c r="B303" s="11" t="s">
        <v>867</v>
      </c>
      <c r="C303" s="12">
        <f t="shared" si="4"/>
        <v>1</v>
      </c>
      <c r="D303" s="11" t="s">
        <v>431</v>
      </c>
      <c r="E303" s="11" t="s">
        <v>917</v>
      </c>
      <c r="F303" s="11" t="s">
        <v>771</v>
      </c>
      <c r="G303" s="13">
        <v>827</v>
      </c>
      <c r="H303" t="e">
        <f>VLOOKUP(A303,微信打卡数据!$A$3:$A$142,1,0)</f>
        <v>#N/A</v>
      </c>
    </row>
    <row r="304" spans="1:8" hidden="1" x14ac:dyDescent="0.15">
      <c r="A304" s="14" t="s">
        <v>918</v>
      </c>
      <c r="B304" s="15" t="s">
        <v>867</v>
      </c>
      <c r="C304" s="16">
        <f t="shared" si="4"/>
        <v>1</v>
      </c>
      <c r="D304" s="15" t="s">
        <v>851</v>
      </c>
      <c r="E304" s="15" t="s">
        <v>903</v>
      </c>
      <c r="F304" s="15" t="s">
        <v>919</v>
      </c>
      <c r="G304" s="17">
        <v>827</v>
      </c>
      <c r="H304" t="e">
        <f>VLOOKUP(A304,微信打卡数据!$A$3:$A$142,1,0)</f>
        <v>#N/A</v>
      </c>
    </row>
    <row r="305" spans="1:8" ht="22" hidden="1" x14ac:dyDescent="0.15">
      <c r="A305" s="10" t="s">
        <v>920</v>
      </c>
      <c r="B305" s="11" t="s">
        <v>867</v>
      </c>
      <c r="C305" s="12">
        <f t="shared" si="4"/>
        <v>1</v>
      </c>
      <c r="D305" s="11" t="s">
        <v>756</v>
      </c>
      <c r="E305" s="11" t="s">
        <v>756</v>
      </c>
      <c r="F305" s="11" t="s">
        <v>919</v>
      </c>
      <c r="G305" s="13">
        <v>827</v>
      </c>
      <c r="H305" t="e">
        <f>VLOOKUP(A305,微信打卡数据!$A$3:$A$142,1,0)</f>
        <v>#N/A</v>
      </c>
    </row>
    <row r="306" spans="1:8" hidden="1" x14ac:dyDescent="0.15">
      <c r="A306" s="14" t="s">
        <v>921</v>
      </c>
      <c r="B306" s="15" t="s">
        <v>867</v>
      </c>
      <c r="C306" s="16">
        <f t="shared" si="4"/>
        <v>1</v>
      </c>
      <c r="D306" s="15" t="s">
        <v>679</v>
      </c>
      <c r="E306" s="15" t="s">
        <v>445</v>
      </c>
      <c r="F306" s="15" t="s">
        <v>598</v>
      </c>
      <c r="G306" s="17" t="s">
        <v>481</v>
      </c>
      <c r="H306" t="e">
        <f>VLOOKUP(A306,微信打卡数据!$A$3:$A$142,1,0)</f>
        <v>#N/A</v>
      </c>
    </row>
    <row r="307" spans="1:8" ht="22" x14ac:dyDescent="0.15">
      <c r="A307" s="10" t="s">
        <v>922</v>
      </c>
      <c r="B307" s="11" t="s">
        <v>867</v>
      </c>
      <c r="C307" s="12">
        <f t="shared" si="4"/>
        <v>1</v>
      </c>
      <c r="D307" s="11" t="s">
        <v>582</v>
      </c>
      <c r="E307" s="11" t="s">
        <v>583</v>
      </c>
      <c r="F307" s="11" t="s">
        <v>923</v>
      </c>
      <c r="G307" s="13" t="s">
        <v>924</v>
      </c>
      <c r="H307" t="e">
        <f>VLOOKUP(A307,微信打卡数据!$A$3:$A$142,1,0)</f>
        <v>#N/A</v>
      </c>
    </row>
    <row r="308" spans="1:8" hidden="1" x14ac:dyDescent="0.15">
      <c r="A308" s="18" t="s">
        <v>925</v>
      </c>
      <c r="B308" s="19" t="s">
        <v>867</v>
      </c>
      <c r="C308" s="20">
        <f t="shared" si="4"/>
        <v>1</v>
      </c>
      <c r="D308" s="19" t="s">
        <v>431</v>
      </c>
      <c r="E308" s="19" t="s">
        <v>926</v>
      </c>
      <c r="F308" s="19" t="s">
        <v>927</v>
      </c>
      <c r="G308" s="21">
        <v>827</v>
      </c>
      <c r="H308" t="e">
        <f>VLOOKUP(A308,微信打卡数据!$A$3:$A$142,1,0)</f>
        <v>#N/A</v>
      </c>
    </row>
    <row r="309" spans="1:8" ht="22" hidden="1" x14ac:dyDescent="0.15">
      <c r="A309" s="22" t="s">
        <v>928</v>
      </c>
      <c r="B309" s="23" t="s">
        <v>876</v>
      </c>
      <c r="C309" s="24">
        <f t="shared" si="4"/>
        <v>1</v>
      </c>
      <c r="D309" s="23" t="s">
        <v>377</v>
      </c>
      <c r="E309" s="23" t="s">
        <v>929</v>
      </c>
      <c r="F309" s="23" t="s">
        <v>843</v>
      </c>
      <c r="G309" s="25">
        <v>827</v>
      </c>
      <c r="H309" t="e">
        <f>VLOOKUP(A309,微信打卡数据!$A$3:$A$142,1,0)</f>
        <v>#N/A</v>
      </c>
    </row>
    <row r="310" spans="1:8" ht="22" hidden="1" x14ac:dyDescent="0.15">
      <c r="A310" s="18" t="s">
        <v>930</v>
      </c>
      <c r="B310" s="19" t="s">
        <v>876</v>
      </c>
      <c r="C310" s="20">
        <f t="shared" si="4"/>
        <v>1</v>
      </c>
      <c r="D310" s="19" t="s">
        <v>931</v>
      </c>
      <c r="E310" s="19" t="s">
        <v>929</v>
      </c>
      <c r="F310" s="19" t="s">
        <v>932</v>
      </c>
      <c r="G310" s="21">
        <v>827</v>
      </c>
      <c r="H310" t="e">
        <f>VLOOKUP(A310,微信打卡数据!$A$3:$A$142,1,0)</f>
        <v>#N/A</v>
      </c>
    </row>
    <row r="311" spans="1:8" ht="22" hidden="1" x14ac:dyDescent="0.15">
      <c r="A311" s="10" t="s">
        <v>933</v>
      </c>
      <c r="B311" s="11" t="s">
        <v>333</v>
      </c>
      <c r="C311" s="12">
        <f t="shared" si="4"/>
        <v>1</v>
      </c>
      <c r="D311" s="11" t="s">
        <v>931</v>
      </c>
      <c r="E311" s="11" t="s">
        <v>526</v>
      </c>
      <c r="F311" s="11" t="s">
        <v>934</v>
      </c>
      <c r="G311" s="13" t="s">
        <v>342</v>
      </c>
      <c r="H311" t="e">
        <f>VLOOKUP(A311,微信打卡数据!$A$3:$A$142,1,0)</f>
        <v>#N/A</v>
      </c>
    </row>
    <row r="312" spans="1:8" hidden="1" x14ac:dyDescent="0.15">
      <c r="A312" s="14" t="s">
        <v>935</v>
      </c>
      <c r="B312" s="15" t="s">
        <v>333</v>
      </c>
      <c r="C312" s="16">
        <f t="shared" si="4"/>
        <v>1</v>
      </c>
      <c r="D312" s="15" t="s">
        <v>722</v>
      </c>
      <c r="E312" s="15" t="s">
        <v>863</v>
      </c>
      <c r="F312" s="15" t="s">
        <v>934</v>
      </c>
      <c r="G312" s="17" t="s">
        <v>481</v>
      </c>
      <c r="H312" t="e">
        <f>VLOOKUP(A312,微信打卡数据!$A$3:$A$142,1,0)</f>
        <v>#N/A</v>
      </c>
    </row>
    <row r="313" spans="1:8" hidden="1" x14ac:dyDescent="0.15">
      <c r="A313" s="10" t="s">
        <v>936</v>
      </c>
      <c r="B313" s="11" t="s">
        <v>333</v>
      </c>
      <c r="C313" s="12">
        <f t="shared" si="4"/>
        <v>1</v>
      </c>
      <c r="D313" s="11" t="s">
        <v>377</v>
      </c>
      <c r="E313" s="11" t="s">
        <v>615</v>
      </c>
      <c r="F313" s="11" t="s">
        <v>934</v>
      </c>
      <c r="G313" s="13" t="s">
        <v>345</v>
      </c>
      <c r="H313" t="e">
        <f>VLOOKUP(A313,微信打卡数据!$A$3:$A$142,1,0)</f>
        <v>#N/A</v>
      </c>
    </row>
    <row r="314" spans="1:8" hidden="1" x14ac:dyDescent="0.15">
      <c r="A314" s="14" t="s">
        <v>937</v>
      </c>
      <c r="B314" s="15" t="s">
        <v>333</v>
      </c>
      <c r="C314" s="16">
        <f t="shared" si="4"/>
        <v>1</v>
      </c>
      <c r="D314" s="15" t="s">
        <v>377</v>
      </c>
      <c r="E314" s="15" t="s">
        <v>615</v>
      </c>
      <c r="F314" s="15" t="s">
        <v>934</v>
      </c>
      <c r="G314" s="17" t="s">
        <v>345</v>
      </c>
      <c r="H314" t="e">
        <f>VLOOKUP(A314,微信打卡数据!$A$3:$A$142,1,0)</f>
        <v>#N/A</v>
      </c>
    </row>
    <row r="315" spans="1:8" hidden="1" x14ac:dyDescent="0.15">
      <c r="A315" s="10" t="s">
        <v>938</v>
      </c>
      <c r="B315" s="11" t="s">
        <v>333</v>
      </c>
      <c r="C315" s="12">
        <f t="shared" si="4"/>
        <v>1</v>
      </c>
      <c r="D315" s="11" t="s">
        <v>722</v>
      </c>
      <c r="E315" s="11" t="s">
        <v>773</v>
      </c>
      <c r="F315" s="11" t="s">
        <v>934</v>
      </c>
      <c r="G315" s="13" t="s">
        <v>345</v>
      </c>
      <c r="H315" t="e">
        <f>VLOOKUP(A315,微信打卡数据!$A$3:$A$142,1,0)</f>
        <v>#N/A</v>
      </c>
    </row>
    <row r="316" spans="1:8" hidden="1" x14ac:dyDescent="0.15">
      <c r="A316" s="14" t="s">
        <v>939</v>
      </c>
      <c r="B316" s="15" t="s">
        <v>333</v>
      </c>
      <c r="C316" s="16">
        <f t="shared" si="4"/>
        <v>1</v>
      </c>
      <c r="D316" s="15" t="s">
        <v>413</v>
      </c>
      <c r="E316" s="15" t="s">
        <v>496</v>
      </c>
      <c r="F316" s="15" t="s">
        <v>940</v>
      </c>
      <c r="G316" s="17">
        <v>827</v>
      </c>
      <c r="H316" t="e">
        <f>VLOOKUP(A316,微信打卡数据!$A$3:$A$142,1,0)</f>
        <v>#N/A</v>
      </c>
    </row>
    <row r="317" spans="1:8" hidden="1" x14ac:dyDescent="0.15">
      <c r="A317" s="10" t="s">
        <v>941</v>
      </c>
      <c r="B317" s="11" t="s">
        <v>333</v>
      </c>
      <c r="C317" s="12">
        <f t="shared" si="4"/>
        <v>1</v>
      </c>
      <c r="D317" s="11" t="s">
        <v>413</v>
      </c>
      <c r="E317" s="11" t="s">
        <v>496</v>
      </c>
      <c r="F317" s="11" t="s">
        <v>934</v>
      </c>
      <c r="G317" s="13">
        <v>827</v>
      </c>
      <c r="H317" t="e">
        <f>VLOOKUP(A317,微信打卡数据!$A$3:$A$142,1,0)</f>
        <v>#N/A</v>
      </c>
    </row>
    <row r="318" spans="1:8" hidden="1" x14ac:dyDescent="0.15">
      <c r="A318" s="14" t="s">
        <v>942</v>
      </c>
      <c r="B318" s="15" t="s">
        <v>333</v>
      </c>
      <c r="C318" s="16">
        <f t="shared" si="4"/>
        <v>1</v>
      </c>
      <c r="D318" s="15" t="s">
        <v>377</v>
      </c>
      <c r="E318" s="15" t="s">
        <v>943</v>
      </c>
      <c r="F318" s="15" t="s">
        <v>934</v>
      </c>
      <c r="G318" s="17" t="s">
        <v>345</v>
      </c>
      <c r="H318" t="e">
        <f>VLOOKUP(A318,微信打卡数据!$A$3:$A$142,1,0)</f>
        <v>#N/A</v>
      </c>
    </row>
    <row r="319" spans="1:8" hidden="1" x14ac:dyDescent="0.15">
      <c r="A319" s="22" t="s">
        <v>944</v>
      </c>
      <c r="B319" s="23" t="s">
        <v>867</v>
      </c>
      <c r="C319" s="24">
        <f t="shared" si="4"/>
        <v>1</v>
      </c>
      <c r="D319" s="23" t="s">
        <v>945</v>
      </c>
      <c r="E319" s="23" t="s">
        <v>852</v>
      </c>
      <c r="F319" s="23" t="s">
        <v>934</v>
      </c>
      <c r="G319" s="25" t="s">
        <v>481</v>
      </c>
      <c r="H319" t="e">
        <f>VLOOKUP(A319,微信打卡数据!$A$3:$A$142,1,0)</f>
        <v>#N/A</v>
      </c>
    </row>
    <row r="320" spans="1:8" hidden="1" x14ac:dyDescent="0.15">
      <c r="A320" s="18" t="s">
        <v>946</v>
      </c>
      <c r="B320" s="19" t="s">
        <v>867</v>
      </c>
      <c r="C320" s="20">
        <f t="shared" si="4"/>
        <v>1</v>
      </c>
      <c r="D320" s="19" t="s">
        <v>725</v>
      </c>
      <c r="E320" s="19" t="s">
        <v>877</v>
      </c>
      <c r="F320" s="19" t="s">
        <v>934</v>
      </c>
      <c r="G320" s="21" t="s">
        <v>481</v>
      </c>
      <c r="H320" t="e">
        <f>VLOOKUP(A320,微信打卡数据!$A$3:$A$142,1,0)</f>
        <v>#N/A</v>
      </c>
    </row>
    <row r="321" spans="1:8" hidden="1" x14ac:dyDescent="0.15">
      <c r="A321" s="22" t="s">
        <v>947</v>
      </c>
      <c r="B321" s="23" t="s">
        <v>867</v>
      </c>
      <c r="C321" s="24">
        <f t="shared" ref="C321:C350" si="5">COUNTIF(A:A,A321)</f>
        <v>1</v>
      </c>
      <c r="D321" s="23" t="s">
        <v>377</v>
      </c>
      <c r="E321" s="23" t="s">
        <v>943</v>
      </c>
      <c r="F321" s="23" t="s">
        <v>934</v>
      </c>
      <c r="G321" s="25" t="s">
        <v>481</v>
      </c>
      <c r="H321" t="e">
        <f>VLOOKUP(A321,微信打卡数据!$A$3:$A$142,1,0)</f>
        <v>#N/A</v>
      </c>
    </row>
    <row r="322" spans="1:8" hidden="1" x14ac:dyDescent="0.15">
      <c r="A322" s="18" t="s">
        <v>948</v>
      </c>
      <c r="B322" s="19" t="s">
        <v>867</v>
      </c>
      <c r="C322" s="20">
        <f t="shared" si="5"/>
        <v>1</v>
      </c>
      <c r="D322" s="19" t="s">
        <v>679</v>
      </c>
      <c r="E322" s="19" t="s">
        <v>456</v>
      </c>
      <c r="F322" s="19" t="s">
        <v>934</v>
      </c>
      <c r="G322" s="21" t="s">
        <v>481</v>
      </c>
      <c r="H322" t="e">
        <f>VLOOKUP(A322,微信打卡数据!$A$3:$A$142,1,0)</f>
        <v>#N/A</v>
      </c>
    </row>
    <row r="323" spans="1:8" hidden="1" x14ac:dyDescent="0.15">
      <c r="A323" s="22" t="s">
        <v>949</v>
      </c>
      <c r="B323" s="23" t="s">
        <v>867</v>
      </c>
      <c r="C323" s="24">
        <f t="shared" si="5"/>
        <v>1</v>
      </c>
      <c r="D323" s="23" t="s">
        <v>868</v>
      </c>
      <c r="E323" s="23" t="s">
        <v>869</v>
      </c>
      <c r="F323" s="23" t="s">
        <v>934</v>
      </c>
      <c r="G323" s="13">
        <v>827</v>
      </c>
      <c r="H323" t="e">
        <f>VLOOKUP(A323,微信打卡数据!$A$3:$A$142,1,0)</f>
        <v>#N/A</v>
      </c>
    </row>
    <row r="324" spans="1:8" hidden="1" x14ac:dyDescent="0.15">
      <c r="A324" s="18" t="s">
        <v>950</v>
      </c>
      <c r="B324" s="19" t="s">
        <v>867</v>
      </c>
      <c r="C324" s="20">
        <f t="shared" si="5"/>
        <v>1</v>
      </c>
      <c r="D324" s="19" t="s">
        <v>413</v>
      </c>
      <c r="E324" s="19" t="s">
        <v>535</v>
      </c>
      <c r="F324" s="19" t="s">
        <v>934</v>
      </c>
      <c r="G324" s="17">
        <v>827</v>
      </c>
      <c r="H324" t="e">
        <f>VLOOKUP(A324,微信打卡数据!$A$3:$A$142,1,0)</f>
        <v>#N/A</v>
      </c>
    </row>
    <row r="325" spans="1:8" hidden="1" x14ac:dyDescent="0.15">
      <c r="A325" s="22" t="s">
        <v>951</v>
      </c>
      <c r="B325" s="23" t="s">
        <v>867</v>
      </c>
      <c r="C325" s="24">
        <f t="shared" si="5"/>
        <v>1</v>
      </c>
      <c r="D325" s="23" t="s">
        <v>868</v>
      </c>
      <c r="E325" s="23" t="s">
        <v>952</v>
      </c>
      <c r="F325" s="23" t="s">
        <v>934</v>
      </c>
      <c r="G325" s="13">
        <v>827</v>
      </c>
      <c r="H325" t="e">
        <f>VLOOKUP(A325,微信打卡数据!$A$3:$A$142,1,0)</f>
        <v>#N/A</v>
      </c>
    </row>
    <row r="326" spans="1:8" hidden="1" x14ac:dyDescent="0.15">
      <c r="A326" s="18" t="s">
        <v>953</v>
      </c>
      <c r="B326" s="19" t="s">
        <v>867</v>
      </c>
      <c r="C326" s="20">
        <f t="shared" si="5"/>
        <v>1</v>
      </c>
      <c r="D326" s="19" t="s">
        <v>954</v>
      </c>
      <c r="E326" s="19" t="s">
        <v>535</v>
      </c>
      <c r="F326" s="19" t="s">
        <v>934</v>
      </c>
      <c r="G326" s="17">
        <v>827</v>
      </c>
      <c r="H326" t="e">
        <f>VLOOKUP(A326,微信打卡数据!$A$3:$A$142,1,0)</f>
        <v>#N/A</v>
      </c>
    </row>
    <row r="327" spans="1:8" hidden="1" x14ac:dyDescent="0.15">
      <c r="A327" s="22" t="s">
        <v>955</v>
      </c>
      <c r="B327" s="23" t="s">
        <v>867</v>
      </c>
      <c r="C327" s="24">
        <f t="shared" si="5"/>
        <v>1</v>
      </c>
      <c r="D327" s="23" t="s">
        <v>377</v>
      </c>
      <c r="E327" s="23" t="s">
        <v>943</v>
      </c>
      <c r="F327" s="23" t="s">
        <v>956</v>
      </c>
      <c r="G327" s="25" t="s">
        <v>345</v>
      </c>
      <c r="H327" t="e">
        <f>VLOOKUP(A327,微信打卡数据!$A$3:$A$142,1,0)</f>
        <v>#N/A</v>
      </c>
    </row>
    <row r="328" spans="1:8" x14ac:dyDescent="0.15">
      <c r="A328" s="18" t="s">
        <v>957</v>
      </c>
      <c r="B328" s="19" t="s">
        <v>867</v>
      </c>
      <c r="C328" s="20">
        <f t="shared" si="5"/>
        <v>1</v>
      </c>
      <c r="D328" s="19" t="s">
        <v>396</v>
      </c>
      <c r="E328" s="19" t="s">
        <v>397</v>
      </c>
      <c r="F328" s="19" t="s">
        <v>958</v>
      </c>
      <c r="G328" s="21" t="s">
        <v>959</v>
      </c>
      <c r="H328" t="e">
        <f>VLOOKUP(A328,微信打卡数据!$A$3:$A$142,1,0)</f>
        <v>#N/A</v>
      </c>
    </row>
    <row r="329" spans="1:8" hidden="1" x14ac:dyDescent="0.15">
      <c r="A329" s="22" t="s">
        <v>960</v>
      </c>
      <c r="B329" s="23" t="s">
        <v>876</v>
      </c>
      <c r="C329" s="24">
        <f t="shared" si="5"/>
        <v>1</v>
      </c>
      <c r="D329" s="23" t="s">
        <v>370</v>
      </c>
      <c r="E329" s="23" t="s">
        <v>556</v>
      </c>
      <c r="F329" s="23" t="s">
        <v>961</v>
      </c>
      <c r="G329" s="25" t="s">
        <v>481</v>
      </c>
      <c r="H329" t="e">
        <f>VLOOKUP(A329,微信打卡数据!$A$3:$A$142,1,0)</f>
        <v>#N/A</v>
      </c>
    </row>
    <row r="330" spans="1:8" x14ac:dyDescent="0.15">
      <c r="A330" s="18" t="s">
        <v>962</v>
      </c>
      <c r="B330" s="19" t="s">
        <v>867</v>
      </c>
      <c r="C330" s="20">
        <f t="shared" si="5"/>
        <v>1</v>
      </c>
      <c r="D330" s="19" t="s">
        <v>396</v>
      </c>
      <c r="E330" s="19" t="s">
        <v>397</v>
      </c>
      <c r="F330" s="19" t="s">
        <v>958</v>
      </c>
      <c r="G330" s="21" t="s">
        <v>963</v>
      </c>
      <c r="H330" t="e">
        <f>VLOOKUP(A330,微信打卡数据!$A$3:$A$142,1,0)</f>
        <v>#N/A</v>
      </c>
    </row>
    <row r="331" spans="1:8" hidden="1" x14ac:dyDescent="0.15">
      <c r="A331" s="22" t="s">
        <v>964</v>
      </c>
      <c r="B331" s="23" t="s">
        <v>867</v>
      </c>
      <c r="C331" s="24">
        <f t="shared" si="5"/>
        <v>1</v>
      </c>
      <c r="D331" s="23" t="s">
        <v>370</v>
      </c>
      <c r="E331" s="23" t="s">
        <v>371</v>
      </c>
      <c r="F331" s="23" t="s">
        <v>372</v>
      </c>
      <c r="G331" s="25" t="s">
        <v>345</v>
      </c>
      <c r="H331" t="e">
        <f>VLOOKUP(A331,微信打卡数据!$A$3:$A$142,1,0)</f>
        <v>#N/A</v>
      </c>
    </row>
    <row r="332" spans="1:8" hidden="1" x14ac:dyDescent="0.15">
      <c r="A332" s="18" t="s">
        <v>965</v>
      </c>
      <c r="B332" s="19" t="s">
        <v>867</v>
      </c>
      <c r="C332" s="20">
        <f t="shared" si="5"/>
        <v>1</v>
      </c>
      <c r="D332" s="19" t="s">
        <v>722</v>
      </c>
      <c r="E332" s="19" t="s">
        <v>966</v>
      </c>
      <c r="F332" s="19" t="s">
        <v>967</v>
      </c>
      <c r="G332" s="21" t="s">
        <v>345</v>
      </c>
      <c r="H332" t="e">
        <f>VLOOKUP(A332,微信打卡数据!$A$3:$A$142,1,0)</f>
        <v>#N/A</v>
      </c>
    </row>
    <row r="333" spans="1:8" hidden="1" x14ac:dyDescent="0.15">
      <c r="A333" s="22" t="s">
        <v>968</v>
      </c>
      <c r="B333" s="23" t="s">
        <v>867</v>
      </c>
      <c r="C333" s="24">
        <f t="shared" si="5"/>
        <v>1</v>
      </c>
      <c r="D333" s="23" t="s">
        <v>431</v>
      </c>
      <c r="E333" s="23" t="s">
        <v>969</v>
      </c>
      <c r="F333" s="23" t="s">
        <v>734</v>
      </c>
      <c r="G333" s="25">
        <v>827</v>
      </c>
      <c r="H333" t="e">
        <f>VLOOKUP(A333,微信打卡数据!$A$3:$A$142,1,0)</f>
        <v>#N/A</v>
      </c>
    </row>
    <row r="334" spans="1:8" ht="22" hidden="1" x14ac:dyDescent="0.15">
      <c r="A334" s="18" t="s">
        <v>970</v>
      </c>
      <c r="B334" s="19" t="s">
        <v>867</v>
      </c>
      <c r="C334" s="20">
        <f t="shared" si="5"/>
        <v>1</v>
      </c>
      <c r="D334" s="19" t="s">
        <v>350</v>
      </c>
      <c r="E334" s="19" t="s">
        <v>350</v>
      </c>
      <c r="F334" s="19" t="s">
        <v>971</v>
      </c>
      <c r="G334" s="21">
        <v>827</v>
      </c>
      <c r="H334" t="e">
        <f>VLOOKUP(A334,微信打卡数据!$A$3:$A$142,1,0)</f>
        <v>#N/A</v>
      </c>
    </row>
    <row r="335" spans="1:8" hidden="1" x14ac:dyDescent="0.15">
      <c r="A335" s="22" t="s">
        <v>972</v>
      </c>
      <c r="B335" s="23" t="s">
        <v>867</v>
      </c>
      <c r="C335" s="24">
        <f t="shared" si="5"/>
        <v>1</v>
      </c>
      <c r="D335" s="23" t="s">
        <v>973</v>
      </c>
      <c r="E335" s="23" t="s">
        <v>335</v>
      </c>
      <c r="F335" s="23" t="s">
        <v>974</v>
      </c>
      <c r="G335" s="25">
        <v>827</v>
      </c>
      <c r="H335" t="e">
        <f>VLOOKUP(A335,微信打卡数据!$A$3:$A$142,1,0)</f>
        <v>#N/A</v>
      </c>
    </row>
    <row r="336" spans="1:8" hidden="1" x14ac:dyDescent="0.15">
      <c r="A336" s="18" t="s">
        <v>975</v>
      </c>
      <c r="B336" s="19" t="s">
        <v>867</v>
      </c>
      <c r="C336" s="20">
        <f t="shared" si="5"/>
        <v>1</v>
      </c>
      <c r="D336" s="19" t="s">
        <v>679</v>
      </c>
      <c r="E336" s="19" t="s">
        <v>456</v>
      </c>
      <c r="F336" s="19" t="s">
        <v>847</v>
      </c>
      <c r="G336" s="21" t="s">
        <v>481</v>
      </c>
      <c r="H336" t="e">
        <f>VLOOKUP(A336,微信打卡数据!$A$3:$A$142,1,0)</f>
        <v>#N/A</v>
      </c>
    </row>
    <row r="337" spans="1:8" ht="22" hidden="1" x14ac:dyDescent="0.15">
      <c r="A337" s="22" t="s">
        <v>976</v>
      </c>
      <c r="B337" s="23" t="s">
        <v>876</v>
      </c>
      <c r="C337" s="24">
        <f t="shared" si="5"/>
        <v>1</v>
      </c>
      <c r="D337" s="23" t="s">
        <v>582</v>
      </c>
      <c r="E337" s="23" t="s">
        <v>977</v>
      </c>
      <c r="F337" s="23" t="s">
        <v>540</v>
      </c>
      <c r="G337" s="25" t="s">
        <v>481</v>
      </c>
      <c r="H337" t="e">
        <f>VLOOKUP(A337,微信打卡数据!$A$3:$A$142,1,0)</f>
        <v>#N/A</v>
      </c>
    </row>
    <row r="338" spans="1:8" hidden="1" x14ac:dyDescent="0.15">
      <c r="A338" s="18" t="s">
        <v>978</v>
      </c>
      <c r="B338" s="19" t="s">
        <v>867</v>
      </c>
      <c r="C338" s="20">
        <f t="shared" si="5"/>
        <v>1</v>
      </c>
      <c r="D338" s="19" t="s">
        <v>413</v>
      </c>
      <c r="E338" s="15" t="s">
        <v>496</v>
      </c>
      <c r="F338" s="19" t="s">
        <v>979</v>
      </c>
      <c r="G338" s="21" t="s">
        <v>481</v>
      </c>
      <c r="H338" t="e">
        <f>VLOOKUP(A338,微信打卡数据!$A$3:$A$142,1,0)</f>
        <v>#N/A</v>
      </c>
    </row>
    <row r="339" spans="1:8" ht="22" hidden="1" x14ac:dyDescent="0.15">
      <c r="A339" s="22" t="s">
        <v>980</v>
      </c>
      <c r="B339" s="23" t="s">
        <v>867</v>
      </c>
      <c r="C339" s="24">
        <f t="shared" si="5"/>
        <v>1</v>
      </c>
      <c r="D339" s="23" t="s">
        <v>431</v>
      </c>
      <c r="E339" s="23" t="s">
        <v>981</v>
      </c>
      <c r="F339" s="23" t="s">
        <v>982</v>
      </c>
      <c r="G339" s="25">
        <v>827</v>
      </c>
      <c r="H339" t="e">
        <f>VLOOKUP(A339,微信打卡数据!$A$3:$A$142,1,0)</f>
        <v>#N/A</v>
      </c>
    </row>
    <row r="340" spans="1:8" hidden="1" x14ac:dyDescent="0.15">
      <c r="A340" s="18" t="s">
        <v>983</v>
      </c>
      <c r="B340" s="19" t="s">
        <v>867</v>
      </c>
      <c r="C340" s="20">
        <f t="shared" si="5"/>
        <v>1</v>
      </c>
      <c r="D340" s="19" t="s">
        <v>851</v>
      </c>
      <c r="E340" s="19" t="s">
        <v>984</v>
      </c>
      <c r="F340" s="19" t="s">
        <v>568</v>
      </c>
      <c r="G340" s="21">
        <v>827</v>
      </c>
      <c r="H340" t="e">
        <f>VLOOKUP(A340,微信打卡数据!$A$3:$A$142,1,0)</f>
        <v>#N/A</v>
      </c>
    </row>
    <row r="341" spans="1:8" ht="22" hidden="1" x14ac:dyDescent="0.15">
      <c r="A341" s="22" t="s">
        <v>985</v>
      </c>
      <c r="B341" s="23" t="s">
        <v>867</v>
      </c>
      <c r="C341" s="24">
        <f t="shared" si="5"/>
        <v>1</v>
      </c>
      <c r="D341" s="11" t="s">
        <v>913</v>
      </c>
      <c r="E341" s="11" t="s">
        <v>756</v>
      </c>
      <c r="F341" s="23" t="s">
        <v>649</v>
      </c>
      <c r="G341" s="25">
        <v>827</v>
      </c>
      <c r="H341" t="e">
        <f>VLOOKUP(A341,微信打卡数据!$A$3:$A$142,1,0)</f>
        <v>#N/A</v>
      </c>
    </row>
    <row r="342" spans="1:8" ht="22" hidden="1" x14ac:dyDescent="0.15">
      <c r="A342" s="18" t="s">
        <v>986</v>
      </c>
      <c r="B342" s="19" t="s">
        <v>867</v>
      </c>
      <c r="C342" s="20">
        <f t="shared" si="5"/>
        <v>1</v>
      </c>
      <c r="D342" s="15" t="s">
        <v>987</v>
      </c>
      <c r="E342" s="15" t="s">
        <v>539</v>
      </c>
      <c r="F342" s="19" t="s">
        <v>988</v>
      </c>
      <c r="G342" s="21" t="s">
        <v>481</v>
      </c>
      <c r="H342" t="e">
        <f>VLOOKUP(A342,微信打卡数据!$A$3:$A$142,1,0)</f>
        <v>#N/A</v>
      </c>
    </row>
    <row r="343" spans="1:8" ht="22" hidden="1" x14ac:dyDescent="0.15">
      <c r="A343" s="22" t="s">
        <v>989</v>
      </c>
      <c r="B343" s="23" t="s">
        <v>867</v>
      </c>
      <c r="C343" s="24">
        <f t="shared" si="5"/>
        <v>1</v>
      </c>
      <c r="D343" s="11" t="s">
        <v>987</v>
      </c>
      <c r="E343" s="11" t="s">
        <v>990</v>
      </c>
      <c r="F343" s="23" t="s">
        <v>991</v>
      </c>
      <c r="G343" s="25" t="s">
        <v>481</v>
      </c>
      <c r="H343" t="e">
        <f>VLOOKUP(A343,微信打卡数据!$A$3:$A$142,1,0)</f>
        <v>#N/A</v>
      </c>
    </row>
    <row r="344" spans="1:8" hidden="1" x14ac:dyDescent="0.15">
      <c r="A344" s="18" t="s">
        <v>992</v>
      </c>
      <c r="B344" s="19" t="s">
        <v>867</v>
      </c>
      <c r="C344" s="20">
        <f t="shared" si="5"/>
        <v>1</v>
      </c>
      <c r="D344" s="15" t="s">
        <v>987</v>
      </c>
      <c r="E344" s="15" t="s">
        <v>539</v>
      </c>
      <c r="F344" s="19" t="s">
        <v>993</v>
      </c>
      <c r="G344" s="21" t="s">
        <v>481</v>
      </c>
      <c r="H344" t="e">
        <f>VLOOKUP(A344,微信打卡数据!$A$3:$A$142,1,0)</f>
        <v>#N/A</v>
      </c>
    </row>
    <row r="345" spans="1:8" hidden="1" x14ac:dyDescent="0.15">
      <c r="A345" s="22" t="s">
        <v>994</v>
      </c>
      <c r="B345" s="23" t="s">
        <v>867</v>
      </c>
      <c r="C345" s="24">
        <f t="shared" si="5"/>
        <v>1</v>
      </c>
      <c r="D345" s="11" t="s">
        <v>679</v>
      </c>
      <c r="E345" s="11" t="s">
        <v>995</v>
      </c>
      <c r="F345" s="23" t="s">
        <v>833</v>
      </c>
      <c r="G345" s="25" t="s">
        <v>481</v>
      </c>
      <c r="H345" t="e">
        <f>VLOOKUP(A345,微信打卡数据!$A$3:$A$142,1,0)</f>
        <v>#N/A</v>
      </c>
    </row>
    <row r="346" spans="1:8" ht="22" hidden="1" x14ac:dyDescent="0.15">
      <c r="A346" s="18" t="s">
        <v>996</v>
      </c>
      <c r="B346" s="19" t="s">
        <v>867</v>
      </c>
      <c r="C346" s="20">
        <f t="shared" si="5"/>
        <v>1</v>
      </c>
      <c r="D346" s="15" t="s">
        <v>997</v>
      </c>
      <c r="E346" s="15" t="s">
        <v>998</v>
      </c>
      <c r="F346" s="19" t="s">
        <v>999</v>
      </c>
      <c r="G346" s="21">
        <v>827</v>
      </c>
      <c r="H346" t="e">
        <f>VLOOKUP(A346,微信打卡数据!$A$3:$A$142,1,0)</f>
        <v>#N/A</v>
      </c>
    </row>
    <row r="347" spans="1:8" ht="22" hidden="1" x14ac:dyDescent="0.15">
      <c r="A347" s="22" t="s">
        <v>1000</v>
      </c>
      <c r="B347" s="23" t="s">
        <v>867</v>
      </c>
      <c r="C347" s="24">
        <f t="shared" si="5"/>
        <v>1</v>
      </c>
      <c r="D347" s="11" t="s">
        <v>582</v>
      </c>
      <c r="E347" s="11" t="s">
        <v>583</v>
      </c>
      <c r="F347" s="23" t="s">
        <v>649</v>
      </c>
      <c r="G347" s="25">
        <v>827</v>
      </c>
      <c r="H347" t="e">
        <f>VLOOKUP(A347,微信打卡数据!$A$3:$A$142,1,0)</f>
        <v>#N/A</v>
      </c>
    </row>
    <row r="348" spans="1:8" hidden="1" x14ac:dyDescent="0.15">
      <c r="A348" s="26" t="s">
        <v>1001</v>
      </c>
      <c r="B348" s="19" t="s">
        <v>867</v>
      </c>
      <c r="C348" s="20">
        <f t="shared" si="5"/>
        <v>1</v>
      </c>
      <c r="D348" s="27" t="s">
        <v>868</v>
      </c>
      <c r="E348" s="28" t="s">
        <v>869</v>
      </c>
      <c r="F348" s="29" t="s">
        <v>1002</v>
      </c>
      <c r="G348" s="17">
        <v>827</v>
      </c>
      <c r="H348" t="e">
        <f>VLOOKUP(A348,微信打卡数据!$A$3:$A$142,1,0)</f>
        <v>#N/A</v>
      </c>
    </row>
    <row r="349" spans="1:8" hidden="1" x14ac:dyDescent="0.15">
      <c r="A349" s="22" t="s">
        <v>1003</v>
      </c>
      <c r="B349" s="23" t="s">
        <v>1004</v>
      </c>
      <c r="C349" s="24">
        <f t="shared" si="5"/>
        <v>1</v>
      </c>
      <c r="D349" s="23" t="s">
        <v>538</v>
      </c>
      <c r="E349" s="23" t="s">
        <v>603</v>
      </c>
      <c r="F349" s="23" t="s">
        <v>1005</v>
      </c>
      <c r="G349" s="25" t="s">
        <v>878</v>
      </c>
      <c r="H349" t="e">
        <f>VLOOKUP(A349,微信打卡数据!$A$3:$A$142,1,0)</f>
        <v>#N/A</v>
      </c>
    </row>
    <row r="350" spans="1:8" ht="28" hidden="1" x14ac:dyDescent="0.15">
      <c r="A350" s="26" t="s">
        <v>1006</v>
      </c>
      <c r="B350" s="27" t="s">
        <v>1007</v>
      </c>
      <c r="C350" s="20">
        <f t="shared" si="5"/>
        <v>1</v>
      </c>
      <c r="D350" s="15" t="s">
        <v>350</v>
      </c>
      <c r="E350" s="15" t="s">
        <v>350</v>
      </c>
      <c r="F350" s="29" t="s">
        <v>1008</v>
      </c>
      <c r="G350" s="17">
        <v>827</v>
      </c>
      <c r="H350" t="e">
        <f>VLOOKUP(A350,微信打卡数据!$A$3:$A$142,1,0)</f>
        <v>#N/A</v>
      </c>
    </row>
  </sheetData>
  <autoFilter ref="A1:H350">
    <filterColumn colId="6">
      <filters>
        <filter val="成都"/>
        <filter val="佛山"/>
        <filter val="广州"/>
        <filter val="杭州"/>
        <filter val="合肥"/>
        <filter val="南昌"/>
        <filter val="南京"/>
        <filter val="厦门"/>
        <filter val="上海"/>
        <filter val="深圳干仓"/>
        <filter val="深圳鲜仓"/>
        <filter val="苏州"/>
        <filter val="无锡"/>
        <filter val="武汉"/>
        <filter val="西安"/>
        <filter val="仪征"/>
        <filter val="镇江"/>
      </filters>
    </filterColumn>
    <filterColumn colId="7">
      <filters>
        <filter val="#N/A"/>
      </filters>
    </filterColumn>
  </autoFilter>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微信打卡数据</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2019-09-06T08:57:00Z</dcterms:created>
  <dcterms:modified xsi:type="dcterms:W3CDTF">2019-09-17T07:49:08Z</dcterms:modified>
</cp:coreProperties>
</file>