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Coding\Projects\CooingEng\source\target\"/>
    </mc:Choice>
  </mc:AlternateContent>
  <xr:revisionPtr revIDLastSave="0" documentId="13_ncr:1_{9DC2589F-1047-4DA7-A99C-B9D5E6A326FC}" xr6:coauthVersionLast="47" xr6:coauthVersionMax="47" xr10:uidLastSave="{00000000-0000-0000-0000-000000000000}"/>
  <bookViews>
    <workbookView xWindow="-19320" yWindow="-120" windowWidth="19440" windowHeight="15000" firstSheet="5" activeTab="7" xr2:uid="{00000000-000D-0000-FFFF-FFFF00000000}"/>
  </bookViews>
  <sheets>
    <sheet name="배송일지(7.5~8.6)" sheetId="1" r:id="rId1"/>
    <sheet name="배송일지(8.9~9.3)" sheetId="2" r:id="rId2"/>
    <sheet name="배송일지(9.6~10.8)" sheetId="3" r:id="rId3"/>
    <sheet name="배송일지(10.11~11.5)" sheetId="4" r:id="rId4"/>
    <sheet name="배송일지(11.8~12.3)" sheetId="5" r:id="rId5"/>
    <sheet name="배송일지(12.6~1.4)" sheetId="6" r:id="rId6"/>
    <sheet name="배송일지(1.7~2.4) " sheetId="7" r:id="rId7"/>
    <sheet name="배송일지(2.11~3.4)" sheetId="8" r:id="rId8"/>
    <sheet name="배송일지(3.11~4.1)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0r0HJZnzLJ9fjy2438Nc9pwF68A=="/>
    </ext>
  </extLst>
</workbook>
</file>

<file path=xl/calcChain.xml><?xml version="1.0" encoding="utf-8"?>
<calcChain xmlns="http://schemas.openxmlformats.org/spreadsheetml/2006/main">
  <c r="I2" i="8" l="1"/>
  <c r="A11" i="9"/>
  <c r="B11" i="9" s="1"/>
  <c r="J11" i="9" s="1"/>
  <c r="A19" i="9"/>
  <c r="B19" i="9" s="1"/>
  <c r="J19" i="9" s="1"/>
  <c r="B2" i="9"/>
  <c r="J2" i="9" s="1"/>
  <c r="B29" i="8"/>
  <c r="I29" i="8"/>
  <c r="B2" i="8"/>
  <c r="A10" i="8"/>
  <c r="B10" i="8"/>
  <c r="I10" i="8"/>
  <c r="A18" i="8"/>
  <c r="A29" i="8"/>
  <c r="B18" i="8"/>
  <c r="I18" i="8"/>
  <c r="B2" i="7"/>
  <c r="I2" i="7"/>
  <c r="A13" i="7"/>
  <c r="A22" i="7"/>
  <c r="A34" i="7"/>
  <c r="B34" i="7"/>
  <c r="I34" i="7"/>
  <c r="B13" i="7"/>
  <c r="I13" i="7"/>
  <c r="D2" i="6"/>
  <c r="C15" i="6"/>
  <c r="D15" i="6"/>
  <c r="C8" i="6"/>
  <c r="C16" i="5"/>
  <c r="C25" i="5"/>
  <c r="D25" i="5"/>
  <c r="C8" i="5"/>
  <c r="C19" i="5"/>
  <c r="C30" i="5"/>
  <c r="D30" i="5"/>
  <c r="D2" i="5"/>
  <c r="C10" i="5"/>
  <c r="D10" i="5"/>
  <c r="D16" i="5"/>
  <c r="D8" i="5"/>
  <c r="C22" i="5"/>
  <c r="D22" i="5"/>
  <c r="L42" i="3"/>
  <c r="L46" i="4"/>
  <c r="L44" i="4"/>
  <c r="D44" i="4"/>
  <c r="C44" i="4"/>
  <c r="C16" i="4"/>
  <c r="D16" i="4"/>
  <c r="C8" i="4"/>
  <c r="C10" i="4"/>
  <c r="D2" i="4"/>
  <c r="L2" i="4"/>
  <c r="D17" i="3"/>
  <c r="L19" i="3"/>
  <c r="C17" i="3"/>
  <c r="C27" i="3"/>
  <c r="C8" i="3"/>
  <c r="C10" i="3"/>
  <c r="L4" i="3"/>
  <c r="L6" i="3"/>
  <c r="L7" i="3"/>
  <c r="L2" i="3"/>
  <c r="D2" i="3"/>
  <c r="C17" i="2"/>
  <c r="C27" i="2"/>
  <c r="C8" i="2"/>
  <c r="C20" i="2"/>
  <c r="L7" i="2"/>
  <c r="L6" i="2"/>
  <c r="L5" i="2"/>
  <c r="L4" i="2"/>
  <c r="L2" i="2"/>
  <c r="D2" i="2"/>
  <c r="M49" i="1"/>
  <c r="M47" i="1"/>
  <c r="M45" i="1"/>
  <c r="M44" i="1"/>
  <c r="M42" i="1"/>
  <c r="M40" i="1"/>
  <c r="C18" i="1"/>
  <c r="L20" i="1"/>
  <c r="C9" i="1"/>
  <c r="C21" i="1"/>
  <c r="M8" i="1"/>
  <c r="L4" i="1"/>
  <c r="L5" i="1"/>
  <c r="L6" i="1"/>
  <c r="L7" i="1"/>
  <c r="L8" i="1"/>
  <c r="L2" i="1"/>
  <c r="D2" i="1"/>
  <c r="C23" i="3"/>
  <c r="D10" i="3"/>
  <c r="C40" i="2"/>
  <c r="D40" i="2"/>
  <c r="D27" i="2"/>
  <c r="C40" i="3"/>
  <c r="D40" i="3"/>
  <c r="D27" i="3"/>
  <c r="L27" i="3"/>
  <c r="L28" i="3"/>
  <c r="L29" i="3"/>
  <c r="L31" i="3"/>
  <c r="L32" i="3"/>
  <c r="D10" i="4"/>
  <c r="C22" i="4"/>
  <c r="C33" i="4"/>
  <c r="C33" i="2"/>
  <c r="D20" i="2"/>
  <c r="L21" i="1"/>
  <c r="L23" i="1"/>
  <c r="D21" i="1"/>
  <c r="C33" i="1"/>
  <c r="L18" i="4"/>
  <c r="L16" i="4"/>
  <c r="L4" i="4"/>
  <c r="L6" i="4"/>
  <c r="L7" i="4"/>
  <c r="D8" i="2"/>
  <c r="D17" i="2"/>
  <c r="C25" i="4"/>
  <c r="D8" i="3"/>
  <c r="L8" i="3"/>
  <c r="L9" i="3"/>
  <c r="L17" i="3"/>
  <c r="D8" i="4"/>
  <c r="L8" i="4"/>
  <c r="L9" i="4"/>
  <c r="C10" i="2"/>
  <c r="C20" i="3"/>
  <c r="D9" i="1"/>
  <c r="D18" i="1"/>
  <c r="C28" i="1"/>
  <c r="C19" i="4"/>
  <c r="L9" i="1"/>
  <c r="L10" i="1"/>
  <c r="L18" i="1"/>
  <c r="C11" i="1"/>
  <c r="D33" i="4"/>
  <c r="L33" i="4"/>
  <c r="C23" i="2"/>
  <c r="D10" i="2"/>
  <c r="D22" i="4"/>
  <c r="L15" i="1"/>
  <c r="L16" i="1"/>
  <c r="D11" i="1"/>
  <c r="C24" i="1"/>
  <c r="L11" i="1"/>
  <c r="L13" i="1"/>
  <c r="L14" i="1"/>
  <c r="L12" i="1"/>
  <c r="L19" i="2"/>
  <c r="L17" i="2"/>
  <c r="L40" i="3"/>
  <c r="L44" i="3"/>
  <c r="L45" i="3"/>
  <c r="L40" i="2"/>
  <c r="L44" i="2"/>
  <c r="L42" i="2"/>
  <c r="L45" i="2"/>
  <c r="C33" i="3"/>
  <c r="D20" i="3"/>
  <c r="L20" i="3"/>
  <c r="L22" i="3"/>
  <c r="D33" i="2"/>
  <c r="C47" i="2"/>
  <c r="D47" i="2"/>
  <c r="L47" i="2"/>
  <c r="L10" i="4"/>
  <c r="L13" i="4"/>
  <c r="L14" i="4"/>
  <c r="L9" i="2"/>
  <c r="L8" i="2"/>
  <c r="L10" i="3"/>
  <c r="L11" i="3"/>
  <c r="L12" i="3"/>
  <c r="L14" i="3"/>
  <c r="L15" i="3"/>
  <c r="L22" i="2"/>
  <c r="L20" i="2"/>
  <c r="C36" i="4"/>
  <c r="D36" i="4"/>
  <c r="D25" i="4"/>
  <c r="L25" i="4"/>
  <c r="L26" i="4"/>
  <c r="L27" i="4"/>
  <c r="C31" i="4"/>
  <c r="D19" i="4"/>
  <c r="L19" i="4"/>
  <c r="L21" i="4"/>
  <c r="L32" i="2"/>
  <c r="L31" i="2"/>
  <c r="L29" i="2"/>
  <c r="L28" i="2"/>
  <c r="L27" i="2"/>
  <c r="L28" i="1"/>
  <c r="L29" i="1"/>
  <c r="L30" i="1"/>
  <c r="L32" i="1"/>
  <c r="D28" i="1"/>
  <c r="C40" i="1"/>
  <c r="C47" i="1"/>
  <c r="L33" i="1"/>
  <c r="D33" i="1"/>
  <c r="C35" i="3"/>
  <c r="D23" i="3"/>
  <c r="L30" i="4"/>
  <c r="L29" i="4"/>
  <c r="C48" i="3"/>
  <c r="D48" i="3"/>
  <c r="D35" i="3"/>
  <c r="L33" i="2"/>
  <c r="L34" i="2"/>
  <c r="D47" i="1"/>
  <c r="L47" i="1"/>
  <c r="L48" i="1"/>
  <c r="L11" i="4"/>
  <c r="L12" i="4"/>
  <c r="D31" i="4"/>
  <c r="L31" i="4"/>
  <c r="L32" i="4"/>
  <c r="C43" i="4"/>
  <c r="D43" i="4"/>
  <c r="L43" i="4"/>
  <c r="L23" i="4"/>
  <c r="L22" i="4"/>
  <c r="L23" i="3"/>
  <c r="L24" i="3"/>
  <c r="L25" i="3"/>
  <c r="L26" i="1"/>
  <c r="C34" i="1"/>
  <c r="L24" i="1"/>
  <c r="L25" i="1"/>
  <c r="D24" i="1"/>
  <c r="L36" i="4"/>
  <c r="L38" i="4"/>
  <c r="L40" i="4"/>
  <c r="L41" i="4"/>
  <c r="D40" i="1"/>
  <c r="L44" i="1"/>
  <c r="L45" i="1"/>
  <c r="L40" i="1"/>
  <c r="L42" i="1"/>
  <c r="L12" i="2"/>
  <c r="L11" i="2"/>
  <c r="L10" i="2"/>
  <c r="L13" i="2"/>
  <c r="L14" i="2"/>
  <c r="L15" i="2"/>
  <c r="D33" i="3"/>
  <c r="L33" i="3"/>
  <c r="L34" i="3"/>
  <c r="C47" i="3"/>
  <c r="D47" i="3"/>
  <c r="L47" i="3"/>
  <c r="D23" i="2"/>
  <c r="C35" i="2"/>
  <c r="L23" i="2"/>
  <c r="L25" i="2"/>
  <c r="L24" i="2"/>
  <c r="L37" i="1"/>
  <c r="L38" i="1"/>
  <c r="L34" i="1"/>
  <c r="L35" i="1"/>
  <c r="L36" i="1"/>
  <c r="D34" i="1"/>
  <c r="C49" i="1"/>
  <c r="L37" i="3"/>
  <c r="L38" i="3"/>
  <c r="L35" i="3"/>
  <c r="L36" i="3"/>
  <c r="L45" i="4"/>
  <c r="L51" i="3"/>
  <c r="L48" i="3"/>
  <c r="L49" i="3"/>
  <c r="L50" i="3"/>
  <c r="L34" i="4"/>
  <c r="C48" i="2"/>
  <c r="D48" i="2"/>
  <c r="D35" i="2"/>
  <c r="L50" i="2"/>
  <c r="L49" i="2"/>
  <c r="L48" i="2"/>
  <c r="L51" i="1"/>
  <c r="L49" i="1"/>
  <c r="L50" i="1"/>
  <c r="D49" i="1"/>
  <c r="L38" i="2"/>
  <c r="L37" i="2"/>
  <c r="L36" i="2"/>
  <c r="L35" i="2"/>
  <c r="C32" i="5"/>
  <c r="C18" i="6"/>
  <c r="D18" i="6"/>
  <c r="D8" i="6"/>
  <c r="C25" i="6"/>
  <c r="D25" i="6"/>
  <c r="C10" i="6"/>
  <c r="D10" i="6"/>
  <c r="C30" i="6"/>
  <c r="D30" i="6"/>
  <c r="C41" i="5"/>
  <c r="D41" i="5"/>
  <c r="C34" i="5"/>
  <c r="D34" i="5"/>
  <c r="D19" i="5"/>
  <c r="C35" i="6"/>
  <c r="D35" i="6"/>
  <c r="C42" i="5"/>
  <c r="D42" i="5"/>
  <c r="D32" i="5"/>
  <c r="C21" i="6"/>
  <c r="D21" i="6"/>
  <c r="C43" i="6"/>
  <c r="D43" i="6"/>
  <c r="C33" i="6"/>
  <c r="D33" i="6"/>
  <c r="B22" i="7"/>
  <c r="I22" i="7"/>
  <c r="A30" i="9" l="1"/>
  <c r="B30" i="9" s="1"/>
  <c r="J30" i="9" s="1"/>
</calcChain>
</file>

<file path=xl/sharedStrings.xml><?xml version="1.0" encoding="utf-8"?>
<sst xmlns="http://schemas.openxmlformats.org/spreadsheetml/2006/main" count="1926" uniqueCount="771">
  <si>
    <t>주</t>
  </si>
  <si>
    <t>요일</t>
  </si>
  <si>
    <t>이번  
배송일</t>
  </si>
  <si>
    <t>다음           배송일</t>
  </si>
  <si>
    <t>운송장번호</t>
  </si>
  <si>
    <t>수업일</t>
  </si>
  <si>
    <t>이름</t>
  </si>
  <si>
    <t>단계</t>
  </si>
  <si>
    <t>비고</t>
  </si>
  <si>
    <t>집중듣기 책</t>
  </si>
  <si>
    <t>반품 신청</t>
  </si>
  <si>
    <t>반품운송장번호</t>
  </si>
  <si>
    <t>첫째주</t>
  </si>
  <si>
    <t>월</t>
  </si>
  <si>
    <t>6414-0714-2833</t>
  </si>
  <si>
    <t>수20:30</t>
  </si>
  <si>
    <t>김준균</t>
  </si>
  <si>
    <t>2-3</t>
  </si>
  <si>
    <t>NG3-2(24~27)+MSB1-2(5~8)</t>
  </si>
  <si>
    <t>6407-1317-3613</t>
  </si>
  <si>
    <t>은균</t>
  </si>
  <si>
    <t>상동</t>
  </si>
  <si>
    <t>6414-0714-2855</t>
  </si>
  <si>
    <t>목09:20</t>
  </si>
  <si>
    <t>이시우</t>
  </si>
  <si>
    <r>
      <rPr>
        <sz val="11"/>
        <color theme="1"/>
        <rFont val="Calibri"/>
        <family val="2"/>
      </rPr>
      <t>2-</t>
    </r>
    <r>
      <rPr>
        <sz val="11"/>
        <color rgb="FFFF0000"/>
        <rFont val="맑은 고딕"/>
        <family val="2"/>
        <charset val="129"/>
      </rPr>
      <t>2</t>
    </r>
  </si>
  <si>
    <t>AD2(9~16)</t>
  </si>
  <si>
    <t>6407-1317-3635</t>
  </si>
  <si>
    <t xml:space="preserve"> 남우</t>
  </si>
  <si>
    <t>1-1</t>
  </si>
  <si>
    <t>HR2 3(2-7~3-2)</t>
  </si>
  <si>
    <t>6414-0714-2866</t>
  </si>
  <si>
    <t>목10:00</t>
  </si>
  <si>
    <t>윤도경</t>
  </si>
  <si>
    <t>1-2</t>
  </si>
  <si>
    <t>BB2 (2-5~3-6)</t>
  </si>
  <si>
    <t>6407-1317-3646</t>
  </si>
  <si>
    <t>6414-0714-2870</t>
  </si>
  <si>
    <t>조하율</t>
  </si>
  <si>
    <t>WW1 (1~8)</t>
  </si>
  <si>
    <t>6407-1317-3650</t>
  </si>
  <si>
    <t>6414-0714-2881</t>
  </si>
  <si>
    <t>목08:50</t>
  </si>
  <si>
    <t>김건후</t>
  </si>
  <si>
    <t>EC2-2(5~8)+CH1-2(13~16)</t>
  </si>
  <si>
    <t>2주 정지(~7/30)</t>
  </si>
  <si>
    <t>화</t>
  </si>
  <si>
    <t>6414-0714-2892</t>
  </si>
  <si>
    <t>금09:20</t>
  </si>
  <si>
    <t>김나윤</t>
  </si>
  <si>
    <t>2-1</t>
  </si>
  <si>
    <t>SSS1(1~8)</t>
  </si>
  <si>
    <t>6407-1317-3672</t>
  </si>
  <si>
    <t>6414-0714-2903</t>
  </si>
  <si>
    <t>금10:00</t>
  </si>
  <si>
    <t>홍치우</t>
  </si>
  <si>
    <t>SSS1-2,2-1 (1~8)</t>
  </si>
  <si>
    <t>6407-1317-3683</t>
  </si>
  <si>
    <t>금</t>
  </si>
  <si>
    <t>6414-0714-2914</t>
  </si>
  <si>
    <t>월20:30</t>
  </si>
  <si>
    <t>박소윤</t>
  </si>
  <si>
    <r>
      <rPr>
        <sz val="11"/>
        <color theme="1"/>
        <rFont val="Calibri"/>
        <family val="2"/>
      </rPr>
      <t>4-</t>
    </r>
    <r>
      <rPr>
        <sz val="11"/>
        <color rgb="FFFF0000"/>
        <rFont val="맑은 고딕"/>
        <family val="2"/>
        <charset val="129"/>
      </rPr>
      <t>2</t>
    </r>
  </si>
  <si>
    <t>시트콤7</t>
  </si>
  <si>
    <t>HH2-2(16~19)</t>
  </si>
  <si>
    <t>6407-1317-3694</t>
  </si>
  <si>
    <t>6414-0714-2925</t>
  </si>
  <si>
    <t>이연재</t>
  </si>
  <si>
    <t>SBR1-1(6~9)</t>
  </si>
  <si>
    <t>6407-1317-3705</t>
  </si>
  <si>
    <t>6414-0714-2936</t>
  </si>
  <si>
    <t>월21:00</t>
  </si>
  <si>
    <t>김종후</t>
  </si>
  <si>
    <t>4-1</t>
  </si>
  <si>
    <t>GS2-2 (15~18)</t>
  </si>
  <si>
    <t>6407-1317-3716</t>
  </si>
  <si>
    <t>종산</t>
  </si>
  <si>
    <t>WW2 (9~15)+BB(1-1)</t>
  </si>
  <si>
    <t>6414-0714-2940</t>
  </si>
  <si>
    <t>화20:30</t>
  </si>
  <si>
    <t>백승준</t>
  </si>
  <si>
    <t>3-1</t>
  </si>
  <si>
    <t>무비랑1-6</t>
  </si>
  <si>
    <t>MTH2-2 (13~16)</t>
  </si>
  <si>
    <t>6407-1317-3720</t>
  </si>
  <si>
    <t>6414-0714-2951</t>
  </si>
  <si>
    <t>이시현</t>
  </si>
  <si>
    <t>무비랑1-5</t>
  </si>
  <si>
    <t>MTH2-2 (9~12)</t>
  </si>
  <si>
    <t>6407-1317-3731</t>
  </si>
  <si>
    <t>태주</t>
  </si>
  <si>
    <t>SSS1 (5~12)</t>
  </si>
  <si>
    <t>6415-7472-3813</t>
  </si>
  <si>
    <t>김도훈</t>
  </si>
  <si>
    <t>2-2</t>
  </si>
  <si>
    <t>NG2(9~16)</t>
  </si>
  <si>
    <t>6409-0377-4340</t>
  </si>
  <si>
    <t>도진</t>
  </si>
  <si>
    <t>SSS1-1(9~12)+EC1-1(1~4)</t>
  </si>
  <si>
    <t>6415-7472-3824</t>
  </si>
  <si>
    <t>최시현</t>
  </si>
  <si>
    <t>DRA3 (1~7,13)</t>
  </si>
  <si>
    <t>6409-0377-4351</t>
  </si>
  <si>
    <t>6415-7472-3835</t>
  </si>
  <si>
    <t xml:space="preserve">송민아 </t>
  </si>
  <si>
    <t>시트콤3</t>
  </si>
  <si>
    <t>GS1-1 (1~4)</t>
  </si>
  <si>
    <t>6409-0377-4362</t>
  </si>
  <si>
    <t>윤아</t>
  </si>
  <si>
    <t>3-2</t>
  </si>
  <si>
    <t>무비랑2-5</t>
  </si>
  <si>
    <t>ZF2-1(9~12)</t>
  </si>
  <si>
    <t>6415-7472-3846</t>
  </si>
  <si>
    <t>유세윤</t>
  </si>
  <si>
    <t>AD1 (1~8)</t>
  </si>
  <si>
    <t>6409-0377-4373</t>
  </si>
  <si>
    <t>6415-7472-3850</t>
  </si>
  <si>
    <t>월20:00</t>
  </si>
  <si>
    <t>HR2 2(1-11~2-6)</t>
  </si>
  <si>
    <t>6409-0377-4384</t>
  </si>
  <si>
    <t>6415-7472-3861</t>
  </si>
  <si>
    <t>이동준</t>
  </si>
  <si>
    <t>HR3 2(2-3~6,2-8~10,3-2)</t>
  </si>
  <si>
    <t>6409-0377-4395</t>
  </si>
  <si>
    <t>6415-7472-3872</t>
  </si>
  <si>
    <t>화20:00</t>
  </si>
  <si>
    <t>현성현</t>
  </si>
  <si>
    <t>MTH2-1 (21~24)</t>
  </si>
  <si>
    <t>6409-0377-4406</t>
  </si>
  <si>
    <t>성찬</t>
  </si>
  <si>
    <t>EC1-1 (1~4)</t>
  </si>
  <si>
    <t>셋째주</t>
  </si>
  <si>
    <t>6417-0748-9700</t>
  </si>
  <si>
    <t>이다은</t>
  </si>
  <si>
    <t>EC2-2(13~16)+CH1-1(1~4)</t>
  </si>
  <si>
    <t>6410-7440-3982</t>
  </si>
  <si>
    <t>6417-0748-9711</t>
  </si>
  <si>
    <t>목10:30</t>
  </si>
  <si>
    <t>최승우</t>
  </si>
  <si>
    <t>FKS1-1(1~4)</t>
  </si>
  <si>
    <t>6410-7440-3993</t>
  </si>
  <si>
    <t>6417-0748-9722</t>
  </si>
  <si>
    <t>김민재</t>
  </si>
  <si>
    <t>BB3 (4-1~5-2)</t>
  </si>
  <si>
    <t>6410-7440-4004</t>
  </si>
  <si>
    <t xml:space="preserve">   민우</t>
  </si>
  <si>
    <t>6417-0748-9733</t>
  </si>
  <si>
    <t>이수민</t>
  </si>
  <si>
    <t>HR3 2(2-1~6,9,10)</t>
  </si>
  <si>
    <t>6410-7440-4015</t>
  </si>
  <si>
    <t>6417-0748-9744</t>
  </si>
  <si>
    <t>금20:30</t>
  </si>
  <si>
    <t>장지안</t>
  </si>
  <si>
    <t>CH3-1(17~20)+NG1-1(1~4)</t>
  </si>
  <si>
    <t>6410-7440-4026</t>
  </si>
  <si>
    <t>6417-0748-9755</t>
  </si>
  <si>
    <t>김송주</t>
  </si>
  <si>
    <t>CH1-2(9~12)+NG1-1(1~4)</t>
  </si>
  <si>
    <t>6410-7440-4030</t>
  </si>
  <si>
    <t>월10:00</t>
  </si>
  <si>
    <t>강선우</t>
  </si>
  <si>
    <t>6417-0748-9766</t>
  </si>
  <si>
    <t>고은경</t>
  </si>
  <si>
    <t>GS2-2(20,21,22,24)</t>
  </si>
  <si>
    <t>6410-7440-4041</t>
  </si>
  <si>
    <t>6417-0748-9770</t>
  </si>
  <si>
    <t>조은혁</t>
  </si>
  <si>
    <t>무비랑3-3</t>
  </si>
  <si>
    <t>GS1-1(5~8)</t>
  </si>
  <si>
    <t>6410-7440-4052</t>
  </si>
  <si>
    <t>6417-0748-9781</t>
  </si>
  <si>
    <t>김다현</t>
  </si>
  <si>
    <t>시트콤10</t>
  </si>
  <si>
    <t>FKS1-2(5~7)+GF (1)</t>
  </si>
  <si>
    <t>7/31 이전 책 반품</t>
  </si>
  <si>
    <t>6410-7440-4063</t>
  </si>
  <si>
    <t>지훈</t>
  </si>
  <si>
    <t>JB2-1(9~12)</t>
  </si>
  <si>
    <t>넷째주</t>
  </si>
  <si>
    <t>6418-7393-4101</t>
  </si>
  <si>
    <t>최정훈</t>
  </si>
  <si>
    <t>EC3-1(15,16)+CH1-2(1~4,11,12)</t>
  </si>
  <si>
    <t>정규</t>
  </si>
  <si>
    <t>HR2 1(1-1~8)</t>
  </si>
  <si>
    <t>6418-7393-4112</t>
  </si>
  <si>
    <t>이주안</t>
  </si>
  <si>
    <t>주윤</t>
  </si>
  <si>
    <t>HR3 3(2-9~3-4)+AD(1,2)</t>
  </si>
  <si>
    <t>6418-7393-4123</t>
  </si>
  <si>
    <t>허경인</t>
  </si>
  <si>
    <t>EC1-2(5~8)</t>
  </si>
  <si>
    <t>6418-7393-4134</t>
  </si>
  <si>
    <t>신민철</t>
  </si>
  <si>
    <r>
      <rPr>
        <b/>
        <sz val="11"/>
        <color rgb="FFFF0000"/>
        <rFont val="맑은 고딕"/>
        <family val="2"/>
        <charset val="129"/>
      </rPr>
      <t>상장</t>
    </r>
    <r>
      <rPr>
        <b/>
        <sz val="11"/>
        <color rgb="FFFF0000"/>
        <rFont val="Calibri"/>
        <family val="2"/>
      </rPr>
      <t>,</t>
    </r>
    <r>
      <rPr>
        <b/>
        <sz val="11"/>
        <color rgb="FFFF0000"/>
        <rFont val="맑은 고딕"/>
        <family val="2"/>
        <charset val="129"/>
      </rPr>
      <t>상품권</t>
    </r>
    <r>
      <rPr>
        <b/>
        <sz val="11"/>
        <color rgb="FFFF0000"/>
        <rFont val="Calibri"/>
        <family val="2"/>
      </rPr>
      <t>,</t>
    </r>
    <r>
      <rPr>
        <b/>
        <sz val="11"/>
        <color rgb="FFFF0000"/>
        <rFont val="맑은 고딕"/>
        <family val="2"/>
        <charset val="129"/>
      </rPr>
      <t>무비랑</t>
    </r>
    <r>
      <rPr>
        <b/>
        <sz val="11"/>
        <color rgb="FFFF0000"/>
        <rFont val="Calibri"/>
        <family val="2"/>
      </rPr>
      <t>1-2</t>
    </r>
  </si>
  <si>
    <t>인철</t>
  </si>
  <si>
    <t>CH1-2(7~10)+NG1-2(5~8)</t>
  </si>
  <si>
    <t xml:space="preserve"> </t>
  </si>
  <si>
    <t>6417-8811-9723</t>
  </si>
  <si>
    <t>노민건</t>
  </si>
  <si>
    <t>CH3-1(17~20)+NG3-1(17~20)</t>
  </si>
  <si>
    <t>7/21 배송</t>
  </si>
  <si>
    <t>6418-7393-4145</t>
  </si>
  <si>
    <t>남주현</t>
  </si>
  <si>
    <t>8월 정지</t>
  </si>
  <si>
    <t>6412-4353-8413</t>
  </si>
  <si>
    <t>6418-7393-4156</t>
  </si>
  <si>
    <t>월09:20</t>
  </si>
  <si>
    <t>김지유</t>
  </si>
  <si>
    <t>CH1-2 (17~20)+NG1-2 (5~8)</t>
  </si>
  <si>
    <t>6418-7393-4160</t>
  </si>
  <si>
    <t>권규린</t>
  </si>
  <si>
    <t>SSS1-2(9~12)+EC1-1(5~8)</t>
  </si>
  <si>
    <t>6412-4353-8435</t>
  </si>
  <si>
    <t>6418-7393-4171</t>
  </si>
  <si>
    <t>최경훈</t>
  </si>
  <si>
    <t>MTH1-1 (3~6)</t>
  </si>
  <si>
    <t>6412-4353-8446</t>
  </si>
  <si>
    <t>승훈</t>
  </si>
  <si>
    <t>RK1 (1-1~8)</t>
  </si>
  <si>
    <t>6421-8833-1353</t>
  </si>
  <si>
    <t>MSB2 (9~16)</t>
  </si>
  <si>
    <t>8427-7658-7715</t>
  </si>
  <si>
    <t>6421-8833-1364</t>
  </si>
  <si>
    <r>
      <rPr>
        <sz val="11"/>
        <color theme="1"/>
        <rFont val="Calibri"/>
        <family val="2"/>
      </rPr>
      <t>2-</t>
    </r>
    <r>
      <rPr>
        <sz val="11"/>
        <color rgb="FFFF0000"/>
        <rFont val="맑은 고딕"/>
        <family val="2"/>
        <charset val="129"/>
      </rPr>
      <t>3</t>
    </r>
  </si>
  <si>
    <t>BB1-1(9-1~4)+RK3-1(3-1~4)</t>
  </si>
  <si>
    <t>8427-8030-3971</t>
  </si>
  <si>
    <t>HR3 1(1-1~8)</t>
  </si>
  <si>
    <t>6421-8833-1375</t>
  </si>
  <si>
    <t>BB3(4-1~5-2)</t>
  </si>
  <si>
    <t>8427-8086-2442</t>
  </si>
  <si>
    <t>6421-8833-1386</t>
  </si>
  <si>
    <t>WW2-1(9~12)+BB1-1(1-1~4)</t>
  </si>
  <si>
    <t>8427-8045-6711</t>
  </si>
  <si>
    <t>6421-8833-1390</t>
  </si>
  <si>
    <t>SSS2-1(9~12)+EC1-1(1~4)</t>
  </si>
  <si>
    <t>8427-8027-9751</t>
  </si>
  <si>
    <t>6421-8833-1401</t>
  </si>
  <si>
    <t>EC1(9~16)</t>
  </si>
  <si>
    <t>8427-7985-6435</t>
  </si>
  <si>
    <t>6421-8833-1412</t>
  </si>
  <si>
    <t>4-2</t>
  </si>
  <si>
    <t>시트콤8</t>
  </si>
  <si>
    <t>GAW1-1 (1~4)</t>
  </si>
  <si>
    <t>8428-2626-4755</t>
  </si>
  <si>
    <t>6421-8833-1423</t>
  </si>
  <si>
    <t>BB1 (2-1~6, 3-2~3)</t>
  </si>
  <si>
    <t>8427-9071-0882</t>
  </si>
  <si>
    <t>6421-8833-1434</t>
  </si>
  <si>
    <t>FKS1-1 (1~4)</t>
  </si>
  <si>
    <t>8427-9104-4561</t>
  </si>
  <si>
    <t>BB1(1-2~2-3)</t>
  </si>
  <si>
    <t>6421-8833-1445</t>
  </si>
  <si>
    <r>
      <rPr>
        <sz val="11"/>
        <color theme="1"/>
        <rFont val="Calibri"/>
        <family val="2"/>
      </rPr>
      <t>3-</t>
    </r>
    <r>
      <rPr>
        <sz val="11"/>
        <color rgb="FFFF0000"/>
        <rFont val="맑은 고딕"/>
        <family val="2"/>
        <charset val="129"/>
      </rPr>
      <t>2</t>
    </r>
  </si>
  <si>
    <t>무비랑2-1</t>
  </si>
  <si>
    <t>ZF1-1(1~4)</t>
  </si>
  <si>
    <t>8427-9048-5552</t>
  </si>
  <si>
    <t>6421-8833-1456</t>
  </si>
  <si>
    <t>ZF1-1(2~5)</t>
  </si>
  <si>
    <t>8428-2410-3166</t>
  </si>
  <si>
    <t>둘째주</t>
  </si>
  <si>
    <t>6423-3602-0595</t>
  </si>
  <si>
    <t>NG3 (17~24)</t>
  </si>
  <si>
    <t>8427-9014-6483</t>
  </si>
  <si>
    <t>SSS1-2(5~8)+EC1-2(5~8)</t>
  </si>
  <si>
    <t>6423-3602-0606</t>
  </si>
  <si>
    <t>SBR1 (1~8)</t>
  </si>
  <si>
    <t>8427-9006-8702</t>
  </si>
  <si>
    <t>6423-3602-0610</t>
  </si>
  <si>
    <t>시트콤4</t>
  </si>
  <si>
    <t>GS1-2 (5~8)</t>
  </si>
  <si>
    <t>8427-9112-9865</t>
  </si>
  <si>
    <t>무비랑2-6</t>
  </si>
  <si>
    <t>ZF2-2 (13~16)</t>
  </si>
  <si>
    <t>6423-2288-8094</t>
  </si>
  <si>
    <t>8/13일 배송</t>
  </si>
  <si>
    <t>8427-9042-4700</t>
  </si>
  <si>
    <t>6423-3602-0621</t>
  </si>
  <si>
    <t>8427-9078-3461</t>
  </si>
  <si>
    <t>6423-3602-0632</t>
  </si>
  <si>
    <t>8427-9133-2913</t>
  </si>
  <si>
    <t>6423-3602-0643</t>
  </si>
  <si>
    <t>8427-9122-8134</t>
  </si>
  <si>
    <t>EC1-2 (5~8)</t>
  </si>
  <si>
    <t>6424-8723-6043</t>
  </si>
  <si>
    <t>CH1-2(5~8)+NG1-1(1~4)</t>
  </si>
  <si>
    <t>8428-0676-3444</t>
  </si>
  <si>
    <t>6424-8723-6054</t>
  </si>
  <si>
    <t>DWK1(1)</t>
  </si>
  <si>
    <t>8428-0653-8081</t>
  </si>
  <si>
    <t>6424-8723-6065</t>
  </si>
  <si>
    <t>BB4 (5-3~6-4)</t>
  </si>
  <si>
    <t>8428-0637-3544</t>
  </si>
  <si>
    <t>DRA1 (3~6,8~11)</t>
  </si>
  <si>
    <t>6424-8723-6076</t>
  </si>
  <si>
    <t>CH2-1(5~8)+NG1-1(6~9)</t>
  </si>
  <si>
    <t>8428-0785-9600</t>
  </si>
  <si>
    <t>6424-8723-6080</t>
  </si>
  <si>
    <t>HR3 3-1(3-1~4)+AD1-1(1~4)</t>
  </si>
  <si>
    <t>8428-0732-7224</t>
  </si>
  <si>
    <t>6424-8723-6091</t>
  </si>
  <si>
    <t>NG3-2(21~24)+MSB1-1(1~4)</t>
  </si>
  <si>
    <t>8428-2645-8515</t>
  </si>
  <si>
    <t>6424-8723-6102</t>
  </si>
  <si>
    <t>NG2 (9~16)</t>
  </si>
  <si>
    <t>8428-0648-2906</t>
  </si>
  <si>
    <t>6424-8723-6113</t>
  </si>
  <si>
    <t>CH2-1(13~16)+NG1-2(9~12)</t>
  </si>
  <si>
    <t>8428-0921-6012</t>
  </si>
  <si>
    <t>6424-8723-6124</t>
  </si>
  <si>
    <t>8428-0745-9524</t>
  </si>
  <si>
    <t>6424-8723-6135</t>
  </si>
  <si>
    <t>무비랑3-4</t>
  </si>
  <si>
    <t>GS1-2(1~4)</t>
  </si>
  <si>
    <t>8428-1093-6273</t>
  </si>
  <si>
    <t>6424-8723-6146</t>
  </si>
  <si>
    <t>시트콤11</t>
  </si>
  <si>
    <t>GF1-1(2~5)</t>
  </si>
  <si>
    <t>8428-1054-3153</t>
  </si>
  <si>
    <t>JB2-2(13~16)</t>
  </si>
  <si>
    <t>6426-4645-1651</t>
  </si>
  <si>
    <t>CH2-1(13~16)+NG1-1(27~30)</t>
  </si>
  <si>
    <t>8428-1400-3710</t>
  </si>
  <si>
    <t>6426-4645-1662</t>
  </si>
  <si>
    <t>반복중</t>
  </si>
  <si>
    <t>AD3(17~24)</t>
  </si>
  <si>
    <t>8428-1454-9441</t>
  </si>
  <si>
    <r>
      <rPr>
        <b/>
        <sz val="11"/>
        <color theme="1"/>
        <rFont val="Calibri"/>
        <family val="2"/>
      </rPr>
      <t>AD1(17~24 중복</t>
    </r>
    <r>
      <rPr>
        <b/>
        <sz val="11"/>
        <color theme="1"/>
        <rFont val="돋움"/>
        <family val="2"/>
        <charset val="129"/>
      </rPr>
      <t>)</t>
    </r>
  </si>
  <si>
    <t>6426-4645-1673</t>
  </si>
  <si>
    <t>EC2 (9~16)</t>
  </si>
  <si>
    <t>8428-2685-1156</t>
  </si>
  <si>
    <t>6426-4645-1684</t>
  </si>
  <si>
    <t>무비랑1-3</t>
  </si>
  <si>
    <t>ZF1-1 (27~30)</t>
  </si>
  <si>
    <t>8428-2506-8466</t>
  </si>
  <si>
    <t>CH2-1(1~4)+NG2-1(10~13)</t>
  </si>
  <si>
    <t>6426-4645-1695</t>
  </si>
  <si>
    <t>HR3 1(1-1~1-8)</t>
  </si>
  <si>
    <t>8428-1742-6452</t>
  </si>
  <si>
    <t>6426-4645-1706</t>
  </si>
  <si>
    <t>CH2-1(9~12)+NG2-1(13~16)</t>
  </si>
  <si>
    <t>6426-4645-1710</t>
  </si>
  <si>
    <t>SSS2-1(5~8)+EC1-2(1~4)</t>
  </si>
  <si>
    <t>8428-2539-5683</t>
  </si>
  <si>
    <t>6426-4645-1721</t>
  </si>
  <si>
    <t>MTH1-2(7~10)</t>
  </si>
  <si>
    <t>8428-2002-0265</t>
  </si>
  <si>
    <t>RK2(2-1~8)</t>
  </si>
  <si>
    <t>6428-5915-8632</t>
  </si>
  <si>
    <t>MSB3(17~24)</t>
  </si>
  <si>
    <t>8428-2253-9053</t>
  </si>
  <si>
    <t>6428-5915-8643</t>
  </si>
  <si>
    <t>BB1-2(9-5~10-2)+RK3-2(3-5~8)</t>
  </si>
  <si>
    <t>8428-2555-6650</t>
  </si>
  <si>
    <t>HR3 2(2-1~8)</t>
  </si>
  <si>
    <t>6428-5915-8654</t>
  </si>
  <si>
    <t>9/23 1단계 테스트 통과</t>
  </si>
  <si>
    <t>8428-2643-4435</t>
  </si>
  <si>
    <t>6428-5915-8665</t>
  </si>
  <si>
    <t>BB1-2(1-5~2-2)+2-1(2-3~6)</t>
  </si>
  <si>
    <t>8428-2537-7925</t>
  </si>
  <si>
    <t>6428-5915-8676</t>
  </si>
  <si>
    <t>EC1-2(5~8)+EC2-1(9~12)</t>
  </si>
  <si>
    <t>8428-2924-2986</t>
  </si>
  <si>
    <t>6428-5915-8680</t>
  </si>
  <si>
    <t>EC2-1(13~16)+NG1-1(1~4)</t>
  </si>
  <si>
    <t>8428-2894-6945</t>
  </si>
  <si>
    <t>6428-5915-8691</t>
  </si>
  <si>
    <t>시트콤9</t>
  </si>
  <si>
    <t>GAW1-2(5~8)</t>
  </si>
  <si>
    <t>12월까지 정지</t>
  </si>
  <si>
    <t>8428-2617-6990</t>
  </si>
  <si>
    <t>6428-5915-8702</t>
  </si>
  <si>
    <t>BB2(3-4~4-5)</t>
  </si>
  <si>
    <t>8428-3093-2031</t>
  </si>
  <si>
    <t>6428-5915-8713</t>
  </si>
  <si>
    <t>FKS1-2(5~7)+HH1-1(2)</t>
  </si>
  <si>
    <t>8428-3175-5356</t>
  </si>
  <si>
    <t>BB2(2-4~3-5)</t>
  </si>
  <si>
    <t>6428-5994-9816</t>
  </si>
  <si>
    <t>무비랑2-2</t>
  </si>
  <si>
    <t>ZF1-2(5~8)</t>
  </si>
  <si>
    <t>8428-3601-9944</t>
  </si>
  <si>
    <t>6428-6001-4091</t>
  </si>
  <si>
    <t>ZF1-2(8-11)</t>
  </si>
  <si>
    <t>8428-3703-2553</t>
  </si>
  <si>
    <t>EC2-1(1~4)+NG1-1(1~4)</t>
  </si>
  <si>
    <t>6430-7207-4622</t>
  </si>
  <si>
    <t>MSB1(1~8)</t>
  </si>
  <si>
    <t>8428-3582-8225</t>
  </si>
  <si>
    <t>SSS2-1(1~4)+EC2-1(13~16)</t>
  </si>
  <si>
    <t>6430-7207-4633</t>
  </si>
  <si>
    <t>RK1(1-1~8)</t>
  </si>
  <si>
    <t>8428-3971-6670</t>
  </si>
  <si>
    <t>6430-7207-4644</t>
  </si>
  <si>
    <t>시트콤5</t>
  </si>
  <si>
    <t>GS2-1(9~12)</t>
  </si>
  <si>
    <t>8428-4047-2902</t>
  </si>
  <si>
    <t>무비랑3-1</t>
  </si>
  <si>
    <t>ZF3-1(17~20)</t>
  </si>
  <si>
    <t>6430-7207-4655</t>
  </si>
  <si>
    <t>AD3(17~21, 24)+WW1(1~2)</t>
  </si>
  <si>
    <t>8428-4061-5805</t>
  </si>
  <si>
    <t>6430-7207-4666</t>
  </si>
  <si>
    <t>LC1(1~8)</t>
  </si>
  <si>
    <t>8428-4479-6824</t>
  </si>
  <si>
    <t>6430-7207-4670</t>
  </si>
  <si>
    <t>책 변경으로 10/12 반품</t>
  </si>
  <si>
    <t>8428-1886-4613</t>
  </si>
  <si>
    <t>6430-7207-4681</t>
  </si>
  <si>
    <t>MTH3-1(1~4)</t>
  </si>
  <si>
    <t>8428-4651-2594</t>
  </si>
  <si>
    <t>EC2-1(9~10)+EC2-2(1~2)</t>
  </si>
  <si>
    <t>6433-3691-7474</t>
  </si>
  <si>
    <t>CH2-1(9~12)+NG1-2(5~8)</t>
  </si>
  <si>
    <t>8428-5041-9751</t>
  </si>
  <si>
    <t>6433-3691-7485</t>
  </si>
  <si>
    <t>DWK2(2)</t>
  </si>
  <si>
    <t>8428-5065-9626</t>
  </si>
  <si>
    <t>6433-3691-7496</t>
  </si>
  <si>
    <t>BB5(6-5~7-6)</t>
    <phoneticPr fontId="25" type="noConversion"/>
  </si>
  <si>
    <t>8428-4981-7946</t>
  </si>
  <si>
    <t>DRA2(1,2,7,12~16)</t>
  </si>
  <si>
    <t>6433-3691-7500</t>
  </si>
  <si>
    <t>CH2-2(17~20)+NG1-2(14~17)</t>
  </si>
  <si>
    <t>8428-5055-6531</t>
  </si>
  <si>
    <t>6433-3691-7511</t>
  </si>
  <si>
    <t>AD1-2(5~8)+AD2-1(9~12)</t>
  </si>
  <si>
    <t>8428-5146-5783</t>
  </si>
  <si>
    <t>6433-3691-7522</t>
  </si>
  <si>
    <t>MSB1-2(5~8)+SBC1-1(4~7)</t>
  </si>
  <si>
    <t>8428-5433-0065</t>
  </si>
  <si>
    <t>6433-3691-7533</t>
  </si>
  <si>
    <t>NG3(17~24)</t>
  </si>
  <si>
    <t>8428-5345-5382</t>
  </si>
  <si>
    <t>6433-3691-7544</t>
  </si>
  <si>
    <t>CH2-2(5~8)+NG2-1(5~8)</t>
  </si>
  <si>
    <t>정지</t>
  </si>
  <si>
    <t>6433-3691-7555</t>
  </si>
  <si>
    <t>무비랑3-5</t>
  </si>
  <si>
    <t>GS2-1(17~21)</t>
  </si>
  <si>
    <t>8428-5778-7682</t>
    <phoneticPr fontId="25" type="noConversion"/>
  </si>
  <si>
    <t>6433-3691-7566</t>
  </si>
  <si>
    <t>시트콤12</t>
  </si>
  <si>
    <t>JS1-1(1~4)</t>
  </si>
  <si>
    <t>8428-5773-1332</t>
    <phoneticPr fontId="25" type="noConversion"/>
  </si>
  <si>
    <t>JB3-1(17~20)</t>
  </si>
  <si>
    <t>6434-7549-9565</t>
  </si>
  <si>
    <t>CH2-2(17~20)+NG1-2(1,5,17,18)</t>
  </si>
  <si>
    <t>6434-7549-9576</t>
  </si>
  <si>
    <t>BB1(1-1~2-2)</t>
  </si>
  <si>
    <t>8428-6526-3446</t>
  </si>
  <si>
    <t>AD2(3~10)</t>
  </si>
  <si>
    <t>6434-7549-9580</t>
  </si>
  <si>
    <t>SBR1(1~8)</t>
  </si>
  <si>
    <t>8428-6403-8332</t>
  </si>
  <si>
    <t>6434-7549-9591</t>
  </si>
  <si>
    <t>무비랑1-4</t>
  </si>
  <si>
    <t>ZF1-2(1~4)</t>
  </si>
  <si>
    <t>8428-6447-6311</t>
  </si>
  <si>
    <t>CH2-2(11~14)+NG2-2(18~21)</t>
  </si>
  <si>
    <t>6434-7549-9602</t>
  </si>
  <si>
    <t>HR3 2(2-1~2-8)</t>
  </si>
  <si>
    <t>8428-6411-4702</t>
  </si>
  <si>
    <t>6434-7549-9624</t>
  </si>
  <si>
    <t>EC2(9~16)</t>
  </si>
  <si>
    <t>6436-0362-9083</t>
  </si>
  <si>
    <t>ICR1(2-1~4,2-6~9)</t>
  </si>
  <si>
    <t>6434-7549-9635</t>
  </si>
  <si>
    <t>MTH2-1(1,2,11,12)</t>
  </si>
  <si>
    <t>RK3(3-1~8)</t>
  </si>
  <si>
    <t>6436-7544-0635</t>
  </si>
  <si>
    <t>ZF1-1(3,12~14)</t>
  </si>
  <si>
    <t>김은균</t>
  </si>
  <si>
    <t>6436-7544-0646</t>
  </si>
  <si>
    <t>BB2(8-1~4,10-3~6)</t>
  </si>
  <si>
    <t>이남우</t>
  </si>
  <si>
    <t>HR3 3(2-9~3-6)</t>
  </si>
  <si>
    <t>SSC1(1~8) 추가 반품</t>
  </si>
  <si>
    <t>6436-7544-0650</t>
  </si>
  <si>
    <t>DRA1(3~6,8~11)</t>
  </si>
  <si>
    <t>6436-7544-0661</t>
  </si>
  <si>
    <t>BB2-2(3-1~3,3-6)+RK1-1(1-1~4)</t>
  </si>
  <si>
    <t>6436-7544-0672</t>
  </si>
  <si>
    <t>CH1-1(1~4)+NG1-1(1~4)</t>
  </si>
  <si>
    <t>6436-7544-0683</t>
  </si>
  <si>
    <t>EC2-2(1~4)+NG1-2(6~9)</t>
  </si>
  <si>
    <t>반품 시 주소 변경</t>
    <phoneticPr fontId="25" type="noConversion"/>
  </si>
  <si>
    <t>6436-7544-0705</t>
  </si>
  <si>
    <t>BB3(4-6~6-1)</t>
  </si>
  <si>
    <t>6436-7544-0716</t>
  </si>
  <si>
    <t>김종산</t>
  </si>
  <si>
    <t>6436-7544-0720</t>
  </si>
  <si>
    <t>무비랑2-3</t>
  </si>
  <si>
    <t>JB1-1(1~4)</t>
  </si>
  <si>
    <t>6436-7544-0731</t>
  </si>
  <si>
    <t>이태주</t>
  </si>
  <si>
    <t>EC2-2(5~8)+NG1-2(9~12)</t>
  </si>
  <si>
    <t>6437-7635-5833</t>
  </si>
  <si>
    <t>MSB2(9~16)</t>
  </si>
  <si>
    <t>김도진</t>
  </si>
  <si>
    <t>NG1-1(9~12)+CH1-1(1~4)</t>
  </si>
  <si>
    <t>6437-7635-5844</t>
  </si>
  <si>
    <t>6437-7635-5855</t>
  </si>
  <si>
    <t>시트콤6</t>
  </si>
  <si>
    <t>GS2-2(13~16)</t>
  </si>
  <si>
    <t>송윤아 다음달 4단계 상장</t>
  </si>
  <si>
    <t>송윤아</t>
  </si>
  <si>
    <t>무비랑3-2</t>
  </si>
  <si>
    <t>ZF3-2(21~24)</t>
  </si>
  <si>
    <t>6437-7635-5866</t>
  </si>
  <si>
    <t>BB1(1-1~4,2-1~4)</t>
  </si>
  <si>
    <t>6437-7635-5870</t>
  </si>
  <si>
    <t>LC2(9~16)</t>
  </si>
  <si>
    <t>6437-7635-5881</t>
  </si>
  <si>
    <t>MTH3-2(5~8)</t>
  </si>
  <si>
    <t>현성찬</t>
  </si>
  <si>
    <t>EC2-2(11~14)</t>
  </si>
  <si>
    <t>6439-4739-6670</t>
  </si>
  <si>
    <t>CH2-2(13~16)+NG2-1(11~14)</t>
  </si>
  <si>
    <t>6439-4739-6681</t>
  </si>
  <si>
    <t>DWK3(3)</t>
  </si>
  <si>
    <t>6439-4739-6692</t>
  </si>
  <si>
    <t>김민우</t>
  </si>
  <si>
    <t>DRA3(17~24)</t>
  </si>
  <si>
    <t>6439-4739-6703</t>
  </si>
  <si>
    <t>NG2-1(1~4)+MSB1-1(1~4)</t>
  </si>
  <si>
    <t>6439-4739-6714</t>
  </si>
  <si>
    <t>AD2-2(13~16)+AD3-1(17~20)</t>
  </si>
  <si>
    <t>노트 일지</t>
  </si>
  <si>
    <t>6439-4739-6725</t>
  </si>
  <si>
    <t>6439-4739-6736</t>
  </si>
  <si>
    <t>MSB1(17~24)</t>
    <phoneticPr fontId="25" type="noConversion"/>
  </si>
  <si>
    <t>6439-4739-6751</t>
  </si>
  <si>
    <t>무비랑3-6</t>
  </si>
  <si>
    <t>GS2-2(9,10,22,24)</t>
  </si>
  <si>
    <t>6439-4739-6762</t>
  </si>
  <si>
    <t>시트콤13</t>
  </si>
  <si>
    <t>JS1-2(5~8)</t>
  </si>
  <si>
    <t>김지훈</t>
  </si>
  <si>
    <t>JB3-2(21~24)</t>
  </si>
  <si>
    <t>6441-1070-2330</t>
  </si>
  <si>
    <t>CH3-1(5~8)+NG2-1(2~4,13)</t>
  </si>
  <si>
    <t>최정규</t>
  </si>
  <si>
    <t>HR2 4(3-3~10)</t>
  </si>
  <si>
    <t>6441-1070-2341</t>
  </si>
  <si>
    <t>BB2(2-3~3-4)</t>
    <phoneticPr fontId="25" type="noConversion"/>
  </si>
  <si>
    <t>이주윤</t>
  </si>
  <si>
    <t>AD3(1,2,11~16)</t>
    <phoneticPr fontId="25" type="noConversion"/>
  </si>
  <si>
    <t>6441-1070-2352</t>
  </si>
  <si>
    <t>6441-1070-2363</t>
  </si>
  <si>
    <t>ZF2-1(5~8)</t>
  </si>
  <si>
    <t>신인철</t>
  </si>
  <si>
    <t>CH3-1(15~18)+NG3-1(14~16,22)</t>
  </si>
  <si>
    <t>6441-1070-2374</t>
  </si>
  <si>
    <t>6441-1070-2385</t>
  </si>
  <si>
    <t>SSS2-2(1~4)+EC3-1(5~8)</t>
  </si>
  <si>
    <t>6441-1070-2396</t>
  </si>
  <si>
    <t>ICR2(2-10~16,2-18)</t>
    <phoneticPr fontId="25" type="noConversion"/>
  </si>
  <si>
    <t>6441-1070-2400</t>
  </si>
  <si>
    <t>MTH2-2(13~16)</t>
  </si>
  <si>
    <t>최승훈</t>
  </si>
  <si>
    <t>SSS1-1(1~4)+EC1-1(1~4)</t>
  </si>
  <si>
    <t>ZF1-2(4,5,8,9)</t>
    <phoneticPr fontId="25" type="noConversion"/>
  </si>
  <si>
    <t>상동</t>
    <phoneticPr fontId="25" type="noConversion"/>
  </si>
  <si>
    <t>BB3(6-5~7-6)</t>
    <phoneticPr fontId="25" type="noConversion"/>
  </si>
  <si>
    <t>ICR1(2-1~4,7,8,10,19)</t>
  </si>
  <si>
    <t>DRA2(1,2,7,12~16)</t>
    <phoneticPr fontId="25" type="noConversion"/>
  </si>
  <si>
    <t>BB3-1(4-1~4)+RK1-2(1-5~8)</t>
    <phoneticPr fontId="25" type="noConversion"/>
  </si>
  <si>
    <t>다음달 2단계 상장</t>
  </si>
  <si>
    <t>CH1-2(5~8)+NG1-2(5~8)</t>
    <phoneticPr fontId="25" type="noConversion"/>
  </si>
  <si>
    <t>EC3-1(5~8)+CH1-1(1~4)</t>
    <phoneticPr fontId="25" type="noConversion"/>
  </si>
  <si>
    <t>BB4(6-2~7-3)</t>
    <phoneticPr fontId="25" type="noConversion"/>
  </si>
  <si>
    <t>BB4(5-3~6-4)</t>
    <phoneticPr fontId="25" type="noConversion"/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</si>
  <si>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2-4</t>
    </r>
    <phoneticPr fontId="25" type="noConversion"/>
  </si>
  <si>
    <t>JB1-2(5~8)</t>
    <phoneticPr fontId="25" type="noConversion"/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</si>
  <si>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2-3</t>
    </r>
    <phoneticPr fontId="25" type="noConversion"/>
  </si>
  <si>
    <t>JB1-2(5,6,8,9)</t>
    <phoneticPr fontId="25" type="noConversion"/>
  </si>
  <si>
    <t>EC3-1(9~12)+NG2-1(5~8)</t>
    <phoneticPr fontId="25" type="noConversion"/>
  </si>
  <si>
    <t>MSB3(17,18,20~24)</t>
    <phoneticPr fontId="25" type="noConversion"/>
  </si>
  <si>
    <t>CH1-2(5~8)+NG1-2(13~16)</t>
  </si>
  <si>
    <t>GS3-1(17~21)</t>
  </si>
  <si>
    <t>송윤아 4단계 상장</t>
    <phoneticPr fontId="25" type="noConversion"/>
  </si>
  <si>
    <t>JB1-1(6,7,9,10)</t>
    <phoneticPr fontId="25" type="noConversion"/>
  </si>
  <si>
    <t>BB2(1-5,1-6,2-5,2-6,3-4~4-1)</t>
  </si>
  <si>
    <t>ICR1(1-1~3,1-5~1-8,1-12)</t>
  </si>
  <si>
    <t>GS1-1(1~4)</t>
    <phoneticPr fontId="25" type="noConversion"/>
  </si>
  <si>
    <t>EC3-1(3,4,15,16)</t>
    <phoneticPr fontId="25" type="noConversion"/>
  </si>
  <si>
    <t>CH3-1(17~20)+NG2-2(9,10,15,16)</t>
  </si>
  <si>
    <t>DRA2(12~19)</t>
  </si>
  <si>
    <t>다음달 김민재 2단계 상장</t>
  </si>
  <si>
    <t>NG2-2(5,10~12)+MSB1-2(5~8)</t>
  </si>
  <si>
    <t>AD3-2(21~24)+BB1-1(1-1~4)</t>
  </si>
  <si>
    <t>MSB2(1~8)</t>
  </si>
  <si>
    <t>무비랑4-1</t>
    <phoneticPr fontId="25" type="noConversion"/>
  </si>
  <si>
    <t>GS3-1(5,6,11,12)</t>
    <phoneticPr fontId="25" type="noConversion"/>
  </si>
  <si>
    <t>김지훈</t>
    <phoneticPr fontId="25" type="noConversion"/>
  </si>
  <si>
    <t>3-2</t>
    <phoneticPr fontId="25" type="noConversion"/>
  </si>
  <si>
    <r>
      <rPr>
        <b/>
        <sz val="10"/>
        <color rgb="FFFF0000"/>
        <rFont val="Calibri"/>
        <family val="2"/>
        <charset val="129"/>
        <scheme val="minor"/>
      </rPr>
      <t>무비랑</t>
    </r>
    <r>
      <rPr>
        <b/>
        <sz val="10"/>
        <color rgb="FFFF0000"/>
        <rFont val="Calibri"/>
        <family val="2"/>
        <scheme val="minor"/>
      </rPr>
      <t>3-3</t>
    </r>
  </si>
  <si>
    <t>MTH1-1(1~4)</t>
  </si>
  <si>
    <t>CH3-2(9~12)+NG2-2(6~9)</t>
  </si>
  <si>
    <t>HR3 1-1(1-1~4)+SSC1-1(1~4)</t>
  </si>
  <si>
    <t>BB3(3-5~4-6)</t>
  </si>
  <si>
    <t>WW1(1~8)</t>
  </si>
  <si>
    <t>ZF2-2(10~13)</t>
  </si>
  <si>
    <t>CH3-2(1~4)+NG3-2(9,17,23,24)</t>
  </si>
  <si>
    <t>AD1(1~8)</t>
  </si>
  <si>
    <t>ICR3(3-1~8)</t>
  </si>
  <si>
    <t>MTH3-1(17~20)</t>
  </si>
  <si>
    <t>반품신청일</t>
  </si>
  <si>
    <t>ZF2-1(15~18)</t>
    <phoneticPr fontId="25" type="noConversion"/>
  </si>
  <si>
    <t>BB4(5-5~6-4,8-5~6)</t>
  </si>
  <si>
    <t>ICR2(2-20~22,3-1,3-9~12)</t>
  </si>
  <si>
    <t>BB3-2(4-5~5-2)+BB4-1(5-3~6)</t>
  </si>
  <si>
    <t>2단계 상장</t>
  </si>
  <si>
    <t>CH2-1(9~12)+NG2-1(10~13)</t>
  </si>
  <si>
    <t>CH1-2(13~16)+NG1-1(1~4)</t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</si>
  <si>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2-5</t>
    </r>
  </si>
  <si>
    <t>JB2-1(10~13)</t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</si>
  <si>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2-4</t>
    </r>
  </si>
  <si>
    <t>JB2-1(14~17)</t>
  </si>
  <si>
    <t>CH1-1(5~8)+NG2-2(13~16)</t>
  </si>
  <si>
    <t>CH2-1(9~12)+NG2-1(1~4)</t>
  </si>
  <si>
    <t>GS3-2(22,24)+GF1-1(1~2)</t>
  </si>
  <si>
    <t>JB1-2(1~4)</t>
  </si>
  <si>
    <t>BB3(3-1~3-3,4-2~4-6)</t>
  </si>
  <si>
    <t>ICR2(1-4,1-9~11,1-13~16)</t>
  </si>
  <si>
    <t>무비랑2-4</t>
  </si>
  <si>
    <t>GS1-2(5~8)</t>
  </si>
  <si>
    <t>CH1-1(13~16)+NG1-1(1,11,12,14)</t>
    <phoneticPr fontId="25" type="noConversion"/>
  </si>
  <si>
    <t xml:space="preserve">12/20 ~ 12/26 방학 </t>
  </si>
  <si>
    <t>6455-6430-7976/6455-6633-0641</t>
  </si>
  <si>
    <t>DRA3(1,2,7,20~24)</t>
  </si>
  <si>
    <t>김민재 1단계 상장</t>
  </si>
  <si>
    <t>8430-1061-6895/8430-1044-3306</t>
  </si>
  <si>
    <t>NG3-1(18~21)+MSB2-1(9~12)</t>
  </si>
  <si>
    <t>BB1-2(1-5~2-2)+BB2-1(2-3~2-6)</t>
  </si>
  <si>
    <t>무비랑1-1</t>
    <phoneticPr fontId="25" type="noConversion"/>
  </si>
  <si>
    <t>노민건 2단계 상장</t>
  </si>
  <si>
    <t>노도현</t>
  </si>
  <si>
    <t>HR2 1-1(1-1~4)+ICR1-1(0-1~4)</t>
  </si>
  <si>
    <t>무비랑1-1</t>
  </si>
  <si>
    <t>MSB3(9~16)</t>
  </si>
  <si>
    <t>무비랑4-2</t>
  </si>
  <si>
    <t>GS3-2(13~16)</t>
  </si>
  <si>
    <r>
      <rPr>
        <b/>
        <sz val="10"/>
        <color rgb="FFFF0000"/>
        <rFont val="Calibri"/>
        <family val="2"/>
        <charset val="129"/>
        <scheme val="minor"/>
      </rPr>
      <t>무비랑</t>
    </r>
    <r>
      <rPr>
        <b/>
        <sz val="10"/>
        <color rgb="FFFF0000"/>
        <rFont val="Calibri"/>
        <family val="2"/>
        <scheme val="minor"/>
      </rPr>
      <t>3-4</t>
    </r>
  </si>
  <si>
    <t>MTH1-2(5~8)</t>
  </si>
  <si>
    <t>NG3(14~16,19~23)</t>
  </si>
  <si>
    <t>HR3 1-2(1-5~8)+SSC1-2(5~8)</t>
  </si>
  <si>
    <t>최승현</t>
  </si>
  <si>
    <t>ICR1-1(0-5~0-8)+LC1-1(1~4)</t>
  </si>
  <si>
    <t>DRA1(3~5,8~12)</t>
    <phoneticPr fontId="25" type="noConversion"/>
  </si>
  <si>
    <t>BB1(1-1~5,2-1~2-3)</t>
  </si>
  <si>
    <t>ZF3-1(9,14,15,19)</t>
  </si>
  <si>
    <t>MSB1(2~4,13~17)</t>
  </si>
  <si>
    <t>AD2(1~8)</t>
  </si>
  <si>
    <t>배송일</t>
  </si>
  <si>
    <t>다음 배송일</t>
  </si>
  <si>
    <t>ZF2-2(6,7,20,21)</t>
  </si>
  <si>
    <t>DRA1(8~10,12~16)</t>
    <phoneticPr fontId="25" type="noConversion"/>
  </si>
  <si>
    <t>1/22 반품신청</t>
  </si>
  <si>
    <t>DRA1(12~19)</t>
  </si>
  <si>
    <t>CH2-2(13~16)+NG2-2(9,15~17)</t>
  </si>
  <si>
    <t>MTH3-2(21~24)</t>
  </si>
  <si>
    <t>SSS2-1(9~12)+EC2-1(9~12)</t>
  </si>
  <si>
    <t>장지수</t>
  </si>
  <si>
    <t>BB(1-1,2)+DRA(12,13)+RK(1-1,2)+SSS(1,2)</t>
  </si>
  <si>
    <t>DRA2-1(15,16,20,21)+RK1-1(1-1~4)</t>
  </si>
  <si>
    <t>JB2-2(9,14~16)</t>
  </si>
  <si>
    <t>JB2-2(7,10~12)</t>
  </si>
  <si>
    <t>CH1-2(1~4)+NG3-1(18,22~24)</t>
  </si>
  <si>
    <t>CH2-1(5~8)+NG1-2(5~8)</t>
  </si>
  <si>
    <t>ZF1-2(5,8,10,11)</t>
  </si>
  <si>
    <t>반품 주소 변경됨</t>
  </si>
  <si>
    <t>CH2-2(17~20)+NG2-2(5~8)</t>
  </si>
  <si>
    <t>DRA1-1(6,25~27)+RK1-1(1-1~4)</t>
  </si>
  <si>
    <t>1단계 상장</t>
  </si>
  <si>
    <t>6461-5985-5192/6463-7186-5603</t>
  </si>
  <si>
    <t>ICR3(1-17~2-4)+AD1(1~8)</t>
  </si>
  <si>
    <t>AD 2/3 배송</t>
  </si>
  <si>
    <t>CH1-2(1~4)+NG1-2(2~5)</t>
  </si>
  <si>
    <t>RK1(1-3~2-2)</t>
  </si>
  <si>
    <t>NG3-2(13,24~26)+MSB2-2(17~20)</t>
  </si>
  <si>
    <t>BB2-2(3-1~4)+BB3-1(3-5~4-2)</t>
  </si>
  <si>
    <t>무비랑1-2</t>
  </si>
  <si>
    <t>ZF1-2(8,12,13,15)</t>
  </si>
  <si>
    <t>HR2 1-2(1-5~8)+ICR1-2(0-9~1-3)</t>
  </si>
  <si>
    <t>ZF1-1(12,16~18)</t>
  </si>
  <si>
    <t>BB1(1-3~4,2-1~6)</t>
  </si>
  <si>
    <t>ICR1-2(0-1~4)+LC1-2(5~8)</t>
  </si>
  <si>
    <t>DRA2(6,13~19)</t>
  </si>
  <si>
    <t>BB2(1-6,2-4~3-4)</t>
  </si>
  <si>
    <t>ZF3-2(22~25)</t>
  </si>
  <si>
    <t>신인철 2단계 상장</t>
  </si>
  <si>
    <t>DRA1-2(3~5,8)+RK1-2(1-5~8)</t>
  </si>
  <si>
    <t>CH2-2(5~8)+NG2-1(6~9)</t>
  </si>
  <si>
    <t>RK2(1-1~2,2-3~2-8)</t>
  </si>
  <si>
    <t>MSB3(21~28)</t>
  </si>
  <si>
    <t>BB3-2(4-3~5-4)</t>
  </si>
  <si>
    <t>ZF2-1(6,7,10,11)</t>
  </si>
  <si>
    <t>HR2 2-1(1-9~12)+ICR2-1(1-4~7)</t>
  </si>
  <si>
    <t>ZF1-2(5,8,20,21)</t>
  </si>
  <si>
    <t>BB2(3-5~4-6)</t>
  </si>
  <si>
    <t>한 단계 높은 책으로</t>
  </si>
  <si>
    <t>6469-7610-2221</t>
  </si>
  <si>
    <t>ICR2-1(1-3~5,8)+LC2-1(9~12)</t>
  </si>
  <si>
    <t>6469-7610-2232</t>
  </si>
  <si>
    <t>DRA3(20~27)</t>
  </si>
  <si>
    <t>이주윤 1단계 상장</t>
  </si>
  <si>
    <t>DRA1(20~27)</t>
  </si>
  <si>
    <t>6469-7610-2243</t>
  </si>
  <si>
    <t>6469-7610-2254</t>
  </si>
  <si>
    <t>ZF1-2(2,12,30)+SBC(5)</t>
  </si>
  <si>
    <t>6469-7610-2265</t>
  </si>
  <si>
    <t>이승현</t>
  </si>
  <si>
    <t>고유번호</t>
  </si>
  <si>
    <t>051</t>
  </si>
  <si>
    <t>052</t>
  </si>
  <si>
    <t>181</t>
  </si>
  <si>
    <t>191</t>
  </si>
  <si>
    <t>021</t>
  </si>
  <si>
    <t>151</t>
  </si>
  <si>
    <t>161</t>
  </si>
  <si>
    <t>162</t>
  </si>
  <si>
    <t>261</t>
  </si>
  <si>
    <t>081</t>
  </si>
  <si>
    <t>111</t>
  </si>
  <si>
    <t>112</t>
  </si>
  <si>
    <t>121</t>
  </si>
  <si>
    <t>071</t>
  </si>
  <si>
    <t>072</t>
  </si>
  <si>
    <t>141</t>
  </si>
  <si>
    <t>201</t>
  </si>
  <si>
    <t>241</t>
  </si>
  <si>
    <t>041</t>
  </si>
  <si>
    <t>042</t>
  </si>
  <si>
    <t>171</t>
  </si>
  <si>
    <t>172</t>
  </si>
  <si>
    <t>131</t>
  </si>
  <si>
    <t>211</t>
  </si>
  <si>
    <t>061</t>
  </si>
  <si>
    <t>062</t>
  </si>
  <si>
    <t>221</t>
  </si>
  <si>
    <t>222</t>
  </si>
  <si>
    <t>012</t>
  </si>
  <si>
    <t>101</t>
  </si>
  <si>
    <t>102</t>
  </si>
  <si>
    <t>031</t>
  </si>
  <si>
    <t>091</t>
  </si>
  <si>
    <t>092</t>
  </si>
  <si>
    <t>231</t>
  </si>
  <si>
    <t>JB[1-1](1~4)</t>
    <phoneticPr fontId="25" type="noConversion"/>
  </si>
  <si>
    <t>DRA[3](6,10,11,20~24)</t>
    <phoneticPr fontId="25" type="noConversion"/>
  </si>
  <si>
    <t>CH[3-2](1~4)+NG[3-2](21~24)</t>
    <phoneticPr fontId="25" type="noConversion"/>
  </si>
  <si>
    <t>HR3[3](2-9~3-6)</t>
    <phoneticPr fontId="25" type="noConversion"/>
  </si>
  <si>
    <t>ZF[1-2](8,12,13,15)</t>
    <phoneticPr fontId="25" type="noConversion"/>
  </si>
  <si>
    <t>CH[1-2](5~8)+NG[1-2](5~8)</t>
    <phoneticPr fontId="25" type="noConversion"/>
  </si>
  <si>
    <t>LTR[1](1-1~4-4)</t>
    <phoneticPr fontId="25" type="noConversion"/>
  </si>
  <si>
    <t>RK[3](3-1~3-8)</t>
    <phoneticPr fontId="25" type="noConversion"/>
  </si>
  <si>
    <t>ZF[3-1](2,19,26,27)</t>
  </si>
  <si>
    <t>RK[2](2-1~8)</t>
  </si>
  <si>
    <t>DRA[2](1~5,7~9)</t>
  </si>
  <si>
    <t>CH[3-1](17~20)+NG[3-1](14,18~20)</t>
  </si>
  <si>
    <t>HR3[2](2-1~8)</t>
  </si>
  <si>
    <t>ZF[1-1](3~5,9)</t>
  </si>
  <si>
    <t>CH[1-1](1~4)+NG[1-1](1~4)</t>
  </si>
  <si>
    <t>JB[3-1](17~20)</t>
  </si>
  <si>
    <t>JB[3-1](13,18~20)</t>
  </si>
  <si>
    <t>CH[2](9~16)</t>
  </si>
  <si>
    <t>CH[2-2](9~12)+NG[2-1](9~12)</t>
  </si>
  <si>
    <t>ZF[2-1](14,15,28,29)</t>
  </si>
  <si>
    <t>CH[3-1](13~16)+NG[3-1](17~20)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</si>
</sst>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"/>
    <numFmt numFmtId="165" formatCode="####\-####\-####"/>
    <numFmt numFmtId="166" formatCode="0000\-0000\-0000"/>
    <numFmt numFmtId="167" formatCode="m&quot;/&quot;d;@"/>
  </numFmts>
  <fonts count="38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Malgun Gothic"/>
      <family val="2"/>
      <charset val="129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b/>
      <sz val="11"/>
      <color rgb="FF00B0F0"/>
      <name val="Calibri"/>
      <family val="2"/>
    </font>
    <font>
      <sz val="11"/>
      <color rgb="FF00B0F0"/>
      <name val="Calibri"/>
      <family val="2"/>
    </font>
    <font>
      <sz val="10"/>
      <color theme="1"/>
      <name val="Calibri"/>
      <family val="2"/>
    </font>
    <font>
      <sz val="10"/>
      <color theme="1"/>
      <name val="Malgun Gothic"/>
      <family val="2"/>
      <charset val="129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00B0F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Malgun Gothic"/>
      <family val="2"/>
      <charset val="129"/>
    </font>
    <font>
      <sz val="10"/>
      <color rgb="FF00B0F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Dotum"/>
      <family val="2"/>
      <charset val="129"/>
    </font>
    <font>
      <b/>
      <sz val="10"/>
      <color rgb="FF000000"/>
      <name val="Calibri"/>
      <family val="2"/>
    </font>
    <font>
      <sz val="11"/>
      <color rgb="FFFF0000"/>
      <name val="맑은 고딕"/>
      <family val="2"/>
      <charset val="129"/>
    </font>
    <font>
      <b/>
      <sz val="11"/>
      <color rgb="FFFF0000"/>
      <name val="맑은 고딕"/>
      <family val="2"/>
      <charset val="129"/>
    </font>
    <font>
      <sz val="10"/>
      <name val="Calibri"/>
      <family val="2"/>
    </font>
    <font>
      <b/>
      <sz val="11"/>
      <color theme="1"/>
      <name val="돋움"/>
      <family val="2"/>
      <charset val="129"/>
    </font>
    <font>
      <sz val="8"/>
      <name val="나눔명조"/>
      <family val="3"/>
      <charset val="129"/>
    </font>
    <font>
      <sz val="11"/>
      <color rgb="FFFF0000"/>
      <name val="Calibri"/>
      <family val="2"/>
      <scheme val="minor"/>
    </font>
    <font>
      <b/>
      <sz val="11"/>
      <name val="Malgun Gothic Semilight"/>
      <family val="2"/>
      <charset val="128"/>
    </font>
    <font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Malgun Gothic"/>
      <family val="2"/>
      <charset val="129"/>
    </font>
    <font>
      <b/>
      <sz val="10"/>
      <color rgb="FFFF0000"/>
      <name val="Calibri"/>
      <family val="2"/>
      <charset val="129"/>
    </font>
    <font>
      <sz val="11"/>
      <color theme="1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  <charset val="129"/>
      <scheme val="minor"/>
    </font>
    <font>
      <sz val="10"/>
      <name val="Calibri"/>
      <family val="2"/>
      <scheme val="maj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EB"/>
        <bgColor rgb="FFFFFFE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FFFFF"/>
        <bgColor rgb="FFFFFFFF"/>
      </patternFill>
    </fill>
    <fill>
      <patternFill patternType="solid">
        <fgColor rgb="FF02FF00"/>
        <bgColor rgb="FFFFFF00"/>
      </patternFill>
    </fill>
    <fill>
      <patternFill patternType="solid">
        <fgColor rgb="FF02FF00"/>
        <bgColor indexed="64"/>
      </patternFill>
    </fill>
    <fill>
      <patternFill patternType="solid">
        <fgColor rgb="FF02FF00"/>
        <bgColor rgb="FFFBE4D5"/>
      </patternFill>
    </fill>
    <fill>
      <patternFill patternType="solid">
        <fgColor rgb="FF02FF00"/>
        <bgColor rgb="FFFF99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2FF00"/>
        <bgColor rgb="FFBFBFBF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9" tint="-0.249977111117893"/>
        <bgColor rgb="FFC5E0B3"/>
      </patternFill>
    </fill>
    <fill>
      <patternFill patternType="solid">
        <fgColor theme="7" tint="0.79998168889431442"/>
        <bgColor rgb="FFE2EFD9"/>
      </patternFill>
    </fill>
    <fill>
      <patternFill patternType="solid">
        <fgColor theme="7" tint="0.59999389629810485"/>
        <bgColor rgb="FFE2EFD9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7" tint="-0.249977111117893"/>
        <bgColor rgb="FFC5E0B3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F2F2F2"/>
        <bgColor rgb="FFFFFFEB"/>
      </patternFill>
    </fill>
  </fills>
  <borders count="176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/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/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theme="1"/>
      </top>
      <bottom/>
      <diagonal/>
    </border>
    <border>
      <left/>
      <right style="dotted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 style="medium">
        <color theme="1"/>
      </top>
      <bottom style="dotted">
        <color rgb="FF000000"/>
      </bottom>
      <diagonal/>
    </border>
    <border>
      <left style="dotted">
        <color rgb="FF000000"/>
      </left>
      <right/>
      <top style="medium">
        <color theme="1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medium">
        <color rgb="FFFF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medium">
        <color theme="1"/>
      </left>
      <right style="dotted">
        <color rgb="FF000000"/>
      </right>
      <top style="medium">
        <color rgb="FFFF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dotted">
        <color rgb="FF000000"/>
      </right>
      <top/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/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theme="1"/>
      </bottom>
      <diagonal/>
    </border>
    <border>
      <left style="dotted">
        <color rgb="FF000000"/>
      </left>
      <right/>
      <top style="dotted">
        <color rgb="FF000000"/>
      </top>
      <bottom style="medium">
        <color theme="1"/>
      </bottom>
      <diagonal/>
    </border>
    <border>
      <left style="dotted">
        <color rgb="FF000000"/>
      </left>
      <right style="medium">
        <color rgb="FF000000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1"/>
      </bottom>
      <diagonal/>
    </border>
    <border>
      <left style="medium">
        <color theme="1"/>
      </left>
      <right style="dotted">
        <color rgb="FF000000"/>
      </right>
      <top style="medium">
        <color theme="1"/>
      </top>
      <bottom/>
      <diagonal/>
    </border>
    <border>
      <left style="medium">
        <color theme="1"/>
      </left>
      <right style="dotted">
        <color rgb="FF000000"/>
      </right>
      <top/>
      <bottom style="medium">
        <color rgb="FFFF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/>
      <diagonal/>
    </border>
    <border>
      <left style="dotted">
        <color rgb="FF000000"/>
      </left>
      <right/>
      <top style="medium">
        <color rgb="FFFF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/>
      <right/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medium">
        <color rgb="FF000000"/>
      </left>
      <right style="medium">
        <color theme="1"/>
      </right>
      <top/>
      <bottom/>
      <diagonal/>
    </border>
    <border>
      <left style="medium">
        <color theme="1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/>
      <diagonal/>
    </border>
    <border>
      <left style="dotted">
        <color theme="1"/>
      </left>
      <right style="medium">
        <color rgb="FF000000"/>
      </right>
      <top/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dotted">
        <color theme="1"/>
      </right>
      <top style="medium">
        <color rgb="FFFF0000"/>
      </top>
      <bottom style="medium">
        <color rgb="FFFF0000"/>
      </bottom>
      <diagonal/>
    </border>
    <border>
      <left style="dotted">
        <color theme="1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dotted">
        <color rgb="FF000000"/>
      </right>
      <top style="medium">
        <color rgb="FFFF0000"/>
      </top>
      <bottom/>
      <diagonal/>
    </border>
    <border>
      <left style="hair">
        <color rgb="FFFF0000"/>
      </left>
      <right style="dotted">
        <color rgb="FF000000"/>
      </right>
      <top style="medium">
        <color rgb="FFFF0000"/>
      </top>
      <bottom/>
      <diagonal/>
    </border>
    <border>
      <left style="medium">
        <color theme="1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dotted">
        <color rgb="FF000000"/>
      </right>
      <top/>
      <bottom style="medium">
        <color rgb="FFFF0000"/>
      </bottom>
      <diagonal/>
    </border>
    <border>
      <left style="medium">
        <color theme="1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medium">
        <color theme="1"/>
      </right>
      <top/>
      <bottom style="medium">
        <color rgb="FF000000"/>
      </bottom>
      <diagonal/>
    </border>
    <border>
      <left style="medium">
        <color theme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dotted">
        <color rgb="FF000000"/>
      </left>
      <right/>
      <top/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hair">
        <color rgb="FFFF0000"/>
      </left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dotted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dotted">
        <color rgb="FF000000"/>
      </right>
      <top/>
      <bottom/>
      <diagonal/>
    </border>
    <border>
      <left style="medium">
        <color theme="1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FF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FF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3743705557422"/>
      </bottom>
      <diagonal/>
    </border>
    <border>
      <left style="dotted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/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/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/>
      <top style="dotted">
        <color theme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/>
      <top/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/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theme="1"/>
      </top>
      <bottom/>
      <diagonal/>
    </border>
    <border>
      <left style="medium">
        <color rgb="FF000000"/>
      </left>
      <right style="medium">
        <color rgb="FF000000"/>
      </right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 style="medium">
        <color theme="1"/>
      </bottom>
      <diagonal/>
    </border>
    <border>
      <left/>
      <right/>
      <top style="medium">
        <color theme="1"/>
      </top>
      <bottom style="dotted">
        <color theme="1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 style="medium">
        <color rgb="FF000000"/>
      </bottom>
      <diagonal/>
    </border>
    <border>
      <left/>
      <right/>
      <top style="medium">
        <color rgb="FFFF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FF0000"/>
      </top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FF0000"/>
      </top>
      <bottom/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/>
      <diagonal/>
    </border>
    <border>
      <left style="medium">
        <color theme="1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/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/>
      <right style="dotted">
        <color rgb="FF000000"/>
      </right>
      <top style="medium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/>
      <diagonal/>
    </border>
    <border>
      <left/>
      <right style="dotted">
        <color rgb="FF000000"/>
      </right>
      <top style="medium">
        <color rgb="FF000000"/>
      </top>
      <bottom style="dotted">
        <color theme="1"/>
      </bottom>
      <diagonal/>
    </border>
    <border>
      <left/>
      <right style="dotted">
        <color rgb="FF000000"/>
      </right>
      <top/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74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/>
    </xf>
    <xf numFmtId="164" fontId="1" fillId="6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/>
    </xf>
    <xf numFmtId="164" fontId="1" fillId="6" borderId="18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6" borderId="23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/>
    </xf>
    <xf numFmtId="164" fontId="1" fillId="6" borderId="28" xfId="0" applyNumberFormat="1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 shrinkToFit="1"/>
    </xf>
    <xf numFmtId="0" fontId="3" fillId="7" borderId="30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shrinkToFit="1"/>
    </xf>
    <xf numFmtId="17" fontId="3" fillId="0" borderId="41" xfId="0" applyNumberFormat="1" applyFont="1" applyBorder="1" applyAlignment="1">
      <alignment horizontal="center" vertical="center"/>
    </xf>
    <xf numFmtId="164" fontId="1" fillId="6" borderId="4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 shrinkToFit="1"/>
    </xf>
    <xf numFmtId="0" fontId="3" fillId="0" borderId="4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164" fontId="1" fillId="6" borderId="56" xfId="0" applyNumberFormat="1" applyFont="1" applyFill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49" fontId="1" fillId="0" borderId="63" xfId="0" applyNumberFormat="1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164" fontId="1" fillId="6" borderId="66" xfId="0" applyNumberFormat="1" applyFont="1" applyFill="1" applyBorder="1" applyAlignment="1">
      <alignment horizontal="center" vertical="center"/>
    </xf>
    <xf numFmtId="0" fontId="3" fillId="7" borderId="6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3" fillId="0" borderId="68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164" fontId="1" fillId="4" borderId="2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59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7" fontId="1" fillId="0" borderId="71" xfId="0" applyNumberFormat="1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77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164" fontId="1" fillId="6" borderId="2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49" fontId="1" fillId="0" borderId="87" xfId="0" applyNumberFormat="1" applyFont="1" applyBorder="1" applyAlignment="1">
      <alignment horizontal="center" vertical="center"/>
    </xf>
    <xf numFmtId="0" fontId="6" fillId="10" borderId="87" xfId="0" applyFont="1" applyFill="1" applyBorder="1" applyAlignment="1">
      <alignment horizontal="center" vertical="center" shrinkToFit="1"/>
    </xf>
    <xf numFmtId="0" fontId="1" fillId="0" borderId="8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shrinkToFit="1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shrinkToFit="1"/>
    </xf>
    <xf numFmtId="0" fontId="12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shrinkToFit="1"/>
    </xf>
    <xf numFmtId="0" fontId="12" fillId="7" borderId="24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 shrinkToFit="1"/>
    </xf>
    <xf numFmtId="0" fontId="13" fillId="8" borderId="29" xfId="0" applyFont="1" applyFill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 shrinkToFit="1"/>
    </xf>
    <xf numFmtId="0" fontId="12" fillId="7" borderId="30" xfId="0" applyFont="1" applyFill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 shrinkToFit="1"/>
    </xf>
    <xf numFmtId="0" fontId="3" fillId="0" borderId="9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shrinkToFit="1"/>
    </xf>
    <xf numFmtId="0" fontId="13" fillId="10" borderId="40" xfId="0" applyFont="1" applyFill="1" applyBorder="1" applyAlignment="1">
      <alignment horizontal="center" vertical="center" shrinkToFit="1"/>
    </xf>
    <xf numFmtId="0" fontId="13" fillId="10" borderId="29" xfId="0" applyFont="1" applyFill="1" applyBorder="1" applyAlignment="1">
      <alignment horizontal="center" vertical="center" shrinkToFit="1"/>
    </xf>
    <xf numFmtId="0" fontId="12" fillId="7" borderId="44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shrinkToFit="1"/>
    </xf>
    <xf numFmtId="0" fontId="10" fillId="0" borderId="53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 shrinkToFit="1"/>
    </xf>
    <xf numFmtId="0" fontId="1" fillId="0" borderId="56" xfId="0" applyFont="1" applyBorder="1" applyAlignment="1">
      <alignment horizontal="center" vertical="center"/>
    </xf>
    <xf numFmtId="0" fontId="12" fillId="7" borderId="5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3" borderId="94" xfId="0" applyFont="1" applyFill="1" applyBorder="1" applyAlignment="1">
      <alignment horizontal="center" vertical="center"/>
    </xf>
    <xf numFmtId="164" fontId="1" fillId="6" borderId="95" xfId="0" applyNumberFormat="1" applyFont="1" applyFill="1" applyBorder="1" applyAlignment="1">
      <alignment horizontal="center" vertical="center"/>
    </xf>
    <xf numFmtId="0" fontId="12" fillId="7" borderId="96" xfId="0" applyFont="1" applyFill="1" applyBorder="1" applyAlignment="1">
      <alignment horizontal="center" vertical="center"/>
    </xf>
    <xf numFmtId="0" fontId="10" fillId="0" borderId="97" xfId="0" applyFont="1" applyBorder="1" applyAlignment="1">
      <alignment horizontal="center" vertical="center"/>
    </xf>
    <xf numFmtId="164" fontId="3" fillId="12" borderId="98" xfId="0" applyNumberFormat="1" applyFont="1" applyFill="1" applyBorder="1" applyAlignment="1">
      <alignment horizontal="center" vertical="center"/>
    </xf>
    <xf numFmtId="164" fontId="4" fillId="0" borderId="99" xfId="0" applyNumberFormat="1" applyFont="1" applyBorder="1" applyAlignment="1">
      <alignment horizontal="center" vertical="center" shrinkToFit="1"/>
    </xf>
    <xf numFmtId="164" fontId="5" fillId="0" borderId="100" xfId="0" applyNumberFormat="1" applyFont="1" applyBorder="1" applyAlignment="1">
      <alignment horizontal="center" vertical="center" shrinkToFit="1"/>
    </xf>
    <xf numFmtId="0" fontId="6" fillId="10" borderId="21" xfId="0" applyFont="1" applyFill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3" fillId="10" borderId="87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49" fontId="10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9" fontId="10" fillId="0" borderId="87" xfId="0" applyNumberFormat="1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17" fontId="12" fillId="0" borderId="41" xfId="0" applyNumberFormat="1" applyFont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2" fillId="3" borderId="94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 shrinkToFit="1"/>
    </xf>
    <xf numFmtId="0" fontId="3" fillId="13" borderId="19" xfId="0" applyFont="1" applyFill="1" applyBorder="1" applyAlignment="1">
      <alignment horizontal="center" vertical="center"/>
    </xf>
    <xf numFmtId="0" fontId="13" fillId="8" borderId="87" xfId="0" applyFont="1" applyFill="1" applyBorder="1" applyAlignment="1">
      <alignment horizontal="center" vertical="center" shrinkToFit="1"/>
    </xf>
    <xf numFmtId="17" fontId="10" fillId="0" borderId="71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shrinkToFit="1"/>
    </xf>
    <xf numFmtId="164" fontId="16" fillId="12" borderId="98" xfId="0" applyNumberFormat="1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3" fillId="10" borderId="21" xfId="0" applyFont="1" applyFill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10" fillId="0" borderId="104" xfId="0" applyFont="1" applyBorder="1" applyAlignment="1">
      <alignment horizontal="center" vertical="center"/>
    </xf>
    <xf numFmtId="0" fontId="10" fillId="0" borderId="105" xfId="0" applyFont="1" applyBorder="1" applyAlignment="1">
      <alignment horizontal="center" vertical="center"/>
    </xf>
    <xf numFmtId="0" fontId="10" fillId="0" borderId="76" xfId="0" applyFont="1" applyBorder="1" applyAlignment="1">
      <alignment vertical="center"/>
    </xf>
    <xf numFmtId="0" fontId="10" fillId="0" borderId="106" xfId="0" applyFont="1" applyBorder="1" applyAlignment="1">
      <alignment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07" xfId="0" applyFont="1" applyFill="1" applyBorder="1" applyAlignment="1">
      <alignment horizontal="center" vertical="center"/>
    </xf>
    <xf numFmtId="164" fontId="1" fillId="14" borderId="28" xfId="0" applyNumberFormat="1" applyFont="1" applyFill="1" applyBorder="1" applyAlignment="1">
      <alignment horizontal="center" vertical="center"/>
    </xf>
    <xf numFmtId="164" fontId="10" fillId="14" borderId="24" xfId="0" applyNumberFormat="1" applyFont="1" applyFill="1" applyBorder="1" applyAlignment="1">
      <alignment horizontal="center" vertical="center"/>
    </xf>
    <xf numFmtId="164" fontId="1" fillId="14" borderId="16" xfId="0" applyNumberFormat="1" applyFont="1" applyFill="1" applyBorder="1" applyAlignment="1">
      <alignment horizontal="center" vertical="center"/>
    </xf>
    <xf numFmtId="164" fontId="1" fillId="14" borderId="18" xfId="0" applyNumberFormat="1" applyFont="1" applyFill="1" applyBorder="1" applyAlignment="1">
      <alignment horizontal="center" vertical="center"/>
    </xf>
    <xf numFmtId="164" fontId="10" fillId="14" borderId="18" xfId="0" applyNumberFormat="1" applyFont="1" applyFill="1" applyBorder="1" applyAlignment="1">
      <alignment horizontal="center" vertical="center"/>
    </xf>
    <xf numFmtId="164" fontId="1" fillId="14" borderId="23" xfId="0" applyNumberFormat="1" applyFont="1" applyFill="1" applyBorder="1" applyAlignment="1">
      <alignment horizontal="center" vertical="center"/>
    </xf>
    <xf numFmtId="0" fontId="12" fillId="0" borderId="108" xfId="0" applyFont="1" applyBorder="1" applyAlignment="1">
      <alignment horizontal="center" vertical="center"/>
    </xf>
    <xf numFmtId="0" fontId="14" fillId="0" borderId="108" xfId="0" applyFont="1" applyBorder="1" applyAlignment="1">
      <alignment horizontal="center" vertical="center"/>
    </xf>
    <xf numFmtId="0" fontId="3" fillId="0" borderId="108" xfId="0" applyFont="1" applyBorder="1" applyAlignment="1">
      <alignment horizontal="center" vertical="center"/>
    </xf>
    <xf numFmtId="0" fontId="3" fillId="13" borderId="108" xfId="0" applyFont="1" applyFill="1" applyBorder="1" applyAlignment="1">
      <alignment horizontal="center" vertical="center"/>
    </xf>
    <xf numFmtId="0" fontId="3" fillId="0" borderId="109" xfId="0" applyFont="1" applyBorder="1" applyAlignment="1">
      <alignment horizontal="center" vertical="center"/>
    </xf>
    <xf numFmtId="164" fontId="10" fillId="16" borderId="16" xfId="0" applyNumberFormat="1" applyFont="1" applyFill="1" applyBorder="1" applyAlignment="1">
      <alignment horizontal="center" vertical="center"/>
    </xf>
    <xf numFmtId="164" fontId="10" fillId="16" borderId="28" xfId="0" applyNumberFormat="1" applyFont="1" applyFill="1" applyBorder="1" applyAlignment="1">
      <alignment horizontal="center" vertical="center"/>
    </xf>
    <xf numFmtId="164" fontId="10" fillId="17" borderId="23" xfId="0" applyNumberFormat="1" applyFont="1" applyFill="1" applyBorder="1" applyAlignment="1">
      <alignment horizontal="center" vertical="center"/>
    </xf>
    <xf numFmtId="164" fontId="10" fillId="17" borderId="16" xfId="0" applyNumberFormat="1" applyFont="1" applyFill="1" applyBorder="1" applyAlignment="1">
      <alignment horizontal="center" vertical="center"/>
    </xf>
    <xf numFmtId="164" fontId="10" fillId="16" borderId="18" xfId="0" applyNumberFormat="1" applyFont="1" applyFill="1" applyBorder="1" applyAlignment="1">
      <alignment horizontal="center" vertical="center"/>
    </xf>
    <xf numFmtId="164" fontId="10" fillId="16" borderId="42" xfId="0" applyNumberFormat="1" applyFont="1" applyFill="1" applyBorder="1" applyAlignment="1">
      <alignment horizontal="center" vertical="center"/>
    </xf>
    <xf numFmtId="17" fontId="29" fillId="0" borderId="41" xfId="0" applyNumberFormat="1" applyFont="1" applyBorder="1" applyAlignment="1">
      <alignment horizontal="center" vertical="center"/>
    </xf>
    <xf numFmtId="164" fontId="10" fillId="16" borderId="56" xfId="0" applyNumberFormat="1" applyFont="1" applyFill="1" applyBorder="1" applyAlignment="1">
      <alignment horizontal="center" vertical="center"/>
    </xf>
    <xf numFmtId="165" fontId="12" fillId="3" borderId="17" xfId="0" applyNumberFormat="1" applyFont="1" applyFill="1" applyBorder="1" applyAlignment="1">
      <alignment horizontal="center" vertical="center"/>
    </xf>
    <xf numFmtId="165" fontId="12" fillId="3" borderId="15" xfId="0" applyNumberFormat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horizontal="center" vertical="center"/>
    </xf>
    <xf numFmtId="165" fontId="12" fillId="3" borderId="29" xfId="0" applyNumberFormat="1" applyFont="1" applyFill="1" applyBorder="1" applyAlignment="1">
      <alignment horizontal="center" vertical="center"/>
    </xf>
    <xf numFmtId="165" fontId="12" fillId="3" borderId="53" xfId="0" applyNumberFormat="1" applyFont="1" applyFill="1" applyBorder="1" applyAlignment="1">
      <alignment horizontal="center" vertical="center"/>
    </xf>
    <xf numFmtId="165" fontId="12" fillId="3" borderId="107" xfId="0" applyNumberFormat="1" applyFont="1" applyFill="1" applyBorder="1" applyAlignment="1">
      <alignment horizontal="center" vertical="center"/>
    </xf>
    <xf numFmtId="165" fontId="12" fillId="7" borderId="20" xfId="0" applyNumberFormat="1" applyFont="1" applyFill="1" applyBorder="1" applyAlignment="1">
      <alignment horizontal="center" vertical="center"/>
    </xf>
    <xf numFmtId="165" fontId="12" fillId="7" borderId="26" xfId="0" applyNumberFormat="1" applyFont="1" applyFill="1" applyBorder="1" applyAlignment="1">
      <alignment horizontal="center" vertical="center"/>
    </xf>
    <xf numFmtId="165" fontId="12" fillId="7" borderId="24" xfId="0" applyNumberFormat="1" applyFont="1" applyFill="1" applyBorder="1" applyAlignment="1">
      <alignment horizontal="center" vertical="center"/>
    </xf>
    <xf numFmtId="165" fontId="12" fillId="7" borderId="44" xfId="0" applyNumberFormat="1" applyFont="1" applyFill="1" applyBorder="1" applyAlignment="1">
      <alignment horizontal="center" vertical="center"/>
    </xf>
    <xf numFmtId="165" fontId="12" fillId="7" borderId="57" xfId="0" applyNumberFormat="1" applyFont="1" applyFill="1" applyBorder="1" applyAlignment="1">
      <alignment horizontal="center" vertical="center"/>
    </xf>
    <xf numFmtId="165" fontId="12" fillId="7" borderId="96" xfId="0" applyNumberFormat="1" applyFont="1" applyFill="1" applyBorder="1" applyAlignment="1">
      <alignment horizontal="center" vertical="center"/>
    </xf>
    <xf numFmtId="164" fontId="10" fillId="16" borderId="24" xfId="0" applyNumberFormat="1" applyFont="1" applyFill="1" applyBorder="1" applyAlignment="1">
      <alignment horizontal="center" vertical="center"/>
    </xf>
    <xf numFmtId="164" fontId="10" fillId="16" borderId="23" xfId="0" applyNumberFormat="1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 shrinkToFit="1"/>
    </xf>
    <xf numFmtId="0" fontId="31" fillId="8" borderId="17" xfId="0" applyFont="1" applyFill="1" applyBorder="1" applyAlignment="1">
      <alignment horizontal="center" vertical="center" shrinkToFit="1"/>
    </xf>
    <xf numFmtId="166" fontId="12" fillId="7" borderId="20" xfId="0" applyNumberFormat="1" applyFont="1" applyFill="1" applyBorder="1" applyAlignment="1">
      <alignment horizontal="center" vertical="center"/>
    </xf>
    <xf numFmtId="166" fontId="12" fillId="7" borderId="26" xfId="0" applyNumberFormat="1" applyFont="1" applyFill="1" applyBorder="1" applyAlignment="1">
      <alignment horizontal="center" vertical="center"/>
    </xf>
    <xf numFmtId="166" fontId="12" fillId="7" borderId="30" xfId="0" applyNumberFormat="1" applyFont="1" applyFill="1" applyBorder="1" applyAlignment="1">
      <alignment horizontal="center" vertical="center"/>
    </xf>
    <xf numFmtId="166" fontId="12" fillId="7" borderId="44" xfId="0" applyNumberFormat="1" applyFont="1" applyFill="1" applyBorder="1" applyAlignment="1">
      <alignment horizontal="center" vertical="center"/>
    </xf>
    <xf numFmtId="166" fontId="12" fillId="7" borderId="57" xfId="0" applyNumberFormat="1" applyFont="1" applyFill="1" applyBorder="1" applyAlignment="1">
      <alignment horizontal="center" vertical="center"/>
    </xf>
    <xf numFmtId="166" fontId="12" fillId="7" borderId="96" xfId="0" applyNumberFormat="1" applyFont="1" applyFill="1" applyBorder="1" applyAlignment="1">
      <alignment horizontal="center" vertical="center"/>
    </xf>
    <xf numFmtId="166" fontId="12" fillId="7" borderId="24" xfId="0" applyNumberFormat="1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0" fontId="33" fillId="8" borderId="17" xfId="0" applyFont="1" applyFill="1" applyBorder="1" applyAlignment="1">
      <alignment horizontal="center" vertical="center" shrinkToFit="1"/>
    </xf>
    <xf numFmtId="164" fontId="10" fillId="16" borderId="44" xfId="0" applyNumberFormat="1" applyFont="1" applyFill="1" applyBorder="1" applyAlignment="1">
      <alignment horizontal="center" vertical="center"/>
    </xf>
    <xf numFmtId="164" fontId="10" fillId="16" borderId="26" xfId="0" applyNumberFormat="1" applyFont="1" applyFill="1" applyBorder="1" applyAlignment="1">
      <alignment horizontal="center" vertical="center"/>
    </xf>
    <xf numFmtId="164" fontId="10" fillId="16" borderId="95" xfId="0" applyNumberFormat="1" applyFont="1" applyFill="1" applyBorder="1" applyAlignment="1">
      <alignment horizontal="center" vertical="center"/>
    </xf>
    <xf numFmtId="49" fontId="10" fillId="0" borderId="91" xfId="0" applyNumberFormat="1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 shrinkToFit="1"/>
    </xf>
    <xf numFmtId="0" fontId="12" fillId="0" borderId="11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4" fillId="8" borderId="17" xfId="0" applyFont="1" applyFill="1" applyBorder="1" applyAlignment="1">
      <alignment horizontal="center" vertical="center" shrinkToFit="1"/>
    </xf>
    <xf numFmtId="164" fontId="10" fillId="15" borderId="28" xfId="0" applyNumberFormat="1" applyFont="1" applyFill="1" applyBorder="1" applyAlignment="1">
      <alignment horizontal="center" vertical="center"/>
    </xf>
    <xf numFmtId="164" fontId="10" fillId="15" borderId="24" xfId="0" applyNumberFormat="1" applyFont="1" applyFill="1" applyBorder="1" applyAlignment="1">
      <alignment horizontal="center" vertical="center"/>
    </xf>
    <xf numFmtId="165" fontId="12" fillId="21" borderId="20" xfId="0" applyNumberFormat="1" applyFont="1" applyFill="1" applyBorder="1" applyAlignment="1">
      <alignment horizontal="center" vertical="center"/>
    </xf>
    <xf numFmtId="165" fontId="12" fillId="21" borderId="26" xfId="0" applyNumberFormat="1" applyFont="1" applyFill="1" applyBorder="1" applyAlignment="1">
      <alignment horizontal="center" vertical="center"/>
    </xf>
    <xf numFmtId="165" fontId="12" fillId="21" borderId="24" xfId="0" applyNumberFormat="1" applyFont="1" applyFill="1" applyBorder="1" applyAlignment="1">
      <alignment horizontal="center" vertical="center"/>
    </xf>
    <xf numFmtId="165" fontId="12" fillId="21" borderId="44" xfId="0" applyNumberFormat="1" applyFont="1" applyFill="1" applyBorder="1" applyAlignment="1">
      <alignment horizontal="center" vertical="center"/>
    </xf>
    <xf numFmtId="0" fontId="13" fillId="19" borderId="21" xfId="0" applyFont="1" applyFill="1" applyBorder="1" applyAlignment="1">
      <alignment horizontal="center" vertical="center" shrinkToFit="1"/>
    </xf>
    <xf numFmtId="17" fontId="10" fillId="0" borderId="73" xfId="0" applyNumberFormat="1" applyFont="1" applyBorder="1" applyAlignment="1">
      <alignment horizontal="center" vertical="center"/>
    </xf>
    <xf numFmtId="0" fontId="12" fillId="0" borderId="115" xfId="0" applyFont="1" applyBorder="1" applyAlignment="1">
      <alignment horizontal="center" vertical="center"/>
    </xf>
    <xf numFmtId="49" fontId="10" fillId="0" borderId="115" xfId="0" applyNumberFormat="1" applyFont="1" applyBorder="1" applyAlignment="1">
      <alignment horizontal="center" vertical="center"/>
    </xf>
    <xf numFmtId="0" fontId="13" fillId="0" borderId="115" xfId="0" applyFont="1" applyBorder="1" applyAlignment="1">
      <alignment horizontal="center" vertical="center" shrinkToFit="1"/>
    </xf>
    <xf numFmtId="0" fontId="12" fillId="0" borderId="116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49" fontId="10" fillId="0" borderId="120" xfId="0" applyNumberFormat="1" applyFont="1" applyBorder="1" applyAlignment="1">
      <alignment horizontal="center" vertical="center"/>
    </xf>
    <xf numFmtId="0" fontId="13" fillId="0" borderId="120" xfId="0" applyFont="1" applyBorder="1" applyAlignment="1">
      <alignment horizontal="center" vertical="center" shrinkToFit="1"/>
    </xf>
    <xf numFmtId="0" fontId="13" fillId="0" borderId="121" xfId="0" applyFont="1" applyBorder="1" applyAlignment="1">
      <alignment horizontal="center" vertical="center"/>
    </xf>
    <xf numFmtId="0" fontId="12" fillId="0" borderId="121" xfId="0" applyFont="1" applyBorder="1" applyAlignment="1">
      <alignment horizontal="center" vertical="center"/>
    </xf>
    <xf numFmtId="0" fontId="10" fillId="0" borderId="122" xfId="0" applyFont="1" applyBorder="1" applyAlignment="1">
      <alignment horizontal="center" vertical="center"/>
    </xf>
    <xf numFmtId="165" fontId="12" fillId="3" borderId="119" xfId="0" applyNumberFormat="1" applyFont="1" applyFill="1" applyBorder="1" applyAlignment="1">
      <alignment horizontal="center" vertical="center"/>
    </xf>
    <xf numFmtId="165" fontId="12" fillId="7" borderId="123" xfId="0" applyNumberFormat="1" applyFont="1" applyFill="1" applyBorder="1" applyAlignment="1">
      <alignment horizontal="center" vertical="center"/>
    </xf>
    <xf numFmtId="0" fontId="13" fillId="0" borderId="121" xfId="0" applyFont="1" applyBorder="1" applyAlignment="1">
      <alignment horizontal="center" vertical="center" shrinkToFit="1"/>
    </xf>
    <xf numFmtId="0" fontId="31" fillId="8" borderId="120" xfId="0" applyFont="1" applyFill="1" applyBorder="1" applyAlignment="1">
      <alignment horizontal="center" vertical="center" shrinkToFit="1"/>
    </xf>
    <xf numFmtId="0" fontId="12" fillId="0" borderId="125" xfId="0" applyFont="1" applyBorder="1" applyAlignment="1">
      <alignment horizontal="center" vertical="center"/>
    </xf>
    <xf numFmtId="49" fontId="10" fillId="0" borderId="125" xfId="0" applyNumberFormat="1" applyFont="1" applyBorder="1" applyAlignment="1">
      <alignment horizontal="center" vertical="center"/>
    </xf>
    <xf numFmtId="0" fontId="13" fillId="10" borderId="120" xfId="0" applyFont="1" applyFill="1" applyBorder="1" applyAlignment="1">
      <alignment horizontal="center" vertical="center" shrinkToFit="1"/>
    </xf>
    <xf numFmtId="17" fontId="12" fillId="0" borderId="121" xfId="0" applyNumberFormat="1" applyFont="1" applyBorder="1" applyAlignment="1">
      <alignment horizontal="center" vertical="center"/>
    </xf>
    <xf numFmtId="0" fontId="13" fillId="8" borderId="120" xfId="0" applyFont="1" applyFill="1" applyBorder="1" applyAlignment="1">
      <alignment horizontal="center" vertical="center" shrinkToFit="1"/>
    </xf>
    <xf numFmtId="0" fontId="23" fillId="0" borderId="122" xfId="0" applyFont="1" applyBorder="1" applyAlignment="1">
      <alignment horizontal="center" vertical="center"/>
    </xf>
    <xf numFmtId="0" fontId="13" fillId="19" borderId="121" xfId="0" applyFont="1" applyFill="1" applyBorder="1" applyAlignment="1">
      <alignment horizontal="center" vertical="center" shrinkToFit="1"/>
    </xf>
    <xf numFmtId="165" fontId="12" fillId="3" borderId="124" xfId="0" applyNumberFormat="1" applyFont="1" applyFill="1" applyBorder="1" applyAlignment="1">
      <alignment horizontal="center" vertical="center"/>
    </xf>
    <xf numFmtId="165" fontId="12" fillId="7" borderId="127" xfId="0" applyNumberFormat="1" applyFont="1" applyFill="1" applyBorder="1" applyAlignment="1">
      <alignment horizontal="center" vertical="center"/>
    </xf>
    <xf numFmtId="17" fontId="10" fillId="0" borderId="122" xfId="0" applyNumberFormat="1" applyFont="1" applyBorder="1" applyAlignment="1">
      <alignment horizontal="center" vertical="center"/>
    </xf>
    <xf numFmtId="165" fontId="7" fillId="20" borderId="123" xfId="0" applyNumberFormat="1" applyFont="1" applyFill="1" applyBorder="1" applyAlignment="1">
      <alignment vertical="center"/>
    </xf>
    <xf numFmtId="0" fontId="19" fillId="0" borderId="120" xfId="0" applyFont="1" applyBorder="1" applyAlignment="1">
      <alignment horizontal="center" vertical="center" shrinkToFit="1"/>
    </xf>
    <xf numFmtId="0" fontId="13" fillId="19" borderId="120" xfId="0" applyFont="1" applyFill="1" applyBorder="1" applyAlignment="1">
      <alignment horizontal="center" vertical="center" shrinkToFit="1"/>
    </xf>
    <xf numFmtId="0" fontId="12" fillId="0" borderId="129" xfId="0" applyFont="1" applyBorder="1" applyAlignment="1">
      <alignment horizontal="center" vertical="center"/>
    </xf>
    <xf numFmtId="49" fontId="10" fillId="0" borderId="129" xfId="0" applyNumberFormat="1" applyFont="1" applyBorder="1" applyAlignment="1">
      <alignment horizontal="center" vertical="center"/>
    </xf>
    <xf numFmtId="0" fontId="13" fillId="0" borderId="129" xfId="0" applyFont="1" applyBorder="1" applyAlignment="1">
      <alignment horizontal="center" vertical="center" shrinkToFit="1"/>
    </xf>
    <xf numFmtId="0" fontId="12" fillId="0" borderId="130" xfId="0" applyFont="1" applyBorder="1" applyAlignment="1">
      <alignment horizontal="center" vertical="center"/>
    </xf>
    <xf numFmtId="0" fontId="12" fillId="0" borderId="135" xfId="0" applyFont="1" applyBorder="1" applyAlignment="1">
      <alignment horizontal="center" vertical="center"/>
    </xf>
    <xf numFmtId="49" fontId="10" fillId="0" borderId="135" xfId="0" applyNumberFormat="1" applyFont="1" applyBorder="1" applyAlignment="1">
      <alignment horizontal="center" vertical="center"/>
    </xf>
    <xf numFmtId="0" fontId="13" fillId="0" borderId="135" xfId="0" applyFont="1" applyBorder="1" applyAlignment="1">
      <alignment horizontal="center" vertical="center" shrinkToFit="1"/>
    </xf>
    <xf numFmtId="0" fontId="12" fillId="0" borderId="136" xfId="0" applyFont="1" applyBorder="1" applyAlignment="1">
      <alignment horizontal="center" vertical="center"/>
    </xf>
    <xf numFmtId="165" fontId="12" fillId="3" borderId="128" xfId="0" applyNumberFormat="1" applyFont="1" applyFill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0" fontId="7" fillId="0" borderId="139" xfId="0" applyFont="1" applyBorder="1" applyAlignment="1">
      <alignment vertical="center"/>
    </xf>
    <xf numFmtId="165" fontId="12" fillId="3" borderId="140" xfId="0" applyNumberFormat="1" applyFont="1" applyFill="1" applyBorder="1" applyAlignment="1">
      <alignment horizontal="center" vertical="center"/>
    </xf>
    <xf numFmtId="0" fontId="11" fillId="0" borderId="141" xfId="0" applyFont="1" applyBorder="1" applyAlignment="1">
      <alignment horizontal="center" vertical="center" wrapText="1"/>
    </xf>
    <xf numFmtId="0" fontId="13" fillId="0" borderId="126" xfId="0" applyFont="1" applyBorder="1" applyAlignment="1">
      <alignment horizontal="center" vertical="center" shrinkToFit="1"/>
    </xf>
    <xf numFmtId="0" fontId="20" fillId="0" borderId="125" xfId="0" applyFont="1" applyBorder="1" applyAlignment="1">
      <alignment horizontal="center" vertical="center"/>
    </xf>
    <xf numFmtId="0" fontId="13" fillId="10" borderId="125" xfId="0" applyFont="1" applyFill="1" applyBorder="1" applyAlignment="1">
      <alignment horizontal="center" vertical="center"/>
    </xf>
    <xf numFmtId="0" fontId="13" fillId="10" borderId="135" xfId="0" applyFont="1" applyFill="1" applyBorder="1" applyAlignment="1">
      <alignment horizontal="center" vertical="center" shrinkToFit="1"/>
    </xf>
    <xf numFmtId="0" fontId="10" fillId="0" borderId="137" xfId="0" applyFont="1" applyBorder="1" applyAlignment="1">
      <alignment horizontal="center" vertical="center"/>
    </xf>
    <xf numFmtId="0" fontId="13" fillId="10" borderId="115" xfId="0" applyFont="1" applyFill="1" applyBorder="1" applyAlignment="1">
      <alignment horizontal="center" vertical="center" shrinkToFit="1"/>
    </xf>
    <xf numFmtId="0" fontId="12" fillId="0" borderId="142" xfId="0" applyFont="1" applyBorder="1" applyAlignment="1">
      <alignment horizontal="center" vertical="center"/>
    </xf>
    <xf numFmtId="0" fontId="10" fillId="0" borderId="117" xfId="0" applyFont="1" applyBorder="1" applyAlignment="1">
      <alignment horizontal="center" vertical="center"/>
    </xf>
    <xf numFmtId="0" fontId="18" fillId="0" borderId="13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49" fontId="10" fillId="0" borderId="2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/>
    </xf>
    <xf numFmtId="164" fontId="16" fillId="12" borderId="144" xfId="0" applyNumberFormat="1" applyFont="1" applyFill="1" applyBorder="1" applyAlignment="1">
      <alignment horizontal="center" vertical="center"/>
    </xf>
    <xf numFmtId="164" fontId="4" fillId="0" borderId="145" xfId="0" applyNumberFormat="1" applyFont="1" applyBorder="1" applyAlignment="1">
      <alignment horizontal="center" vertical="center" shrinkToFit="1"/>
    </xf>
    <xf numFmtId="164" fontId="5" fillId="0" borderId="146" xfId="0" applyNumberFormat="1" applyFont="1" applyBorder="1" applyAlignment="1">
      <alignment horizontal="center" vertical="center" shrinkToFit="1"/>
    </xf>
    <xf numFmtId="165" fontId="12" fillId="3" borderId="87" xfId="0" applyNumberFormat="1" applyFont="1" applyFill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 shrinkToFit="1"/>
    </xf>
    <xf numFmtId="0" fontId="20" fillId="0" borderId="49" xfId="0" applyFont="1" applyBorder="1" applyAlignment="1">
      <alignment horizontal="center" vertical="center"/>
    </xf>
    <xf numFmtId="167" fontId="10" fillId="0" borderId="149" xfId="0" applyNumberFormat="1" applyFont="1" applyBorder="1" applyAlignment="1">
      <alignment horizontal="center" vertical="center"/>
    </xf>
    <xf numFmtId="167" fontId="10" fillId="0" borderId="150" xfId="0" applyNumberFormat="1" applyFont="1" applyBorder="1" applyAlignment="1">
      <alignment horizontal="center" vertical="center"/>
    </xf>
    <xf numFmtId="167" fontId="10" fillId="0" borderId="151" xfId="0" applyNumberFormat="1" applyFont="1" applyBorder="1" applyAlignment="1">
      <alignment horizontal="center" vertical="center"/>
    </xf>
    <xf numFmtId="167" fontId="10" fillId="0" borderId="152" xfId="0" applyNumberFormat="1" applyFont="1" applyBorder="1" applyAlignment="1">
      <alignment horizontal="center" vertical="center"/>
    </xf>
    <xf numFmtId="167" fontId="10" fillId="0" borderId="153" xfId="0" applyNumberFormat="1" applyFont="1" applyBorder="1" applyAlignment="1">
      <alignment horizontal="center" vertical="center"/>
    </xf>
    <xf numFmtId="167" fontId="10" fillId="0" borderId="154" xfId="0" applyNumberFormat="1" applyFont="1" applyBorder="1" applyAlignment="1">
      <alignment horizontal="center" vertical="center"/>
    </xf>
    <xf numFmtId="167" fontId="10" fillId="0" borderId="148" xfId="0" applyNumberFormat="1" applyFont="1" applyBorder="1" applyAlignment="1">
      <alignment horizontal="center" vertical="center"/>
    </xf>
    <xf numFmtId="167" fontId="10" fillId="0" borderId="143" xfId="0" applyNumberFormat="1" applyFont="1" applyBorder="1" applyAlignment="1">
      <alignment horizontal="center" vertical="center"/>
    </xf>
    <xf numFmtId="167" fontId="23" fillId="0" borderId="155" xfId="0" applyNumberFormat="1" applyFont="1" applyBorder="1" applyAlignment="1">
      <alignment horizontal="center" vertical="center"/>
    </xf>
    <xf numFmtId="167" fontId="23" fillId="0" borderId="153" xfId="0" applyNumberFormat="1" applyFont="1" applyBorder="1" applyAlignment="1">
      <alignment horizontal="center" vertical="center"/>
    </xf>
    <xf numFmtId="0" fontId="13" fillId="10" borderId="90" xfId="0" applyFont="1" applyFill="1" applyBorder="1" applyAlignment="1">
      <alignment horizontal="center" vertical="center"/>
    </xf>
    <xf numFmtId="167" fontId="23" fillId="10" borderId="156" xfId="0" applyNumberFormat="1" applyFont="1" applyFill="1" applyBorder="1" applyAlignment="1">
      <alignment horizontal="center" vertical="center"/>
    </xf>
    <xf numFmtId="0" fontId="12" fillId="0" borderId="90" xfId="0" applyFont="1" applyBorder="1" applyAlignment="1">
      <alignment horizontal="center" vertical="center" wrapText="1"/>
    </xf>
    <xf numFmtId="0" fontId="11" fillId="2" borderId="157" xfId="0" applyFont="1" applyFill="1" applyBorder="1" applyAlignment="1">
      <alignment horizontal="center" vertical="center"/>
    </xf>
    <xf numFmtId="165" fontId="12" fillId="21" borderId="57" xfId="0" applyNumberFormat="1" applyFont="1" applyFill="1" applyBorder="1" applyAlignment="1">
      <alignment horizontal="center" vertical="center"/>
    </xf>
    <xf numFmtId="165" fontId="12" fillId="21" borderId="96" xfId="0" applyNumberFormat="1" applyFont="1" applyFill="1" applyBorder="1" applyAlignment="1">
      <alignment horizontal="center" vertical="center"/>
    </xf>
    <xf numFmtId="0" fontId="13" fillId="19" borderId="135" xfId="0" applyFont="1" applyFill="1" applyBorder="1" applyAlignment="1">
      <alignment horizontal="center" vertical="center" shrinkToFit="1"/>
    </xf>
    <xf numFmtId="165" fontId="12" fillId="15" borderId="24" xfId="0" applyNumberFormat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166" fontId="12" fillId="7" borderId="43" xfId="0" applyNumberFormat="1" applyFont="1" applyFill="1" applyBorder="1" applyAlignment="1">
      <alignment horizontal="center" vertical="center"/>
    </xf>
    <xf numFmtId="164" fontId="10" fillId="16" borderId="43" xfId="0" applyNumberFormat="1" applyFont="1" applyFill="1" applyBorder="1" applyAlignment="1">
      <alignment horizontal="center" vertical="center"/>
    </xf>
    <xf numFmtId="165" fontId="12" fillId="7" borderId="43" xfId="0" applyNumberFormat="1" applyFont="1" applyFill="1" applyBorder="1" applyAlignment="1">
      <alignment horizontal="center" vertical="center"/>
    </xf>
    <xf numFmtId="165" fontId="12" fillId="21" borderId="43" xfId="0" applyNumberFormat="1" applyFont="1" applyFill="1" applyBorder="1" applyAlignment="1">
      <alignment horizontal="center" vertical="center"/>
    </xf>
    <xf numFmtId="165" fontId="12" fillId="3" borderId="40" xfId="0" applyNumberFormat="1" applyFont="1" applyFill="1" applyBorder="1" applyAlignment="1">
      <alignment horizontal="center" vertical="center"/>
    </xf>
    <xf numFmtId="164" fontId="4" fillId="0" borderId="91" xfId="0" applyNumberFormat="1" applyFont="1" applyBorder="1" applyAlignment="1">
      <alignment horizontal="center" vertical="center" shrinkToFit="1"/>
    </xf>
    <xf numFmtId="164" fontId="5" fillId="0" borderId="91" xfId="0" applyNumberFormat="1" applyFont="1" applyBorder="1" applyAlignment="1">
      <alignment horizontal="center" vertical="center" shrinkToFit="1"/>
    </xf>
    <xf numFmtId="0" fontId="10" fillId="0" borderId="42" xfId="0" applyFont="1" applyBorder="1" applyAlignment="1">
      <alignment horizontal="center" vertical="center"/>
    </xf>
    <xf numFmtId="165" fontId="12" fillId="3" borderId="114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3" borderId="68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164" fontId="3" fillId="11" borderId="82" xfId="0" applyNumberFormat="1" applyFont="1" applyFill="1" applyBorder="1" applyAlignment="1">
      <alignment horizontal="center" vertical="center"/>
    </xf>
    <xf numFmtId="164" fontId="1" fillId="6" borderId="73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shrinkToFit="1"/>
    </xf>
    <xf numFmtId="0" fontId="6" fillId="0" borderId="94" xfId="0" applyFont="1" applyBorder="1" applyAlignment="1">
      <alignment horizontal="center" vertical="center" shrinkToFit="1"/>
    </xf>
    <xf numFmtId="0" fontId="3" fillId="0" borderId="10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shrinkToFit="1"/>
    </xf>
    <xf numFmtId="0" fontId="13" fillId="0" borderId="46" xfId="0" applyFont="1" applyBorder="1" applyAlignment="1">
      <alignment horizontal="center" vertical="center" shrinkToFit="1"/>
    </xf>
    <xf numFmtId="0" fontId="10" fillId="0" borderId="4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07" xfId="0" applyFont="1" applyBorder="1" applyAlignment="1">
      <alignment horizontal="center" vertical="center"/>
    </xf>
    <xf numFmtId="0" fontId="12" fillId="0" borderId="107" xfId="0" applyFont="1" applyBorder="1" applyAlignment="1">
      <alignment horizontal="center" vertical="center"/>
    </xf>
    <xf numFmtId="49" fontId="1" fillId="0" borderId="107" xfId="0" applyNumberFormat="1" applyFont="1" applyBorder="1" applyAlignment="1">
      <alignment horizontal="center" vertical="center"/>
    </xf>
    <xf numFmtId="0" fontId="13" fillId="0" borderId="107" xfId="0" applyFont="1" applyBorder="1" applyAlignment="1">
      <alignment horizontal="center" vertical="center" shrinkToFit="1"/>
    </xf>
    <xf numFmtId="0" fontId="3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shrinkToFit="1"/>
    </xf>
    <xf numFmtId="0" fontId="13" fillId="0" borderId="94" xfId="0" applyFont="1" applyBorder="1" applyAlignment="1">
      <alignment horizontal="center" vertical="center" shrinkToFit="1"/>
    </xf>
    <xf numFmtId="0" fontId="15" fillId="0" borderId="10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shrinkToFit="1"/>
    </xf>
    <xf numFmtId="0" fontId="13" fillId="0" borderId="4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3" borderId="6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49" fontId="10" fillId="0" borderId="107" xfId="0" applyNumberFormat="1" applyFont="1" applyBorder="1" applyAlignment="1">
      <alignment horizontal="center" vertical="center"/>
    </xf>
    <xf numFmtId="0" fontId="12" fillId="0" borderId="94" xfId="0" applyFont="1" applyBorder="1" applyAlignment="1">
      <alignment horizontal="center" vertical="center"/>
    </xf>
    <xf numFmtId="0" fontId="18" fillId="0" borderId="95" xfId="0" applyFont="1" applyBorder="1" applyAlignment="1">
      <alignment horizontal="center" vertical="center"/>
    </xf>
    <xf numFmtId="164" fontId="10" fillId="16" borderId="73" xfId="0" applyNumberFormat="1" applyFont="1" applyFill="1" applyBorder="1" applyAlignment="1">
      <alignment horizontal="center" vertical="center"/>
    </xf>
    <xf numFmtId="0" fontId="20" fillId="0" borderId="107" xfId="0" applyFont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23" fillId="0" borderId="95" xfId="0" applyFont="1" applyBorder="1" applyAlignment="1">
      <alignment horizontal="center" vertical="center"/>
    </xf>
    <xf numFmtId="0" fontId="13" fillId="19" borderId="25" xfId="0" applyFont="1" applyFill="1" applyBorder="1" applyAlignment="1">
      <alignment horizontal="center" vertical="center" shrinkToFit="1"/>
    </xf>
    <xf numFmtId="0" fontId="35" fillId="0" borderId="139" xfId="0" applyFont="1" applyBorder="1" applyAlignment="1">
      <alignment horizontal="center" vertical="center"/>
    </xf>
    <xf numFmtId="165" fontId="12" fillId="15" borderId="20" xfId="0" applyNumberFormat="1" applyFont="1" applyFill="1" applyBorder="1" applyAlignment="1">
      <alignment horizontal="center" vertical="center"/>
    </xf>
    <xf numFmtId="165" fontId="12" fillId="15" borderId="26" xfId="0" applyNumberFormat="1" applyFont="1" applyFill="1" applyBorder="1" applyAlignment="1">
      <alignment horizontal="center" vertical="center"/>
    </xf>
    <xf numFmtId="165" fontId="12" fillId="15" borderId="132" xfId="0" applyNumberFormat="1" applyFont="1" applyFill="1" applyBorder="1" applyAlignment="1">
      <alignment horizontal="center" vertical="center"/>
    </xf>
    <xf numFmtId="165" fontId="12" fillId="15" borderId="57" xfId="0" applyNumberFormat="1" applyFont="1" applyFill="1" applyBorder="1" applyAlignment="1">
      <alignment horizontal="center" vertical="center"/>
    </xf>
    <xf numFmtId="165" fontId="12" fillId="15" borderId="44" xfId="0" applyNumberFormat="1" applyFont="1" applyFill="1" applyBorder="1" applyAlignment="1">
      <alignment horizontal="center" vertical="center"/>
    </xf>
    <xf numFmtId="0" fontId="13" fillId="10" borderId="129" xfId="0" applyFont="1" applyFill="1" applyBorder="1" applyAlignment="1">
      <alignment horizontal="center" vertical="center" shrinkToFit="1"/>
    </xf>
    <xf numFmtId="0" fontId="12" fillId="0" borderId="161" xfId="0" applyFont="1" applyBorder="1" applyAlignment="1">
      <alignment horizontal="center" vertical="center"/>
    </xf>
    <xf numFmtId="165" fontId="12" fillId="3" borderId="163" xfId="0" applyNumberFormat="1" applyFont="1" applyFill="1" applyBorder="1" applyAlignment="1">
      <alignment horizontal="center" vertical="center"/>
    </xf>
    <xf numFmtId="0" fontId="12" fillId="0" borderId="164" xfId="0" applyFont="1" applyBorder="1" applyAlignment="1">
      <alignment horizontal="center" vertical="center"/>
    </xf>
    <xf numFmtId="49" fontId="10" fillId="0" borderId="164" xfId="0" applyNumberFormat="1" applyFont="1" applyBorder="1" applyAlignment="1">
      <alignment horizontal="center" vertical="center"/>
    </xf>
    <xf numFmtId="0" fontId="12" fillId="0" borderId="165" xfId="0" applyFont="1" applyBorder="1" applyAlignment="1">
      <alignment horizontal="center" vertical="center"/>
    </xf>
    <xf numFmtId="0" fontId="10" fillId="0" borderId="166" xfId="0" applyFont="1" applyBorder="1" applyAlignment="1">
      <alignment horizontal="center" vertical="center"/>
    </xf>
    <xf numFmtId="0" fontId="13" fillId="10" borderId="125" xfId="0" applyFont="1" applyFill="1" applyBorder="1" applyAlignment="1">
      <alignment horizontal="center" vertical="center" shrinkToFit="1"/>
    </xf>
    <xf numFmtId="0" fontId="10" fillId="0" borderId="169" xfId="0" applyFont="1" applyBorder="1" applyAlignment="1">
      <alignment horizontal="center" vertical="center"/>
    </xf>
    <xf numFmtId="165" fontId="12" fillId="30" borderId="123" xfId="0" applyNumberFormat="1" applyFont="1" applyFill="1" applyBorder="1" applyAlignment="1">
      <alignment horizontal="center" vertical="center"/>
    </xf>
    <xf numFmtId="165" fontId="12" fillId="30" borderId="127" xfId="0" applyNumberFormat="1" applyFont="1" applyFill="1" applyBorder="1" applyAlignment="1">
      <alignment horizontal="center" vertical="center"/>
    </xf>
    <xf numFmtId="165" fontId="12" fillId="30" borderId="132" xfId="0" applyNumberFormat="1" applyFont="1" applyFill="1" applyBorder="1" applyAlignment="1">
      <alignment horizontal="center" vertical="center"/>
    </xf>
    <xf numFmtId="0" fontId="31" fillId="8" borderId="164" xfId="0" applyFont="1" applyFill="1" applyBorder="1" applyAlignment="1">
      <alignment horizontal="center" vertical="center" shrinkToFit="1"/>
    </xf>
    <xf numFmtId="165" fontId="12" fillId="30" borderId="167" xfId="0" applyNumberFormat="1" applyFont="1" applyFill="1" applyBorder="1" applyAlignment="1">
      <alignment horizontal="center" vertical="center"/>
    </xf>
    <xf numFmtId="165" fontId="12" fillId="21" borderId="132" xfId="0" applyNumberFormat="1" applyFont="1" applyFill="1" applyBorder="1" applyAlignment="1">
      <alignment horizontal="center" vertical="center"/>
    </xf>
    <xf numFmtId="165" fontId="36" fillId="15" borderId="93" xfId="0" applyNumberFormat="1" applyFont="1" applyFill="1" applyBorder="1" applyAlignment="1">
      <alignment horizontal="center" vertical="center"/>
    </xf>
    <xf numFmtId="165" fontId="12" fillId="21" borderId="133" xfId="0" applyNumberFormat="1" applyFont="1" applyFill="1" applyBorder="1" applyAlignment="1">
      <alignment horizontal="center" vertical="center"/>
    </xf>
    <xf numFmtId="165" fontId="7" fillId="15" borderId="133" xfId="0" applyNumberFormat="1" applyFont="1" applyFill="1" applyBorder="1" applyAlignment="1">
      <alignment vertical="center"/>
    </xf>
    <xf numFmtId="165" fontId="12" fillId="3" borderId="134" xfId="0" applyNumberFormat="1" applyFont="1" applyFill="1" applyBorder="1" applyAlignment="1">
      <alignment horizontal="center" vertical="center"/>
    </xf>
    <xf numFmtId="165" fontId="12" fillId="15" borderId="123" xfId="0" applyNumberFormat="1" applyFont="1" applyFill="1" applyBorder="1" applyAlignment="1">
      <alignment horizontal="center" vertical="center"/>
    </xf>
    <xf numFmtId="165" fontId="12" fillId="15" borderId="138" xfId="0" applyNumberFormat="1" applyFont="1" applyFill="1" applyBorder="1" applyAlignment="1">
      <alignment horizontal="center" vertical="center"/>
    </xf>
    <xf numFmtId="165" fontId="12" fillId="15" borderId="118" xfId="0" applyNumberFormat="1" applyFont="1" applyFill="1" applyBorder="1" applyAlignment="1">
      <alignment horizontal="center" vertical="center"/>
    </xf>
    <xf numFmtId="165" fontId="7" fillId="20" borderId="133" xfId="0" applyNumberFormat="1" applyFont="1" applyFill="1" applyBorder="1" applyAlignment="1">
      <alignment vertical="center"/>
    </xf>
    <xf numFmtId="165" fontId="37" fillId="15" borderId="123" xfId="0" applyNumberFormat="1" applyFont="1" applyFill="1" applyBorder="1" applyAlignment="1">
      <alignment horizontal="center" vertical="center"/>
    </xf>
    <xf numFmtId="165" fontId="12" fillId="19" borderId="12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15" borderId="127" xfId="0" applyNumberFormat="1" applyFont="1" applyFill="1" applyBorder="1" applyAlignment="1">
      <alignment horizontal="center" vertical="center"/>
    </xf>
    <xf numFmtId="0" fontId="11" fillId="31" borderId="3" xfId="0" applyFont="1" applyFill="1" applyBorder="1" applyAlignment="1">
      <alignment horizontal="center" vertical="center" wrapText="1"/>
    </xf>
    <xf numFmtId="49" fontId="10" fillId="0" borderId="170" xfId="0" applyNumberFormat="1" applyFont="1" applyFill="1" applyBorder="1" applyAlignment="1">
      <alignment horizontal="center" vertical="center"/>
    </xf>
    <xf numFmtId="49" fontId="10" fillId="0" borderId="171" xfId="0" applyNumberFormat="1" applyFont="1" applyFill="1" applyBorder="1" applyAlignment="1">
      <alignment horizontal="center" vertical="center"/>
    </xf>
    <xf numFmtId="49" fontId="10" fillId="0" borderId="82" xfId="0" applyNumberFormat="1" applyFont="1" applyFill="1" applyBorder="1" applyAlignment="1">
      <alignment horizontal="center" vertical="center"/>
    </xf>
    <xf numFmtId="49" fontId="10" fillId="0" borderId="173" xfId="0" applyNumberFormat="1" applyFont="1" applyFill="1" applyBorder="1" applyAlignment="1">
      <alignment horizontal="center" vertical="center"/>
    </xf>
    <xf numFmtId="49" fontId="10" fillId="0" borderId="174" xfId="0" applyNumberFormat="1" applyFont="1" applyFill="1" applyBorder="1" applyAlignment="1">
      <alignment horizontal="center" vertical="center"/>
    </xf>
    <xf numFmtId="49" fontId="10" fillId="0" borderId="175" xfId="0" applyNumberFormat="1" applyFont="1" applyFill="1" applyBorder="1" applyAlignment="1">
      <alignment horizontal="center" vertical="center"/>
    </xf>
    <xf numFmtId="49" fontId="10" fillId="0" borderId="172" xfId="0" applyNumberFormat="1" applyFont="1" applyFill="1" applyBorder="1" applyAlignment="1">
      <alignment horizontal="center" vertical="center"/>
    </xf>
    <xf numFmtId="49" fontId="10" fillId="0" borderId="86" xfId="0" applyNumberFormat="1" applyFont="1" applyFill="1" applyBorder="1" applyAlignment="1">
      <alignment horizontal="center" vertical="center"/>
    </xf>
    <xf numFmtId="49" fontId="23" fillId="0" borderId="171" xfId="0" applyNumberFormat="1" applyFont="1" applyFill="1" applyBorder="1" applyAlignment="1">
      <alignment horizontal="center" vertical="center"/>
    </xf>
    <xf numFmtId="49" fontId="23" fillId="0" borderId="172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textRotation="255"/>
    </xf>
    <xf numFmtId="0" fontId="7" fillId="0" borderId="47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164" fontId="4" fillId="0" borderId="9" xfId="0" applyNumberFormat="1" applyFont="1" applyBorder="1" applyAlignment="1">
      <alignment horizontal="center" vertical="center" shrinkToFit="1"/>
    </xf>
    <xf numFmtId="0" fontId="7" fillId="0" borderId="91" xfId="0" applyFont="1" applyBorder="1" applyAlignment="1">
      <alignment vertical="center"/>
    </xf>
    <xf numFmtId="164" fontId="5" fillId="0" borderId="9" xfId="0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164" fontId="4" fillId="0" borderId="40" xfId="0" applyNumberFormat="1" applyFont="1" applyBorder="1" applyAlignment="1">
      <alignment horizontal="center" vertical="center" shrinkToFit="1"/>
    </xf>
    <xf numFmtId="0" fontId="7" fillId="0" borderId="33" xfId="0" applyFont="1" applyBorder="1" applyAlignment="1">
      <alignment vertical="center"/>
    </xf>
    <xf numFmtId="164" fontId="3" fillId="5" borderId="76" xfId="0" applyNumberFormat="1" applyFont="1" applyFill="1" applyBorder="1" applyAlignment="1">
      <alignment horizontal="center" vertical="center"/>
    </xf>
    <xf numFmtId="0" fontId="7" fillId="0" borderId="82" xfId="0" applyFont="1" applyBorder="1" applyAlignment="1">
      <alignment vertical="center"/>
    </xf>
    <xf numFmtId="164" fontId="3" fillId="5" borderId="8" xfId="0" applyNumberFormat="1" applyFont="1" applyFill="1" applyBorder="1" applyAlignment="1">
      <alignment horizontal="center" vertical="center"/>
    </xf>
    <xf numFmtId="164" fontId="3" fillId="5" borderId="27" xfId="0" applyNumberFormat="1" applyFont="1" applyFill="1" applyBorder="1" applyAlignment="1">
      <alignment horizontal="center" vertical="center"/>
    </xf>
    <xf numFmtId="0" fontId="7" fillId="0" borderId="101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7" fillId="0" borderId="92" xfId="0" applyFont="1" applyBorder="1" applyAlignment="1">
      <alignment vertical="center"/>
    </xf>
    <xf numFmtId="164" fontId="1" fillId="6" borderId="28" xfId="0" applyNumberFormat="1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7" fillId="0" borderId="93" xfId="0" applyFont="1" applyBorder="1" applyAlignment="1">
      <alignment vertical="center"/>
    </xf>
    <xf numFmtId="0" fontId="1" fillId="0" borderId="12" xfId="0" applyFont="1" applyBorder="1" applyAlignment="1">
      <alignment horizontal="center" vertical="top"/>
    </xf>
    <xf numFmtId="164" fontId="5" fillId="0" borderId="40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7" fillId="0" borderId="107" xfId="0" applyFont="1" applyBorder="1" applyAlignment="1">
      <alignment vertical="center"/>
    </xf>
    <xf numFmtId="164" fontId="1" fillId="6" borderId="12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7" fillId="0" borderId="96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164" fontId="4" fillId="0" borderId="52" xfId="0" applyNumberFormat="1" applyFont="1" applyBorder="1" applyAlignment="1">
      <alignment horizontal="center" vertical="center" shrinkToFit="1"/>
    </xf>
    <xf numFmtId="164" fontId="5" fillId="0" borderId="52" xfId="0" applyNumberFormat="1" applyFont="1" applyBorder="1" applyAlignment="1">
      <alignment horizontal="center" vertical="center" shrinkToFit="1"/>
    </xf>
    <xf numFmtId="164" fontId="3" fillId="12" borderId="74" xfId="0" applyNumberFormat="1" applyFont="1" applyFill="1" applyBorder="1" applyAlignment="1">
      <alignment horizontal="center" vertical="center"/>
    </xf>
    <xf numFmtId="0" fontId="7" fillId="0" borderId="81" xfId="0" applyFont="1" applyBorder="1" applyAlignment="1">
      <alignment vertical="center"/>
    </xf>
    <xf numFmtId="0" fontId="7" fillId="0" borderId="84" xfId="0" applyFont="1" applyBorder="1" applyAlignment="1">
      <alignment vertical="center"/>
    </xf>
    <xf numFmtId="164" fontId="4" fillId="0" borderId="75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7" fillId="0" borderId="85" xfId="0" applyFont="1" applyBorder="1" applyAlignment="1">
      <alignment vertical="center"/>
    </xf>
    <xf numFmtId="164" fontId="5" fillId="0" borderId="76" xfId="0" applyNumberFormat="1" applyFont="1" applyBorder="1" applyAlignment="1">
      <alignment horizontal="center" vertical="center"/>
    </xf>
    <xf numFmtId="0" fontId="7" fillId="0" borderId="86" xfId="0" applyFont="1" applyBorder="1" applyAlignment="1">
      <alignment vertical="center"/>
    </xf>
    <xf numFmtId="0" fontId="3" fillId="12" borderId="50" xfId="0" applyFont="1" applyFill="1" applyBorder="1" applyAlignment="1">
      <alignment horizontal="center" vertical="center" textRotation="255"/>
    </xf>
    <xf numFmtId="0" fontId="7" fillId="0" borderId="83" xfId="0" applyFont="1" applyBorder="1" applyAlignment="1">
      <alignment vertical="center"/>
    </xf>
    <xf numFmtId="0" fontId="3" fillId="3" borderId="52" xfId="0" applyFont="1" applyFill="1" applyBorder="1" applyAlignment="1">
      <alignment horizontal="center" vertical="center"/>
    </xf>
    <xf numFmtId="164" fontId="3" fillId="12" borderId="51" xfId="0" applyNumberFormat="1" applyFont="1" applyFill="1" applyBorder="1" applyAlignment="1">
      <alignment horizontal="center" vertical="center"/>
    </xf>
    <xf numFmtId="0" fontId="7" fillId="0" borderId="78" xfId="0" applyFont="1" applyBorder="1" applyAlignment="1">
      <alignment vertical="center"/>
    </xf>
    <xf numFmtId="0" fontId="7" fillId="0" borderId="79" xfId="0" applyFont="1" applyBorder="1" applyAlignment="1">
      <alignment vertical="center"/>
    </xf>
    <xf numFmtId="164" fontId="5" fillId="0" borderId="76" xfId="0" applyNumberFormat="1" applyFont="1" applyBorder="1" applyAlignment="1">
      <alignment horizontal="center" vertical="center" shrinkToFit="1"/>
    </xf>
    <xf numFmtId="0" fontId="7" fillId="0" borderId="80" xfId="0" applyFont="1" applyBorder="1" applyAlignment="1">
      <alignment vertical="center"/>
    </xf>
    <xf numFmtId="0" fontId="1" fillId="0" borderId="52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7" fillId="0" borderId="70" xfId="0" applyFont="1" applyBorder="1" applyAlignment="1">
      <alignment vertical="center"/>
    </xf>
    <xf numFmtId="0" fontId="4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vertical="center"/>
    </xf>
    <xf numFmtId="0" fontId="7" fillId="0" borderId="95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7" fillId="0" borderId="88" xfId="0" applyFont="1" applyBorder="1" applyAlignment="1">
      <alignment vertical="center"/>
    </xf>
    <xf numFmtId="164" fontId="1" fillId="6" borderId="42" xfId="0" applyNumberFormat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7" fillId="0" borderId="89" xfId="0" applyFont="1" applyBorder="1" applyAlignment="1">
      <alignment vertical="center"/>
    </xf>
    <xf numFmtId="164" fontId="1" fillId="6" borderId="71" xfId="0" applyNumberFormat="1" applyFont="1" applyFill="1" applyBorder="1" applyAlignment="1">
      <alignment horizontal="center" vertical="center"/>
    </xf>
    <xf numFmtId="0" fontId="7" fillId="0" borderId="73" xfId="0" applyFont="1" applyBorder="1" applyAlignment="1">
      <alignment vertical="center"/>
    </xf>
    <xf numFmtId="0" fontId="3" fillId="7" borderId="72" xfId="0" applyFont="1" applyFill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4" fontId="1" fillId="6" borderId="44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vertical="center"/>
    </xf>
    <xf numFmtId="0" fontId="3" fillId="9" borderId="47" xfId="0" applyFont="1" applyFill="1" applyBorder="1" applyAlignment="1">
      <alignment horizontal="center" vertical="center" textRotation="255"/>
    </xf>
    <xf numFmtId="164" fontId="3" fillId="9" borderId="38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vertical="center"/>
    </xf>
    <xf numFmtId="164" fontId="3" fillId="9" borderId="27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vertical="center"/>
    </xf>
    <xf numFmtId="0" fontId="3" fillId="11" borderId="50" xfId="0" applyFont="1" applyFill="1" applyBorder="1" applyAlignment="1">
      <alignment horizontal="center" vertical="center" textRotation="255"/>
    </xf>
    <xf numFmtId="164" fontId="3" fillId="11" borderId="51" xfId="0" applyNumberFormat="1" applyFont="1" applyFill="1" applyBorder="1" applyAlignment="1">
      <alignment horizontal="center" vertical="center"/>
    </xf>
    <xf numFmtId="164" fontId="3" fillId="11" borderId="76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164" fontId="1" fillId="6" borderId="92" xfId="0" applyNumberFormat="1" applyFont="1" applyFill="1" applyBorder="1" applyAlignment="1">
      <alignment horizontal="center" vertical="center"/>
    </xf>
    <xf numFmtId="0" fontId="12" fillId="7" borderId="9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164" fontId="4" fillId="0" borderId="91" xfId="0" applyNumberFormat="1" applyFont="1" applyBorder="1" applyAlignment="1">
      <alignment horizontal="center" vertical="center" shrinkToFit="1"/>
    </xf>
    <xf numFmtId="164" fontId="5" fillId="0" borderId="91" xfId="0" applyNumberFormat="1" applyFont="1" applyBorder="1" applyAlignment="1">
      <alignment horizontal="center" vertical="center"/>
    </xf>
    <xf numFmtId="0" fontId="3" fillId="3" borderId="91" xfId="0" applyFont="1" applyFill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2" fillId="7" borderId="44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164" fontId="1" fillId="14" borderId="28" xfId="0" applyNumberFormat="1" applyFont="1" applyFill="1" applyBorder="1" applyAlignment="1">
      <alignment horizontal="center" vertical="center"/>
    </xf>
    <xf numFmtId="0" fontId="7" fillId="15" borderId="88" xfId="0" applyFont="1" applyFill="1" applyBorder="1" applyAlignment="1">
      <alignment vertical="center"/>
    </xf>
    <xf numFmtId="164" fontId="1" fillId="14" borderId="42" xfId="0" applyNumberFormat="1" applyFont="1" applyFill="1" applyBorder="1" applyAlignment="1">
      <alignment horizontal="center" vertical="center"/>
    </xf>
    <xf numFmtId="0" fontId="7" fillId="15" borderId="95" xfId="0" applyFont="1" applyFill="1" applyBorder="1" applyAlignment="1">
      <alignment vertical="center"/>
    </xf>
    <xf numFmtId="0" fontId="12" fillId="7" borderId="72" xfId="0" applyFont="1" applyFill="1" applyBorder="1" applyAlignment="1">
      <alignment horizontal="center" vertical="center"/>
    </xf>
    <xf numFmtId="164" fontId="3" fillId="9" borderId="101" xfId="0" applyNumberFormat="1" applyFont="1" applyFill="1" applyBorder="1" applyAlignment="1">
      <alignment horizontal="center" vertical="center"/>
    </xf>
    <xf numFmtId="164" fontId="3" fillId="11" borderId="27" xfId="0" applyNumberFormat="1" applyFont="1" applyFill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 shrinkToFit="1"/>
    </xf>
    <xf numFmtId="164" fontId="10" fillId="14" borderId="12" xfId="0" applyNumberFormat="1" applyFont="1" applyFill="1" applyBorder="1" applyAlignment="1">
      <alignment horizontal="center" vertical="center"/>
    </xf>
    <xf numFmtId="0" fontId="7" fillId="15" borderId="92" xfId="0" applyFont="1" applyFill="1" applyBorder="1" applyAlignment="1">
      <alignment vertical="center"/>
    </xf>
    <xf numFmtId="166" fontId="12" fillId="7" borderId="13" xfId="0" applyNumberFormat="1" applyFont="1" applyFill="1" applyBorder="1" applyAlignment="1">
      <alignment horizontal="center" vertical="center"/>
    </xf>
    <xf numFmtId="166" fontId="7" fillId="0" borderId="96" xfId="0" applyNumberFormat="1" applyFont="1" applyBorder="1" applyAlignment="1">
      <alignment vertical="center"/>
    </xf>
    <xf numFmtId="164" fontId="10" fillId="14" borderId="43" xfId="0" applyNumberFormat="1" applyFont="1" applyFill="1" applyBorder="1" applyAlignment="1">
      <alignment horizontal="center" vertical="center"/>
    </xf>
    <xf numFmtId="0" fontId="7" fillId="15" borderId="30" xfId="0" applyFont="1" applyFill="1" applyBorder="1" applyAlignment="1">
      <alignment vertical="center"/>
    </xf>
    <xf numFmtId="166" fontId="12" fillId="7" borderId="43" xfId="0" applyNumberFormat="1" applyFont="1" applyFill="1" applyBorder="1" applyAlignment="1">
      <alignment horizontal="center" vertical="center"/>
    </xf>
    <xf numFmtId="166" fontId="7" fillId="0" borderId="30" xfId="0" applyNumberFormat="1" applyFont="1" applyBorder="1" applyAlignment="1">
      <alignment vertical="center"/>
    </xf>
    <xf numFmtId="0" fontId="12" fillId="3" borderId="40" xfId="0" applyFont="1" applyFill="1" applyBorder="1" applyAlignment="1">
      <alignment horizontal="center" vertical="center"/>
    </xf>
    <xf numFmtId="164" fontId="16" fillId="9" borderId="101" xfId="0" applyNumberFormat="1" applyFont="1" applyFill="1" applyBorder="1" applyAlignment="1">
      <alignment horizontal="center" vertical="center"/>
    </xf>
    <xf numFmtId="164" fontId="10" fillId="16" borderId="44" xfId="0" applyNumberFormat="1" applyFont="1" applyFill="1" applyBorder="1" applyAlignment="1">
      <alignment horizontal="center" vertical="center"/>
    </xf>
    <xf numFmtId="0" fontId="7" fillId="15" borderId="96" xfId="0" applyFont="1" applyFill="1" applyBorder="1" applyAlignment="1">
      <alignment vertical="center"/>
    </xf>
    <xf numFmtId="166" fontId="12" fillId="7" borderId="44" xfId="0" applyNumberFormat="1" applyFont="1" applyFill="1" applyBorder="1" applyAlignment="1">
      <alignment horizontal="center" vertical="center"/>
    </xf>
    <xf numFmtId="0" fontId="7" fillId="15" borderId="89" xfId="0" applyFont="1" applyFill="1" applyBorder="1" applyAlignment="1">
      <alignment vertical="center"/>
    </xf>
    <xf numFmtId="166" fontId="7" fillId="0" borderId="89" xfId="0" applyNumberFormat="1" applyFont="1" applyBorder="1" applyAlignment="1">
      <alignment vertical="center"/>
    </xf>
    <xf numFmtId="164" fontId="10" fillId="16" borderId="92" xfId="0" applyNumberFormat="1" applyFont="1" applyFill="1" applyBorder="1" applyAlignment="1">
      <alignment horizontal="center" vertical="center"/>
    </xf>
    <xf numFmtId="166" fontId="12" fillId="7" borderId="93" xfId="0" applyNumberFormat="1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164" fontId="16" fillId="9" borderId="27" xfId="0" applyNumberFormat="1" applyFont="1" applyFill="1" applyBorder="1" applyAlignment="1">
      <alignment horizontal="center" vertical="center"/>
    </xf>
    <xf numFmtId="164" fontId="16" fillId="12" borderId="74" xfId="0" applyNumberFormat="1" applyFont="1" applyFill="1" applyBorder="1" applyAlignment="1">
      <alignment horizontal="center" vertical="center"/>
    </xf>
    <xf numFmtId="0" fontId="16" fillId="9" borderId="47" xfId="0" applyFont="1" applyFill="1" applyBorder="1" applyAlignment="1">
      <alignment horizontal="center" vertical="center" textRotation="255"/>
    </xf>
    <xf numFmtId="0" fontId="16" fillId="11" borderId="50" xfId="0" applyFont="1" applyFill="1" applyBorder="1" applyAlignment="1">
      <alignment horizontal="center" vertical="center" textRotation="255"/>
    </xf>
    <xf numFmtId="164" fontId="16" fillId="11" borderId="27" xfId="0" applyNumberFormat="1" applyFont="1" applyFill="1" applyBorder="1" applyAlignment="1">
      <alignment horizontal="center" vertical="center"/>
    </xf>
    <xf numFmtId="0" fontId="16" fillId="12" borderId="50" xfId="0" applyFont="1" applyFill="1" applyBorder="1" applyAlignment="1">
      <alignment horizontal="center" vertical="center" textRotation="255"/>
    </xf>
    <xf numFmtId="164" fontId="16" fillId="12" borderId="51" xfId="0" applyNumberFormat="1" applyFont="1" applyFill="1" applyBorder="1" applyAlignment="1">
      <alignment horizontal="center" vertical="center"/>
    </xf>
    <xf numFmtId="164" fontId="10" fillId="16" borderId="71" xfId="0" applyNumberFormat="1" applyFont="1" applyFill="1" applyBorder="1" applyAlignment="1">
      <alignment horizontal="center" vertical="center"/>
    </xf>
    <xf numFmtId="0" fontId="7" fillId="15" borderId="73" xfId="0" applyFont="1" applyFill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2" fillId="3" borderId="52" xfId="0" applyFont="1" applyFill="1" applyBorder="1" applyAlignment="1">
      <alignment horizontal="center" vertical="center"/>
    </xf>
    <xf numFmtId="17" fontId="10" fillId="0" borderId="71" xfId="0" applyNumberFormat="1" applyFont="1" applyBorder="1" applyAlignment="1">
      <alignment horizontal="center" vertical="center"/>
    </xf>
    <xf numFmtId="17" fontId="10" fillId="0" borderId="73" xfId="0" applyNumberFormat="1" applyFont="1" applyBorder="1" applyAlignment="1">
      <alignment horizontal="center" vertical="center"/>
    </xf>
    <xf numFmtId="164" fontId="10" fillId="16" borderId="42" xfId="0" applyNumberFormat="1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2" fillId="3" borderId="91" xfId="0" applyFont="1" applyFill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 textRotation="255"/>
    </xf>
    <xf numFmtId="0" fontId="10" fillId="0" borderId="12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164" fontId="16" fillId="5" borderId="8" xfId="0" applyNumberFormat="1" applyFont="1" applyFill="1" applyBorder="1" applyAlignment="1">
      <alignment horizontal="center" vertical="center"/>
    </xf>
    <xf numFmtId="164" fontId="16" fillId="5" borderId="27" xfId="0" applyNumberFormat="1" applyFont="1" applyFill="1" applyBorder="1" applyAlignment="1">
      <alignment horizontal="center" vertical="center"/>
    </xf>
    <xf numFmtId="164" fontId="16" fillId="5" borderId="76" xfId="0" applyNumberFormat="1" applyFont="1" applyFill="1" applyBorder="1" applyAlignment="1">
      <alignment horizontal="center" vertical="center"/>
    </xf>
    <xf numFmtId="166" fontId="7" fillId="0" borderId="93" xfId="0" applyNumberFormat="1" applyFont="1" applyBorder="1" applyAlignment="1">
      <alignment vertical="center"/>
    </xf>
    <xf numFmtId="164" fontId="16" fillId="11" borderId="102" xfId="0" applyNumberFormat="1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164" fontId="10" fillId="16" borderId="28" xfId="0" applyNumberFormat="1" applyFont="1" applyFill="1" applyBorder="1" applyAlignment="1">
      <alignment horizontal="center" vertical="center"/>
    </xf>
    <xf numFmtId="166" fontId="12" fillId="7" borderId="72" xfId="0" applyNumberFormat="1" applyFont="1" applyFill="1" applyBorder="1" applyAlignment="1">
      <alignment horizontal="center" vertical="center"/>
    </xf>
    <xf numFmtId="0" fontId="7" fillId="15" borderId="93" xfId="0" applyFont="1" applyFill="1" applyBorder="1" applyAlignment="1">
      <alignment vertical="center"/>
    </xf>
    <xf numFmtId="165" fontId="12" fillId="7" borderId="44" xfId="0" applyNumberFormat="1" applyFont="1" applyFill="1" applyBorder="1" applyAlignment="1">
      <alignment horizontal="center" vertical="center"/>
    </xf>
    <xf numFmtId="165" fontId="7" fillId="0" borderId="30" xfId="0" applyNumberFormat="1" applyFont="1" applyBorder="1" applyAlignment="1">
      <alignment vertical="center"/>
    </xf>
    <xf numFmtId="165" fontId="7" fillId="0" borderId="89" xfId="0" applyNumberFormat="1" applyFont="1" applyBorder="1" applyAlignment="1">
      <alignment vertical="center"/>
    </xf>
    <xf numFmtId="164" fontId="10" fillId="16" borderId="12" xfId="0" applyNumberFormat="1" applyFont="1" applyFill="1" applyBorder="1" applyAlignment="1">
      <alignment horizontal="center" vertical="center"/>
    </xf>
    <xf numFmtId="165" fontId="12" fillId="7" borderId="13" xfId="0" applyNumberFormat="1" applyFont="1" applyFill="1" applyBorder="1" applyAlignment="1">
      <alignment horizontal="center" vertical="center"/>
    </xf>
    <xf numFmtId="165" fontId="7" fillId="0" borderId="96" xfId="0" applyNumberFormat="1" applyFont="1" applyBorder="1" applyAlignment="1">
      <alignment vertical="center"/>
    </xf>
    <xf numFmtId="164" fontId="10" fillId="16" borderId="43" xfId="0" applyNumberFormat="1" applyFont="1" applyFill="1" applyBorder="1" applyAlignment="1">
      <alignment horizontal="center" vertical="center"/>
    </xf>
    <xf numFmtId="165" fontId="12" fillId="7" borderId="43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65" fontId="7" fillId="0" borderId="93" xfId="0" applyNumberFormat="1" applyFont="1" applyBorder="1" applyAlignment="1">
      <alignment vertical="center"/>
    </xf>
    <xf numFmtId="164" fontId="10" fillId="15" borderId="42" xfId="0" applyNumberFormat="1" applyFont="1" applyFill="1" applyBorder="1" applyAlignment="1">
      <alignment horizontal="center" vertical="center"/>
    </xf>
    <xf numFmtId="165" fontId="12" fillId="7" borderId="72" xfId="0" applyNumberFormat="1" applyFont="1" applyFill="1" applyBorder="1" applyAlignment="1">
      <alignment horizontal="center" vertical="center"/>
    </xf>
    <xf numFmtId="164" fontId="10" fillId="15" borderId="28" xfId="0" applyNumberFormat="1" applyFont="1" applyFill="1" applyBorder="1" applyAlignment="1">
      <alignment horizontal="center" vertical="center"/>
    </xf>
    <xf numFmtId="165" fontId="12" fillId="7" borderId="93" xfId="0" applyNumberFormat="1" applyFont="1" applyFill="1" applyBorder="1" applyAlignment="1">
      <alignment horizontal="center" vertical="center"/>
    </xf>
    <xf numFmtId="0" fontId="27" fillId="18" borderId="101" xfId="0" applyFont="1" applyFill="1" applyBorder="1" applyAlignment="1">
      <alignment vertical="center"/>
    </xf>
    <xf numFmtId="0" fontId="27" fillId="18" borderId="48" xfId="0" applyFont="1" applyFill="1" applyBorder="1" applyAlignment="1">
      <alignment vertical="center"/>
    </xf>
    <xf numFmtId="164" fontId="26" fillId="0" borderId="91" xfId="0" applyNumberFormat="1" applyFont="1" applyBorder="1" applyAlignment="1">
      <alignment horizontal="center" vertical="center"/>
    </xf>
    <xf numFmtId="0" fontId="26" fillId="0" borderId="91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164" fontId="16" fillId="12" borderId="81" xfId="0" applyNumberFormat="1" applyFont="1" applyFill="1" applyBorder="1" applyAlignment="1">
      <alignment horizontal="center" vertical="center"/>
    </xf>
    <xf numFmtId="164" fontId="16" fillId="12" borderId="84" xfId="0" applyNumberFormat="1" applyFont="1" applyFill="1" applyBorder="1" applyAlignment="1">
      <alignment horizontal="center" vertical="center"/>
    </xf>
    <xf numFmtId="164" fontId="28" fillId="0" borderId="91" xfId="0" applyNumberFormat="1" applyFont="1" applyBorder="1" applyAlignment="1">
      <alignment horizontal="center" vertical="center"/>
    </xf>
    <xf numFmtId="0" fontId="28" fillId="0" borderId="91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 shrinkToFit="1"/>
    </xf>
    <xf numFmtId="164" fontId="4" fillId="0" borderId="85" xfId="0" applyNumberFormat="1" applyFont="1" applyBorder="1" applyAlignment="1">
      <alignment horizontal="center" vertical="center" shrinkToFit="1"/>
    </xf>
    <xf numFmtId="164" fontId="28" fillId="0" borderId="76" xfId="0" applyNumberFormat="1" applyFont="1" applyBorder="1" applyAlignment="1">
      <alignment horizontal="center" vertical="center"/>
    </xf>
    <xf numFmtId="164" fontId="28" fillId="0" borderId="82" xfId="0" applyNumberFormat="1" applyFont="1" applyBorder="1" applyAlignment="1">
      <alignment horizontal="center" vertical="center"/>
    </xf>
    <xf numFmtId="164" fontId="28" fillId="0" borderId="86" xfId="0" applyNumberFormat="1" applyFont="1" applyBorder="1" applyAlignment="1">
      <alignment horizontal="center" vertical="center"/>
    </xf>
    <xf numFmtId="165" fontId="12" fillId="15" borderId="43" xfId="0" applyNumberFormat="1" applyFont="1" applyFill="1" applyBorder="1" applyAlignment="1">
      <alignment horizontal="center" vertical="center"/>
    </xf>
    <xf numFmtId="165" fontId="7" fillId="15" borderId="89" xfId="0" applyNumberFormat="1" applyFont="1" applyFill="1" applyBorder="1" applyAlignment="1">
      <alignment vertical="center"/>
    </xf>
    <xf numFmtId="165" fontId="12" fillId="3" borderId="29" xfId="0" applyNumberFormat="1" applyFont="1" applyFill="1" applyBorder="1" applyAlignment="1">
      <alignment horizontal="center" vertical="center"/>
    </xf>
    <xf numFmtId="165" fontId="7" fillId="0" borderId="107" xfId="0" applyNumberFormat="1" applyFont="1" applyBorder="1" applyAlignment="1">
      <alignment vertical="center"/>
    </xf>
    <xf numFmtId="165" fontId="12" fillId="21" borderId="44" xfId="0" applyNumberFormat="1" applyFont="1" applyFill="1" applyBorder="1" applyAlignment="1">
      <alignment horizontal="center" vertical="center"/>
    </xf>
    <xf numFmtId="165" fontId="7" fillId="15" borderId="96" xfId="0" applyNumberFormat="1" applyFont="1" applyFill="1" applyBorder="1" applyAlignment="1">
      <alignment vertical="center"/>
    </xf>
    <xf numFmtId="165" fontId="12" fillId="21" borderId="72" xfId="0" applyNumberFormat="1" applyFont="1" applyFill="1" applyBorder="1" applyAlignment="1">
      <alignment horizontal="center" vertical="center"/>
    </xf>
    <xf numFmtId="165" fontId="7" fillId="15" borderId="30" xfId="0" applyNumberFormat="1" applyFont="1" applyFill="1" applyBorder="1" applyAlignment="1">
      <alignment vertical="center"/>
    </xf>
    <xf numFmtId="165" fontId="7" fillId="0" borderId="91" xfId="0" applyNumberFormat="1" applyFont="1" applyBorder="1" applyAlignment="1">
      <alignment vertical="center"/>
    </xf>
    <xf numFmtId="165" fontId="12" fillId="3" borderId="52" xfId="0" applyNumberFormat="1" applyFont="1" applyFill="1" applyBorder="1" applyAlignment="1">
      <alignment horizontal="center" vertical="center"/>
    </xf>
    <xf numFmtId="165" fontId="7" fillId="0" borderId="14" xfId="0" applyNumberFormat="1" applyFont="1" applyBorder="1" applyAlignment="1">
      <alignment vertical="center"/>
    </xf>
    <xf numFmtId="165" fontId="12" fillId="3" borderId="40" xfId="0" applyNumberFormat="1" applyFont="1" applyFill="1" applyBorder="1" applyAlignment="1">
      <alignment horizontal="center" vertical="center"/>
    </xf>
    <xf numFmtId="165" fontId="7" fillId="0" borderId="49" xfId="0" applyNumberFormat="1" applyFont="1" applyBorder="1" applyAlignment="1">
      <alignment vertical="center"/>
    </xf>
    <xf numFmtId="0" fontId="32" fillId="0" borderId="73" xfId="0" applyFont="1" applyBorder="1" applyAlignment="1">
      <alignment vertical="center"/>
    </xf>
    <xf numFmtId="165" fontId="12" fillId="21" borderId="43" xfId="0" applyNumberFormat="1" applyFont="1" applyFill="1" applyBorder="1" applyAlignment="1">
      <alignment horizontal="center" vertical="center"/>
    </xf>
    <xf numFmtId="165" fontId="7" fillId="15" borderId="93" xfId="0" applyNumberFormat="1" applyFont="1" applyFill="1" applyBorder="1" applyAlignment="1">
      <alignment vertical="center"/>
    </xf>
    <xf numFmtId="165" fontId="12" fillId="3" borderId="91" xfId="0" applyNumberFormat="1" applyFont="1" applyFill="1" applyBorder="1" applyAlignment="1">
      <alignment horizontal="center" vertical="center"/>
    </xf>
    <xf numFmtId="165" fontId="12" fillId="21" borderId="93" xfId="0" applyNumberFormat="1" applyFont="1" applyFill="1" applyBorder="1" applyAlignment="1">
      <alignment horizontal="center" vertical="center"/>
    </xf>
    <xf numFmtId="165" fontId="12" fillId="21" borderId="13" xfId="0" applyNumberFormat="1" applyFont="1" applyFill="1" applyBorder="1" applyAlignment="1">
      <alignment horizontal="center" vertical="center"/>
    </xf>
    <xf numFmtId="165" fontId="12" fillId="3" borderId="9" xfId="0" applyNumberFormat="1" applyFont="1" applyFill="1" applyBorder="1" applyAlignment="1">
      <alignment horizontal="center" vertical="center"/>
    </xf>
    <xf numFmtId="167" fontId="10" fillId="0" borderId="43" xfId="0" applyNumberFormat="1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167" fontId="10" fillId="0" borderId="13" xfId="0" applyNumberFormat="1" applyFont="1" applyBorder="1" applyAlignment="1">
      <alignment horizontal="center" vertical="center"/>
    </xf>
    <xf numFmtId="167" fontId="10" fillId="0" borderId="96" xfId="0" applyNumberFormat="1" applyFont="1" applyBorder="1" applyAlignment="1">
      <alignment horizontal="center" vertical="center"/>
    </xf>
    <xf numFmtId="167" fontId="10" fillId="0" borderId="44" xfId="0" applyNumberFormat="1" applyFont="1" applyBorder="1" applyAlignment="1">
      <alignment horizontal="center" vertical="center"/>
    </xf>
    <xf numFmtId="167" fontId="10" fillId="0" borderId="89" xfId="0" applyNumberFormat="1" applyFont="1" applyBorder="1" applyAlignment="1">
      <alignment horizontal="center" vertical="center"/>
    </xf>
    <xf numFmtId="167" fontId="10" fillId="0" borderId="72" xfId="0" applyNumberFormat="1" applyFont="1" applyBorder="1" applyAlignment="1">
      <alignment horizontal="center" vertical="center"/>
    </xf>
    <xf numFmtId="165" fontId="12" fillId="3" borderId="14" xfId="0" applyNumberFormat="1" applyFont="1" applyFill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164" fontId="16" fillId="11" borderId="101" xfId="0" applyNumberFormat="1" applyFont="1" applyFill="1" applyBorder="1" applyAlignment="1">
      <alignment horizontal="center" vertical="center"/>
    </xf>
    <xf numFmtId="164" fontId="5" fillId="0" borderId="91" xfId="0" applyNumberFormat="1" applyFont="1" applyBorder="1" applyAlignment="1">
      <alignment horizontal="center" vertical="center" shrinkToFit="1"/>
    </xf>
    <xf numFmtId="0" fontId="10" fillId="0" borderId="73" xfId="0" applyFont="1" applyBorder="1" applyAlignment="1">
      <alignment horizontal="center" vertical="center"/>
    </xf>
    <xf numFmtId="165" fontId="12" fillId="15" borderId="30" xfId="0" applyNumberFormat="1" applyFont="1" applyFill="1" applyBorder="1" applyAlignment="1">
      <alignment horizontal="center" vertical="center"/>
    </xf>
    <xf numFmtId="0" fontId="16" fillId="12" borderId="47" xfId="0" applyFont="1" applyFill="1" applyBorder="1" applyAlignment="1">
      <alignment horizontal="center" vertical="center" textRotation="255"/>
    </xf>
    <xf numFmtId="0" fontId="16" fillId="12" borderId="83" xfId="0" applyFont="1" applyFill="1" applyBorder="1" applyAlignment="1">
      <alignment horizontal="center" vertical="center" textRotation="255"/>
    </xf>
    <xf numFmtId="165" fontId="12" fillId="15" borderId="123" xfId="0" applyNumberFormat="1" applyFont="1" applyFill="1" applyBorder="1" applyAlignment="1">
      <alignment horizontal="center" vertical="center"/>
    </xf>
    <xf numFmtId="165" fontId="7" fillId="15" borderId="123" xfId="0" applyNumberFormat="1" applyFont="1" applyFill="1" applyBorder="1" applyAlignment="1">
      <alignment vertical="center"/>
    </xf>
    <xf numFmtId="167" fontId="16" fillId="28" borderId="72" xfId="0" applyNumberFormat="1" applyFont="1" applyFill="1" applyBorder="1" applyAlignment="1">
      <alignment horizontal="center" vertical="center"/>
    </xf>
    <xf numFmtId="167" fontId="16" fillId="28" borderId="93" xfId="0" applyNumberFormat="1" applyFont="1" applyFill="1" applyBorder="1" applyAlignment="1">
      <alignment horizontal="center" vertical="center"/>
    </xf>
    <xf numFmtId="167" fontId="16" fillId="28" borderId="89" xfId="0" applyNumberFormat="1" applyFont="1" applyFill="1" applyBorder="1" applyAlignment="1">
      <alignment horizontal="center" vertical="center"/>
    </xf>
    <xf numFmtId="165" fontId="12" fillId="3" borderId="119" xfId="0" applyNumberFormat="1" applyFont="1" applyFill="1" applyBorder="1" applyAlignment="1">
      <alignment horizontal="center" vertical="center"/>
    </xf>
    <xf numFmtId="165" fontId="7" fillId="0" borderId="119" xfId="0" applyNumberFormat="1" applyFont="1" applyBorder="1" applyAlignment="1">
      <alignment vertical="center"/>
    </xf>
    <xf numFmtId="0" fontId="10" fillId="0" borderId="122" xfId="0" applyFont="1" applyBorder="1" applyAlignment="1">
      <alignment horizontal="center" vertical="center"/>
    </xf>
    <xf numFmtId="0" fontId="7" fillId="0" borderId="122" xfId="0" applyFont="1" applyBorder="1" applyAlignment="1">
      <alignment vertical="center"/>
    </xf>
    <xf numFmtId="165" fontId="12" fillId="15" borderId="138" xfId="0" applyNumberFormat="1" applyFont="1" applyFill="1" applyBorder="1" applyAlignment="1">
      <alignment horizontal="center" vertical="center"/>
    </xf>
    <xf numFmtId="165" fontId="12" fillId="15" borderId="89" xfId="0" applyNumberFormat="1" applyFont="1" applyFill="1" applyBorder="1" applyAlignment="1">
      <alignment horizontal="center" vertical="center"/>
    </xf>
    <xf numFmtId="165" fontId="12" fillId="3" borderId="134" xfId="0" applyNumberFormat="1" applyFont="1" applyFill="1" applyBorder="1" applyAlignment="1">
      <alignment horizontal="center" vertical="center"/>
    </xf>
    <xf numFmtId="165" fontId="12" fillId="3" borderId="48" xfId="0" applyNumberFormat="1" applyFont="1" applyFill="1" applyBorder="1" applyAlignment="1">
      <alignment horizontal="center" vertical="center"/>
    </xf>
    <xf numFmtId="0" fontId="10" fillId="0" borderId="137" xfId="0" applyFont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167" fontId="16" fillId="29" borderId="72" xfId="0" applyNumberFormat="1" applyFont="1" applyFill="1" applyBorder="1" applyAlignment="1">
      <alignment horizontal="center" vertical="center"/>
    </xf>
    <xf numFmtId="167" fontId="16" fillId="29" borderId="93" xfId="0" applyNumberFormat="1" applyFont="1" applyFill="1" applyBorder="1" applyAlignment="1">
      <alignment horizontal="center" vertical="center"/>
    </xf>
    <xf numFmtId="167" fontId="16" fillId="29" borderId="89" xfId="0" applyNumberFormat="1" applyFont="1" applyFill="1" applyBorder="1" applyAlignment="1">
      <alignment horizontal="center" vertical="center"/>
    </xf>
    <xf numFmtId="0" fontId="32" fillId="0" borderId="122" xfId="0" applyFont="1" applyBorder="1" applyAlignment="1">
      <alignment vertical="center"/>
    </xf>
    <xf numFmtId="165" fontId="12" fillId="15" borderId="118" xfId="0" applyNumberFormat="1" applyFont="1" applyFill="1" applyBorder="1" applyAlignment="1">
      <alignment horizontal="center" vertical="center"/>
    </xf>
    <xf numFmtId="165" fontId="12" fillId="3" borderId="114" xfId="0" applyNumberFormat="1" applyFont="1" applyFill="1" applyBorder="1" applyAlignment="1">
      <alignment horizontal="center" vertical="center"/>
    </xf>
    <xf numFmtId="0" fontId="10" fillId="0" borderId="117" xfId="0" applyFont="1" applyBorder="1" applyAlignment="1">
      <alignment horizontal="center" vertical="top"/>
    </xf>
    <xf numFmtId="165" fontId="7" fillId="15" borderId="138" xfId="0" applyNumberFormat="1" applyFont="1" applyFill="1" applyBorder="1" applyAlignment="1">
      <alignment vertical="center"/>
    </xf>
    <xf numFmtId="165" fontId="12" fillId="3" borderId="128" xfId="0" applyNumberFormat="1" applyFont="1" applyFill="1" applyBorder="1" applyAlignment="1">
      <alignment horizontal="center" vertical="center"/>
    </xf>
    <xf numFmtId="165" fontId="12" fillId="15" borderId="132" xfId="0" applyNumberFormat="1" applyFont="1" applyFill="1" applyBorder="1" applyAlignment="1">
      <alignment horizontal="center" vertical="center"/>
    </xf>
    <xf numFmtId="167" fontId="16" fillId="22" borderId="7" xfId="0" applyNumberFormat="1" applyFont="1" applyFill="1" applyBorder="1" applyAlignment="1">
      <alignment horizontal="center" vertical="center"/>
    </xf>
    <xf numFmtId="167" fontId="16" fillId="22" borderId="47" xfId="0" applyNumberFormat="1" applyFont="1" applyFill="1" applyBorder="1" applyAlignment="1">
      <alignment horizontal="center" vertical="center"/>
    </xf>
    <xf numFmtId="167" fontId="16" fillId="22" borderId="83" xfId="0" applyNumberFormat="1" applyFont="1" applyFill="1" applyBorder="1" applyAlignment="1">
      <alignment horizontal="center" vertical="center"/>
    </xf>
    <xf numFmtId="167" fontId="16" fillId="23" borderId="50" xfId="0" applyNumberFormat="1" applyFont="1" applyFill="1" applyBorder="1" applyAlignment="1">
      <alignment horizontal="center" vertical="center"/>
    </xf>
    <xf numFmtId="167" fontId="16" fillId="23" borderId="47" xfId="0" applyNumberFormat="1" applyFont="1" applyFill="1" applyBorder="1" applyAlignment="1">
      <alignment horizontal="center" vertical="center"/>
    </xf>
    <xf numFmtId="167" fontId="16" fillId="23" borderId="83" xfId="0" applyNumberFormat="1" applyFont="1" applyFill="1" applyBorder="1" applyAlignment="1">
      <alignment horizontal="center" vertical="center"/>
    </xf>
    <xf numFmtId="167" fontId="16" fillId="27" borderId="50" xfId="0" applyNumberFormat="1" applyFont="1" applyFill="1" applyBorder="1" applyAlignment="1">
      <alignment horizontal="center" vertical="center"/>
    </xf>
    <xf numFmtId="167" fontId="16" fillId="27" borderId="47" xfId="0" applyNumberFormat="1" applyFont="1" applyFill="1" applyBorder="1" applyAlignment="1">
      <alignment horizontal="center" vertical="center"/>
    </xf>
    <xf numFmtId="167" fontId="16" fillId="27" borderId="83" xfId="0" applyNumberFormat="1" applyFont="1" applyFill="1" applyBorder="1" applyAlignment="1">
      <alignment horizontal="center" vertical="center"/>
    </xf>
    <xf numFmtId="167" fontId="16" fillId="0" borderId="158" xfId="0" applyNumberFormat="1" applyFont="1" applyBorder="1" applyAlignment="1">
      <alignment horizontal="center" vertical="center"/>
    </xf>
    <xf numFmtId="167" fontId="16" fillId="0" borderId="159" xfId="0" applyNumberFormat="1" applyFont="1" applyBorder="1" applyAlignment="1">
      <alignment horizontal="center" vertical="center"/>
    </xf>
    <xf numFmtId="167" fontId="16" fillId="0" borderId="160" xfId="0" applyNumberFormat="1" applyFont="1" applyBorder="1" applyAlignment="1">
      <alignment horizontal="center" vertical="center"/>
    </xf>
    <xf numFmtId="165" fontId="7" fillId="0" borderId="134" xfId="0" applyNumberFormat="1" applyFont="1" applyBorder="1" applyAlignment="1">
      <alignment vertical="center"/>
    </xf>
    <xf numFmtId="0" fontId="7" fillId="0" borderId="137" xfId="0" applyFont="1" applyBorder="1" applyAlignment="1">
      <alignment vertical="center"/>
    </xf>
    <xf numFmtId="167" fontId="16" fillId="26" borderId="7" xfId="0" applyNumberFormat="1" applyFont="1" applyFill="1" applyBorder="1" applyAlignment="1">
      <alignment horizontal="center" vertical="center"/>
    </xf>
    <xf numFmtId="167" fontId="16" fillId="26" borderId="47" xfId="0" applyNumberFormat="1" applyFont="1" applyFill="1" applyBorder="1" applyAlignment="1">
      <alignment horizontal="center" vertical="center"/>
    </xf>
    <xf numFmtId="167" fontId="16" fillId="26" borderId="83" xfId="0" applyNumberFormat="1" applyFont="1" applyFill="1" applyBorder="1" applyAlignment="1">
      <alignment horizontal="center" vertical="center"/>
    </xf>
    <xf numFmtId="167" fontId="16" fillId="24" borderId="50" xfId="0" applyNumberFormat="1" applyFont="1" applyFill="1" applyBorder="1" applyAlignment="1">
      <alignment horizontal="center" vertical="center"/>
    </xf>
    <xf numFmtId="167" fontId="16" fillId="24" borderId="47" xfId="0" applyNumberFormat="1" applyFont="1" applyFill="1" applyBorder="1" applyAlignment="1">
      <alignment horizontal="center" vertical="center"/>
    </xf>
    <xf numFmtId="167" fontId="16" fillId="24" borderId="83" xfId="0" applyNumberFormat="1" applyFont="1" applyFill="1" applyBorder="1" applyAlignment="1">
      <alignment horizontal="center" vertical="center"/>
    </xf>
    <xf numFmtId="167" fontId="16" fillId="25" borderId="50" xfId="0" applyNumberFormat="1" applyFont="1" applyFill="1" applyBorder="1" applyAlignment="1">
      <alignment horizontal="center" vertical="center"/>
    </xf>
    <xf numFmtId="167" fontId="16" fillId="25" borderId="47" xfId="0" applyNumberFormat="1" applyFont="1" applyFill="1" applyBorder="1" applyAlignment="1">
      <alignment horizontal="center" vertical="center"/>
    </xf>
    <xf numFmtId="167" fontId="16" fillId="25" borderId="83" xfId="0" applyNumberFormat="1" applyFont="1" applyFill="1" applyBorder="1" applyAlignment="1">
      <alignment horizontal="center" vertical="center"/>
    </xf>
    <xf numFmtId="167" fontId="16" fillId="0" borderId="162" xfId="0" applyNumberFormat="1" applyFont="1" applyBorder="1" applyAlignment="1">
      <alignment horizontal="center" vertical="center"/>
    </xf>
    <xf numFmtId="167" fontId="16" fillId="0" borderId="168" xfId="0" applyNumberFormat="1" applyFont="1" applyBorder="1" applyAlignment="1">
      <alignment horizontal="center" vertical="center"/>
    </xf>
    <xf numFmtId="165" fontId="12" fillId="7" borderId="123" xfId="0" applyNumberFormat="1" applyFont="1" applyFill="1" applyBorder="1" applyAlignment="1">
      <alignment horizontal="center" vertical="center"/>
    </xf>
    <xf numFmtId="165" fontId="12" fillId="7" borderId="138" xfId="0" applyNumberFormat="1" applyFont="1" applyFill="1" applyBorder="1" applyAlignment="1">
      <alignment horizontal="center" vertical="center"/>
    </xf>
    <xf numFmtId="165" fontId="12" fillId="7" borderId="89" xfId="0" applyNumberFormat="1" applyFont="1" applyFill="1" applyBorder="1" applyAlignment="1">
      <alignment horizontal="center" vertical="center"/>
    </xf>
    <xf numFmtId="165" fontId="12" fillId="19" borderId="123" xfId="0" applyNumberFormat="1" applyFont="1" applyFill="1" applyBorder="1" applyAlignment="1">
      <alignment horizontal="center" vertical="center"/>
    </xf>
    <xf numFmtId="165" fontId="7" fillId="19" borderId="138" xfId="0" applyNumberFormat="1" applyFont="1" applyFill="1" applyBorder="1" applyAlignment="1">
      <alignment vertical="center"/>
    </xf>
    <xf numFmtId="165" fontId="12" fillId="30" borderId="123" xfId="0" applyNumberFormat="1" applyFont="1" applyFill="1" applyBorder="1" applyAlignment="1">
      <alignment horizontal="center" vertical="center"/>
    </xf>
    <xf numFmtId="165" fontId="7" fillId="20" borderId="138" xfId="0" applyNumberFormat="1" applyFont="1" applyFill="1" applyBorder="1" applyAlignment="1">
      <alignment vertical="center"/>
    </xf>
    <xf numFmtId="165" fontId="12" fillId="19" borderId="118" xfId="0" applyNumberFormat="1" applyFont="1" applyFill="1" applyBorder="1" applyAlignment="1">
      <alignment horizontal="center" vertical="center"/>
    </xf>
    <xf numFmtId="165" fontId="7" fillId="19" borderId="123" xfId="0" applyNumberFormat="1" applyFont="1" applyFill="1" applyBorder="1" applyAlignment="1">
      <alignment vertical="center"/>
    </xf>
    <xf numFmtId="165" fontId="12" fillId="30" borderId="132" xfId="0" applyNumberFormat="1" applyFont="1" applyFill="1" applyBorder="1" applyAlignment="1">
      <alignment horizontal="center" vertical="center"/>
    </xf>
    <xf numFmtId="165" fontId="7" fillId="20" borderId="123" xfId="0" applyNumberFormat="1" applyFont="1" applyFill="1" applyBorder="1" applyAlignment="1">
      <alignment vertical="center"/>
    </xf>
    <xf numFmtId="165" fontId="7" fillId="0" borderId="123" xfId="0" applyNumberFormat="1" applyFont="1" applyBorder="1" applyAlignment="1">
      <alignment vertical="center"/>
    </xf>
    <xf numFmtId="165" fontId="12" fillId="7" borderId="118" xfId="0" applyNumberFormat="1" applyFont="1" applyFill="1" applyBorder="1" applyAlignment="1">
      <alignment horizontal="center" vertical="center"/>
    </xf>
    <xf numFmtId="167" fontId="16" fillId="26" borderId="13" xfId="0" applyNumberFormat="1" applyFont="1" applyFill="1" applyBorder="1" applyAlignment="1">
      <alignment horizontal="center" vertical="center"/>
    </xf>
    <xf numFmtId="167" fontId="16" fillId="26" borderId="93" xfId="0" applyNumberFormat="1" applyFont="1" applyFill="1" applyBorder="1" applyAlignment="1">
      <alignment horizontal="center" vertical="center"/>
    </xf>
    <xf numFmtId="167" fontId="16" fillId="26" borderId="8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2F2F2"/>
      <color rgb="FF02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zoomScale="115" zoomScaleNormal="115" workbookViewId="0">
      <selection activeCell="J51" sqref="J51"/>
    </sheetView>
  </sheetViews>
  <sheetFormatPr defaultColWidth="12.625" defaultRowHeight="15" customHeight="1"/>
  <cols>
    <col min="1" max="1" width="3.125" bestFit="1" customWidth="1"/>
    <col min="2" max="2" width="2.625" bestFit="1" customWidth="1"/>
    <col min="3" max="4" width="4.625" bestFit="1" customWidth="1"/>
    <col min="5" max="5" width="13.875" bestFit="1" customWidth="1"/>
    <col min="6" max="6" width="7.125" bestFit="1" customWidth="1"/>
    <col min="7" max="7" width="6.375" bestFit="1" customWidth="1"/>
    <col min="8" max="8" width="3.375" bestFit="1" customWidth="1"/>
    <col min="9" max="9" width="8.875" customWidth="1"/>
    <col min="10" max="10" width="24.5" bestFit="1" customWidth="1"/>
    <col min="11" max="11" width="6.375" customWidth="1"/>
    <col min="12" max="12" width="4.625" bestFit="1" customWidth="1"/>
    <col min="13" max="13" width="13.875" bestFit="1" customWidth="1"/>
    <col min="14" max="25" width="0.875" customWidth="1"/>
    <col min="26" max="26" width="2.125" customWidth="1"/>
  </cols>
  <sheetData>
    <row r="1" spans="1:13" ht="49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8</v>
      </c>
      <c r="L1" s="8" t="s">
        <v>10</v>
      </c>
      <c r="M1" s="9" t="s">
        <v>11</v>
      </c>
    </row>
    <row r="2" spans="1:13" ht="21" customHeight="1">
      <c r="A2" s="464" t="s">
        <v>12</v>
      </c>
      <c r="B2" s="477" t="s">
        <v>13</v>
      </c>
      <c r="C2" s="467">
        <v>44382</v>
      </c>
      <c r="D2" s="469">
        <f>C2+28+7</f>
        <v>44417</v>
      </c>
      <c r="E2" s="470" t="s">
        <v>14</v>
      </c>
      <c r="F2" s="471" t="s">
        <v>15</v>
      </c>
      <c r="G2" s="10" t="s">
        <v>16</v>
      </c>
      <c r="H2" s="11" t="s">
        <v>17</v>
      </c>
      <c r="I2" s="12"/>
      <c r="J2" s="13" t="s">
        <v>18</v>
      </c>
      <c r="K2" s="486"/>
      <c r="L2" s="494">
        <f>C2+2</f>
        <v>44384</v>
      </c>
      <c r="M2" s="495" t="s">
        <v>19</v>
      </c>
    </row>
    <row r="3" spans="1:13" ht="16.5" customHeight="1">
      <c r="A3" s="465"/>
      <c r="B3" s="476"/>
      <c r="C3" s="468"/>
      <c r="D3" s="468"/>
      <c r="E3" s="468"/>
      <c r="F3" s="472"/>
      <c r="G3" s="362" t="s">
        <v>20</v>
      </c>
      <c r="H3" s="363" t="s">
        <v>17</v>
      </c>
      <c r="I3" s="364"/>
      <c r="J3" s="365" t="s">
        <v>21</v>
      </c>
      <c r="K3" s="482"/>
      <c r="L3" s="482"/>
      <c r="M3" s="496"/>
    </row>
    <row r="4" spans="1:13" ht="16.5" customHeight="1">
      <c r="A4" s="465"/>
      <c r="B4" s="476"/>
      <c r="C4" s="468"/>
      <c r="D4" s="468"/>
      <c r="E4" s="491" t="s">
        <v>22</v>
      </c>
      <c r="F4" s="492" t="s">
        <v>23</v>
      </c>
      <c r="G4" s="14" t="s">
        <v>24</v>
      </c>
      <c r="H4" s="15" t="s">
        <v>25</v>
      </c>
      <c r="I4" s="16"/>
      <c r="J4" s="366" t="s">
        <v>26</v>
      </c>
      <c r="K4" s="17"/>
      <c r="L4" s="18">
        <f>C2+3</f>
        <v>44385</v>
      </c>
      <c r="M4" s="484" t="s">
        <v>27</v>
      </c>
    </row>
    <row r="5" spans="1:13" ht="16.5" customHeight="1">
      <c r="A5" s="465"/>
      <c r="B5" s="476"/>
      <c r="C5" s="468"/>
      <c r="D5" s="468"/>
      <c r="E5" s="472"/>
      <c r="F5" s="472"/>
      <c r="G5" s="19" t="s">
        <v>28</v>
      </c>
      <c r="H5" s="20" t="s">
        <v>29</v>
      </c>
      <c r="I5" s="21"/>
      <c r="J5" s="367" t="s">
        <v>30</v>
      </c>
      <c r="K5" s="22"/>
      <c r="L5" s="23">
        <f t="shared" ref="L5:L8" si="0">L4</f>
        <v>44385</v>
      </c>
      <c r="M5" s="532"/>
    </row>
    <row r="6" spans="1:13" ht="16.5" customHeight="1">
      <c r="A6" s="465"/>
      <c r="B6" s="476"/>
      <c r="C6" s="468"/>
      <c r="D6" s="468"/>
      <c r="E6" s="24" t="s">
        <v>31</v>
      </c>
      <c r="F6" s="25" t="s">
        <v>32</v>
      </c>
      <c r="G6" s="19" t="s">
        <v>33</v>
      </c>
      <c r="H6" s="20" t="s">
        <v>34</v>
      </c>
      <c r="I6" s="21"/>
      <c r="J6" s="367" t="s">
        <v>35</v>
      </c>
      <c r="K6" s="22"/>
      <c r="L6" s="23">
        <f t="shared" si="0"/>
        <v>44385</v>
      </c>
      <c r="M6" s="26" t="s">
        <v>36</v>
      </c>
    </row>
    <row r="7" spans="1:13" ht="16.5" customHeight="1">
      <c r="A7" s="465"/>
      <c r="B7" s="476"/>
      <c r="C7" s="468"/>
      <c r="D7" s="468"/>
      <c r="E7" s="24" t="s">
        <v>37</v>
      </c>
      <c r="F7" s="25" t="s">
        <v>32</v>
      </c>
      <c r="G7" s="19" t="s">
        <v>38</v>
      </c>
      <c r="H7" s="20" t="s">
        <v>34</v>
      </c>
      <c r="I7" s="368"/>
      <c r="J7" s="367" t="s">
        <v>39</v>
      </c>
      <c r="K7" s="22"/>
      <c r="L7" s="23">
        <f t="shared" si="0"/>
        <v>44385</v>
      </c>
      <c r="M7" s="26" t="s">
        <v>40</v>
      </c>
    </row>
    <row r="8" spans="1:13" ht="16.5" customHeight="1">
      <c r="A8" s="465"/>
      <c r="B8" s="476"/>
      <c r="C8" s="468"/>
      <c r="D8" s="468"/>
      <c r="E8" s="369" t="s">
        <v>41</v>
      </c>
      <c r="F8" s="27" t="s">
        <v>42</v>
      </c>
      <c r="G8" s="28" t="s">
        <v>43</v>
      </c>
      <c r="H8" s="29" t="s">
        <v>17</v>
      </c>
      <c r="I8" s="30"/>
      <c r="J8" s="31" t="s">
        <v>44</v>
      </c>
      <c r="K8" s="32" t="s">
        <v>45</v>
      </c>
      <c r="L8" s="23">
        <f t="shared" si="0"/>
        <v>44385</v>
      </c>
      <c r="M8" s="33" t="str">
        <f>E8</f>
        <v>6414-0714-2881</v>
      </c>
    </row>
    <row r="9" spans="1:13" ht="18" customHeight="1">
      <c r="A9" s="465"/>
      <c r="B9" s="475" t="s">
        <v>46</v>
      </c>
      <c r="C9" s="473">
        <f>C2+1</f>
        <v>44383</v>
      </c>
      <c r="D9" s="487">
        <f>C9+28+7</f>
        <v>44418</v>
      </c>
      <c r="E9" s="34" t="s">
        <v>47</v>
      </c>
      <c r="F9" s="35" t="s">
        <v>48</v>
      </c>
      <c r="G9" s="14" t="s">
        <v>49</v>
      </c>
      <c r="H9" s="15" t="s">
        <v>50</v>
      </c>
      <c r="I9" s="16"/>
      <c r="J9" s="366" t="s">
        <v>51</v>
      </c>
      <c r="K9" s="17"/>
      <c r="L9" s="18">
        <f>C9+3</f>
        <v>44386</v>
      </c>
      <c r="M9" s="36" t="s">
        <v>52</v>
      </c>
    </row>
    <row r="10" spans="1:13" ht="16.5" customHeight="1">
      <c r="A10" s="465"/>
      <c r="B10" s="476"/>
      <c r="C10" s="472"/>
      <c r="D10" s="472"/>
      <c r="E10" s="369" t="s">
        <v>53</v>
      </c>
      <c r="F10" s="27" t="s">
        <v>54</v>
      </c>
      <c r="G10" s="28" t="s">
        <v>55</v>
      </c>
      <c r="H10" s="29" t="s">
        <v>25</v>
      </c>
      <c r="I10" s="30"/>
      <c r="J10" s="31" t="s">
        <v>56</v>
      </c>
      <c r="K10" s="37"/>
      <c r="L10" s="38">
        <f>L9</f>
        <v>44386</v>
      </c>
      <c r="M10" s="33" t="s">
        <v>57</v>
      </c>
    </row>
    <row r="11" spans="1:13" ht="16.5" customHeight="1">
      <c r="A11" s="465"/>
      <c r="B11" s="478" t="s">
        <v>58</v>
      </c>
      <c r="C11" s="473">
        <f>C9+3</f>
        <v>44386</v>
      </c>
      <c r="D11" s="487">
        <f>C11+28+7</f>
        <v>44421</v>
      </c>
      <c r="E11" s="34" t="s">
        <v>59</v>
      </c>
      <c r="F11" s="492" t="s">
        <v>60</v>
      </c>
      <c r="G11" s="19" t="s">
        <v>61</v>
      </c>
      <c r="H11" s="20" t="s">
        <v>62</v>
      </c>
      <c r="I11" s="39" t="s">
        <v>63</v>
      </c>
      <c r="J11" s="367" t="s">
        <v>64</v>
      </c>
      <c r="K11" s="22"/>
      <c r="L11" s="23">
        <f>C11+3</f>
        <v>44389</v>
      </c>
      <c r="M11" s="36" t="s">
        <v>65</v>
      </c>
    </row>
    <row r="12" spans="1:13" ht="16.5" customHeight="1">
      <c r="A12" s="465"/>
      <c r="B12" s="479"/>
      <c r="C12" s="468"/>
      <c r="D12" s="468"/>
      <c r="E12" s="40" t="s">
        <v>66</v>
      </c>
      <c r="F12" s="472"/>
      <c r="G12" s="362" t="s">
        <v>67</v>
      </c>
      <c r="H12" s="363" t="s">
        <v>50</v>
      </c>
      <c r="I12" s="364"/>
      <c r="J12" s="370" t="s">
        <v>68</v>
      </c>
      <c r="K12" s="371"/>
      <c r="L12" s="41">
        <f>L14</f>
        <v>44389</v>
      </c>
      <c r="M12" s="26" t="s">
        <v>69</v>
      </c>
    </row>
    <row r="13" spans="1:13" ht="16.5" customHeight="1">
      <c r="A13" s="465"/>
      <c r="B13" s="479"/>
      <c r="C13" s="468"/>
      <c r="D13" s="468"/>
      <c r="E13" s="489" t="s">
        <v>70</v>
      </c>
      <c r="F13" s="490" t="s">
        <v>71</v>
      </c>
      <c r="G13" s="362" t="s">
        <v>72</v>
      </c>
      <c r="H13" s="363" t="s">
        <v>73</v>
      </c>
      <c r="I13" s="42" t="s">
        <v>63</v>
      </c>
      <c r="J13" s="370" t="s">
        <v>74</v>
      </c>
      <c r="K13" s="371"/>
      <c r="L13" s="41">
        <f>L11</f>
        <v>44389</v>
      </c>
      <c r="M13" s="484" t="s">
        <v>75</v>
      </c>
    </row>
    <row r="14" spans="1:13" ht="16.5" customHeight="1">
      <c r="A14" s="465"/>
      <c r="B14" s="479"/>
      <c r="C14" s="468"/>
      <c r="D14" s="468"/>
      <c r="E14" s="493"/>
      <c r="F14" s="493"/>
      <c r="G14" s="362" t="s">
        <v>76</v>
      </c>
      <c r="H14" s="363" t="s">
        <v>34</v>
      </c>
      <c r="I14" s="364"/>
      <c r="J14" s="370" t="s">
        <v>77</v>
      </c>
      <c r="K14" s="372"/>
      <c r="L14" s="41">
        <f>L13</f>
        <v>44389</v>
      </c>
      <c r="M14" s="496"/>
    </row>
    <row r="15" spans="1:13" ht="16.5" customHeight="1">
      <c r="A15" s="465"/>
      <c r="B15" s="479"/>
      <c r="C15" s="468"/>
      <c r="D15" s="468"/>
      <c r="E15" s="373" t="s">
        <v>78</v>
      </c>
      <c r="F15" s="43" t="s">
        <v>79</v>
      </c>
      <c r="G15" s="14" t="s">
        <v>80</v>
      </c>
      <c r="H15" s="15" t="s">
        <v>81</v>
      </c>
      <c r="I15" s="44" t="s">
        <v>82</v>
      </c>
      <c r="J15" s="366" t="s">
        <v>83</v>
      </c>
      <c r="K15" s="17"/>
      <c r="L15" s="18">
        <f>C11+4</f>
        <v>44390</v>
      </c>
      <c r="M15" s="45" t="s">
        <v>84</v>
      </c>
    </row>
    <row r="16" spans="1:13" ht="18" customHeight="1">
      <c r="A16" s="465"/>
      <c r="B16" s="479"/>
      <c r="C16" s="468"/>
      <c r="D16" s="468"/>
      <c r="E16" s="489" t="s">
        <v>85</v>
      </c>
      <c r="F16" s="490" t="s">
        <v>79</v>
      </c>
      <c r="G16" s="19" t="s">
        <v>86</v>
      </c>
      <c r="H16" s="20" t="s">
        <v>81</v>
      </c>
      <c r="I16" s="39" t="s">
        <v>87</v>
      </c>
      <c r="J16" s="367" t="s">
        <v>88</v>
      </c>
      <c r="K16" s="481"/>
      <c r="L16" s="483">
        <f>L15</f>
        <v>44390</v>
      </c>
      <c r="M16" s="484" t="s">
        <v>89</v>
      </c>
    </row>
    <row r="17" spans="1:16" ht="16.5" customHeight="1">
      <c r="A17" s="466"/>
      <c r="B17" s="480"/>
      <c r="C17" s="474"/>
      <c r="D17" s="474"/>
      <c r="E17" s="474"/>
      <c r="F17" s="474"/>
      <c r="G17" s="46" t="s">
        <v>90</v>
      </c>
      <c r="H17" s="47" t="s">
        <v>50</v>
      </c>
      <c r="I17" s="48"/>
      <c r="J17" s="49" t="s">
        <v>91</v>
      </c>
      <c r="K17" s="488"/>
      <c r="L17" s="488"/>
      <c r="M17" s="534"/>
    </row>
    <row r="18" spans="1:16" ht="16.5" customHeight="1">
      <c r="A18" s="535"/>
      <c r="B18" s="536" t="s">
        <v>13</v>
      </c>
      <c r="C18" s="467">
        <f>C2+7</f>
        <v>44389</v>
      </c>
      <c r="D18" s="469">
        <f>C18+28+7</f>
        <v>44424</v>
      </c>
      <c r="E18" s="489" t="s">
        <v>92</v>
      </c>
      <c r="F18" s="490" t="s">
        <v>15</v>
      </c>
      <c r="G18" s="19" t="s">
        <v>93</v>
      </c>
      <c r="H18" s="20" t="s">
        <v>94</v>
      </c>
      <c r="I18" s="21"/>
      <c r="J18" s="367" t="s">
        <v>95</v>
      </c>
      <c r="K18" s="481"/>
      <c r="L18" s="483">
        <f>C18+2</f>
        <v>44391</v>
      </c>
      <c r="M18" s="484" t="s">
        <v>96</v>
      </c>
    </row>
    <row r="19" spans="1:16" ht="18" customHeight="1">
      <c r="A19" s="465"/>
      <c r="B19" s="479"/>
      <c r="C19" s="468"/>
      <c r="D19" s="468"/>
      <c r="E19" s="468"/>
      <c r="F19" s="472"/>
      <c r="G19" s="362" t="s">
        <v>97</v>
      </c>
      <c r="H19" s="363" t="s">
        <v>50</v>
      </c>
      <c r="I19" s="364"/>
      <c r="J19" s="370" t="s">
        <v>98</v>
      </c>
      <c r="K19" s="482"/>
      <c r="L19" s="482"/>
      <c r="M19" s="485"/>
    </row>
    <row r="20" spans="1:16" ht="16.5" customHeight="1">
      <c r="A20" s="465"/>
      <c r="B20" s="537"/>
      <c r="C20" s="493"/>
      <c r="D20" s="493"/>
      <c r="E20" s="374" t="s">
        <v>99</v>
      </c>
      <c r="F20" s="375" t="s">
        <v>32</v>
      </c>
      <c r="G20" s="376" t="s">
        <v>100</v>
      </c>
      <c r="H20" s="377" t="s">
        <v>50</v>
      </c>
      <c r="I20" s="50"/>
      <c r="J20" s="51" t="s">
        <v>101</v>
      </c>
      <c r="K20" s="378"/>
      <c r="L20" s="52">
        <f>C18+3</f>
        <v>44392</v>
      </c>
      <c r="M20" s="351" t="s">
        <v>102</v>
      </c>
    </row>
    <row r="21" spans="1:16" ht="16.5" customHeight="1">
      <c r="A21" s="465"/>
      <c r="B21" s="538" t="s">
        <v>46</v>
      </c>
      <c r="C21" s="473">
        <f>C9+7</f>
        <v>44390</v>
      </c>
      <c r="D21" s="487">
        <f>C21+28+7</f>
        <v>44425</v>
      </c>
      <c r="E21" s="491" t="s">
        <v>103</v>
      </c>
      <c r="F21" s="492" t="s">
        <v>48</v>
      </c>
      <c r="G21" s="14" t="s">
        <v>104</v>
      </c>
      <c r="H21" s="15" t="s">
        <v>73</v>
      </c>
      <c r="I21" s="44" t="s">
        <v>105</v>
      </c>
      <c r="J21" s="366" t="s">
        <v>106</v>
      </c>
      <c r="K21" s="518"/>
      <c r="L21" s="526">
        <f>C21+3</f>
        <v>44393</v>
      </c>
      <c r="M21" s="527" t="s">
        <v>107</v>
      </c>
      <c r="O21" s="53"/>
      <c r="P21" s="53"/>
    </row>
    <row r="22" spans="1:16" ht="18" customHeight="1">
      <c r="A22" s="465"/>
      <c r="B22" s="479"/>
      <c r="C22" s="468"/>
      <c r="D22" s="468"/>
      <c r="E22" s="468"/>
      <c r="F22" s="472"/>
      <c r="G22" s="362" t="s">
        <v>108</v>
      </c>
      <c r="H22" s="363" t="s">
        <v>109</v>
      </c>
      <c r="I22" s="42" t="s">
        <v>110</v>
      </c>
      <c r="J22" s="370" t="s">
        <v>111</v>
      </c>
      <c r="K22" s="482"/>
      <c r="L22" s="482"/>
      <c r="M22" s="485"/>
    </row>
    <row r="23" spans="1:16" ht="18" customHeight="1">
      <c r="A23" s="465"/>
      <c r="B23" s="537"/>
      <c r="C23" s="493"/>
      <c r="D23" s="493"/>
      <c r="E23" s="54" t="s">
        <v>112</v>
      </c>
      <c r="F23" s="379" t="s">
        <v>54</v>
      </c>
      <c r="G23" s="362" t="s">
        <v>113</v>
      </c>
      <c r="H23" s="363" t="s">
        <v>29</v>
      </c>
      <c r="I23" s="55"/>
      <c r="J23" s="56" t="s">
        <v>114</v>
      </c>
      <c r="K23" s="372"/>
      <c r="L23" s="41">
        <f>L21</f>
        <v>44393</v>
      </c>
      <c r="M23" s="57" t="s">
        <v>115</v>
      </c>
    </row>
    <row r="24" spans="1:16" ht="18" customHeight="1">
      <c r="A24" s="465"/>
      <c r="B24" s="538" t="s">
        <v>58</v>
      </c>
      <c r="C24" s="473">
        <f>C11+7</f>
        <v>44393</v>
      </c>
      <c r="D24" s="487">
        <f>C24+28+7</f>
        <v>44428</v>
      </c>
      <c r="E24" s="58" t="s">
        <v>116</v>
      </c>
      <c r="F24" s="35" t="s">
        <v>117</v>
      </c>
      <c r="G24" s="14" t="s">
        <v>49</v>
      </c>
      <c r="H24" s="15" t="s">
        <v>29</v>
      </c>
      <c r="I24" s="59"/>
      <c r="J24" s="60" t="s">
        <v>118</v>
      </c>
      <c r="K24" s="61"/>
      <c r="L24" s="62">
        <f>C24+3</f>
        <v>44396</v>
      </c>
      <c r="M24" s="36" t="s">
        <v>119</v>
      </c>
    </row>
    <row r="25" spans="1:16" ht="16.5" customHeight="1">
      <c r="A25" s="465"/>
      <c r="B25" s="479"/>
      <c r="C25" s="468"/>
      <c r="D25" s="468"/>
      <c r="E25" s="63" t="s">
        <v>120</v>
      </c>
      <c r="F25" s="379" t="s">
        <v>60</v>
      </c>
      <c r="G25" s="362" t="s">
        <v>121</v>
      </c>
      <c r="H25" s="363" t="s">
        <v>34</v>
      </c>
      <c r="I25" s="364"/>
      <c r="J25" s="365" t="s">
        <v>122</v>
      </c>
      <c r="K25" s="371"/>
      <c r="L25" s="41">
        <f>L24</f>
        <v>44396</v>
      </c>
      <c r="M25" s="57" t="s">
        <v>123</v>
      </c>
    </row>
    <row r="26" spans="1:16" ht="16.5" customHeight="1">
      <c r="A26" s="465"/>
      <c r="B26" s="479"/>
      <c r="C26" s="468"/>
      <c r="D26" s="468"/>
      <c r="E26" s="491" t="s">
        <v>124</v>
      </c>
      <c r="F26" s="492" t="s">
        <v>125</v>
      </c>
      <c r="G26" s="14" t="s">
        <v>126</v>
      </c>
      <c r="H26" s="15" t="s">
        <v>81</v>
      </c>
      <c r="I26" s="44" t="s">
        <v>87</v>
      </c>
      <c r="J26" s="366" t="s">
        <v>127</v>
      </c>
      <c r="K26" s="518"/>
      <c r="L26" s="526">
        <f>C24+4</f>
        <v>44397</v>
      </c>
      <c r="M26" s="527" t="s">
        <v>128</v>
      </c>
    </row>
    <row r="27" spans="1:16" ht="16.5" customHeight="1">
      <c r="A27" s="465"/>
      <c r="B27" s="539"/>
      <c r="C27" s="497"/>
      <c r="D27" s="497"/>
      <c r="E27" s="468"/>
      <c r="F27" s="497"/>
      <c r="G27" s="362" t="s">
        <v>129</v>
      </c>
      <c r="H27" s="363" t="s">
        <v>94</v>
      </c>
      <c r="I27" s="364"/>
      <c r="J27" s="370" t="s">
        <v>130</v>
      </c>
      <c r="K27" s="482"/>
      <c r="L27" s="482"/>
      <c r="M27" s="485"/>
    </row>
    <row r="28" spans="1:16" ht="18" customHeight="1">
      <c r="A28" s="540" t="s">
        <v>131</v>
      </c>
      <c r="B28" s="541" t="s">
        <v>13</v>
      </c>
      <c r="C28" s="498">
        <f>C18+7</f>
        <v>44396</v>
      </c>
      <c r="D28" s="499">
        <f>C28+28+7</f>
        <v>44431</v>
      </c>
      <c r="E28" s="380" t="s">
        <v>132</v>
      </c>
      <c r="F28" s="64" t="s">
        <v>23</v>
      </c>
      <c r="G28" s="65" t="s">
        <v>133</v>
      </c>
      <c r="H28" s="66" t="s">
        <v>94</v>
      </c>
      <c r="I28" s="67"/>
      <c r="J28" s="68" t="s">
        <v>134</v>
      </c>
      <c r="K28" s="69"/>
      <c r="L28" s="70">
        <f>C28+3</f>
        <v>44399</v>
      </c>
      <c r="M28" s="71" t="s">
        <v>135</v>
      </c>
    </row>
    <row r="29" spans="1:16" ht="18" customHeight="1">
      <c r="A29" s="465"/>
      <c r="B29" s="476"/>
      <c r="C29" s="468"/>
      <c r="D29" s="468"/>
      <c r="E29" s="24" t="s">
        <v>136</v>
      </c>
      <c r="F29" s="25" t="s">
        <v>137</v>
      </c>
      <c r="G29" s="72" t="s">
        <v>138</v>
      </c>
      <c r="H29" s="20" t="s">
        <v>73</v>
      </c>
      <c r="I29" s="21"/>
      <c r="J29" s="381" t="s">
        <v>139</v>
      </c>
      <c r="K29" s="73"/>
      <c r="L29" s="23">
        <f t="shared" ref="L29:L30" si="1">L28</f>
        <v>44399</v>
      </c>
      <c r="M29" s="26" t="s">
        <v>140</v>
      </c>
    </row>
    <row r="30" spans="1:16" ht="16.5" customHeight="1">
      <c r="A30" s="465"/>
      <c r="B30" s="476"/>
      <c r="C30" s="468"/>
      <c r="D30" s="468"/>
      <c r="E30" s="489" t="s">
        <v>141</v>
      </c>
      <c r="F30" s="490" t="s">
        <v>23</v>
      </c>
      <c r="G30" s="19" t="s">
        <v>142</v>
      </c>
      <c r="H30" s="20" t="s">
        <v>34</v>
      </c>
      <c r="I30" s="21"/>
      <c r="J30" s="367" t="s">
        <v>143</v>
      </c>
      <c r="K30" s="521"/>
      <c r="L30" s="483">
        <f t="shared" si="1"/>
        <v>44399</v>
      </c>
      <c r="M30" s="484" t="s">
        <v>144</v>
      </c>
    </row>
    <row r="31" spans="1:16" ht="16.5" customHeight="1">
      <c r="A31" s="465"/>
      <c r="B31" s="476"/>
      <c r="C31" s="468"/>
      <c r="D31" s="468"/>
      <c r="E31" s="468"/>
      <c r="F31" s="472"/>
      <c r="G31" s="362" t="s">
        <v>145</v>
      </c>
      <c r="H31" s="363" t="s">
        <v>50</v>
      </c>
      <c r="I31" s="364"/>
      <c r="J31" s="365" t="s">
        <v>21</v>
      </c>
      <c r="K31" s="522"/>
      <c r="L31" s="482"/>
      <c r="M31" s="485"/>
    </row>
    <row r="32" spans="1:16" ht="16.5" customHeight="1">
      <c r="A32" s="465"/>
      <c r="B32" s="515"/>
      <c r="C32" s="493"/>
      <c r="D32" s="493"/>
      <c r="E32" s="369" t="s">
        <v>146</v>
      </c>
      <c r="F32" s="27" t="s">
        <v>32</v>
      </c>
      <c r="G32" s="28" t="s">
        <v>147</v>
      </c>
      <c r="H32" s="29" t="s">
        <v>29</v>
      </c>
      <c r="I32" s="30"/>
      <c r="J32" s="31" t="s">
        <v>148</v>
      </c>
      <c r="K32" s="74"/>
      <c r="L32" s="38">
        <f>L30</f>
        <v>44399</v>
      </c>
      <c r="M32" s="33" t="s">
        <v>149</v>
      </c>
    </row>
    <row r="33" spans="1:19" ht="16.5" customHeight="1">
      <c r="A33" s="465"/>
      <c r="B33" s="382" t="s">
        <v>46</v>
      </c>
      <c r="C33" s="358">
        <f>C21+7</f>
        <v>44397</v>
      </c>
      <c r="D33" s="359">
        <f t="shared" ref="D33:D34" si="2">C33+28+7</f>
        <v>44432</v>
      </c>
      <c r="E33" s="75" t="s">
        <v>150</v>
      </c>
      <c r="F33" s="76" t="s">
        <v>151</v>
      </c>
      <c r="G33" s="77" t="s">
        <v>152</v>
      </c>
      <c r="H33" s="78" t="s">
        <v>94</v>
      </c>
      <c r="I33" s="79"/>
      <c r="J33" s="80" t="s">
        <v>153</v>
      </c>
      <c r="K33" s="81"/>
      <c r="L33" s="82">
        <f t="shared" ref="L33:L34" si="3">C33+3</f>
        <v>44400</v>
      </c>
      <c r="M33" s="83" t="s">
        <v>154</v>
      </c>
    </row>
    <row r="34" spans="1:19" ht="16.5" customHeight="1">
      <c r="A34" s="465"/>
      <c r="B34" s="542" t="s">
        <v>58</v>
      </c>
      <c r="C34" s="473">
        <f>C24+7</f>
        <v>44400</v>
      </c>
      <c r="D34" s="487">
        <f t="shared" si="2"/>
        <v>44435</v>
      </c>
      <c r="E34" s="373" t="s">
        <v>155</v>
      </c>
      <c r="F34" s="43" t="s">
        <v>60</v>
      </c>
      <c r="G34" s="84" t="s">
        <v>156</v>
      </c>
      <c r="H34" s="85" t="s">
        <v>25</v>
      </c>
      <c r="I34" s="86"/>
      <c r="J34" s="87" t="s">
        <v>157</v>
      </c>
      <c r="K34" s="88"/>
      <c r="L34" s="383">
        <f t="shared" si="3"/>
        <v>44403</v>
      </c>
      <c r="M34" s="45" t="s">
        <v>158</v>
      </c>
    </row>
    <row r="35" spans="1:19" ht="16.5" customHeight="1">
      <c r="A35" s="465"/>
      <c r="B35" s="476"/>
      <c r="C35" s="468"/>
      <c r="D35" s="468"/>
      <c r="E35" s="63"/>
      <c r="F35" s="379" t="s">
        <v>159</v>
      </c>
      <c r="G35" s="384" t="s">
        <v>160</v>
      </c>
      <c r="H35" s="363"/>
      <c r="I35" s="364"/>
      <c r="K35" s="89"/>
      <c r="L35" s="90">
        <f t="shared" ref="L35:L36" si="4">L34</f>
        <v>44403</v>
      </c>
      <c r="M35" s="57"/>
      <c r="O35" s="91"/>
    </row>
    <row r="36" spans="1:19" ht="16.5" customHeight="1">
      <c r="A36" s="465"/>
      <c r="B36" s="476"/>
      <c r="C36" s="468"/>
      <c r="D36" s="468"/>
      <c r="E36" s="63" t="s">
        <v>161</v>
      </c>
      <c r="F36" s="379" t="s">
        <v>71</v>
      </c>
      <c r="G36" s="362" t="s">
        <v>162</v>
      </c>
      <c r="H36" s="363" t="s">
        <v>73</v>
      </c>
      <c r="I36" s="42" t="s">
        <v>105</v>
      </c>
      <c r="J36" s="370" t="s">
        <v>163</v>
      </c>
      <c r="K36" s="92"/>
      <c r="L36" s="41">
        <f t="shared" si="4"/>
        <v>44403</v>
      </c>
      <c r="M36" s="57" t="s">
        <v>164</v>
      </c>
    </row>
    <row r="37" spans="1:19" ht="16.5" customHeight="1">
      <c r="A37" s="465"/>
      <c r="B37" s="476"/>
      <c r="C37" s="468"/>
      <c r="D37" s="468"/>
      <c r="E37" s="34" t="s">
        <v>165</v>
      </c>
      <c r="F37" s="35" t="s">
        <v>125</v>
      </c>
      <c r="G37" s="14" t="s">
        <v>166</v>
      </c>
      <c r="H37" s="15" t="s">
        <v>109</v>
      </c>
      <c r="I37" s="44" t="s">
        <v>167</v>
      </c>
      <c r="J37" s="366" t="s">
        <v>168</v>
      </c>
      <c r="K37" s="93"/>
      <c r="L37" s="18">
        <f>C34+4</f>
        <v>44404</v>
      </c>
      <c r="M37" s="36" t="s">
        <v>169</v>
      </c>
    </row>
    <row r="38" spans="1:19" ht="16.5" customHeight="1">
      <c r="A38" s="465"/>
      <c r="B38" s="476"/>
      <c r="C38" s="468"/>
      <c r="D38" s="468"/>
      <c r="E38" s="489" t="s">
        <v>170</v>
      </c>
      <c r="F38" s="490" t="s">
        <v>125</v>
      </c>
      <c r="G38" s="19" t="s">
        <v>171</v>
      </c>
      <c r="H38" s="20" t="s">
        <v>73</v>
      </c>
      <c r="I38" s="39" t="s">
        <v>172</v>
      </c>
      <c r="J38" s="367" t="s">
        <v>173</v>
      </c>
      <c r="K38" s="519" t="s">
        <v>174</v>
      </c>
      <c r="L38" s="483">
        <f>L37</f>
        <v>44404</v>
      </c>
      <c r="M38" s="484" t="s">
        <v>175</v>
      </c>
    </row>
    <row r="39" spans="1:19" ht="18" customHeight="1">
      <c r="A39" s="465"/>
      <c r="B39" s="476"/>
      <c r="C39" s="468"/>
      <c r="D39" s="468"/>
      <c r="E39" s="468"/>
      <c r="F39" s="472"/>
      <c r="G39" s="362" t="s">
        <v>176</v>
      </c>
      <c r="H39" s="363" t="s">
        <v>109</v>
      </c>
      <c r="I39" s="42" t="s">
        <v>110</v>
      </c>
      <c r="J39" s="370" t="s">
        <v>177</v>
      </c>
      <c r="K39" s="520"/>
      <c r="L39" s="482"/>
      <c r="M39" s="485"/>
    </row>
    <row r="40" spans="1:19" ht="16.5" customHeight="1">
      <c r="A40" s="508" t="s">
        <v>178</v>
      </c>
      <c r="B40" s="511" t="s">
        <v>13</v>
      </c>
      <c r="C40" s="498">
        <f>C28+7</f>
        <v>44403</v>
      </c>
      <c r="D40" s="499">
        <f>C40+28+7</f>
        <v>44438</v>
      </c>
      <c r="E40" s="510" t="s">
        <v>179</v>
      </c>
      <c r="F40" s="516" t="s">
        <v>15</v>
      </c>
      <c r="G40" s="65" t="s">
        <v>180</v>
      </c>
      <c r="H40" s="66" t="s">
        <v>29</v>
      </c>
      <c r="I40" s="67"/>
      <c r="J40" s="65" t="s">
        <v>181</v>
      </c>
      <c r="K40" s="94"/>
      <c r="L40" s="529">
        <f>C40+2</f>
        <v>44405</v>
      </c>
      <c r="M40" s="531" t="str">
        <f>E40</f>
        <v>6418-7393-4101</v>
      </c>
    </row>
    <row r="41" spans="1:19" ht="16.5" customHeight="1">
      <c r="A41" s="465"/>
      <c r="B41" s="476"/>
      <c r="C41" s="468"/>
      <c r="D41" s="468"/>
      <c r="E41" s="472"/>
      <c r="F41" s="472"/>
      <c r="G41" s="19" t="s">
        <v>182</v>
      </c>
      <c r="H41" s="20" t="s">
        <v>29</v>
      </c>
      <c r="I41" s="21"/>
      <c r="J41" s="19" t="s">
        <v>183</v>
      </c>
      <c r="K41" s="95"/>
      <c r="L41" s="530"/>
      <c r="M41" s="532"/>
    </row>
    <row r="42" spans="1:19" ht="16.5" customHeight="1">
      <c r="A42" s="465"/>
      <c r="B42" s="476"/>
      <c r="C42" s="468"/>
      <c r="D42" s="468"/>
      <c r="E42" s="489" t="s">
        <v>184</v>
      </c>
      <c r="F42" s="490" t="s">
        <v>15</v>
      </c>
      <c r="G42" s="19" t="s">
        <v>185</v>
      </c>
      <c r="H42" s="20" t="s">
        <v>50</v>
      </c>
      <c r="I42" s="21"/>
      <c r="J42" s="19" t="s">
        <v>26</v>
      </c>
      <c r="K42" s="22"/>
      <c r="L42" s="533">
        <f>L40</f>
        <v>44405</v>
      </c>
      <c r="M42" s="484" t="str">
        <f>E42</f>
        <v>6418-7393-4112</v>
      </c>
    </row>
    <row r="43" spans="1:19" ht="16.5" customHeight="1">
      <c r="A43" s="465"/>
      <c r="B43" s="476"/>
      <c r="C43" s="468"/>
      <c r="D43" s="468"/>
      <c r="E43" s="468"/>
      <c r="F43" s="468"/>
      <c r="G43" s="362" t="s">
        <v>186</v>
      </c>
      <c r="H43" s="363" t="s">
        <v>29</v>
      </c>
      <c r="I43" s="364"/>
      <c r="J43" s="362" t="s">
        <v>187</v>
      </c>
      <c r="K43" s="371"/>
      <c r="L43" s="485"/>
      <c r="M43" s="496"/>
    </row>
    <row r="44" spans="1:19" ht="16.5" customHeight="1">
      <c r="A44" s="465"/>
      <c r="B44" s="476"/>
      <c r="C44" s="468"/>
      <c r="D44" s="468"/>
      <c r="E44" s="34" t="s">
        <v>188</v>
      </c>
      <c r="F44" s="35" t="s">
        <v>23</v>
      </c>
      <c r="G44" s="14" t="s">
        <v>189</v>
      </c>
      <c r="H44" s="15" t="s">
        <v>17</v>
      </c>
      <c r="I44" s="16"/>
      <c r="J44" s="14" t="s">
        <v>190</v>
      </c>
      <c r="K44" s="17"/>
      <c r="L44" s="18">
        <f>C40+3</f>
        <v>44406</v>
      </c>
      <c r="M44" s="36" t="str">
        <f t="shared" ref="M44:M45" si="5">E44</f>
        <v>6418-7393-4123</v>
      </c>
    </row>
    <row r="45" spans="1:19" ht="16.5" customHeight="1">
      <c r="A45" s="465"/>
      <c r="B45" s="476"/>
      <c r="C45" s="468"/>
      <c r="D45" s="468"/>
      <c r="E45" s="489" t="s">
        <v>191</v>
      </c>
      <c r="F45" s="490" t="s">
        <v>42</v>
      </c>
      <c r="G45" s="19" t="s">
        <v>192</v>
      </c>
      <c r="H45" s="96" t="s">
        <v>81</v>
      </c>
      <c r="I45" s="39" t="s">
        <v>193</v>
      </c>
      <c r="J45" s="19" t="s">
        <v>83</v>
      </c>
      <c r="K45" s="22"/>
      <c r="L45" s="483">
        <f>L44</f>
        <v>44406</v>
      </c>
      <c r="M45" s="484" t="str">
        <f t="shared" si="5"/>
        <v>6418-7393-4134</v>
      </c>
    </row>
    <row r="46" spans="1:19" ht="16.5" customHeight="1">
      <c r="A46" s="465"/>
      <c r="B46" s="476"/>
      <c r="C46" s="468"/>
      <c r="D46" s="468"/>
      <c r="E46" s="493"/>
      <c r="F46" s="493"/>
      <c r="G46" s="28" t="s">
        <v>194</v>
      </c>
      <c r="H46" s="29" t="s">
        <v>50</v>
      </c>
      <c r="I46" s="30"/>
      <c r="J46" s="28" t="s">
        <v>195</v>
      </c>
      <c r="K46" s="32"/>
      <c r="L46" s="523"/>
      <c r="M46" s="496"/>
      <c r="S46" s="97" t="s">
        <v>196</v>
      </c>
    </row>
    <row r="47" spans="1:19" ht="16.5" customHeight="1">
      <c r="A47" s="465"/>
      <c r="B47" s="500" t="s">
        <v>46</v>
      </c>
      <c r="C47" s="503">
        <f>C33+7</f>
        <v>44404</v>
      </c>
      <c r="D47" s="514">
        <f>C47+28+7</f>
        <v>44439</v>
      </c>
      <c r="E47" s="374" t="s">
        <v>197</v>
      </c>
      <c r="F47" s="98" t="s">
        <v>48</v>
      </c>
      <c r="G47" s="376" t="s">
        <v>198</v>
      </c>
      <c r="H47" s="377" t="s">
        <v>94</v>
      </c>
      <c r="I47" s="385"/>
      <c r="J47" s="14" t="s">
        <v>199</v>
      </c>
      <c r="K47" s="378" t="s">
        <v>200</v>
      </c>
      <c r="L47" s="52">
        <f>C47+3</f>
        <v>44407</v>
      </c>
      <c r="M47" s="351" t="str">
        <f>E47</f>
        <v>6417-8811-9723</v>
      </c>
    </row>
    <row r="48" spans="1:19" ht="16.5" customHeight="1">
      <c r="A48" s="465"/>
      <c r="B48" s="512"/>
      <c r="C48" s="513"/>
      <c r="D48" s="515"/>
      <c r="E48" s="99" t="s">
        <v>201</v>
      </c>
      <c r="F48" s="27" t="s">
        <v>54</v>
      </c>
      <c r="G48" s="28" t="s">
        <v>202</v>
      </c>
      <c r="H48" s="29" t="s">
        <v>29</v>
      </c>
      <c r="I48" s="386"/>
      <c r="J48" s="387"/>
      <c r="K48" s="100" t="s">
        <v>203</v>
      </c>
      <c r="L48" s="101">
        <f>L47</f>
        <v>44407</v>
      </c>
      <c r="M48" s="33" t="s">
        <v>204</v>
      </c>
    </row>
    <row r="49" spans="1:13" ht="16.5" customHeight="1">
      <c r="A49" s="465"/>
      <c r="B49" s="500" t="s">
        <v>58</v>
      </c>
      <c r="C49" s="503">
        <f>C34+7+7</f>
        <v>44414</v>
      </c>
      <c r="D49" s="506">
        <f>C49+28</f>
        <v>44442</v>
      </c>
      <c r="E49" s="24" t="s">
        <v>205</v>
      </c>
      <c r="F49" s="98" t="s">
        <v>206</v>
      </c>
      <c r="G49" s="376" t="s">
        <v>207</v>
      </c>
      <c r="H49" s="15" t="s">
        <v>94</v>
      </c>
      <c r="I49" s="388"/>
      <c r="J49" s="19" t="s">
        <v>208</v>
      </c>
      <c r="K49" s="102"/>
      <c r="L49" s="23">
        <f>C49+3</f>
        <v>44417</v>
      </c>
      <c r="M49" s="26" t="str">
        <f>E49</f>
        <v>6418-7393-4156</v>
      </c>
    </row>
    <row r="50" spans="1:13" ht="16.5" customHeight="1">
      <c r="A50" s="465"/>
      <c r="B50" s="501"/>
      <c r="C50" s="504"/>
      <c r="D50" s="476"/>
      <c r="E50" s="63" t="s">
        <v>209</v>
      </c>
      <c r="F50" s="27" t="s">
        <v>117</v>
      </c>
      <c r="G50" s="28" t="s">
        <v>210</v>
      </c>
      <c r="H50" s="29" t="s">
        <v>50</v>
      </c>
      <c r="I50" s="364"/>
      <c r="J50" s="362" t="s">
        <v>211</v>
      </c>
      <c r="K50" s="371"/>
      <c r="L50" s="41">
        <f>L49</f>
        <v>44417</v>
      </c>
      <c r="M50" s="57" t="s">
        <v>212</v>
      </c>
    </row>
    <row r="51" spans="1:13" ht="16.5" customHeight="1">
      <c r="A51" s="465"/>
      <c r="B51" s="501"/>
      <c r="C51" s="504"/>
      <c r="D51" s="476"/>
      <c r="E51" s="491" t="s">
        <v>213</v>
      </c>
      <c r="F51" s="517" t="s">
        <v>79</v>
      </c>
      <c r="G51" s="84" t="s">
        <v>214</v>
      </c>
      <c r="H51" s="85" t="s">
        <v>94</v>
      </c>
      <c r="I51" s="16"/>
      <c r="J51" s="14" t="s">
        <v>215</v>
      </c>
      <c r="K51" s="524"/>
      <c r="L51" s="526">
        <f>C49+4</f>
        <v>44418</v>
      </c>
      <c r="M51" s="527" t="s">
        <v>216</v>
      </c>
    </row>
    <row r="52" spans="1:13" ht="16.5" customHeight="1">
      <c r="A52" s="509"/>
      <c r="B52" s="502"/>
      <c r="C52" s="505"/>
      <c r="D52" s="507"/>
      <c r="E52" s="497"/>
      <c r="F52" s="497"/>
      <c r="G52" s="103" t="s">
        <v>217</v>
      </c>
      <c r="H52" s="104" t="s">
        <v>50</v>
      </c>
      <c r="I52" s="105"/>
      <c r="J52" s="103" t="s">
        <v>218</v>
      </c>
      <c r="K52" s="525"/>
      <c r="L52" s="525"/>
      <c r="M52" s="528"/>
    </row>
    <row r="53" spans="1:13" ht="16.5" customHeight="1">
      <c r="A53" s="106"/>
      <c r="F53" s="107"/>
      <c r="K53" s="107"/>
    </row>
    <row r="54" spans="1:13" ht="16.5" customHeight="1">
      <c r="A54" s="106"/>
      <c r="F54" s="107"/>
      <c r="K54" s="107"/>
    </row>
    <row r="55" spans="1:13" ht="16.5" customHeight="1">
      <c r="A55" s="106"/>
      <c r="F55" s="107"/>
      <c r="K55" s="107"/>
    </row>
    <row r="56" spans="1:13" ht="16.5" customHeight="1">
      <c r="A56" s="106"/>
      <c r="F56" s="107"/>
      <c r="K56" s="107"/>
    </row>
    <row r="57" spans="1:13" ht="16.5" customHeight="1">
      <c r="A57" s="106"/>
      <c r="F57" s="107"/>
      <c r="K57" s="107"/>
    </row>
    <row r="58" spans="1:13" ht="16.5" customHeight="1">
      <c r="A58" s="106"/>
      <c r="F58" s="107"/>
      <c r="K58" s="107"/>
    </row>
    <row r="59" spans="1:13" ht="16.5" customHeight="1">
      <c r="A59" s="106"/>
      <c r="F59" s="107"/>
      <c r="K59" s="107"/>
    </row>
    <row r="60" spans="1:13" ht="16.5" customHeight="1">
      <c r="A60" s="106"/>
      <c r="F60" s="107"/>
      <c r="K60" s="107"/>
    </row>
    <row r="61" spans="1:13" ht="16.5" customHeight="1">
      <c r="A61" s="106"/>
      <c r="F61" s="107"/>
      <c r="K61" s="107"/>
    </row>
    <row r="62" spans="1:13" ht="16.5" customHeight="1">
      <c r="A62" s="106"/>
      <c r="F62" s="107"/>
      <c r="K62" s="107"/>
    </row>
    <row r="63" spans="1:13" ht="16.5" customHeight="1">
      <c r="A63" s="106"/>
      <c r="F63" s="107"/>
      <c r="K63" s="107"/>
    </row>
    <row r="64" spans="1:13" ht="16.5" customHeight="1">
      <c r="A64" s="106"/>
      <c r="F64" s="107"/>
      <c r="K64" s="107"/>
    </row>
    <row r="65" spans="1:11" ht="16.5" customHeight="1">
      <c r="A65" s="106"/>
      <c r="F65" s="107"/>
      <c r="K65" s="107"/>
    </row>
    <row r="66" spans="1:11" ht="16.5" customHeight="1">
      <c r="A66" s="106"/>
      <c r="F66" s="107"/>
      <c r="K66" s="107"/>
    </row>
    <row r="67" spans="1:11" ht="16.5" customHeight="1">
      <c r="A67" s="106"/>
      <c r="F67" s="107"/>
      <c r="K67" s="107"/>
    </row>
    <row r="68" spans="1:11" ht="16.5" customHeight="1">
      <c r="A68" s="106"/>
      <c r="F68" s="107"/>
      <c r="K68" s="107"/>
    </row>
    <row r="69" spans="1:11" ht="16.5" customHeight="1">
      <c r="A69" s="106"/>
      <c r="F69" s="107"/>
      <c r="K69" s="107"/>
    </row>
    <row r="70" spans="1:11" ht="16.5" customHeight="1">
      <c r="A70" s="106"/>
      <c r="F70" s="107"/>
      <c r="K70" s="107"/>
    </row>
    <row r="71" spans="1:11" ht="16.5" customHeight="1">
      <c r="A71" s="106"/>
      <c r="F71" s="107"/>
      <c r="K71" s="107"/>
    </row>
    <row r="72" spans="1:11" ht="16.5" customHeight="1">
      <c r="A72" s="106"/>
      <c r="F72" s="107"/>
      <c r="K72" s="107"/>
    </row>
    <row r="73" spans="1:11" ht="16.5" customHeight="1">
      <c r="A73" s="106"/>
      <c r="F73" s="107"/>
      <c r="K73" s="107"/>
    </row>
    <row r="74" spans="1:11" ht="16.5" customHeight="1">
      <c r="A74" s="106"/>
      <c r="F74" s="107"/>
      <c r="K74" s="107"/>
    </row>
    <row r="75" spans="1:11" ht="16.5" customHeight="1">
      <c r="A75" s="106"/>
      <c r="F75" s="107"/>
      <c r="K75" s="107"/>
    </row>
    <row r="76" spans="1:11" ht="16.5" customHeight="1">
      <c r="A76" s="106"/>
      <c r="F76" s="107"/>
      <c r="K76" s="107"/>
    </row>
    <row r="77" spans="1:11" ht="16.5" customHeight="1">
      <c r="A77" s="106"/>
      <c r="F77" s="107"/>
      <c r="K77" s="107"/>
    </row>
    <row r="78" spans="1:11" ht="16.5" customHeight="1">
      <c r="A78" s="106"/>
      <c r="F78" s="107"/>
      <c r="K78" s="107"/>
    </row>
    <row r="79" spans="1:11" ht="16.5" customHeight="1">
      <c r="A79" s="106"/>
      <c r="F79" s="107"/>
      <c r="K79" s="107"/>
    </row>
    <row r="80" spans="1:11" ht="16.5" customHeight="1">
      <c r="A80" s="106"/>
      <c r="F80" s="107"/>
      <c r="K80" s="107"/>
    </row>
    <row r="81" spans="1:11" ht="16.5" customHeight="1">
      <c r="A81" s="106"/>
      <c r="F81" s="107"/>
      <c r="K81" s="107"/>
    </row>
    <row r="82" spans="1:11" ht="16.5" customHeight="1">
      <c r="A82" s="106"/>
      <c r="F82" s="107"/>
      <c r="K82" s="107"/>
    </row>
    <row r="83" spans="1:11" ht="16.5" customHeight="1">
      <c r="A83" s="106"/>
      <c r="F83" s="107"/>
      <c r="K83" s="107"/>
    </row>
    <row r="84" spans="1:11" ht="16.5" customHeight="1">
      <c r="A84" s="106"/>
      <c r="F84" s="107"/>
      <c r="K84" s="107"/>
    </row>
    <row r="85" spans="1:11" ht="16.5" customHeight="1">
      <c r="A85" s="106"/>
      <c r="F85" s="107"/>
      <c r="K85" s="107"/>
    </row>
    <row r="86" spans="1:11" ht="16.5" customHeight="1">
      <c r="A86" s="106"/>
      <c r="F86" s="107"/>
      <c r="K86" s="107"/>
    </row>
    <row r="87" spans="1:11" ht="16.5" customHeight="1">
      <c r="A87" s="106"/>
      <c r="F87" s="107"/>
      <c r="K87" s="107"/>
    </row>
    <row r="88" spans="1:11" ht="16.5" customHeight="1">
      <c r="A88" s="106"/>
      <c r="F88" s="107"/>
      <c r="K88" s="107"/>
    </row>
    <row r="89" spans="1:11" ht="16.5" customHeight="1">
      <c r="A89" s="106"/>
      <c r="F89" s="107"/>
      <c r="K89" s="107"/>
    </row>
    <row r="90" spans="1:11" ht="16.5" customHeight="1">
      <c r="A90" s="106"/>
      <c r="F90" s="107"/>
      <c r="K90" s="107"/>
    </row>
    <row r="91" spans="1:11" ht="16.5" customHeight="1">
      <c r="A91" s="106"/>
      <c r="F91" s="107"/>
      <c r="K91" s="107"/>
    </row>
    <row r="92" spans="1:11" ht="16.5" customHeight="1">
      <c r="A92" s="106"/>
      <c r="F92" s="107"/>
      <c r="K92" s="107"/>
    </row>
    <row r="93" spans="1:11" ht="16.5" customHeight="1">
      <c r="A93" s="106"/>
      <c r="F93" s="107"/>
      <c r="K93" s="107"/>
    </row>
    <row r="94" spans="1:11" ht="16.5" customHeight="1">
      <c r="A94" s="106"/>
      <c r="F94" s="107"/>
      <c r="K94" s="107"/>
    </row>
    <row r="95" spans="1:11" ht="16.5" customHeight="1">
      <c r="A95" s="106"/>
      <c r="F95" s="107"/>
      <c r="K95" s="107"/>
    </row>
    <row r="96" spans="1:11" ht="16.5" customHeight="1">
      <c r="A96" s="106"/>
      <c r="F96" s="107"/>
      <c r="K96" s="107"/>
    </row>
    <row r="97" spans="1:11" ht="16.5" customHeight="1">
      <c r="A97" s="106"/>
      <c r="F97" s="107"/>
      <c r="K97" s="107"/>
    </row>
    <row r="98" spans="1:11" ht="16.5" customHeight="1">
      <c r="A98" s="106"/>
      <c r="F98" s="107"/>
      <c r="K98" s="107"/>
    </row>
    <row r="99" spans="1:11" ht="16.5" customHeight="1">
      <c r="A99" s="106"/>
      <c r="F99" s="107"/>
      <c r="K99" s="107"/>
    </row>
    <row r="100" spans="1:11" ht="16.5" customHeight="1">
      <c r="A100" s="106"/>
      <c r="F100" s="107"/>
      <c r="K100" s="107"/>
    </row>
    <row r="101" spans="1:11" ht="16.5" customHeight="1">
      <c r="A101" s="106"/>
      <c r="F101" s="107"/>
      <c r="K101" s="107"/>
    </row>
    <row r="102" spans="1:11" ht="16.5" customHeight="1">
      <c r="A102" s="106"/>
      <c r="F102" s="107"/>
      <c r="K102" s="107"/>
    </row>
    <row r="103" spans="1:11" ht="16.5" customHeight="1">
      <c r="A103" s="106"/>
      <c r="F103" s="107"/>
      <c r="K103" s="107"/>
    </row>
    <row r="104" spans="1:11" ht="16.5" customHeight="1">
      <c r="A104" s="106"/>
      <c r="F104" s="107"/>
      <c r="K104" s="107"/>
    </row>
    <row r="105" spans="1:11" ht="16.5" customHeight="1">
      <c r="A105" s="106"/>
      <c r="F105" s="107"/>
      <c r="K105" s="107"/>
    </row>
    <row r="106" spans="1:11" ht="16.5" customHeight="1">
      <c r="A106" s="106"/>
      <c r="F106" s="107"/>
      <c r="K106" s="107"/>
    </row>
    <row r="107" spans="1:11" ht="16.5" customHeight="1">
      <c r="A107" s="106"/>
      <c r="F107" s="107"/>
      <c r="K107" s="107"/>
    </row>
    <row r="108" spans="1:11" ht="16.5" customHeight="1">
      <c r="A108" s="106"/>
      <c r="F108" s="107"/>
      <c r="K108" s="107"/>
    </row>
    <row r="109" spans="1:11" ht="16.5" customHeight="1">
      <c r="A109" s="106"/>
      <c r="F109" s="107"/>
      <c r="K109" s="107"/>
    </row>
    <row r="110" spans="1:11" ht="16.5" customHeight="1">
      <c r="A110" s="106"/>
      <c r="F110" s="107"/>
      <c r="K110" s="107"/>
    </row>
    <row r="111" spans="1:11" ht="16.5" customHeight="1">
      <c r="A111" s="106"/>
      <c r="F111" s="107"/>
      <c r="K111" s="107"/>
    </row>
    <row r="112" spans="1:11" ht="16.5" customHeight="1">
      <c r="A112" s="106"/>
      <c r="F112" s="107"/>
      <c r="K112" s="107"/>
    </row>
    <row r="113" spans="1:11" ht="16.5" customHeight="1">
      <c r="A113" s="106"/>
      <c r="F113" s="107"/>
      <c r="K113" s="107"/>
    </row>
    <row r="114" spans="1:11" ht="16.5" customHeight="1">
      <c r="A114" s="106"/>
      <c r="F114" s="107"/>
      <c r="K114" s="107"/>
    </row>
    <row r="115" spans="1:11" ht="16.5" customHeight="1">
      <c r="A115" s="106"/>
      <c r="F115" s="107"/>
      <c r="K115" s="107"/>
    </row>
    <row r="116" spans="1:11" ht="16.5" customHeight="1">
      <c r="A116" s="106"/>
      <c r="F116" s="107"/>
      <c r="K116" s="107"/>
    </row>
    <row r="117" spans="1:11" ht="16.5" customHeight="1">
      <c r="A117" s="106"/>
      <c r="F117" s="107"/>
      <c r="K117" s="107"/>
    </row>
    <row r="118" spans="1:11" ht="16.5" customHeight="1">
      <c r="A118" s="106"/>
      <c r="F118" s="107"/>
      <c r="K118" s="107"/>
    </row>
    <row r="119" spans="1:11" ht="16.5" customHeight="1">
      <c r="A119" s="106"/>
      <c r="F119" s="107"/>
      <c r="K119" s="107"/>
    </row>
    <row r="120" spans="1:11" ht="16.5" customHeight="1">
      <c r="A120" s="106"/>
      <c r="F120" s="107"/>
      <c r="K120" s="107"/>
    </row>
    <row r="121" spans="1:11" ht="16.5" customHeight="1">
      <c r="A121" s="106"/>
      <c r="F121" s="107"/>
      <c r="K121" s="107"/>
    </row>
    <row r="122" spans="1:11" ht="16.5" customHeight="1">
      <c r="A122" s="106"/>
      <c r="F122" s="107"/>
      <c r="K122" s="107"/>
    </row>
    <row r="123" spans="1:11" ht="16.5" customHeight="1">
      <c r="A123" s="106"/>
      <c r="F123" s="107"/>
      <c r="K123" s="107"/>
    </row>
    <row r="124" spans="1:11" ht="16.5" customHeight="1">
      <c r="A124" s="106"/>
      <c r="F124" s="107"/>
      <c r="K124" s="107"/>
    </row>
    <row r="125" spans="1:11" ht="16.5" customHeight="1">
      <c r="A125" s="106"/>
      <c r="F125" s="107"/>
      <c r="K125" s="107"/>
    </row>
    <row r="126" spans="1:11" ht="16.5" customHeight="1">
      <c r="A126" s="106"/>
      <c r="F126" s="107"/>
      <c r="K126" s="107"/>
    </row>
    <row r="127" spans="1:11" ht="16.5" customHeight="1">
      <c r="A127" s="106"/>
      <c r="F127" s="107"/>
      <c r="K127" s="107"/>
    </row>
    <row r="128" spans="1:11" ht="16.5" customHeight="1">
      <c r="A128" s="106"/>
      <c r="F128" s="107"/>
      <c r="K128" s="107"/>
    </row>
    <row r="129" spans="1:11" ht="16.5" customHeight="1">
      <c r="A129" s="106"/>
      <c r="F129" s="107"/>
      <c r="K129" s="107"/>
    </row>
    <row r="130" spans="1:11" ht="16.5" customHeight="1">
      <c r="A130" s="106"/>
      <c r="F130" s="107"/>
      <c r="K130" s="107"/>
    </row>
    <row r="131" spans="1:11" ht="16.5" customHeight="1">
      <c r="A131" s="106"/>
      <c r="F131" s="107"/>
      <c r="K131" s="107"/>
    </row>
    <row r="132" spans="1:11" ht="16.5" customHeight="1">
      <c r="A132" s="106"/>
      <c r="F132" s="107"/>
      <c r="K132" s="107"/>
    </row>
    <row r="133" spans="1:11" ht="16.5" customHeight="1">
      <c r="A133" s="106"/>
      <c r="F133" s="107"/>
      <c r="K133" s="107"/>
    </row>
    <row r="134" spans="1:11" ht="16.5" customHeight="1">
      <c r="A134" s="106"/>
      <c r="F134" s="107"/>
      <c r="K134" s="107"/>
    </row>
    <row r="135" spans="1:11" ht="16.5" customHeight="1">
      <c r="A135" s="106"/>
      <c r="F135" s="107"/>
      <c r="K135" s="107"/>
    </row>
    <row r="136" spans="1:11" ht="16.5" customHeight="1">
      <c r="A136" s="106"/>
      <c r="F136" s="107"/>
      <c r="K136" s="107"/>
    </row>
    <row r="137" spans="1:11" ht="16.5" customHeight="1">
      <c r="A137" s="106"/>
      <c r="F137" s="107"/>
      <c r="K137" s="107"/>
    </row>
    <row r="138" spans="1:11" ht="16.5" customHeight="1">
      <c r="A138" s="106"/>
      <c r="F138" s="107"/>
      <c r="K138" s="107"/>
    </row>
    <row r="139" spans="1:11" ht="16.5" customHeight="1">
      <c r="A139" s="106"/>
      <c r="F139" s="107"/>
      <c r="K139" s="107"/>
    </row>
    <row r="140" spans="1:11" ht="16.5" customHeight="1">
      <c r="A140" s="106"/>
      <c r="F140" s="107"/>
      <c r="K140" s="107"/>
    </row>
    <row r="141" spans="1:11" ht="16.5" customHeight="1">
      <c r="A141" s="106"/>
      <c r="F141" s="107"/>
      <c r="K141" s="107"/>
    </row>
    <row r="142" spans="1:11" ht="16.5" customHeight="1">
      <c r="A142" s="106"/>
      <c r="F142" s="107"/>
      <c r="K142" s="107"/>
    </row>
    <row r="143" spans="1:11" ht="16.5" customHeight="1">
      <c r="A143" s="106"/>
      <c r="F143" s="107"/>
      <c r="K143" s="107"/>
    </row>
    <row r="144" spans="1:11" ht="16.5" customHeight="1">
      <c r="A144" s="106"/>
      <c r="F144" s="107"/>
      <c r="K144" s="107"/>
    </row>
    <row r="145" spans="1:11" ht="16.5" customHeight="1">
      <c r="A145" s="106"/>
      <c r="F145" s="107"/>
      <c r="K145" s="107"/>
    </row>
    <row r="146" spans="1:11" ht="16.5" customHeight="1">
      <c r="A146" s="106"/>
      <c r="F146" s="107"/>
      <c r="K146" s="107"/>
    </row>
    <row r="147" spans="1:11" ht="16.5" customHeight="1">
      <c r="A147" s="106"/>
      <c r="F147" s="107"/>
      <c r="K147" s="107"/>
    </row>
    <row r="148" spans="1:11" ht="16.5" customHeight="1">
      <c r="A148" s="106"/>
      <c r="F148" s="107"/>
      <c r="K148" s="107"/>
    </row>
    <row r="149" spans="1:11" ht="16.5" customHeight="1">
      <c r="A149" s="106"/>
      <c r="F149" s="107"/>
      <c r="K149" s="107"/>
    </row>
    <row r="150" spans="1:11" ht="16.5" customHeight="1">
      <c r="A150" s="106"/>
      <c r="F150" s="107"/>
      <c r="K150" s="107"/>
    </row>
    <row r="151" spans="1:11" ht="16.5" customHeight="1">
      <c r="A151" s="106"/>
      <c r="F151" s="107"/>
      <c r="K151" s="107"/>
    </row>
    <row r="152" spans="1:11" ht="16.5" customHeight="1">
      <c r="A152" s="106"/>
      <c r="F152" s="107"/>
      <c r="K152" s="107"/>
    </row>
    <row r="153" spans="1:11" ht="16.5" customHeight="1">
      <c r="A153" s="106"/>
      <c r="F153" s="107"/>
      <c r="K153" s="107"/>
    </row>
    <row r="154" spans="1:11" ht="16.5" customHeight="1">
      <c r="A154" s="106"/>
      <c r="F154" s="107"/>
      <c r="K154" s="107"/>
    </row>
    <row r="155" spans="1:11" ht="16.5" customHeight="1">
      <c r="A155" s="106"/>
      <c r="F155" s="107"/>
      <c r="K155" s="107"/>
    </row>
    <row r="156" spans="1:11" ht="16.5" customHeight="1">
      <c r="A156" s="106"/>
      <c r="F156" s="107"/>
      <c r="K156" s="107"/>
    </row>
    <row r="157" spans="1:11" ht="16.5" customHeight="1">
      <c r="A157" s="106"/>
      <c r="F157" s="107"/>
      <c r="K157" s="107"/>
    </row>
    <row r="158" spans="1:11" ht="16.5" customHeight="1">
      <c r="A158" s="106"/>
      <c r="F158" s="107"/>
      <c r="K158" s="107"/>
    </row>
    <row r="159" spans="1:11" ht="16.5" customHeight="1">
      <c r="A159" s="106"/>
      <c r="F159" s="107"/>
      <c r="K159" s="107"/>
    </row>
    <row r="160" spans="1:11" ht="16.5" customHeight="1">
      <c r="A160" s="106"/>
      <c r="F160" s="107"/>
      <c r="K160" s="107"/>
    </row>
    <row r="161" spans="1:11" ht="16.5" customHeight="1">
      <c r="A161" s="106"/>
      <c r="F161" s="107"/>
      <c r="K161" s="107"/>
    </row>
    <row r="162" spans="1:11" ht="16.5" customHeight="1">
      <c r="A162" s="106"/>
      <c r="F162" s="107"/>
      <c r="K162" s="107"/>
    </row>
    <row r="163" spans="1:11" ht="16.5" customHeight="1">
      <c r="A163" s="106"/>
      <c r="F163" s="107"/>
      <c r="K163" s="107"/>
    </row>
    <row r="164" spans="1:11" ht="16.5" customHeight="1">
      <c r="A164" s="106"/>
      <c r="F164" s="107"/>
      <c r="K164" s="107"/>
    </row>
    <row r="165" spans="1:11" ht="16.5" customHeight="1">
      <c r="A165" s="106"/>
      <c r="F165" s="107"/>
      <c r="K165" s="107"/>
    </row>
    <row r="166" spans="1:11" ht="16.5" customHeight="1">
      <c r="A166" s="106"/>
      <c r="F166" s="107"/>
      <c r="K166" s="107"/>
    </row>
    <row r="167" spans="1:11" ht="16.5" customHeight="1">
      <c r="A167" s="106"/>
      <c r="F167" s="107"/>
      <c r="K167" s="107"/>
    </row>
    <row r="168" spans="1:11" ht="16.5" customHeight="1">
      <c r="A168" s="106"/>
      <c r="F168" s="107"/>
      <c r="K168" s="107"/>
    </row>
    <row r="169" spans="1:11" ht="16.5" customHeight="1">
      <c r="A169" s="106"/>
      <c r="F169" s="107"/>
      <c r="K169" s="107"/>
    </row>
    <row r="170" spans="1:11" ht="16.5" customHeight="1">
      <c r="A170" s="106"/>
      <c r="F170" s="107"/>
      <c r="K170" s="107"/>
    </row>
    <row r="171" spans="1:11" ht="16.5" customHeight="1">
      <c r="A171" s="106"/>
      <c r="F171" s="107"/>
      <c r="K171" s="107"/>
    </row>
    <row r="172" spans="1:11" ht="16.5" customHeight="1">
      <c r="A172" s="106"/>
      <c r="F172" s="107"/>
      <c r="K172" s="107"/>
    </row>
    <row r="173" spans="1:11" ht="16.5" customHeight="1">
      <c r="A173" s="106"/>
      <c r="F173" s="107"/>
      <c r="K173" s="107"/>
    </row>
    <row r="174" spans="1:11" ht="16.5" customHeight="1">
      <c r="A174" s="106"/>
      <c r="F174" s="107"/>
      <c r="K174" s="107"/>
    </row>
    <row r="175" spans="1:11" ht="16.5" customHeight="1">
      <c r="A175" s="106"/>
      <c r="F175" s="107"/>
      <c r="K175" s="107"/>
    </row>
    <row r="176" spans="1:11" ht="16.5" customHeight="1">
      <c r="A176" s="106"/>
      <c r="F176" s="107"/>
      <c r="K176" s="107"/>
    </row>
    <row r="177" spans="1:11" ht="16.5" customHeight="1">
      <c r="A177" s="106"/>
      <c r="F177" s="107"/>
      <c r="K177" s="107"/>
    </row>
    <row r="178" spans="1:11" ht="16.5" customHeight="1">
      <c r="A178" s="106"/>
      <c r="F178" s="107"/>
      <c r="K178" s="107"/>
    </row>
    <row r="179" spans="1:11" ht="16.5" customHeight="1">
      <c r="A179" s="106"/>
      <c r="F179" s="107"/>
      <c r="K179" s="107"/>
    </row>
    <row r="180" spans="1:11" ht="16.5" customHeight="1">
      <c r="A180" s="106"/>
      <c r="F180" s="107"/>
      <c r="K180" s="107"/>
    </row>
    <row r="181" spans="1:11" ht="16.5" customHeight="1">
      <c r="A181" s="106"/>
      <c r="F181" s="107"/>
      <c r="K181" s="107"/>
    </row>
    <row r="182" spans="1:11" ht="16.5" customHeight="1">
      <c r="A182" s="106"/>
      <c r="F182" s="107"/>
      <c r="K182" s="107"/>
    </row>
    <row r="183" spans="1:11" ht="16.5" customHeight="1">
      <c r="A183" s="106"/>
      <c r="F183" s="107"/>
      <c r="K183" s="107"/>
    </row>
    <row r="184" spans="1:11" ht="16.5" customHeight="1">
      <c r="A184" s="106"/>
      <c r="F184" s="107"/>
      <c r="K184" s="107"/>
    </row>
    <row r="185" spans="1:11" ht="16.5" customHeight="1">
      <c r="A185" s="106"/>
      <c r="F185" s="107"/>
      <c r="K185" s="107"/>
    </row>
    <row r="186" spans="1:11" ht="16.5" customHeight="1">
      <c r="A186" s="106"/>
      <c r="F186" s="107"/>
      <c r="K186" s="107"/>
    </row>
    <row r="187" spans="1:11" ht="16.5" customHeight="1">
      <c r="A187" s="106"/>
      <c r="F187" s="107"/>
      <c r="K187" s="107"/>
    </row>
    <row r="188" spans="1:11" ht="16.5" customHeight="1">
      <c r="A188" s="106"/>
      <c r="F188" s="107"/>
      <c r="K188" s="107"/>
    </row>
    <row r="189" spans="1:11" ht="16.5" customHeight="1">
      <c r="A189" s="106"/>
      <c r="F189" s="107"/>
      <c r="K189" s="107"/>
    </row>
    <row r="190" spans="1:11" ht="16.5" customHeight="1">
      <c r="A190" s="106"/>
      <c r="F190" s="107"/>
      <c r="K190" s="107"/>
    </row>
    <row r="191" spans="1:11" ht="16.5" customHeight="1">
      <c r="A191" s="106"/>
      <c r="F191" s="107"/>
      <c r="K191" s="107"/>
    </row>
    <row r="192" spans="1:11" ht="16.5" customHeight="1">
      <c r="A192" s="106"/>
      <c r="F192" s="107"/>
      <c r="K192" s="107"/>
    </row>
    <row r="193" spans="1:11" ht="16.5" customHeight="1">
      <c r="A193" s="106"/>
      <c r="F193" s="107"/>
      <c r="K193" s="107"/>
    </row>
    <row r="194" spans="1:11" ht="16.5" customHeight="1">
      <c r="A194" s="106"/>
      <c r="F194" s="107"/>
      <c r="K194" s="107"/>
    </row>
    <row r="195" spans="1:11" ht="16.5" customHeight="1">
      <c r="A195" s="106"/>
      <c r="F195" s="107"/>
      <c r="K195" s="107"/>
    </row>
    <row r="196" spans="1:11" ht="16.5" customHeight="1">
      <c r="A196" s="106"/>
      <c r="F196" s="107"/>
      <c r="K196" s="107"/>
    </row>
    <row r="197" spans="1:11" ht="16.5" customHeight="1">
      <c r="A197" s="106"/>
      <c r="F197" s="107"/>
      <c r="K197" s="107"/>
    </row>
    <row r="198" spans="1:11" ht="16.5" customHeight="1">
      <c r="A198" s="106"/>
      <c r="F198" s="107"/>
      <c r="K198" s="107"/>
    </row>
    <row r="199" spans="1:11" ht="16.5" customHeight="1">
      <c r="A199" s="106"/>
      <c r="F199" s="107"/>
      <c r="K199" s="107"/>
    </row>
    <row r="200" spans="1:11" ht="16.5" customHeight="1">
      <c r="A200" s="106"/>
      <c r="F200" s="107"/>
      <c r="K200" s="107"/>
    </row>
    <row r="201" spans="1:11" ht="16.5" customHeight="1">
      <c r="A201" s="106"/>
      <c r="F201" s="107"/>
      <c r="K201" s="107"/>
    </row>
    <row r="202" spans="1:11" ht="16.5" customHeight="1">
      <c r="A202" s="106"/>
      <c r="F202" s="107"/>
      <c r="K202" s="107"/>
    </row>
    <row r="203" spans="1:11" ht="16.5" customHeight="1">
      <c r="A203" s="106"/>
      <c r="F203" s="107"/>
      <c r="K203" s="107"/>
    </row>
    <row r="204" spans="1:11" ht="16.5" customHeight="1">
      <c r="A204" s="106"/>
      <c r="F204" s="107"/>
      <c r="K204" s="107"/>
    </row>
    <row r="205" spans="1:11" ht="16.5" customHeight="1">
      <c r="A205" s="106"/>
      <c r="F205" s="107"/>
      <c r="K205" s="107"/>
    </row>
    <row r="206" spans="1:11" ht="16.5" customHeight="1">
      <c r="A206" s="106"/>
      <c r="F206" s="107"/>
      <c r="K206" s="107"/>
    </row>
    <row r="207" spans="1:11" ht="16.5" customHeight="1">
      <c r="A207" s="106"/>
      <c r="F207" s="107"/>
      <c r="K207" s="107"/>
    </row>
    <row r="208" spans="1:11" ht="16.5" customHeight="1">
      <c r="A208" s="106"/>
      <c r="F208" s="107"/>
      <c r="K208" s="107"/>
    </row>
    <row r="209" spans="1:11" ht="16.5" customHeight="1">
      <c r="A209" s="106"/>
      <c r="F209" s="107"/>
      <c r="K209" s="107"/>
    </row>
    <row r="210" spans="1:11" ht="16.5" customHeight="1">
      <c r="A210" s="106"/>
      <c r="F210" s="107"/>
      <c r="K210" s="107"/>
    </row>
    <row r="211" spans="1:11" ht="16.5" customHeight="1">
      <c r="A211" s="106"/>
      <c r="F211" s="107"/>
      <c r="K211" s="107"/>
    </row>
    <row r="212" spans="1:11" ht="16.5" customHeight="1">
      <c r="A212" s="106"/>
      <c r="F212" s="107"/>
      <c r="K212" s="107"/>
    </row>
    <row r="213" spans="1:11" ht="16.5" customHeight="1">
      <c r="A213" s="106"/>
      <c r="F213" s="107"/>
      <c r="K213" s="107"/>
    </row>
    <row r="214" spans="1:11" ht="16.5" customHeight="1">
      <c r="A214" s="106"/>
      <c r="F214" s="107"/>
      <c r="K214" s="107"/>
    </row>
    <row r="215" spans="1:11" ht="16.5" customHeight="1">
      <c r="A215" s="106"/>
      <c r="F215" s="107"/>
      <c r="K215" s="107"/>
    </row>
    <row r="216" spans="1:11" ht="16.5" customHeight="1">
      <c r="A216" s="106"/>
      <c r="F216" s="107"/>
      <c r="K216" s="107"/>
    </row>
    <row r="217" spans="1:11" ht="16.5" customHeight="1">
      <c r="A217" s="106"/>
      <c r="F217" s="107"/>
      <c r="K217" s="107"/>
    </row>
    <row r="218" spans="1:11" ht="16.5" customHeight="1">
      <c r="A218" s="106"/>
      <c r="F218" s="107"/>
      <c r="K218" s="107"/>
    </row>
    <row r="219" spans="1:11" ht="16.5" customHeight="1">
      <c r="A219" s="106"/>
      <c r="F219" s="107"/>
      <c r="K219" s="107"/>
    </row>
    <row r="220" spans="1:11" ht="16.5" customHeight="1">
      <c r="A220" s="106"/>
      <c r="F220" s="107"/>
      <c r="K220" s="107"/>
    </row>
    <row r="221" spans="1:11" ht="16.5" customHeight="1">
      <c r="A221" s="106"/>
      <c r="F221" s="107"/>
      <c r="K221" s="107"/>
    </row>
    <row r="222" spans="1:11" ht="16.5" customHeight="1">
      <c r="A222" s="106"/>
      <c r="F222" s="107"/>
      <c r="K222" s="107"/>
    </row>
    <row r="223" spans="1:11" ht="16.5" customHeight="1">
      <c r="A223" s="106"/>
      <c r="F223" s="107"/>
      <c r="K223" s="107"/>
    </row>
    <row r="224" spans="1:11" ht="16.5" customHeight="1">
      <c r="A224" s="106"/>
      <c r="F224" s="107"/>
      <c r="K224" s="107"/>
    </row>
    <row r="225" spans="1:11" ht="16.5" customHeight="1">
      <c r="A225" s="106"/>
      <c r="F225" s="107"/>
      <c r="K225" s="107"/>
    </row>
    <row r="226" spans="1:11" ht="16.5" customHeight="1">
      <c r="A226" s="106"/>
      <c r="F226" s="107"/>
      <c r="K226" s="107"/>
    </row>
    <row r="227" spans="1:11" ht="16.5" customHeight="1">
      <c r="A227" s="106"/>
      <c r="F227" s="107"/>
      <c r="K227" s="107"/>
    </row>
    <row r="228" spans="1:11" ht="16.5" customHeight="1">
      <c r="A228" s="106"/>
      <c r="F228" s="107"/>
      <c r="K228" s="107"/>
    </row>
    <row r="229" spans="1:11" ht="16.5" customHeight="1">
      <c r="A229" s="106"/>
      <c r="F229" s="107"/>
      <c r="K229" s="107"/>
    </row>
    <row r="230" spans="1:11" ht="16.5" customHeight="1">
      <c r="A230" s="106"/>
      <c r="F230" s="107"/>
      <c r="K230" s="107"/>
    </row>
    <row r="231" spans="1:11" ht="16.5" customHeight="1">
      <c r="A231" s="106"/>
      <c r="F231" s="107"/>
      <c r="K231" s="107"/>
    </row>
    <row r="232" spans="1:11" ht="16.5" customHeight="1">
      <c r="A232" s="106"/>
      <c r="F232" s="107"/>
      <c r="K232" s="107"/>
    </row>
    <row r="233" spans="1:11" ht="16.5" customHeight="1">
      <c r="A233" s="106"/>
      <c r="F233" s="107"/>
      <c r="K233" s="107"/>
    </row>
    <row r="234" spans="1:11" ht="16.5" customHeight="1">
      <c r="A234" s="106"/>
      <c r="F234" s="107"/>
      <c r="K234" s="107"/>
    </row>
    <row r="235" spans="1:11" ht="16.5" customHeight="1">
      <c r="A235" s="106"/>
      <c r="F235" s="107"/>
      <c r="K235" s="107"/>
    </row>
    <row r="236" spans="1:11" ht="16.5" customHeight="1">
      <c r="A236" s="106"/>
      <c r="F236" s="107"/>
      <c r="K236" s="107"/>
    </row>
    <row r="237" spans="1:11" ht="16.5" customHeight="1">
      <c r="A237" s="106"/>
      <c r="F237" s="107"/>
      <c r="K237" s="107"/>
    </row>
    <row r="238" spans="1:11" ht="16.5" customHeight="1">
      <c r="A238" s="106"/>
      <c r="F238" s="107"/>
      <c r="K238" s="107"/>
    </row>
    <row r="239" spans="1:11" ht="16.5" customHeight="1">
      <c r="A239" s="106"/>
      <c r="F239" s="107"/>
      <c r="K239" s="107"/>
    </row>
    <row r="240" spans="1:11" ht="16.5" customHeight="1">
      <c r="A240" s="106"/>
      <c r="F240" s="107"/>
      <c r="K240" s="107"/>
    </row>
    <row r="241" spans="1:11" ht="16.5" customHeight="1">
      <c r="A241" s="106"/>
      <c r="F241" s="107"/>
      <c r="K241" s="107"/>
    </row>
    <row r="242" spans="1:11" ht="16.5" customHeight="1">
      <c r="A242" s="106"/>
      <c r="F242" s="107"/>
      <c r="K242" s="107"/>
    </row>
    <row r="243" spans="1:11" ht="16.5" customHeight="1">
      <c r="A243" s="106"/>
      <c r="F243" s="107"/>
      <c r="K243" s="107"/>
    </row>
    <row r="244" spans="1:11" ht="16.5" customHeight="1">
      <c r="A244" s="106"/>
      <c r="F244" s="107"/>
      <c r="K244" s="107"/>
    </row>
    <row r="245" spans="1:11" ht="16.5" customHeight="1">
      <c r="A245" s="106"/>
      <c r="F245" s="107"/>
      <c r="K245" s="107"/>
    </row>
    <row r="246" spans="1:11" ht="16.5" customHeight="1">
      <c r="A246" s="106"/>
      <c r="F246" s="107"/>
      <c r="K246" s="107"/>
    </row>
    <row r="247" spans="1:11" ht="16.5" customHeight="1">
      <c r="A247" s="106"/>
      <c r="F247" s="107"/>
      <c r="K247" s="107"/>
    </row>
    <row r="248" spans="1:11" ht="16.5" customHeight="1">
      <c r="A248" s="106"/>
      <c r="F248" s="107"/>
      <c r="K248" s="107"/>
    </row>
    <row r="249" spans="1:11" ht="16.5" customHeight="1">
      <c r="A249" s="106"/>
      <c r="F249" s="107"/>
      <c r="K249" s="107"/>
    </row>
    <row r="250" spans="1:11" ht="16.5" customHeight="1">
      <c r="A250" s="106"/>
      <c r="F250" s="107"/>
      <c r="K250" s="107"/>
    </row>
    <row r="251" spans="1:11" ht="16.5" customHeight="1">
      <c r="A251" s="106"/>
      <c r="F251" s="107"/>
      <c r="K251" s="107"/>
    </row>
    <row r="252" spans="1:11" ht="16.5" customHeight="1">
      <c r="A252" s="106"/>
      <c r="F252" s="107"/>
      <c r="K252" s="107"/>
    </row>
    <row r="253" spans="1:11" ht="16.5" customHeight="1">
      <c r="A253" s="106"/>
      <c r="F253" s="107"/>
      <c r="K253" s="107"/>
    </row>
    <row r="254" spans="1:11" ht="16.5" customHeight="1">
      <c r="A254" s="106"/>
      <c r="F254" s="107"/>
      <c r="K254" s="107"/>
    </row>
    <row r="255" spans="1:11" ht="16.5" customHeight="1">
      <c r="A255" s="106"/>
      <c r="F255" s="107"/>
      <c r="K255" s="107"/>
    </row>
    <row r="256" spans="1:11" ht="16.5" customHeight="1">
      <c r="A256" s="106"/>
      <c r="F256" s="107"/>
      <c r="K256" s="107"/>
    </row>
    <row r="257" spans="1:11" ht="16.5" customHeight="1">
      <c r="A257" s="106"/>
      <c r="F257" s="107"/>
      <c r="K257" s="107"/>
    </row>
    <row r="258" spans="1:11" ht="16.5" customHeight="1">
      <c r="A258" s="106"/>
      <c r="F258" s="107"/>
      <c r="K258" s="107"/>
    </row>
    <row r="259" spans="1:11" ht="16.5" customHeight="1">
      <c r="A259" s="106"/>
      <c r="F259" s="107"/>
      <c r="K259" s="107"/>
    </row>
    <row r="260" spans="1:11" ht="16.5" customHeight="1">
      <c r="A260" s="106"/>
      <c r="F260" s="107"/>
      <c r="K260" s="107"/>
    </row>
    <row r="261" spans="1:11" ht="16.5" customHeight="1">
      <c r="A261" s="106"/>
      <c r="F261" s="107"/>
      <c r="K261" s="107"/>
    </row>
    <row r="262" spans="1:11" ht="16.5" customHeight="1">
      <c r="A262" s="106"/>
      <c r="F262" s="107"/>
      <c r="K262" s="107"/>
    </row>
    <row r="263" spans="1:11" ht="16.5" customHeight="1">
      <c r="A263" s="106"/>
      <c r="F263" s="107"/>
      <c r="K263" s="107"/>
    </row>
    <row r="264" spans="1:11" ht="16.5" customHeight="1">
      <c r="A264" s="106"/>
      <c r="F264" s="107"/>
      <c r="K264" s="107"/>
    </row>
    <row r="265" spans="1:11" ht="16.5" customHeight="1">
      <c r="A265" s="106"/>
      <c r="F265" s="107"/>
      <c r="K265" s="107"/>
    </row>
    <row r="266" spans="1:11" ht="16.5" customHeight="1">
      <c r="A266" s="106"/>
      <c r="F266" s="107"/>
      <c r="K266" s="107"/>
    </row>
    <row r="267" spans="1:11" ht="16.5" customHeight="1">
      <c r="A267" s="106"/>
      <c r="F267" s="107"/>
      <c r="K267" s="107"/>
    </row>
    <row r="268" spans="1:11" ht="16.5" customHeight="1">
      <c r="A268" s="106"/>
      <c r="F268" s="107"/>
      <c r="K268" s="107"/>
    </row>
    <row r="269" spans="1:11" ht="16.5" customHeight="1">
      <c r="A269" s="106"/>
      <c r="F269" s="107"/>
      <c r="K269" s="107"/>
    </row>
    <row r="270" spans="1:11" ht="16.5" customHeight="1">
      <c r="A270" s="106"/>
      <c r="F270" s="107"/>
      <c r="K270" s="107"/>
    </row>
    <row r="271" spans="1:11" ht="16.5" customHeight="1">
      <c r="A271" s="106"/>
      <c r="F271" s="107"/>
      <c r="K271" s="107"/>
    </row>
    <row r="272" spans="1:11" ht="16.5" customHeight="1">
      <c r="A272" s="106"/>
      <c r="F272" s="107"/>
      <c r="K272" s="107"/>
    </row>
    <row r="273" spans="1:11" ht="16.5" customHeight="1">
      <c r="A273" s="106"/>
      <c r="F273" s="107"/>
      <c r="K273" s="107"/>
    </row>
    <row r="274" spans="1:11" ht="16.5" customHeight="1">
      <c r="A274" s="106"/>
      <c r="F274" s="107"/>
      <c r="K274" s="107"/>
    </row>
    <row r="275" spans="1:11" ht="16.5" customHeight="1">
      <c r="A275" s="106"/>
      <c r="F275" s="107"/>
      <c r="K275" s="107"/>
    </row>
    <row r="276" spans="1:11" ht="16.5" customHeight="1">
      <c r="A276" s="106"/>
      <c r="F276" s="107"/>
      <c r="K276" s="107"/>
    </row>
    <row r="277" spans="1:11" ht="16.5" customHeight="1">
      <c r="A277" s="106"/>
      <c r="F277" s="107"/>
      <c r="K277" s="107"/>
    </row>
    <row r="278" spans="1:11" ht="16.5" customHeight="1">
      <c r="A278" s="106"/>
      <c r="F278" s="107"/>
      <c r="K278" s="107"/>
    </row>
    <row r="279" spans="1:11" ht="16.5" customHeight="1">
      <c r="A279" s="106"/>
      <c r="F279" s="107"/>
      <c r="K279" s="107"/>
    </row>
    <row r="280" spans="1:11" ht="16.5" customHeight="1">
      <c r="A280" s="106"/>
      <c r="F280" s="107"/>
      <c r="K280" s="107"/>
    </row>
    <row r="281" spans="1:11" ht="16.5" customHeight="1">
      <c r="A281" s="106"/>
      <c r="F281" s="107"/>
      <c r="K281" s="107"/>
    </row>
    <row r="282" spans="1:11" ht="16.5" customHeight="1">
      <c r="A282" s="106"/>
      <c r="F282" s="107"/>
      <c r="K282" s="107"/>
    </row>
    <row r="283" spans="1:11" ht="16.5" customHeight="1">
      <c r="A283" s="106"/>
      <c r="F283" s="107"/>
      <c r="K283" s="107"/>
    </row>
    <row r="284" spans="1:11" ht="16.5" customHeight="1">
      <c r="A284" s="106"/>
      <c r="F284" s="107"/>
      <c r="K284" s="107"/>
    </row>
    <row r="285" spans="1:11" ht="16.5" customHeight="1">
      <c r="A285" s="106"/>
      <c r="F285" s="107"/>
      <c r="K285" s="107"/>
    </row>
    <row r="286" spans="1:11" ht="16.5" customHeight="1">
      <c r="A286" s="106"/>
      <c r="F286" s="107"/>
      <c r="K286" s="107"/>
    </row>
    <row r="287" spans="1:11" ht="16.5" customHeight="1">
      <c r="A287" s="106"/>
      <c r="F287" s="107"/>
      <c r="K287" s="107"/>
    </row>
    <row r="288" spans="1:11" ht="16.5" customHeight="1">
      <c r="A288" s="106"/>
      <c r="F288" s="107"/>
      <c r="K288" s="107"/>
    </row>
    <row r="289" spans="1:11" ht="16.5" customHeight="1">
      <c r="A289" s="106"/>
      <c r="F289" s="107"/>
      <c r="K289" s="107"/>
    </row>
    <row r="290" spans="1:11" ht="16.5" customHeight="1">
      <c r="A290" s="106"/>
      <c r="F290" s="107"/>
      <c r="K290" s="107"/>
    </row>
    <row r="291" spans="1:11" ht="16.5" customHeight="1">
      <c r="A291" s="106"/>
      <c r="F291" s="107"/>
      <c r="K291" s="107"/>
    </row>
    <row r="292" spans="1:11" ht="16.5" customHeight="1">
      <c r="A292" s="106"/>
      <c r="F292" s="107"/>
      <c r="K292" s="107"/>
    </row>
    <row r="293" spans="1:11" ht="16.5" customHeight="1">
      <c r="A293" s="106"/>
      <c r="F293" s="107"/>
      <c r="K293" s="107"/>
    </row>
    <row r="294" spans="1:11" ht="16.5" customHeight="1">
      <c r="A294" s="106"/>
      <c r="F294" s="107"/>
      <c r="K294" s="107"/>
    </row>
    <row r="295" spans="1:11" ht="16.5" customHeight="1">
      <c r="A295" s="106"/>
      <c r="F295" s="107"/>
      <c r="K295" s="107"/>
    </row>
    <row r="296" spans="1:11" ht="16.5" customHeight="1">
      <c r="A296" s="106"/>
      <c r="F296" s="107"/>
      <c r="K296" s="107"/>
    </row>
    <row r="297" spans="1:11" ht="16.5" customHeight="1">
      <c r="A297" s="106"/>
      <c r="F297" s="107"/>
      <c r="K297" s="107"/>
    </row>
    <row r="298" spans="1:11" ht="16.5" customHeight="1">
      <c r="A298" s="106"/>
      <c r="F298" s="107"/>
      <c r="K298" s="107"/>
    </row>
    <row r="299" spans="1:11" ht="16.5" customHeight="1">
      <c r="A299" s="106"/>
      <c r="F299" s="107"/>
      <c r="K299" s="107"/>
    </row>
    <row r="300" spans="1:11" ht="16.5" customHeight="1">
      <c r="A300" s="106"/>
      <c r="F300" s="107"/>
      <c r="K300" s="107"/>
    </row>
    <row r="301" spans="1:11" ht="16.5" customHeight="1">
      <c r="A301" s="106"/>
      <c r="F301" s="107"/>
      <c r="K301" s="107"/>
    </row>
    <row r="302" spans="1:11" ht="16.5" customHeight="1">
      <c r="A302" s="106"/>
      <c r="F302" s="107"/>
      <c r="K302" s="107"/>
    </row>
    <row r="303" spans="1:11" ht="16.5" customHeight="1">
      <c r="A303" s="106"/>
      <c r="F303" s="107"/>
      <c r="K303" s="107"/>
    </row>
    <row r="304" spans="1:11" ht="16.5" customHeight="1">
      <c r="A304" s="106"/>
      <c r="F304" s="107"/>
      <c r="K304" s="107"/>
    </row>
    <row r="305" spans="1:11" ht="16.5" customHeight="1">
      <c r="A305" s="106"/>
      <c r="F305" s="107"/>
      <c r="K305" s="107"/>
    </row>
    <row r="306" spans="1:11" ht="16.5" customHeight="1">
      <c r="A306" s="106"/>
      <c r="F306" s="107"/>
      <c r="K306" s="107"/>
    </row>
    <row r="307" spans="1:11" ht="16.5" customHeight="1">
      <c r="A307" s="106"/>
      <c r="F307" s="107"/>
      <c r="K307" s="107"/>
    </row>
    <row r="308" spans="1:11" ht="16.5" customHeight="1">
      <c r="A308" s="106"/>
      <c r="F308" s="107"/>
      <c r="K308" s="107"/>
    </row>
    <row r="309" spans="1:11" ht="16.5" customHeight="1">
      <c r="A309" s="106"/>
      <c r="F309" s="107"/>
      <c r="K309" s="107"/>
    </row>
    <row r="310" spans="1:11" ht="16.5" customHeight="1">
      <c r="A310" s="106"/>
      <c r="F310" s="107"/>
      <c r="K310" s="107"/>
    </row>
    <row r="311" spans="1:11" ht="16.5" customHeight="1">
      <c r="A311" s="106"/>
      <c r="F311" s="107"/>
      <c r="K311" s="107"/>
    </row>
    <row r="312" spans="1:11" ht="16.5" customHeight="1">
      <c r="A312" s="106"/>
      <c r="F312" s="107"/>
      <c r="K312" s="107"/>
    </row>
    <row r="313" spans="1:11" ht="16.5" customHeight="1">
      <c r="A313" s="106"/>
      <c r="F313" s="107"/>
      <c r="K313" s="107"/>
    </row>
    <row r="314" spans="1:11" ht="16.5" customHeight="1">
      <c r="A314" s="106"/>
      <c r="F314" s="107"/>
      <c r="K314" s="107"/>
    </row>
    <row r="315" spans="1:11" ht="16.5" customHeight="1">
      <c r="A315" s="106"/>
      <c r="F315" s="107"/>
      <c r="K315" s="107"/>
    </row>
    <row r="316" spans="1:11" ht="16.5" customHeight="1">
      <c r="A316" s="106"/>
      <c r="F316" s="107"/>
      <c r="K316" s="107"/>
    </row>
    <row r="317" spans="1:11" ht="16.5" customHeight="1">
      <c r="A317" s="106"/>
      <c r="F317" s="107"/>
      <c r="K317" s="107"/>
    </row>
    <row r="318" spans="1:11" ht="16.5" customHeight="1">
      <c r="A318" s="106"/>
      <c r="F318" s="107"/>
      <c r="K318" s="107"/>
    </row>
    <row r="319" spans="1:11" ht="16.5" customHeight="1">
      <c r="A319" s="106"/>
      <c r="F319" s="107"/>
      <c r="K319" s="107"/>
    </row>
    <row r="320" spans="1:11" ht="16.5" customHeight="1">
      <c r="A320" s="106"/>
      <c r="F320" s="107"/>
      <c r="K320" s="107"/>
    </row>
    <row r="321" spans="1:11" ht="16.5" customHeight="1">
      <c r="A321" s="106"/>
      <c r="F321" s="107"/>
      <c r="K321" s="107"/>
    </row>
    <row r="322" spans="1:11" ht="16.5" customHeight="1">
      <c r="A322" s="106"/>
      <c r="F322" s="107"/>
      <c r="K322" s="107"/>
    </row>
    <row r="323" spans="1:11" ht="16.5" customHeight="1">
      <c r="A323" s="106"/>
      <c r="F323" s="107"/>
      <c r="K323" s="107"/>
    </row>
    <row r="324" spans="1:11" ht="16.5" customHeight="1">
      <c r="A324" s="106"/>
      <c r="F324" s="107"/>
      <c r="K324" s="107"/>
    </row>
    <row r="325" spans="1:11" ht="16.5" customHeight="1">
      <c r="A325" s="106"/>
      <c r="F325" s="107"/>
      <c r="K325" s="107"/>
    </row>
    <row r="326" spans="1:11" ht="16.5" customHeight="1">
      <c r="A326" s="106"/>
      <c r="F326" s="107"/>
      <c r="K326" s="107"/>
    </row>
    <row r="327" spans="1:11" ht="16.5" customHeight="1">
      <c r="A327" s="106"/>
      <c r="F327" s="107"/>
      <c r="K327" s="107"/>
    </row>
    <row r="328" spans="1:11" ht="16.5" customHeight="1">
      <c r="A328" s="106"/>
      <c r="F328" s="107"/>
      <c r="K328" s="107"/>
    </row>
    <row r="329" spans="1:11" ht="16.5" customHeight="1">
      <c r="A329" s="106"/>
      <c r="F329" s="107"/>
      <c r="K329" s="107"/>
    </row>
    <row r="330" spans="1:11" ht="16.5" customHeight="1">
      <c r="A330" s="106"/>
      <c r="F330" s="107"/>
      <c r="K330" s="107"/>
    </row>
    <row r="331" spans="1:11" ht="16.5" customHeight="1">
      <c r="A331" s="106"/>
      <c r="F331" s="107"/>
      <c r="K331" s="107"/>
    </row>
    <row r="332" spans="1:11" ht="16.5" customHeight="1">
      <c r="A332" s="106"/>
      <c r="F332" s="107"/>
      <c r="K332" s="107"/>
    </row>
    <row r="333" spans="1:11" ht="16.5" customHeight="1">
      <c r="A333" s="106"/>
      <c r="F333" s="107"/>
      <c r="K333" s="107"/>
    </row>
    <row r="334" spans="1:11" ht="16.5" customHeight="1">
      <c r="A334" s="106"/>
      <c r="F334" s="107"/>
      <c r="K334" s="107"/>
    </row>
    <row r="335" spans="1:11" ht="16.5" customHeight="1">
      <c r="A335" s="106"/>
      <c r="F335" s="107"/>
      <c r="K335" s="107"/>
    </row>
    <row r="336" spans="1:11" ht="16.5" customHeight="1">
      <c r="A336" s="106"/>
      <c r="F336" s="107"/>
      <c r="K336" s="107"/>
    </row>
    <row r="337" spans="1:11" ht="16.5" customHeight="1">
      <c r="A337" s="106"/>
      <c r="F337" s="107"/>
      <c r="K337" s="107"/>
    </row>
    <row r="338" spans="1:11" ht="16.5" customHeight="1">
      <c r="A338" s="106"/>
      <c r="F338" s="107"/>
      <c r="K338" s="107"/>
    </row>
    <row r="339" spans="1:11" ht="16.5" customHeight="1">
      <c r="A339" s="106"/>
      <c r="F339" s="107"/>
      <c r="K339" s="107"/>
    </row>
    <row r="340" spans="1:11" ht="16.5" customHeight="1">
      <c r="A340" s="106"/>
      <c r="F340" s="107"/>
      <c r="K340" s="107"/>
    </row>
    <row r="341" spans="1:11" ht="16.5" customHeight="1">
      <c r="A341" s="106"/>
      <c r="F341" s="107"/>
      <c r="K341" s="107"/>
    </row>
    <row r="342" spans="1:11" ht="16.5" customHeight="1">
      <c r="A342" s="106"/>
      <c r="F342" s="107"/>
      <c r="K342" s="107"/>
    </row>
    <row r="343" spans="1:11" ht="16.5" customHeight="1">
      <c r="A343" s="106"/>
      <c r="F343" s="107"/>
      <c r="K343" s="107"/>
    </row>
    <row r="344" spans="1:11" ht="16.5" customHeight="1">
      <c r="A344" s="106"/>
      <c r="F344" s="107"/>
      <c r="K344" s="107"/>
    </row>
    <row r="345" spans="1:11" ht="16.5" customHeight="1">
      <c r="A345" s="106"/>
      <c r="F345" s="107"/>
      <c r="K345" s="107"/>
    </row>
    <row r="346" spans="1:11" ht="16.5" customHeight="1">
      <c r="A346" s="106"/>
      <c r="F346" s="107"/>
      <c r="K346" s="107"/>
    </row>
    <row r="347" spans="1:11" ht="16.5" customHeight="1">
      <c r="A347" s="106"/>
      <c r="F347" s="107"/>
      <c r="K347" s="107"/>
    </row>
    <row r="348" spans="1:11" ht="16.5" customHeight="1">
      <c r="A348" s="106"/>
      <c r="F348" s="107"/>
      <c r="K348" s="107"/>
    </row>
    <row r="349" spans="1:11" ht="16.5" customHeight="1">
      <c r="A349" s="106"/>
      <c r="F349" s="107"/>
      <c r="K349" s="107"/>
    </row>
    <row r="350" spans="1:11" ht="16.5" customHeight="1">
      <c r="A350" s="106"/>
      <c r="F350" s="107"/>
      <c r="K350" s="107"/>
    </row>
    <row r="351" spans="1:11" ht="16.5" customHeight="1">
      <c r="A351" s="106"/>
      <c r="F351" s="107"/>
      <c r="K351" s="107"/>
    </row>
    <row r="352" spans="1:11" ht="16.5" customHeight="1">
      <c r="A352" s="106"/>
      <c r="F352" s="107"/>
      <c r="K352" s="107"/>
    </row>
    <row r="353" spans="1:11" ht="16.5" customHeight="1">
      <c r="A353" s="106"/>
      <c r="F353" s="107"/>
      <c r="K353" s="107"/>
    </row>
    <row r="354" spans="1:11" ht="16.5" customHeight="1">
      <c r="A354" s="106"/>
      <c r="F354" s="107"/>
      <c r="K354" s="107"/>
    </row>
    <row r="355" spans="1:11" ht="16.5" customHeight="1">
      <c r="A355" s="106"/>
      <c r="F355" s="107"/>
      <c r="K355" s="107"/>
    </row>
    <row r="356" spans="1:11" ht="16.5" customHeight="1">
      <c r="A356" s="106"/>
      <c r="F356" s="107"/>
      <c r="K356" s="107"/>
    </row>
    <row r="357" spans="1:11" ht="16.5" customHeight="1">
      <c r="A357" s="106"/>
      <c r="F357" s="107"/>
      <c r="K357" s="107"/>
    </row>
    <row r="358" spans="1:11" ht="16.5" customHeight="1">
      <c r="A358" s="106"/>
      <c r="F358" s="107"/>
      <c r="K358" s="107"/>
    </row>
    <row r="359" spans="1:11" ht="16.5" customHeight="1">
      <c r="A359" s="106"/>
      <c r="F359" s="107"/>
      <c r="K359" s="107"/>
    </row>
    <row r="360" spans="1:11" ht="16.5" customHeight="1">
      <c r="A360" s="106"/>
      <c r="F360" s="107"/>
      <c r="K360" s="107"/>
    </row>
    <row r="361" spans="1:11" ht="16.5" customHeight="1">
      <c r="A361" s="106"/>
      <c r="F361" s="107"/>
      <c r="K361" s="107"/>
    </row>
    <row r="362" spans="1:11" ht="16.5" customHeight="1">
      <c r="A362" s="106"/>
      <c r="F362" s="107"/>
      <c r="K362" s="107"/>
    </row>
    <row r="363" spans="1:11" ht="16.5" customHeight="1">
      <c r="A363" s="106"/>
      <c r="F363" s="107"/>
      <c r="K363" s="107"/>
    </row>
    <row r="364" spans="1:11" ht="16.5" customHeight="1">
      <c r="A364" s="106"/>
      <c r="F364" s="107"/>
      <c r="K364" s="107"/>
    </row>
    <row r="365" spans="1:11" ht="16.5" customHeight="1">
      <c r="A365" s="106"/>
      <c r="F365" s="107"/>
      <c r="K365" s="107"/>
    </row>
    <row r="366" spans="1:11" ht="16.5" customHeight="1">
      <c r="A366" s="106"/>
      <c r="F366" s="107"/>
      <c r="K366" s="107"/>
    </row>
    <row r="367" spans="1:11" ht="16.5" customHeight="1">
      <c r="A367" s="106"/>
      <c r="F367" s="107"/>
      <c r="K367" s="107"/>
    </row>
    <row r="368" spans="1:11" ht="16.5" customHeight="1">
      <c r="A368" s="106"/>
      <c r="F368" s="107"/>
      <c r="K368" s="107"/>
    </row>
    <row r="369" spans="1:11" ht="16.5" customHeight="1">
      <c r="A369" s="106"/>
      <c r="F369" s="107"/>
      <c r="K369" s="107"/>
    </row>
    <row r="370" spans="1:11" ht="16.5" customHeight="1">
      <c r="A370" s="106"/>
      <c r="F370" s="107"/>
      <c r="K370" s="107"/>
    </row>
    <row r="371" spans="1:11" ht="16.5" customHeight="1">
      <c r="A371" s="106"/>
      <c r="F371" s="107"/>
      <c r="K371" s="107"/>
    </row>
    <row r="372" spans="1:11" ht="16.5" customHeight="1">
      <c r="A372" s="106"/>
      <c r="F372" s="107"/>
      <c r="K372" s="107"/>
    </row>
    <row r="373" spans="1:11" ht="16.5" customHeight="1">
      <c r="A373" s="106"/>
      <c r="F373" s="107"/>
      <c r="K373" s="107"/>
    </row>
    <row r="374" spans="1:11" ht="16.5" customHeight="1">
      <c r="A374" s="106"/>
      <c r="F374" s="107"/>
      <c r="K374" s="107"/>
    </row>
    <row r="375" spans="1:11" ht="16.5" customHeight="1">
      <c r="A375" s="106"/>
      <c r="F375" s="107"/>
      <c r="K375" s="107"/>
    </row>
    <row r="376" spans="1:11" ht="16.5" customHeight="1">
      <c r="A376" s="106"/>
      <c r="F376" s="107"/>
      <c r="K376" s="107"/>
    </row>
    <row r="377" spans="1:11" ht="16.5" customHeight="1">
      <c r="A377" s="106"/>
      <c r="F377" s="107"/>
      <c r="K377" s="107"/>
    </row>
    <row r="378" spans="1:11" ht="16.5" customHeight="1">
      <c r="A378" s="106"/>
      <c r="F378" s="107"/>
      <c r="K378" s="107"/>
    </row>
    <row r="379" spans="1:11" ht="16.5" customHeight="1">
      <c r="A379" s="106"/>
      <c r="F379" s="107"/>
      <c r="K379" s="107"/>
    </row>
    <row r="380" spans="1:11" ht="16.5" customHeight="1">
      <c r="A380" s="106"/>
      <c r="F380" s="107"/>
      <c r="K380" s="107"/>
    </row>
    <row r="381" spans="1:11" ht="16.5" customHeight="1">
      <c r="A381" s="106"/>
      <c r="F381" s="107"/>
      <c r="K381" s="107"/>
    </row>
    <row r="382" spans="1:11" ht="16.5" customHeight="1">
      <c r="A382" s="106"/>
      <c r="F382" s="107"/>
      <c r="K382" s="107"/>
    </row>
    <row r="383" spans="1:11" ht="16.5" customHeight="1">
      <c r="A383" s="106"/>
      <c r="F383" s="107"/>
      <c r="K383" s="107"/>
    </row>
    <row r="384" spans="1:11" ht="16.5" customHeight="1">
      <c r="A384" s="106"/>
      <c r="F384" s="107"/>
      <c r="K384" s="107"/>
    </row>
    <row r="385" spans="1:11" ht="16.5" customHeight="1">
      <c r="A385" s="106"/>
      <c r="F385" s="107"/>
      <c r="K385" s="107"/>
    </row>
    <row r="386" spans="1:11" ht="16.5" customHeight="1">
      <c r="A386" s="106"/>
      <c r="F386" s="107"/>
      <c r="K386" s="107"/>
    </row>
    <row r="387" spans="1:11" ht="16.5" customHeight="1">
      <c r="A387" s="106"/>
      <c r="F387" s="107"/>
      <c r="K387" s="107"/>
    </row>
    <row r="388" spans="1:11" ht="16.5" customHeight="1">
      <c r="A388" s="106"/>
      <c r="F388" s="107"/>
      <c r="K388" s="107"/>
    </row>
    <row r="389" spans="1:11" ht="16.5" customHeight="1">
      <c r="A389" s="106"/>
      <c r="F389" s="107"/>
      <c r="K389" s="107"/>
    </row>
    <row r="390" spans="1:11" ht="16.5" customHeight="1">
      <c r="A390" s="106"/>
      <c r="F390" s="107"/>
      <c r="K390" s="107"/>
    </row>
    <row r="391" spans="1:11" ht="16.5" customHeight="1">
      <c r="A391" s="106"/>
      <c r="F391" s="107"/>
      <c r="K391" s="107"/>
    </row>
    <row r="392" spans="1:11" ht="16.5" customHeight="1">
      <c r="A392" s="106"/>
      <c r="F392" s="107"/>
      <c r="K392" s="107"/>
    </row>
    <row r="393" spans="1:11" ht="16.5" customHeight="1">
      <c r="A393" s="106"/>
      <c r="F393" s="107"/>
      <c r="K393" s="107"/>
    </row>
    <row r="394" spans="1:11" ht="16.5" customHeight="1">
      <c r="A394" s="106"/>
      <c r="F394" s="107"/>
      <c r="K394" s="107"/>
    </row>
    <row r="395" spans="1:11" ht="16.5" customHeight="1">
      <c r="A395" s="106"/>
      <c r="F395" s="107"/>
      <c r="K395" s="107"/>
    </row>
    <row r="396" spans="1:11" ht="16.5" customHeight="1">
      <c r="A396" s="106"/>
      <c r="F396" s="107"/>
      <c r="K396" s="107"/>
    </row>
    <row r="397" spans="1:11" ht="16.5" customHeight="1">
      <c r="A397" s="106"/>
      <c r="F397" s="107"/>
      <c r="K397" s="107"/>
    </row>
    <row r="398" spans="1:11" ht="16.5" customHeight="1">
      <c r="A398" s="106"/>
      <c r="F398" s="107"/>
      <c r="K398" s="107"/>
    </row>
    <row r="399" spans="1:11" ht="16.5" customHeight="1">
      <c r="A399" s="106"/>
      <c r="F399" s="107"/>
      <c r="K399" s="107"/>
    </row>
    <row r="400" spans="1:11" ht="16.5" customHeight="1">
      <c r="A400" s="106"/>
      <c r="F400" s="107"/>
      <c r="K400" s="107"/>
    </row>
    <row r="401" spans="1:11" ht="16.5" customHeight="1">
      <c r="A401" s="106"/>
      <c r="F401" s="107"/>
      <c r="K401" s="107"/>
    </row>
    <row r="402" spans="1:11" ht="16.5" customHeight="1">
      <c r="A402" s="106"/>
      <c r="F402" s="107"/>
      <c r="K402" s="107"/>
    </row>
    <row r="403" spans="1:11" ht="16.5" customHeight="1">
      <c r="A403" s="106"/>
      <c r="F403" s="107"/>
      <c r="K403" s="107"/>
    </row>
    <row r="404" spans="1:11" ht="16.5" customHeight="1">
      <c r="A404" s="106"/>
      <c r="F404" s="107"/>
      <c r="K404" s="107"/>
    </row>
    <row r="405" spans="1:11" ht="16.5" customHeight="1">
      <c r="A405" s="106"/>
      <c r="F405" s="107"/>
      <c r="K405" s="107"/>
    </row>
    <row r="406" spans="1:11" ht="16.5" customHeight="1">
      <c r="A406" s="106"/>
      <c r="F406" s="107"/>
      <c r="K406" s="107"/>
    </row>
    <row r="407" spans="1:11" ht="16.5" customHeight="1">
      <c r="A407" s="106"/>
      <c r="F407" s="107"/>
      <c r="K407" s="107"/>
    </row>
    <row r="408" spans="1:11" ht="16.5" customHeight="1">
      <c r="A408" s="106"/>
      <c r="F408" s="107"/>
      <c r="K408" s="107"/>
    </row>
    <row r="409" spans="1:11" ht="16.5" customHeight="1">
      <c r="A409" s="106"/>
      <c r="F409" s="107"/>
      <c r="K409" s="107"/>
    </row>
    <row r="410" spans="1:11" ht="16.5" customHeight="1">
      <c r="A410" s="106"/>
      <c r="F410" s="107"/>
      <c r="K410" s="107"/>
    </row>
    <row r="411" spans="1:11" ht="16.5" customHeight="1">
      <c r="A411" s="106"/>
      <c r="F411" s="107"/>
      <c r="K411" s="107"/>
    </row>
    <row r="412" spans="1:11" ht="16.5" customHeight="1">
      <c r="A412" s="106"/>
      <c r="F412" s="107"/>
      <c r="K412" s="107"/>
    </row>
    <row r="413" spans="1:11" ht="16.5" customHeight="1">
      <c r="A413" s="106"/>
      <c r="F413" s="107"/>
      <c r="K413" s="107"/>
    </row>
    <row r="414" spans="1:11" ht="16.5" customHeight="1">
      <c r="A414" s="106"/>
      <c r="F414" s="107"/>
      <c r="K414" s="107"/>
    </row>
    <row r="415" spans="1:11" ht="16.5" customHeight="1">
      <c r="A415" s="106"/>
      <c r="F415" s="107"/>
      <c r="K415" s="107"/>
    </row>
    <row r="416" spans="1:11" ht="16.5" customHeight="1">
      <c r="A416" s="106"/>
      <c r="F416" s="107"/>
      <c r="K416" s="107"/>
    </row>
    <row r="417" spans="1:11" ht="16.5" customHeight="1">
      <c r="A417" s="106"/>
      <c r="F417" s="107"/>
      <c r="K417" s="107"/>
    </row>
    <row r="418" spans="1:11" ht="16.5" customHeight="1">
      <c r="A418" s="106"/>
      <c r="F418" s="107"/>
      <c r="K418" s="107"/>
    </row>
    <row r="419" spans="1:11" ht="16.5" customHeight="1">
      <c r="A419" s="106"/>
      <c r="F419" s="107"/>
      <c r="K419" s="107"/>
    </row>
    <row r="420" spans="1:11" ht="16.5" customHeight="1">
      <c r="A420" s="106"/>
      <c r="F420" s="107"/>
      <c r="K420" s="107"/>
    </row>
    <row r="421" spans="1:11" ht="16.5" customHeight="1">
      <c r="A421" s="106"/>
      <c r="F421" s="107"/>
      <c r="K421" s="107"/>
    </row>
    <row r="422" spans="1:11" ht="16.5" customHeight="1">
      <c r="A422" s="106"/>
      <c r="F422" s="107"/>
      <c r="K422" s="107"/>
    </row>
    <row r="423" spans="1:11" ht="16.5" customHeight="1">
      <c r="A423" s="106"/>
      <c r="F423" s="107"/>
      <c r="K423" s="107"/>
    </row>
    <row r="424" spans="1:11" ht="16.5" customHeight="1">
      <c r="A424" s="106"/>
      <c r="F424" s="107"/>
      <c r="K424" s="107"/>
    </row>
    <row r="425" spans="1:11" ht="16.5" customHeight="1">
      <c r="A425" s="106"/>
      <c r="F425" s="107"/>
      <c r="K425" s="107"/>
    </row>
    <row r="426" spans="1:11" ht="16.5" customHeight="1">
      <c r="A426" s="106"/>
      <c r="F426" s="107"/>
      <c r="K426" s="107"/>
    </row>
    <row r="427" spans="1:11" ht="16.5" customHeight="1">
      <c r="A427" s="106"/>
      <c r="F427" s="107"/>
      <c r="K427" s="107"/>
    </row>
    <row r="428" spans="1:11" ht="16.5" customHeight="1">
      <c r="A428" s="106"/>
      <c r="F428" s="107"/>
      <c r="K428" s="107"/>
    </row>
    <row r="429" spans="1:11" ht="16.5" customHeight="1">
      <c r="A429" s="106"/>
      <c r="F429" s="107"/>
      <c r="K429" s="107"/>
    </row>
    <row r="430" spans="1:11" ht="16.5" customHeight="1">
      <c r="A430" s="106"/>
      <c r="F430" s="107"/>
      <c r="K430" s="107"/>
    </row>
    <row r="431" spans="1:11" ht="16.5" customHeight="1">
      <c r="A431" s="106"/>
      <c r="F431" s="107"/>
      <c r="K431" s="107"/>
    </row>
    <row r="432" spans="1:11" ht="16.5" customHeight="1">
      <c r="A432" s="106"/>
      <c r="F432" s="107"/>
      <c r="K432" s="107"/>
    </row>
    <row r="433" spans="1:11" ht="16.5" customHeight="1">
      <c r="A433" s="106"/>
      <c r="F433" s="107"/>
      <c r="K433" s="107"/>
    </row>
    <row r="434" spans="1:11" ht="16.5" customHeight="1">
      <c r="A434" s="106"/>
      <c r="F434" s="107"/>
      <c r="K434" s="107"/>
    </row>
    <row r="435" spans="1:11" ht="16.5" customHeight="1">
      <c r="A435" s="106"/>
      <c r="F435" s="107"/>
      <c r="K435" s="107"/>
    </row>
    <row r="436" spans="1:11" ht="16.5" customHeight="1">
      <c r="A436" s="106"/>
      <c r="F436" s="107"/>
      <c r="K436" s="107"/>
    </row>
    <row r="437" spans="1:11" ht="16.5" customHeight="1">
      <c r="A437" s="106"/>
      <c r="F437" s="107"/>
      <c r="K437" s="107"/>
    </row>
    <row r="438" spans="1:11" ht="16.5" customHeight="1">
      <c r="A438" s="106"/>
      <c r="F438" s="107"/>
      <c r="K438" s="107"/>
    </row>
    <row r="439" spans="1:11" ht="16.5" customHeight="1">
      <c r="A439" s="106"/>
      <c r="F439" s="107"/>
      <c r="K439" s="107"/>
    </row>
    <row r="440" spans="1:11" ht="16.5" customHeight="1">
      <c r="A440" s="106"/>
      <c r="F440" s="107"/>
      <c r="K440" s="107"/>
    </row>
    <row r="441" spans="1:11" ht="16.5" customHeight="1">
      <c r="A441" s="106"/>
      <c r="F441" s="107"/>
      <c r="K441" s="107"/>
    </row>
    <row r="442" spans="1:11" ht="16.5" customHeight="1">
      <c r="A442" s="106"/>
      <c r="F442" s="107"/>
      <c r="K442" s="107"/>
    </row>
    <row r="443" spans="1:11" ht="16.5" customHeight="1">
      <c r="A443" s="106"/>
      <c r="F443" s="107"/>
      <c r="K443" s="107"/>
    </row>
    <row r="444" spans="1:11" ht="16.5" customHeight="1">
      <c r="A444" s="106"/>
      <c r="F444" s="107"/>
      <c r="K444" s="107"/>
    </row>
    <row r="445" spans="1:11" ht="16.5" customHeight="1">
      <c r="A445" s="106"/>
      <c r="F445" s="107"/>
      <c r="K445" s="107"/>
    </row>
    <row r="446" spans="1:11" ht="16.5" customHeight="1">
      <c r="A446" s="106"/>
      <c r="F446" s="107"/>
      <c r="K446" s="107"/>
    </row>
    <row r="447" spans="1:11" ht="16.5" customHeight="1">
      <c r="A447" s="106"/>
      <c r="F447" s="107"/>
      <c r="K447" s="107"/>
    </row>
    <row r="448" spans="1:11" ht="16.5" customHeight="1">
      <c r="A448" s="106"/>
      <c r="F448" s="107"/>
      <c r="K448" s="107"/>
    </row>
    <row r="449" spans="1:11" ht="16.5" customHeight="1">
      <c r="A449" s="106"/>
      <c r="F449" s="107"/>
      <c r="K449" s="107"/>
    </row>
    <row r="450" spans="1:11" ht="16.5" customHeight="1">
      <c r="A450" s="106"/>
      <c r="F450" s="107"/>
      <c r="K450" s="107"/>
    </row>
    <row r="451" spans="1:11" ht="16.5" customHeight="1">
      <c r="A451" s="106"/>
      <c r="F451" s="107"/>
      <c r="K451" s="107"/>
    </row>
    <row r="452" spans="1:11" ht="16.5" customHeight="1">
      <c r="A452" s="106"/>
      <c r="F452" s="107"/>
      <c r="K452" s="107"/>
    </row>
    <row r="453" spans="1:11" ht="16.5" customHeight="1">
      <c r="A453" s="106"/>
      <c r="F453" s="107"/>
      <c r="K453" s="107"/>
    </row>
    <row r="454" spans="1:11" ht="16.5" customHeight="1">
      <c r="A454" s="106"/>
      <c r="F454" s="107"/>
      <c r="K454" s="107"/>
    </row>
    <row r="455" spans="1:11" ht="16.5" customHeight="1">
      <c r="A455" s="106"/>
      <c r="F455" s="107"/>
      <c r="K455" s="107"/>
    </row>
    <row r="456" spans="1:11" ht="16.5" customHeight="1">
      <c r="A456" s="106"/>
      <c r="F456" s="107"/>
      <c r="K456" s="107"/>
    </row>
    <row r="457" spans="1:11" ht="16.5" customHeight="1">
      <c r="A457" s="106"/>
      <c r="F457" s="107"/>
      <c r="K457" s="107"/>
    </row>
    <row r="458" spans="1:11" ht="16.5" customHeight="1">
      <c r="A458" s="106"/>
      <c r="F458" s="107"/>
      <c r="K458" s="107"/>
    </row>
    <row r="459" spans="1:11" ht="16.5" customHeight="1">
      <c r="A459" s="106"/>
      <c r="F459" s="107"/>
      <c r="K459" s="107"/>
    </row>
    <row r="460" spans="1:11" ht="16.5" customHeight="1">
      <c r="A460" s="106"/>
      <c r="F460" s="107"/>
      <c r="K460" s="107"/>
    </row>
    <row r="461" spans="1:11" ht="16.5" customHeight="1">
      <c r="A461" s="106"/>
      <c r="F461" s="107"/>
      <c r="K461" s="107"/>
    </row>
    <row r="462" spans="1:11" ht="16.5" customHeight="1">
      <c r="A462" s="106"/>
      <c r="F462" s="107"/>
      <c r="K462" s="107"/>
    </row>
    <row r="463" spans="1:11" ht="16.5" customHeight="1">
      <c r="A463" s="106"/>
      <c r="F463" s="107"/>
      <c r="K463" s="107"/>
    </row>
    <row r="464" spans="1:11" ht="16.5" customHeight="1">
      <c r="A464" s="106"/>
      <c r="F464" s="107"/>
      <c r="K464" s="107"/>
    </row>
    <row r="465" spans="1:11" ht="16.5" customHeight="1">
      <c r="A465" s="106"/>
      <c r="F465" s="107"/>
      <c r="K465" s="107"/>
    </row>
    <row r="466" spans="1:11" ht="16.5" customHeight="1">
      <c r="A466" s="106"/>
      <c r="F466" s="107"/>
      <c r="K466" s="107"/>
    </row>
    <row r="467" spans="1:11" ht="16.5" customHeight="1">
      <c r="A467" s="106"/>
      <c r="F467" s="107"/>
      <c r="K467" s="107"/>
    </row>
    <row r="468" spans="1:11" ht="16.5" customHeight="1">
      <c r="A468" s="106"/>
      <c r="F468" s="107"/>
      <c r="K468" s="107"/>
    </row>
    <row r="469" spans="1:11" ht="16.5" customHeight="1">
      <c r="A469" s="106"/>
      <c r="F469" s="107"/>
      <c r="K469" s="107"/>
    </row>
    <row r="470" spans="1:11" ht="16.5" customHeight="1">
      <c r="A470" s="106"/>
      <c r="F470" s="107"/>
      <c r="K470" s="107"/>
    </row>
    <row r="471" spans="1:11" ht="16.5" customHeight="1">
      <c r="A471" s="106"/>
      <c r="F471" s="107"/>
      <c r="K471" s="107"/>
    </row>
    <row r="472" spans="1:11" ht="16.5" customHeight="1">
      <c r="A472" s="106"/>
      <c r="F472" s="107"/>
      <c r="K472" s="107"/>
    </row>
    <row r="473" spans="1:11" ht="16.5" customHeight="1">
      <c r="A473" s="106"/>
      <c r="F473" s="107"/>
      <c r="K473" s="107"/>
    </row>
    <row r="474" spans="1:11" ht="16.5" customHeight="1">
      <c r="A474" s="106"/>
      <c r="F474" s="107"/>
      <c r="K474" s="107"/>
    </row>
    <row r="475" spans="1:11" ht="16.5" customHeight="1">
      <c r="A475" s="106"/>
      <c r="F475" s="107"/>
      <c r="K475" s="107"/>
    </row>
    <row r="476" spans="1:11" ht="16.5" customHeight="1">
      <c r="A476" s="106"/>
      <c r="F476" s="107"/>
      <c r="K476" s="107"/>
    </row>
    <row r="477" spans="1:11" ht="16.5" customHeight="1">
      <c r="A477" s="106"/>
      <c r="F477" s="107"/>
      <c r="K477" s="107"/>
    </row>
    <row r="478" spans="1:11" ht="16.5" customHeight="1">
      <c r="A478" s="106"/>
      <c r="F478" s="107"/>
      <c r="K478" s="107"/>
    </row>
    <row r="479" spans="1:11" ht="16.5" customHeight="1">
      <c r="A479" s="106"/>
      <c r="F479" s="107"/>
      <c r="K479" s="107"/>
    </row>
    <row r="480" spans="1:11" ht="16.5" customHeight="1">
      <c r="A480" s="106"/>
      <c r="F480" s="107"/>
      <c r="K480" s="107"/>
    </row>
    <row r="481" spans="1:11" ht="16.5" customHeight="1">
      <c r="A481" s="106"/>
      <c r="F481" s="107"/>
      <c r="K481" s="107"/>
    </row>
    <row r="482" spans="1:11" ht="16.5" customHeight="1">
      <c r="A482" s="106"/>
      <c r="F482" s="107"/>
      <c r="K482" s="107"/>
    </row>
    <row r="483" spans="1:11" ht="16.5" customHeight="1">
      <c r="A483" s="106"/>
      <c r="F483" s="107"/>
      <c r="K483" s="107"/>
    </row>
    <row r="484" spans="1:11" ht="16.5" customHeight="1">
      <c r="A484" s="106"/>
      <c r="F484" s="107"/>
      <c r="K484" s="107"/>
    </row>
    <row r="485" spans="1:11" ht="16.5" customHeight="1">
      <c r="A485" s="106"/>
      <c r="F485" s="107"/>
      <c r="K485" s="107"/>
    </row>
    <row r="486" spans="1:11" ht="16.5" customHeight="1">
      <c r="A486" s="106"/>
      <c r="F486" s="107"/>
      <c r="K486" s="107"/>
    </row>
    <row r="487" spans="1:11" ht="16.5" customHeight="1">
      <c r="A487" s="106"/>
      <c r="F487" s="107"/>
      <c r="K487" s="107"/>
    </row>
    <row r="488" spans="1:11" ht="16.5" customHeight="1">
      <c r="A488" s="106"/>
      <c r="F488" s="107"/>
      <c r="K488" s="107"/>
    </row>
    <row r="489" spans="1:11" ht="16.5" customHeight="1">
      <c r="A489" s="106"/>
      <c r="F489" s="107"/>
      <c r="K489" s="107"/>
    </row>
    <row r="490" spans="1:11" ht="16.5" customHeight="1">
      <c r="A490" s="106"/>
      <c r="F490" s="107"/>
      <c r="K490" s="107"/>
    </row>
    <row r="491" spans="1:11" ht="16.5" customHeight="1">
      <c r="A491" s="106"/>
      <c r="F491" s="107"/>
      <c r="K491" s="107"/>
    </row>
    <row r="492" spans="1:11" ht="16.5" customHeight="1">
      <c r="A492" s="106"/>
      <c r="F492" s="107"/>
      <c r="K492" s="107"/>
    </row>
    <row r="493" spans="1:11" ht="16.5" customHeight="1">
      <c r="A493" s="106"/>
      <c r="F493" s="107"/>
      <c r="K493" s="107"/>
    </row>
    <row r="494" spans="1:11" ht="16.5" customHeight="1">
      <c r="A494" s="106"/>
      <c r="F494" s="107"/>
      <c r="K494" s="107"/>
    </row>
    <row r="495" spans="1:11" ht="16.5" customHeight="1">
      <c r="A495" s="106"/>
      <c r="F495" s="107"/>
      <c r="K495" s="107"/>
    </row>
    <row r="496" spans="1:11" ht="16.5" customHeight="1">
      <c r="A496" s="106"/>
      <c r="F496" s="107"/>
      <c r="K496" s="107"/>
    </row>
    <row r="497" spans="1:11" ht="16.5" customHeight="1">
      <c r="A497" s="106"/>
      <c r="F497" s="107"/>
      <c r="K497" s="107"/>
    </row>
    <row r="498" spans="1:11" ht="16.5" customHeight="1">
      <c r="A498" s="106"/>
      <c r="F498" s="107"/>
      <c r="K498" s="107"/>
    </row>
    <row r="499" spans="1:11" ht="16.5" customHeight="1">
      <c r="A499" s="106"/>
      <c r="F499" s="107"/>
      <c r="K499" s="107"/>
    </row>
    <row r="500" spans="1:11" ht="16.5" customHeight="1">
      <c r="A500" s="106"/>
      <c r="F500" s="107"/>
      <c r="K500" s="107"/>
    </row>
    <row r="501" spans="1:11" ht="16.5" customHeight="1">
      <c r="A501" s="106"/>
      <c r="F501" s="107"/>
      <c r="K501" s="107"/>
    </row>
    <row r="502" spans="1:11" ht="16.5" customHeight="1">
      <c r="A502" s="106"/>
      <c r="F502" s="107"/>
      <c r="K502" s="107"/>
    </row>
    <row r="503" spans="1:11" ht="16.5" customHeight="1">
      <c r="A503" s="106"/>
      <c r="F503" s="107"/>
      <c r="K503" s="107"/>
    </row>
    <row r="504" spans="1:11" ht="16.5" customHeight="1">
      <c r="A504" s="106"/>
      <c r="F504" s="107"/>
      <c r="K504" s="107"/>
    </row>
    <row r="505" spans="1:11" ht="16.5" customHeight="1">
      <c r="A505" s="106"/>
      <c r="F505" s="107"/>
      <c r="K505" s="107"/>
    </row>
    <row r="506" spans="1:11" ht="16.5" customHeight="1">
      <c r="A506" s="106"/>
      <c r="F506" s="107"/>
      <c r="K506" s="107"/>
    </row>
    <row r="507" spans="1:11" ht="16.5" customHeight="1">
      <c r="A507" s="106"/>
      <c r="F507" s="107"/>
      <c r="K507" s="107"/>
    </row>
    <row r="508" spans="1:11" ht="16.5" customHeight="1">
      <c r="A508" s="106"/>
      <c r="F508" s="107"/>
      <c r="K508" s="107"/>
    </row>
    <row r="509" spans="1:11" ht="16.5" customHeight="1">
      <c r="A509" s="106"/>
      <c r="F509" s="107"/>
      <c r="K509" s="107"/>
    </row>
    <row r="510" spans="1:11" ht="16.5" customHeight="1">
      <c r="A510" s="106"/>
      <c r="F510" s="107"/>
      <c r="K510" s="107"/>
    </row>
    <row r="511" spans="1:11" ht="16.5" customHeight="1">
      <c r="A511" s="106"/>
      <c r="F511" s="107"/>
      <c r="K511" s="107"/>
    </row>
    <row r="512" spans="1:11" ht="16.5" customHeight="1">
      <c r="A512" s="106"/>
      <c r="F512" s="107"/>
      <c r="K512" s="107"/>
    </row>
    <row r="513" spans="1:11" ht="16.5" customHeight="1">
      <c r="A513" s="106"/>
      <c r="F513" s="107"/>
      <c r="K513" s="107"/>
    </row>
    <row r="514" spans="1:11" ht="16.5" customHeight="1">
      <c r="A514" s="106"/>
      <c r="F514" s="107"/>
      <c r="K514" s="107"/>
    </row>
    <row r="515" spans="1:11" ht="16.5" customHeight="1">
      <c r="A515" s="106"/>
      <c r="F515" s="107"/>
      <c r="K515" s="107"/>
    </row>
    <row r="516" spans="1:11" ht="16.5" customHeight="1">
      <c r="A516" s="106"/>
      <c r="F516" s="107"/>
      <c r="K516" s="107"/>
    </row>
    <row r="517" spans="1:11" ht="16.5" customHeight="1">
      <c r="A517" s="106"/>
      <c r="F517" s="107"/>
      <c r="K517" s="107"/>
    </row>
    <row r="518" spans="1:11" ht="16.5" customHeight="1">
      <c r="A518" s="106"/>
      <c r="F518" s="107"/>
      <c r="K518" s="107"/>
    </row>
    <row r="519" spans="1:11" ht="16.5" customHeight="1">
      <c r="A519" s="106"/>
      <c r="F519" s="107"/>
      <c r="K519" s="107"/>
    </row>
    <row r="520" spans="1:11" ht="16.5" customHeight="1">
      <c r="A520" s="106"/>
      <c r="F520" s="107"/>
      <c r="K520" s="107"/>
    </row>
    <row r="521" spans="1:11" ht="16.5" customHeight="1">
      <c r="A521" s="106"/>
      <c r="F521" s="107"/>
      <c r="K521" s="107"/>
    </row>
    <row r="522" spans="1:11" ht="16.5" customHeight="1">
      <c r="A522" s="106"/>
      <c r="F522" s="107"/>
      <c r="K522" s="107"/>
    </row>
    <row r="523" spans="1:11" ht="16.5" customHeight="1">
      <c r="A523" s="106"/>
      <c r="F523" s="107"/>
      <c r="K523" s="107"/>
    </row>
    <row r="524" spans="1:11" ht="16.5" customHeight="1">
      <c r="A524" s="106"/>
      <c r="F524" s="107"/>
      <c r="K524" s="107"/>
    </row>
    <row r="525" spans="1:11" ht="16.5" customHeight="1">
      <c r="A525" s="106"/>
      <c r="F525" s="107"/>
      <c r="K525" s="107"/>
    </row>
    <row r="526" spans="1:11" ht="16.5" customHeight="1">
      <c r="A526" s="106"/>
      <c r="F526" s="107"/>
      <c r="K526" s="107"/>
    </row>
    <row r="527" spans="1:11" ht="16.5" customHeight="1">
      <c r="A527" s="106"/>
      <c r="F527" s="107"/>
      <c r="K527" s="107"/>
    </row>
    <row r="528" spans="1:11" ht="16.5" customHeight="1">
      <c r="A528" s="106"/>
      <c r="F528" s="107"/>
      <c r="K528" s="107"/>
    </row>
    <row r="529" spans="1:11" ht="16.5" customHeight="1">
      <c r="A529" s="106"/>
      <c r="F529" s="107"/>
      <c r="K529" s="107"/>
    </row>
    <row r="530" spans="1:11" ht="16.5" customHeight="1">
      <c r="A530" s="106"/>
      <c r="F530" s="107"/>
      <c r="K530" s="107"/>
    </row>
    <row r="531" spans="1:11" ht="16.5" customHeight="1">
      <c r="A531" s="106"/>
      <c r="F531" s="107"/>
      <c r="K531" s="107"/>
    </row>
    <row r="532" spans="1:11" ht="16.5" customHeight="1">
      <c r="A532" s="106"/>
      <c r="F532" s="107"/>
      <c r="K532" s="107"/>
    </row>
    <row r="533" spans="1:11" ht="16.5" customHeight="1">
      <c r="A533" s="106"/>
      <c r="F533" s="107"/>
      <c r="K533" s="107"/>
    </row>
    <row r="534" spans="1:11" ht="16.5" customHeight="1">
      <c r="A534" s="106"/>
      <c r="F534" s="107"/>
      <c r="K534" s="107"/>
    </row>
    <row r="535" spans="1:11" ht="16.5" customHeight="1">
      <c r="A535" s="106"/>
      <c r="F535" s="107"/>
      <c r="K535" s="107"/>
    </row>
    <row r="536" spans="1:11" ht="16.5" customHeight="1">
      <c r="A536" s="106"/>
      <c r="F536" s="107"/>
      <c r="K536" s="107"/>
    </row>
    <row r="537" spans="1:11" ht="16.5" customHeight="1">
      <c r="A537" s="106"/>
      <c r="F537" s="107"/>
      <c r="K537" s="107"/>
    </row>
    <row r="538" spans="1:11" ht="16.5" customHeight="1">
      <c r="A538" s="106"/>
      <c r="F538" s="107"/>
      <c r="K538" s="107"/>
    </row>
    <row r="539" spans="1:11" ht="16.5" customHeight="1">
      <c r="A539" s="106"/>
      <c r="F539" s="107"/>
      <c r="K539" s="107"/>
    </row>
    <row r="540" spans="1:11" ht="16.5" customHeight="1">
      <c r="A540" s="106"/>
      <c r="F540" s="107"/>
      <c r="K540" s="107"/>
    </row>
    <row r="541" spans="1:11" ht="16.5" customHeight="1">
      <c r="A541" s="106"/>
      <c r="F541" s="107"/>
      <c r="K541" s="107"/>
    </row>
    <row r="542" spans="1:11" ht="16.5" customHeight="1">
      <c r="A542" s="106"/>
      <c r="F542" s="107"/>
      <c r="K542" s="107"/>
    </row>
    <row r="543" spans="1:11" ht="16.5" customHeight="1">
      <c r="A543" s="106"/>
      <c r="F543" s="107"/>
      <c r="K543" s="107"/>
    </row>
    <row r="544" spans="1:11" ht="16.5" customHeight="1">
      <c r="A544" s="106"/>
      <c r="F544" s="107"/>
      <c r="K544" s="107"/>
    </row>
    <row r="545" spans="1:11" ht="16.5" customHeight="1">
      <c r="A545" s="106"/>
      <c r="F545" s="107"/>
      <c r="K545" s="107"/>
    </row>
    <row r="546" spans="1:11" ht="16.5" customHeight="1">
      <c r="A546" s="106"/>
      <c r="F546" s="107"/>
      <c r="K546" s="107"/>
    </row>
    <row r="547" spans="1:11" ht="16.5" customHeight="1">
      <c r="A547" s="106"/>
      <c r="F547" s="107"/>
      <c r="K547" s="107"/>
    </row>
    <row r="548" spans="1:11" ht="16.5" customHeight="1">
      <c r="A548" s="106"/>
      <c r="F548" s="107"/>
      <c r="K548" s="107"/>
    </row>
    <row r="549" spans="1:11" ht="16.5" customHeight="1">
      <c r="A549" s="106"/>
      <c r="F549" s="107"/>
      <c r="K549" s="107"/>
    </row>
    <row r="550" spans="1:11" ht="16.5" customHeight="1">
      <c r="A550" s="106"/>
      <c r="F550" s="107"/>
      <c r="K550" s="107"/>
    </row>
    <row r="551" spans="1:11" ht="16.5" customHeight="1">
      <c r="A551" s="106"/>
      <c r="F551" s="107"/>
      <c r="K551" s="107"/>
    </row>
    <row r="552" spans="1:11" ht="16.5" customHeight="1">
      <c r="A552" s="106"/>
      <c r="F552" s="107"/>
      <c r="K552" s="107"/>
    </row>
    <row r="553" spans="1:11" ht="16.5" customHeight="1">
      <c r="A553" s="106"/>
      <c r="F553" s="107"/>
      <c r="K553" s="107"/>
    </row>
    <row r="554" spans="1:11" ht="16.5" customHeight="1">
      <c r="A554" s="106"/>
      <c r="F554" s="107"/>
      <c r="K554" s="107"/>
    </row>
    <row r="555" spans="1:11" ht="16.5" customHeight="1">
      <c r="A555" s="106"/>
      <c r="F555" s="107"/>
      <c r="K555" s="107"/>
    </row>
    <row r="556" spans="1:11" ht="16.5" customHeight="1">
      <c r="A556" s="106"/>
      <c r="F556" s="107"/>
      <c r="K556" s="107"/>
    </row>
    <row r="557" spans="1:11" ht="16.5" customHeight="1">
      <c r="A557" s="106"/>
      <c r="F557" s="107"/>
      <c r="K557" s="107"/>
    </row>
    <row r="558" spans="1:11" ht="16.5" customHeight="1">
      <c r="A558" s="106"/>
      <c r="F558" s="107"/>
      <c r="K558" s="107"/>
    </row>
    <row r="559" spans="1:11" ht="16.5" customHeight="1">
      <c r="A559" s="106"/>
      <c r="F559" s="107"/>
      <c r="K559" s="107"/>
    </row>
    <row r="560" spans="1:11" ht="16.5" customHeight="1">
      <c r="A560" s="106"/>
      <c r="F560" s="107"/>
      <c r="K560" s="107"/>
    </row>
    <row r="561" spans="1:11" ht="16.5" customHeight="1">
      <c r="A561" s="106"/>
      <c r="F561" s="107"/>
      <c r="K561" s="107"/>
    </row>
    <row r="562" spans="1:11" ht="16.5" customHeight="1">
      <c r="A562" s="106"/>
      <c r="F562" s="107"/>
      <c r="K562" s="107"/>
    </row>
    <row r="563" spans="1:11" ht="16.5" customHeight="1">
      <c r="A563" s="106"/>
      <c r="F563" s="107"/>
      <c r="K563" s="107"/>
    </row>
    <row r="564" spans="1:11" ht="16.5" customHeight="1">
      <c r="A564" s="106"/>
      <c r="F564" s="107"/>
      <c r="K564" s="107"/>
    </row>
    <row r="565" spans="1:11" ht="16.5" customHeight="1">
      <c r="A565" s="106"/>
      <c r="F565" s="107"/>
      <c r="K565" s="107"/>
    </row>
    <row r="566" spans="1:11" ht="16.5" customHeight="1">
      <c r="A566" s="106"/>
      <c r="F566" s="107"/>
      <c r="K566" s="107"/>
    </row>
    <row r="567" spans="1:11" ht="16.5" customHeight="1">
      <c r="A567" s="106"/>
      <c r="F567" s="107"/>
      <c r="K567" s="107"/>
    </row>
    <row r="568" spans="1:11" ht="16.5" customHeight="1">
      <c r="A568" s="106"/>
      <c r="F568" s="107"/>
      <c r="K568" s="107"/>
    </row>
    <row r="569" spans="1:11" ht="16.5" customHeight="1">
      <c r="A569" s="106"/>
      <c r="F569" s="107"/>
      <c r="K569" s="107"/>
    </row>
    <row r="570" spans="1:11" ht="16.5" customHeight="1">
      <c r="A570" s="106"/>
      <c r="F570" s="107"/>
      <c r="K570" s="107"/>
    </row>
    <row r="571" spans="1:11" ht="16.5" customHeight="1">
      <c r="A571" s="106"/>
      <c r="F571" s="107"/>
      <c r="K571" s="107"/>
    </row>
    <row r="572" spans="1:11" ht="16.5" customHeight="1">
      <c r="A572" s="106"/>
      <c r="F572" s="107"/>
      <c r="K572" s="107"/>
    </row>
    <row r="573" spans="1:11" ht="16.5" customHeight="1">
      <c r="A573" s="106"/>
      <c r="F573" s="107"/>
      <c r="K573" s="107"/>
    </row>
    <row r="574" spans="1:11" ht="16.5" customHeight="1">
      <c r="A574" s="106"/>
      <c r="F574" s="107"/>
      <c r="K574" s="107"/>
    </row>
    <row r="575" spans="1:11" ht="16.5" customHeight="1">
      <c r="A575" s="106"/>
      <c r="F575" s="107"/>
      <c r="K575" s="107"/>
    </row>
    <row r="576" spans="1:11" ht="16.5" customHeight="1">
      <c r="A576" s="106"/>
      <c r="F576" s="107"/>
      <c r="K576" s="107"/>
    </row>
    <row r="577" spans="1:11" ht="16.5" customHeight="1">
      <c r="A577" s="106"/>
      <c r="F577" s="107"/>
      <c r="K577" s="107"/>
    </row>
    <row r="578" spans="1:11" ht="16.5" customHeight="1">
      <c r="A578" s="106"/>
      <c r="F578" s="107"/>
      <c r="K578" s="107"/>
    </row>
    <row r="579" spans="1:11" ht="16.5" customHeight="1">
      <c r="A579" s="106"/>
      <c r="F579" s="107"/>
      <c r="K579" s="107"/>
    </row>
    <row r="580" spans="1:11" ht="16.5" customHeight="1">
      <c r="A580" s="106"/>
      <c r="F580" s="107"/>
      <c r="K580" s="107"/>
    </row>
    <row r="581" spans="1:11" ht="16.5" customHeight="1">
      <c r="A581" s="106"/>
      <c r="F581" s="107"/>
      <c r="K581" s="107"/>
    </row>
    <row r="582" spans="1:11" ht="16.5" customHeight="1">
      <c r="A582" s="106"/>
      <c r="F582" s="107"/>
      <c r="K582" s="107"/>
    </row>
    <row r="583" spans="1:11" ht="16.5" customHeight="1">
      <c r="A583" s="106"/>
      <c r="F583" s="107"/>
      <c r="K583" s="107"/>
    </row>
    <row r="584" spans="1:11" ht="16.5" customHeight="1">
      <c r="A584" s="106"/>
      <c r="F584" s="107"/>
      <c r="K584" s="107"/>
    </row>
    <row r="585" spans="1:11" ht="16.5" customHeight="1">
      <c r="A585" s="106"/>
      <c r="F585" s="107"/>
      <c r="K585" s="107"/>
    </row>
    <row r="586" spans="1:11" ht="16.5" customHeight="1">
      <c r="A586" s="106"/>
      <c r="F586" s="107"/>
      <c r="K586" s="107"/>
    </row>
    <row r="587" spans="1:11" ht="16.5" customHeight="1">
      <c r="A587" s="106"/>
      <c r="F587" s="107"/>
      <c r="K587" s="107"/>
    </row>
    <row r="588" spans="1:11" ht="16.5" customHeight="1">
      <c r="A588" s="106"/>
      <c r="F588" s="107"/>
      <c r="K588" s="107"/>
    </row>
    <row r="589" spans="1:11" ht="16.5" customHeight="1">
      <c r="A589" s="106"/>
      <c r="F589" s="107"/>
      <c r="K589" s="107"/>
    </row>
    <row r="590" spans="1:11" ht="16.5" customHeight="1">
      <c r="A590" s="106"/>
      <c r="F590" s="107"/>
      <c r="K590" s="107"/>
    </row>
    <row r="591" spans="1:11" ht="16.5" customHeight="1">
      <c r="A591" s="106"/>
      <c r="F591" s="107"/>
      <c r="K591" s="107"/>
    </row>
    <row r="592" spans="1:11" ht="16.5" customHeight="1">
      <c r="A592" s="106"/>
      <c r="F592" s="107"/>
      <c r="K592" s="107"/>
    </row>
    <row r="593" spans="1:11" ht="16.5" customHeight="1">
      <c r="A593" s="106"/>
      <c r="F593" s="107"/>
      <c r="K593" s="107"/>
    </row>
    <row r="594" spans="1:11" ht="16.5" customHeight="1">
      <c r="A594" s="106"/>
      <c r="F594" s="107"/>
      <c r="K594" s="107"/>
    </row>
    <row r="595" spans="1:11" ht="16.5" customHeight="1">
      <c r="A595" s="106"/>
      <c r="F595" s="107"/>
      <c r="K595" s="107"/>
    </row>
    <row r="596" spans="1:11" ht="16.5" customHeight="1">
      <c r="A596" s="106"/>
      <c r="F596" s="107"/>
      <c r="K596" s="107"/>
    </row>
    <row r="597" spans="1:11" ht="16.5" customHeight="1">
      <c r="A597" s="106"/>
      <c r="F597" s="107"/>
      <c r="K597" s="107"/>
    </row>
    <row r="598" spans="1:11" ht="16.5" customHeight="1">
      <c r="A598" s="106"/>
      <c r="F598" s="107"/>
      <c r="K598" s="107"/>
    </row>
    <row r="599" spans="1:11" ht="16.5" customHeight="1">
      <c r="A599" s="106"/>
      <c r="F599" s="107"/>
      <c r="K599" s="107"/>
    </row>
    <row r="600" spans="1:11" ht="16.5" customHeight="1">
      <c r="A600" s="106"/>
      <c r="F600" s="107"/>
      <c r="K600" s="107"/>
    </row>
    <row r="601" spans="1:11" ht="16.5" customHeight="1">
      <c r="A601" s="106"/>
      <c r="F601" s="107"/>
      <c r="K601" s="107"/>
    </row>
    <row r="602" spans="1:11" ht="16.5" customHeight="1">
      <c r="A602" s="106"/>
      <c r="F602" s="107"/>
      <c r="K602" s="107"/>
    </row>
    <row r="603" spans="1:11" ht="16.5" customHeight="1">
      <c r="A603" s="106"/>
      <c r="F603" s="107"/>
      <c r="K603" s="107"/>
    </row>
    <row r="604" spans="1:11" ht="16.5" customHeight="1">
      <c r="A604" s="106"/>
      <c r="F604" s="107"/>
      <c r="K604" s="107"/>
    </row>
    <row r="605" spans="1:11" ht="16.5" customHeight="1">
      <c r="A605" s="106"/>
      <c r="F605" s="107"/>
      <c r="K605" s="107"/>
    </row>
    <row r="606" spans="1:11" ht="16.5" customHeight="1">
      <c r="A606" s="106"/>
      <c r="F606" s="107"/>
      <c r="K606" s="107"/>
    </row>
    <row r="607" spans="1:11" ht="16.5" customHeight="1">
      <c r="A607" s="106"/>
      <c r="F607" s="107"/>
      <c r="K607" s="107"/>
    </row>
    <row r="608" spans="1:11" ht="16.5" customHeight="1">
      <c r="A608" s="106"/>
      <c r="F608" s="107"/>
      <c r="K608" s="107"/>
    </row>
    <row r="609" spans="1:11" ht="16.5" customHeight="1">
      <c r="A609" s="106"/>
      <c r="F609" s="107"/>
      <c r="K609" s="107"/>
    </row>
    <row r="610" spans="1:11" ht="16.5" customHeight="1">
      <c r="A610" s="106"/>
      <c r="F610" s="107"/>
      <c r="K610" s="107"/>
    </row>
    <row r="611" spans="1:11" ht="16.5" customHeight="1">
      <c r="A611" s="106"/>
      <c r="F611" s="107"/>
      <c r="K611" s="107"/>
    </row>
    <row r="612" spans="1:11" ht="16.5" customHeight="1">
      <c r="A612" s="106"/>
      <c r="F612" s="107"/>
      <c r="K612" s="107"/>
    </row>
    <row r="613" spans="1:11" ht="16.5" customHeight="1">
      <c r="A613" s="106"/>
      <c r="F613" s="107"/>
      <c r="K613" s="107"/>
    </row>
    <row r="614" spans="1:11" ht="16.5" customHeight="1">
      <c r="A614" s="106"/>
      <c r="F614" s="107"/>
      <c r="K614" s="107"/>
    </row>
    <row r="615" spans="1:11" ht="16.5" customHeight="1">
      <c r="A615" s="106"/>
      <c r="F615" s="107"/>
      <c r="K615" s="107"/>
    </row>
    <row r="616" spans="1:11" ht="16.5" customHeight="1">
      <c r="A616" s="106"/>
      <c r="F616" s="107"/>
      <c r="K616" s="107"/>
    </row>
    <row r="617" spans="1:11" ht="16.5" customHeight="1">
      <c r="A617" s="106"/>
      <c r="F617" s="107"/>
      <c r="K617" s="107"/>
    </row>
    <row r="618" spans="1:11" ht="16.5" customHeight="1">
      <c r="A618" s="106"/>
      <c r="F618" s="107"/>
      <c r="K618" s="107"/>
    </row>
    <row r="619" spans="1:11" ht="16.5" customHeight="1">
      <c r="A619" s="106"/>
      <c r="F619" s="107"/>
      <c r="K619" s="107"/>
    </row>
    <row r="620" spans="1:11" ht="16.5" customHeight="1">
      <c r="A620" s="106"/>
      <c r="F620" s="107"/>
      <c r="K620" s="107"/>
    </row>
    <row r="621" spans="1:11" ht="16.5" customHeight="1">
      <c r="A621" s="106"/>
      <c r="F621" s="107"/>
      <c r="K621" s="107"/>
    </row>
    <row r="622" spans="1:11" ht="16.5" customHeight="1">
      <c r="A622" s="106"/>
      <c r="F622" s="107"/>
      <c r="K622" s="107"/>
    </row>
    <row r="623" spans="1:11" ht="16.5" customHeight="1">
      <c r="A623" s="106"/>
      <c r="F623" s="107"/>
      <c r="K623" s="107"/>
    </row>
    <row r="624" spans="1:11" ht="16.5" customHeight="1">
      <c r="A624" s="106"/>
      <c r="F624" s="107"/>
      <c r="K624" s="107"/>
    </row>
    <row r="625" spans="1:11" ht="16.5" customHeight="1">
      <c r="A625" s="106"/>
      <c r="F625" s="107"/>
      <c r="K625" s="107"/>
    </row>
    <row r="626" spans="1:11" ht="16.5" customHeight="1">
      <c r="A626" s="106"/>
      <c r="F626" s="107"/>
      <c r="K626" s="107"/>
    </row>
    <row r="627" spans="1:11" ht="16.5" customHeight="1">
      <c r="A627" s="106"/>
      <c r="F627" s="107"/>
      <c r="K627" s="107"/>
    </row>
    <row r="628" spans="1:11" ht="16.5" customHeight="1">
      <c r="A628" s="106"/>
      <c r="F628" s="107"/>
      <c r="K628" s="107"/>
    </row>
    <row r="629" spans="1:11" ht="16.5" customHeight="1">
      <c r="A629" s="106"/>
      <c r="F629" s="107"/>
      <c r="K629" s="107"/>
    </row>
    <row r="630" spans="1:11" ht="16.5" customHeight="1">
      <c r="A630" s="106"/>
      <c r="F630" s="107"/>
      <c r="K630" s="107"/>
    </row>
    <row r="631" spans="1:11" ht="16.5" customHeight="1">
      <c r="A631" s="106"/>
      <c r="F631" s="107"/>
      <c r="K631" s="107"/>
    </row>
    <row r="632" spans="1:11" ht="16.5" customHeight="1">
      <c r="A632" s="106"/>
      <c r="F632" s="107"/>
      <c r="K632" s="107"/>
    </row>
    <row r="633" spans="1:11" ht="16.5" customHeight="1">
      <c r="A633" s="106"/>
      <c r="F633" s="107"/>
      <c r="K633" s="107"/>
    </row>
    <row r="634" spans="1:11" ht="16.5" customHeight="1">
      <c r="A634" s="106"/>
      <c r="F634" s="107"/>
      <c r="K634" s="107"/>
    </row>
    <row r="635" spans="1:11" ht="16.5" customHeight="1">
      <c r="A635" s="106"/>
      <c r="F635" s="107"/>
      <c r="K635" s="107"/>
    </row>
    <row r="636" spans="1:11" ht="16.5" customHeight="1">
      <c r="A636" s="106"/>
      <c r="F636" s="107"/>
      <c r="K636" s="107"/>
    </row>
    <row r="637" spans="1:11" ht="16.5" customHeight="1">
      <c r="A637" s="106"/>
      <c r="F637" s="107"/>
      <c r="K637" s="107"/>
    </row>
    <row r="638" spans="1:11" ht="16.5" customHeight="1">
      <c r="A638" s="106"/>
      <c r="F638" s="107"/>
      <c r="K638" s="107"/>
    </row>
    <row r="639" spans="1:11" ht="16.5" customHeight="1">
      <c r="A639" s="106"/>
      <c r="F639" s="107"/>
      <c r="K639" s="107"/>
    </row>
    <row r="640" spans="1:11" ht="16.5" customHeight="1">
      <c r="A640" s="106"/>
      <c r="F640" s="107"/>
      <c r="K640" s="107"/>
    </row>
    <row r="641" spans="1:11" ht="16.5" customHeight="1">
      <c r="A641" s="106"/>
      <c r="F641" s="107"/>
      <c r="K641" s="107"/>
    </row>
    <row r="642" spans="1:11" ht="16.5" customHeight="1">
      <c r="A642" s="106"/>
      <c r="F642" s="107"/>
      <c r="K642" s="107"/>
    </row>
    <row r="643" spans="1:11" ht="16.5" customHeight="1">
      <c r="A643" s="106"/>
      <c r="F643" s="107"/>
      <c r="K643" s="107"/>
    </row>
    <row r="644" spans="1:11" ht="16.5" customHeight="1">
      <c r="A644" s="106"/>
      <c r="F644" s="107"/>
      <c r="K644" s="107"/>
    </row>
    <row r="645" spans="1:11" ht="16.5" customHeight="1">
      <c r="A645" s="106"/>
      <c r="F645" s="107"/>
      <c r="K645" s="107"/>
    </row>
    <row r="646" spans="1:11" ht="16.5" customHeight="1">
      <c r="A646" s="106"/>
      <c r="F646" s="107"/>
      <c r="K646" s="107"/>
    </row>
    <row r="647" spans="1:11" ht="16.5" customHeight="1">
      <c r="A647" s="106"/>
      <c r="F647" s="107"/>
      <c r="K647" s="107"/>
    </row>
    <row r="648" spans="1:11" ht="16.5" customHeight="1">
      <c r="A648" s="106"/>
      <c r="F648" s="107"/>
      <c r="K648" s="107"/>
    </row>
    <row r="649" spans="1:11" ht="16.5" customHeight="1">
      <c r="A649" s="106"/>
      <c r="F649" s="107"/>
      <c r="K649" s="107"/>
    </row>
    <row r="650" spans="1:11" ht="16.5" customHeight="1">
      <c r="A650" s="106"/>
      <c r="F650" s="107"/>
      <c r="K650" s="107"/>
    </row>
    <row r="651" spans="1:11" ht="16.5" customHeight="1">
      <c r="A651" s="106"/>
      <c r="F651" s="107"/>
      <c r="K651" s="107"/>
    </row>
    <row r="652" spans="1:11" ht="16.5" customHeight="1">
      <c r="A652" s="106"/>
      <c r="F652" s="107"/>
      <c r="K652" s="107"/>
    </row>
    <row r="653" spans="1:11" ht="16.5" customHeight="1">
      <c r="A653" s="106"/>
      <c r="F653" s="107"/>
      <c r="K653" s="107"/>
    </row>
    <row r="654" spans="1:11" ht="16.5" customHeight="1">
      <c r="A654" s="106"/>
      <c r="F654" s="107"/>
      <c r="K654" s="107"/>
    </row>
    <row r="655" spans="1:11" ht="16.5" customHeight="1">
      <c r="A655" s="106"/>
      <c r="F655" s="107"/>
      <c r="K655" s="107"/>
    </row>
    <row r="656" spans="1:11" ht="16.5" customHeight="1">
      <c r="A656" s="106"/>
      <c r="F656" s="107"/>
      <c r="K656" s="107"/>
    </row>
    <row r="657" spans="1:11" ht="16.5" customHeight="1">
      <c r="A657" s="106"/>
      <c r="F657" s="107"/>
      <c r="K657" s="107"/>
    </row>
    <row r="658" spans="1:11" ht="16.5" customHeight="1">
      <c r="A658" s="106"/>
      <c r="F658" s="107"/>
      <c r="K658" s="107"/>
    </row>
    <row r="659" spans="1:11" ht="16.5" customHeight="1">
      <c r="A659" s="106"/>
      <c r="F659" s="107"/>
      <c r="K659" s="107"/>
    </row>
    <row r="660" spans="1:11" ht="16.5" customHeight="1">
      <c r="A660" s="106"/>
      <c r="F660" s="107"/>
      <c r="K660" s="107"/>
    </row>
    <row r="661" spans="1:11" ht="16.5" customHeight="1">
      <c r="A661" s="106"/>
      <c r="F661" s="107"/>
      <c r="K661" s="107"/>
    </row>
    <row r="662" spans="1:11" ht="16.5" customHeight="1">
      <c r="A662" s="106"/>
      <c r="F662" s="107"/>
      <c r="K662" s="107"/>
    </row>
    <row r="663" spans="1:11" ht="16.5" customHeight="1">
      <c r="A663" s="106"/>
      <c r="F663" s="107"/>
      <c r="K663" s="107"/>
    </row>
    <row r="664" spans="1:11" ht="16.5" customHeight="1">
      <c r="A664" s="106"/>
      <c r="F664" s="107"/>
      <c r="K664" s="107"/>
    </row>
    <row r="665" spans="1:11" ht="16.5" customHeight="1">
      <c r="A665" s="106"/>
      <c r="F665" s="107"/>
      <c r="K665" s="107"/>
    </row>
    <row r="666" spans="1:11" ht="16.5" customHeight="1">
      <c r="A666" s="106"/>
      <c r="F666" s="107"/>
      <c r="K666" s="107"/>
    </row>
    <row r="667" spans="1:11" ht="16.5" customHeight="1">
      <c r="A667" s="106"/>
      <c r="F667" s="107"/>
      <c r="K667" s="107"/>
    </row>
    <row r="668" spans="1:11" ht="16.5" customHeight="1">
      <c r="A668" s="106"/>
      <c r="F668" s="107"/>
      <c r="K668" s="107"/>
    </row>
    <row r="669" spans="1:11" ht="16.5" customHeight="1">
      <c r="A669" s="106"/>
      <c r="F669" s="107"/>
      <c r="K669" s="107"/>
    </row>
    <row r="670" spans="1:11" ht="16.5" customHeight="1">
      <c r="A670" s="106"/>
      <c r="F670" s="107"/>
      <c r="K670" s="107"/>
    </row>
    <row r="671" spans="1:11" ht="16.5" customHeight="1">
      <c r="A671" s="106"/>
      <c r="F671" s="107"/>
      <c r="K671" s="107"/>
    </row>
    <row r="672" spans="1:11" ht="16.5" customHeight="1">
      <c r="A672" s="106"/>
      <c r="F672" s="107"/>
      <c r="K672" s="107"/>
    </row>
    <row r="673" spans="1:11" ht="16.5" customHeight="1">
      <c r="A673" s="106"/>
      <c r="F673" s="107"/>
      <c r="K673" s="107"/>
    </row>
    <row r="674" spans="1:11" ht="16.5" customHeight="1">
      <c r="A674" s="106"/>
      <c r="F674" s="107"/>
      <c r="K674" s="107"/>
    </row>
    <row r="675" spans="1:11" ht="16.5" customHeight="1">
      <c r="A675" s="106"/>
      <c r="F675" s="107"/>
      <c r="K675" s="107"/>
    </row>
    <row r="676" spans="1:11" ht="16.5" customHeight="1">
      <c r="A676" s="106"/>
      <c r="F676" s="107"/>
      <c r="K676" s="107"/>
    </row>
    <row r="677" spans="1:11" ht="16.5" customHeight="1">
      <c r="A677" s="106"/>
      <c r="F677" s="107"/>
      <c r="K677" s="107"/>
    </row>
    <row r="678" spans="1:11" ht="16.5" customHeight="1">
      <c r="A678" s="106"/>
      <c r="F678" s="107"/>
      <c r="K678" s="107"/>
    </row>
    <row r="679" spans="1:11" ht="16.5" customHeight="1">
      <c r="A679" s="106"/>
      <c r="F679" s="107"/>
      <c r="K679" s="107"/>
    </row>
    <row r="680" spans="1:11" ht="16.5" customHeight="1">
      <c r="A680" s="106"/>
      <c r="F680" s="107"/>
      <c r="K680" s="107"/>
    </row>
    <row r="681" spans="1:11" ht="16.5" customHeight="1">
      <c r="A681" s="106"/>
      <c r="F681" s="107"/>
      <c r="K681" s="107"/>
    </row>
    <row r="682" spans="1:11" ht="16.5" customHeight="1">
      <c r="A682" s="106"/>
      <c r="F682" s="107"/>
      <c r="K682" s="107"/>
    </row>
    <row r="683" spans="1:11" ht="16.5" customHeight="1">
      <c r="A683" s="106"/>
      <c r="F683" s="107"/>
      <c r="K683" s="107"/>
    </row>
    <row r="684" spans="1:11" ht="16.5" customHeight="1">
      <c r="A684" s="106"/>
      <c r="F684" s="107"/>
      <c r="K684" s="107"/>
    </row>
    <row r="685" spans="1:11" ht="16.5" customHeight="1">
      <c r="A685" s="106"/>
      <c r="F685" s="107"/>
      <c r="K685" s="107"/>
    </row>
    <row r="686" spans="1:11" ht="16.5" customHeight="1">
      <c r="A686" s="106"/>
      <c r="F686" s="107"/>
      <c r="K686" s="107"/>
    </row>
    <row r="687" spans="1:11" ht="16.5" customHeight="1">
      <c r="A687" s="106"/>
      <c r="F687" s="107"/>
      <c r="K687" s="107"/>
    </row>
    <row r="688" spans="1:11" ht="16.5" customHeight="1">
      <c r="A688" s="106"/>
      <c r="F688" s="107"/>
      <c r="K688" s="107"/>
    </row>
    <row r="689" spans="1:11" ht="16.5" customHeight="1">
      <c r="A689" s="106"/>
      <c r="F689" s="107"/>
      <c r="K689" s="107"/>
    </row>
    <row r="690" spans="1:11" ht="16.5" customHeight="1">
      <c r="A690" s="106"/>
      <c r="F690" s="107"/>
      <c r="K690" s="107"/>
    </row>
    <row r="691" spans="1:11" ht="16.5" customHeight="1">
      <c r="A691" s="106"/>
      <c r="F691" s="107"/>
      <c r="K691" s="107"/>
    </row>
    <row r="692" spans="1:11" ht="16.5" customHeight="1">
      <c r="A692" s="106"/>
      <c r="F692" s="107"/>
      <c r="K692" s="107"/>
    </row>
    <row r="693" spans="1:11" ht="16.5" customHeight="1">
      <c r="A693" s="106"/>
      <c r="F693" s="107"/>
      <c r="K693" s="107"/>
    </row>
    <row r="694" spans="1:11" ht="16.5" customHeight="1">
      <c r="A694" s="106"/>
      <c r="F694" s="107"/>
      <c r="K694" s="107"/>
    </row>
    <row r="695" spans="1:11" ht="16.5" customHeight="1">
      <c r="A695" s="106"/>
      <c r="F695" s="107"/>
      <c r="K695" s="107"/>
    </row>
    <row r="696" spans="1:11" ht="16.5" customHeight="1">
      <c r="A696" s="106"/>
      <c r="F696" s="107"/>
      <c r="K696" s="107"/>
    </row>
    <row r="697" spans="1:11" ht="16.5" customHeight="1">
      <c r="A697" s="106"/>
      <c r="F697" s="107"/>
      <c r="K697" s="107"/>
    </row>
    <row r="698" spans="1:11" ht="16.5" customHeight="1">
      <c r="A698" s="106"/>
      <c r="F698" s="107"/>
      <c r="K698" s="107"/>
    </row>
    <row r="699" spans="1:11" ht="16.5" customHeight="1">
      <c r="A699" s="106"/>
      <c r="F699" s="107"/>
      <c r="K699" s="107"/>
    </row>
    <row r="700" spans="1:11" ht="16.5" customHeight="1">
      <c r="A700" s="106"/>
      <c r="F700" s="107"/>
      <c r="K700" s="107"/>
    </row>
    <row r="701" spans="1:11" ht="16.5" customHeight="1">
      <c r="A701" s="106"/>
      <c r="F701" s="107"/>
      <c r="K701" s="107"/>
    </row>
    <row r="702" spans="1:11" ht="16.5" customHeight="1">
      <c r="A702" s="106"/>
      <c r="F702" s="107"/>
      <c r="K702" s="107"/>
    </row>
    <row r="703" spans="1:11" ht="16.5" customHeight="1">
      <c r="A703" s="106"/>
      <c r="F703" s="107"/>
      <c r="K703" s="107"/>
    </row>
    <row r="704" spans="1:11" ht="16.5" customHeight="1">
      <c r="A704" s="106"/>
      <c r="F704" s="107"/>
      <c r="K704" s="107"/>
    </row>
    <row r="705" spans="1:11" ht="16.5" customHeight="1">
      <c r="A705" s="106"/>
      <c r="F705" s="107"/>
      <c r="K705" s="107"/>
    </row>
    <row r="706" spans="1:11" ht="16.5" customHeight="1">
      <c r="A706" s="106"/>
      <c r="F706" s="107"/>
      <c r="K706" s="107"/>
    </row>
    <row r="707" spans="1:11" ht="16.5" customHeight="1">
      <c r="A707" s="106"/>
      <c r="F707" s="107"/>
      <c r="K707" s="107"/>
    </row>
    <row r="708" spans="1:11" ht="16.5" customHeight="1">
      <c r="A708" s="106"/>
      <c r="F708" s="107"/>
      <c r="K708" s="107"/>
    </row>
    <row r="709" spans="1:11" ht="16.5" customHeight="1">
      <c r="A709" s="106"/>
      <c r="F709" s="107"/>
      <c r="K709" s="107"/>
    </row>
    <row r="710" spans="1:11" ht="16.5" customHeight="1">
      <c r="A710" s="106"/>
      <c r="F710" s="107"/>
      <c r="K710" s="107"/>
    </row>
    <row r="711" spans="1:11" ht="16.5" customHeight="1">
      <c r="A711" s="106"/>
      <c r="F711" s="107"/>
      <c r="K711" s="107"/>
    </row>
    <row r="712" spans="1:11" ht="16.5" customHeight="1">
      <c r="A712" s="106"/>
      <c r="F712" s="107"/>
      <c r="K712" s="107"/>
    </row>
    <row r="713" spans="1:11" ht="16.5" customHeight="1">
      <c r="A713" s="106"/>
      <c r="F713" s="107"/>
      <c r="K713" s="107"/>
    </row>
    <row r="714" spans="1:11" ht="16.5" customHeight="1">
      <c r="A714" s="106"/>
      <c r="F714" s="107"/>
      <c r="K714" s="107"/>
    </row>
    <row r="715" spans="1:11" ht="16.5" customHeight="1">
      <c r="A715" s="106"/>
      <c r="F715" s="107"/>
      <c r="K715" s="107"/>
    </row>
    <row r="716" spans="1:11" ht="16.5" customHeight="1">
      <c r="A716" s="106"/>
      <c r="F716" s="107"/>
      <c r="K716" s="107"/>
    </row>
    <row r="717" spans="1:11" ht="16.5" customHeight="1">
      <c r="A717" s="106"/>
      <c r="F717" s="107"/>
      <c r="K717" s="107"/>
    </row>
    <row r="718" spans="1:11" ht="16.5" customHeight="1">
      <c r="A718" s="106"/>
      <c r="F718" s="107"/>
      <c r="K718" s="107"/>
    </row>
    <row r="719" spans="1:11" ht="16.5" customHeight="1">
      <c r="A719" s="106"/>
      <c r="F719" s="107"/>
      <c r="K719" s="107"/>
    </row>
    <row r="720" spans="1:11" ht="16.5" customHeight="1">
      <c r="A720" s="106"/>
      <c r="F720" s="107"/>
      <c r="K720" s="107"/>
    </row>
    <row r="721" spans="1:11" ht="16.5" customHeight="1">
      <c r="A721" s="106"/>
      <c r="F721" s="107"/>
      <c r="K721" s="107"/>
    </row>
    <row r="722" spans="1:11" ht="16.5" customHeight="1">
      <c r="A722" s="106"/>
      <c r="F722" s="107"/>
      <c r="K722" s="107"/>
    </row>
    <row r="723" spans="1:11" ht="16.5" customHeight="1">
      <c r="A723" s="106"/>
      <c r="F723" s="107"/>
      <c r="K723" s="107"/>
    </row>
    <row r="724" spans="1:11" ht="16.5" customHeight="1">
      <c r="A724" s="106"/>
      <c r="F724" s="107"/>
      <c r="K724" s="107"/>
    </row>
    <row r="725" spans="1:11" ht="16.5" customHeight="1">
      <c r="A725" s="106"/>
      <c r="F725" s="107"/>
      <c r="K725" s="107"/>
    </row>
    <row r="726" spans="1:11" ht="16.5" customHeight="1">
      <c r="A726" s="106"/>
      <c r="F726" s="107"/>
      <c r="K726" s="107"/>
    </row>
    <row r="727" spans="1:11" ht="16.5" customHeight="1">
      <c r="A727" s="106"/>
      <c r="F727" s="107"/>
      <c r="K727" s="107"/>
    </row>
    <row r="728" spans="1:11" ht="16.5" customHeight="1">
      <c r="A728" s="106"/>
      <c r="F728" s="107"/>
      <c r="K728" s="107"/>
    </row>
    <row r="729" spans="1:11" ht="16.5" customHeight="1">
      <c r="A729" s="106"/>
      <c r="F729" s="107"/>
      <c r="K729" s="107"/>
    </row>
    <row r="730" spans="1:11" ht="16.5" customHeight="1">
      <c r="A730" s="106"/>
      <c r="F730" s="107"/>
      <c r="K730" s="107"/>
    </row>
    <row r="731" spans="1:11" ht="16.5" customHeight="1">
      <c r="A731" s="106"/>
      <c r="F731" s="107"/>
      <c r="K731" s="107"/>
    </row>
    <row r="732" spans="1:11" ht="16.5" customHeight="1">
      <c r="A732" s="106"/>
      <c r="F732" s="107"/>
      <c r="K732" s="107"/>
    </row>
    <row r="733" spans="1:11" ht="16.5" customHeight="1">
      <c r="A733" s="106"/>
      <c r="F733" s="107"/>
      <c r="K733" s="107"/>
    </row>
    <row r="734" spans="1:11" ht="16.5" customHeight="1">
      <c r="A734" s="106"/>
      <c r="F734" s="107"/>
      <c r="K734" s="107"/>
    </row>
    <row r="735" spans="1:11" ht="16.5" customHeight="1">
      <c r="A735" s="106"/>
      <c r="F735" s="107"/>
      <c r="K735" s="107"/>
    </row>
    <row r="736" spans="1:11" ht="16.5" customHeight="1">
      <c r="A736" s="106"/>
      <c r="F736" s="107"/>
      <c r="K736" s="107"/>
    </row>
    <row r="737" spans="1:11" ht="16.5" customHeight="1">
      <c r="A737" s="106"/>
      <c r="F737" s="107"/>
      <c r="K737" s="107"/>
    </row>
    <row r="738" spans="1:11" ht="16.5" customHeight="1">
      <c r="A738" s="106"/>
      <c r="F738" s="107"/>
      <c r="K738" s="107"/>
    </row>
    <row r="739" spans="1:11" ht="16.5" customHeight="1">
      <c r="A739" s="106"/>
      <c r="F739" s="107"/>
      <c r="K739" s="107"/>
    </row>
    <row r="740" spans="1:11" ht="16.5" customHeight="1">
      <c r="A740" s="106"/>
      <c r="F740" s="107"/>
      <c r="K740" s="107"/>
    </row>
    <row r="741" spans="1:11" ht="16.5" customHeight="1">
      <c r="A741" s="106"/>
      <c r="F741" s="107"/>
      <c r="K741" s="107"/>
    </row>
    <row r="742" spans="1:11" ht="16.5" customHeight="1">
      <c r="A742" s="106"/>
      <c r="F742" s="107"/>
      <c r="K742" s="107"/>
    </row>
    <row r="743" spans="1:11" ht="16.5" customHeight="1">
      <c r="A743" s="106"/>
      <c r="F743" s="107"/>
      <c r="K743" s="107"/>
    </row>
    <row r="744" spans="1:11" ht="16.5" customHeight="1">
      <c r="A744" s="106"/>
      <c r="F744" s="107"/>
      <c r="K744" s="107"/>
    </row>
    <row r="745" spans="1:11" ht="16.5" customHeight="1">
      <c r="A745" s="106"/>
      <c r="F745" s="107"/>
      <c r="K745" s="107"/>
    </row>
    <row r="746" spans="1:11" ht="16.5" customHeight="1">
      <c r="A746" s="106"/>
      <c r="F746" s="107"/>
      <c r="K746" s="107"/>
    </row>
    <row r="747" spans="1:11" ht="16.5" customHeight="1">
      <c r="A747" s="106"/>
      <c r="F747" s="107"/>
      <c r="K747" s="107"/>
    </row>
    <row r="748" spans="1:11" ht="16.5" customHeight="1">
      <c r="A748" s="106"/>
      <c r="F748" s="107"/>
      <c r="K748" s="107"/>
    </row>
    <row r="749" spans="1:11" ht="16.5" customHeight="1">
      <c r="A749" s="106"/>
      <c r="F749" s="107"/>
      <c r="K749" s="107"/>
    </row>
    <row r="750" spans="1:11" ht="16.5" customHeight="1">
      <c r="A750" s="106"/>
      <c r="F750" s="107"/>
      <c r="K750" s="107"/>
    </row>
    <row r="751" spans="1:11" ht="16.5" customHeight="1">
      <c r="A751" s="106"/>
      <c r="F751" s="107"/>
      <c r="K751" s="107"/>
    </row>
    <row r="752" spans="1:11" ht="16.5" customHeight="1">
      <c r="A752" s="106"/>
      <c r="F752" s="107"/>
      <c r="K752" s="107"/>
    </row>
    <row r="753" spans="1:11" ht="16.5" customHeight="1">
      <c r="A753" s="106"/>
      <c r="F753" s="107"/>
      <c r="K753" s="107"/>
    </row>
    <row r="754" spans="1:11" ht="16.5" customHeight="1">
      <c r="A754" s="106"/>
      <c r="F754" s="107"/>
      <c r="K754" s="107"/>
    </row>
    <row r="755" spans="1:11" ht="16.5" customHeight="1">
      <c r="A755" s="106"/>
      <c r="F755" s="107"/>
      <c r="K755" s="107"/>
    </row>
    <row r="756" spans="1:11" ht="16.5" customHeight="1">
      <c r="A756" s="106"/>
      <c r="F756" s="107"/>
      <c r="K756" s="107"/>
    </row>
    <row r="757" spans="1:11" ht="16.5" customHeight="1">
      <c r="A757" s="106"/>
      <c r="F757" s="107"/>
      <c r="K757" s="107"/>
    </row>
    <row r="758" spans="1:11" ht="16.5" customHeight="1">
      <c r="A758" s="106"/>
      <c r="F758" s="107"/>
      <c r="K758" s="107"/>
    </row>
    <row r="759" spans="1:11" ht="16.5" customHeight="1">
      <c r="A759" s="106"/>
      <c r="F759" s="107"/>
      <c r="K759" s="107"/>
    </row>
    <row r="760" spans="1:11" ht="16.5" customHeight="1">
      <c r="A760" s="106"/>
      <c r="F760" s="107"/>
      <c r="K760" s="107"/>
    </row>
    <row r="761" spans="1:11" ht="16.5" customHeight="1">
      <c r="A761" s="106"/>
      <c r="F761" s="107"/>
      <c r="K761" s="107"/>
    </row>
    <row r="762" spans="1:11" ht="16.5" customHeight="1">
      <c r="A762" s="106"/>
      <c r="F762" s="107"/>
      <c r="K762" s="107"/>
    </row>
    <row r="763" spans="1:11" ht="16.5" customHeight="1">
      <c r="A763" s="106"/>
      <c r="F763" s="107"/>
      <c r="K763" s="107"/>
    </row>
    <row r="764" spans="1:11" ht="16.5" customHeight="1">
      <c r="A764" s="106"/>
      <c r="F764" s="107"/>
      <c r="K764" s="107"/>
    </row>
    <row r="765" spans="1:11" ht="16.5" customHeight="1">
      <c r="A765" s="106"/>
      <c r="F765" s="107"/>
      <c r="K765" s="107"/>
    </row>
    <row r="766" spans="1:11" ht="16.5" customHeight="1">
      <c r="A766" s="106"/>
      <c r="F766" s="107"/>
      <c r="K766" s="107"/>
    </row>
    <row r="767" spans="1:11" ht="16.5" customHeight="1">
      <c r="A767" s="106"/>
      <c r="F767" s="107"/>
      <c r="K767" s="107"/>
    </row>
    <row r="768" spans="1:11" ht="16.5" customHeight="1">
      <c r="A768" s="106"/>
      <c r="F768" s="107"/>
      <c r="K768" s="107"/>
    </row>
    <row r="769" spans="1:11" ht="16.5" customHeight="1">
      <c r="A769" s="106"/>
      <c r="F769" s="107"/>
      <c r="K769" s="107"/>
    </row>
    <row r="770" spans="1:11" ht="16.5" customHeight="1">
      <c r="A770" s="106"/>
      <c r="F770" s="107"/>
      <c r="K770" s="107"/>
    </row>
    <row r="771" spans="1:11" ht="16.5" customHeight="1">
      <c r="A771" s="106"/>
      <c r="F771" s="107"/>
      <c r="K771" s="107"/>
    </row>
    <row r="772" spans="1:11" ht="16.5" customHeight="1">
      <c r="A772" s="106"/>
      <c r="F772" s="107"/>
      <c r="K772" s="107"/>
    </row>
    <row r="773" spans="1:11" ht="16.5" customHeight="1">
      <c r="A773" s="106"/>
      <c r="F773" s="107"/>
      <c r="K773" s="107"/>
    </row>
    <row r="774" spans="1:11" ht="16.5" customHeight="1">
      <c r="A774" s="106"/>
      <c r="F774" s="107"/>
      <c r="K774" s="107"/>
    </row>
    <row r="775" spans="1:11" ht="16.5" customHeight="1">
      <c r="A775" s="106"/>
      <c r="F775" s="107"/>
      <c r="K775" s="107"/>
    </row>
    <row r="776" spans="1:11" ht="16.5" customHeight="1">
      <c r="A776" s="106"/>
      <c r="F776" s="107"/>
      <c r="K776" s="107"/>
    </row>
    <row r="777" spans="1:11" ht="16.5" customHeight="1">
      <c r="A777" s="106"/>
      <c r="F777" s="107"/>
      <c r="K777" s="107"/>
    </row>
    <row r="778" spans="1:11" ht="16.5" customHeight="1">
      <c r="A778" s="106"/>
      <c r="F778" s="107"/>
      <c r="K778" s="107"/>
    </row>
    <row r="779" spans="1:11" ht="16.5" customHeight="1">
      <c r="A779" s="106"/>
      <c r="F779" s="107"/>
      <c r="K779" s="107"/>
    </row>
    <row r="780" spans="1:11" ht="16.5" customHeight="1">
      <c r="A780" s="106"/>
      <c r="F780" s="107"/>
      <c r="K780" s="107"/>
    </row>
    <row r="781" spans="1:11" ht="16.5" customHeight="1">
      <c r="A781" s="106"/>
      <c r="F781" s="107"/>
      <c r="K781" s="107"/>
    </row>
    <row r="782" spans="1:11" ht="16.5" customHeight="1">
      <c r="A782" s="106"/>
      <c r="F782" s="107"/>
      <c r="K782" s="107"/>
    </row>
    <row r="783" spans="1:11" ht="16.5" customHeight="1">
      <c r="A783" s="106"/>
      <c r="F783" s="107"/>
      <c r="K783" s="107"/>
    </row>
    <row r="784" spans="1:11" ht="16.5" customHeight="1">
      <c r="A784" s="106"/>
      <c r="F784" s="107"/>
      <c r="K784" s="107"/>
    </row>
    <row r="785" spans="1:11" ht="16.5" customHeight="1">
      <c r="A785" s="106"/>
      <c r="F785" s="107"/>
      <c r="K785" s="107"/>
    </row>
    <row r="786" spans="1:11" ht="16.5" customHeight="1">
      <c r="A786" s="106"/>
      <c r="F786" s="107"/>
      <c r="K786" s="107"/>
    </row>
    <row r="787" spans="1:11" ht="16.5" customHeight="1">
      <c r="A787" s="106"/>
      <c r="F787" s="107"/>
      <c r="K787" s="107"/>
    </row>
    <row r="788" spans="1:11" ht="16.5" customHeight="1">
      <c r="A788" s="106"/>
      <c r="F788" s="107"/>
      <c r="K788" s="107"/>
    </row>
    <row r="789" spans="1:11" ht="16.5" customHeight="1">
      <c r="A789" s="106"/>
      <c r="F789" s="107"/>
      <c r="K789" s="107"/>
    </row>
    <row r="790" spans="1:11" ht="16.5" customHeight="1">
      <c r="A790" s="106"/>
      <c r="F790" s="107"/>
      <c r="K790" s="107"/>
    </row>
    <row r="791" spans="1:11" ht="16.5" customHeight="1">
      <c r="A791" s="106"/>
      <c r="F791" s="107"/>
      <c r="K791" s="107"/>
    </row>
    <row r="792" spans="1:11" ht="16.5" customHeight="1">
      <c r="A792" s="106"/>
      <c r="F792" s="107"/>
      <c r="K792" s="107"/>
    </row>
    <row r="793" spans="1:11" ht="16.5" customHeight="1">
      <c r="A793" s="106"/>
      <c r="F793" s="107"/>
      <c r="K793" s="107"/>
    </row>
    <row r="794" spans="1:11" ht="16.5" customHeight="1">
      <c r="A794" s="106"/>
      <c r="F794" s="107"/>
      <c r="K794" s="107"/>
    </row>
    <row r="795" spans="1:11" ht="16.5" customHeight="1">
      <c r="A795" s="106"/>
      <c r="F795" s="107"/>
      <c r="K795" s="107"/>
    </row>
    <row r="796" spans="1:11" ht="16.5" customHeight="1">
      <c r="A796" s="106"/>
      <c r="F796" s="107"/>
      <c r="K796" s="107"/>
    </row>
    <row r="797" spans="1:11" ht="16.5" customHeight="1">
      <c r="A797" s="106"/>
      <c r="F797" s="107"/>
      <c r="K797" s="107"/>
    </row>
    <row r="798" spans="1:11" ht="16.5" customHeight="1">
      <c r="A798" s="106"/>
      <c r="F798" s="107"/>
      <c r="K798" s="107"/>
    </row>
    <row r="799" spans="1:11" ht="16.5" customHeight="1">
      <c r="A799" s="106"/>
      <c r="F799" s="107"/>
      <c r="K799" s="107"/>
    </row>
    <row r="800" spans="1:11" ht="16.5" customHeight="1">
      <c r="A800" s="106"/>
      <c r="F800" s="107"/>
      <c r="K800" s="107"/>
    </row>
    <row r="801" spans="1:11" ht="16.5" customHeight="1">
      <c r="A801" s="106"/>
      <c r="F801" s="107"/>
      <c r="K801" s="107"/>
    </row>
    <row r="802" spans="1:11" ht="16.5" customHeight="1">
      <c r="A802" s="106"/>
      <c r="F802" s="107"/>
      <c r="K802" s="107"/>
    </row>
    <row r="803" spans="1:11" ht="16.5" customHeight="1">
      <c r="A803" s="106"/>
      <c r="F803" s="107"/>
      <c r="K803" s="107"/>
    </row>
    <row r="804" spans="1:11" ht="16.5" customHeight="1">
      <c r="A804" s="106"/>
      <c r="F804" s="107"/>
      <c r="K804" s="107"/>
    </row>
    <row r="805" spans="1:11" ht="16.5" customHeight="1">
      <c r="A805" s="106"/>
      <c r="F805" s="107"/>
      <c r="K805" s="107"/>
    </row>
    <row r="806" spans="1:11" ht="16.5" customHeight="1">
      <c r="A806" s="106"/>
      <c r="F806" s="107"/>
      <c r="K806" s="107"/>
    </row>
    <row r="807" spans="1:11" ht="16.5" customHeight="1">
      <c r="A807" s="106"/>
      <c r="F807" s="107"/>
      <c r="K807" s="107"/>
    </row>
    <row r="808" spans="1:11" ht="16.5" customHeight="1">
      <c r="A808" s="106"/>
      <c r="F808" s="107"/>
      <c r="K808" s="107"/>
    </row>
    <row r="809" spans="1:11" ht="16.5" customHeight="1">
      <c r="A809" s="106"/>
      <c r="F809" s="107"/>
      <c r="K809" s="107"/>
    </row>
    <row r="810" spans="1:11" ht="16.5" customHeight="1">
      <c r="A810" s="106"/>
      <c r="F810" s="107"/>
      <c r="K810" s="107"/>
    </row>
    <row r="811" spans="1:11" ht="16.5" customHeight="1">
      <c r="A811" s="106"/>
      <c r="F811" s="107"/>
      <c r="K811" s="107"/>
    </row>
    <row r="812" spans="1:11" ht="16.5" customHeight="1">
      <c r="A812" s="106"/>
      <c r="F812" s="107"/>
      <c r="K812" s="107"/>
    </row>
    <row r="813" spans="1:11" ht="16.5" customHeight="1">
      <c r="A813" s="106"/>
      <c r="F813" s="107"/>
      <c r="K813" s="107"/>
    </row>
    <row r="814" spans="1:11" ht="16.5" customHeight="1">
      <c r="A814" s="106"/>
      <c r="F814" s="107"/>
      <c r="K814" s="107"/>
    </row>
    <row r="815" spans="1:11" ht="16.5" customHeight="1">
      <c r="A815" s="106"/>
      <c r="F815" s="107"/>
      <c r="K815" s="107"/>
    </row>
    <row r="816" spans="1:11" ht="16.5" customHeight="1">
      <c r="A816" s="106"/>
      <c r="F816" s="107"/>
      <c r="K816" s="107"/>
    </row>
    <row r="817" spans="1:11" ht="16.5" customHeight="1">
      <c r="A817" s="106"/>
      <c r="F817" s="107"/>
      <c r="K817" s="107"/>
    </row>
    <row r="818" spans="1:11" ht="16.5" customHeight="1">
      <c r="A818" s="106"/>
      <c r="F818" s="107"/>
      <c r="K818" s="107"/>
    </row>
    <row r="819" spans="1:11" ht="16.5" customHeight="1">
      <c r="A819" s="106"/>
      <c r="F819" s="107"/>
      <c r="K819" s="107"/>
    </row>
    <row r="820" spans="1:11" ht="16.5" customHeight="1">
      <c r="A820" s="106"/>
      <c r="F820" s="107"/>
      <c r="K820" s="107"/>
    </row>
    <row r="821" spans="1:11" ht="16.5" customHeight="1">
      <c r="A821" s="106"/>
      <c r="F821" s="107"/>
      <c r="K821" s="107"/>
    </row>
    <row r="822" spans="1:11" ht="16.5" customHeight="1">
      <c r="A822" s="106"/>
      <c r="F822" s="107"/>
      <c r="K822" s="107"/>
    </row>
    <row r="823" spans="1:11" ht="16.5" customHeight="1">
      <c r="A823" s="106"/>
      <c r="F823" s="107"/>
      <c r="K823" s="107"/>
    </row>
    <row r="824" spans="1:11" ht="16.5" customHeight="1">
      <c r="A824" s="106"/>
      <c r="F824" s="107"/>
      <c r="K824" s="107"/>
    </row>
    <row r="825" spans="1:11" ht="16.5" customHeight="1">
      <c r="A825" s="106"/>
      <c r="F825" s="107"/>
      <c r="K825" s="107"/>
    </row>
    <row r="826" spans="1:11" ht="16.5" customHeight="1">
      <c r="A826" s="106"/>
      <c r="F826" s="107"/>
      <c r="K826" s="107"/>
    </row>
    <row r="827" spans="1:11" ht="16.5" customHeight="1">
      <c r="A827" s="106"/>
      <c r="F827" s="107"/>
      <c r="K827" s="107"/>
    </row>
    <row r="828" spans="1:11" ht="16.5" customHeight="1">
      <c r="A828" s="106"/>
      <c r="F828" s="107"/>
      <c r="K828" s="107"/>
    </row>
    <row r="829" spans="1:11" ht="16.5" customHeight="1">
      <c r="A829" s="106"/>
      <c r="F829" s="107"/>
      <c r="K829" s="107"/>
    </row>
    <row r="830" spans="1:11" ht="16.5" customHeight="1">
      <c r="A830" s="106"/>
      <c r="F830" s="107"/>
      <c r="K830" s="107"/>
    </row>
    <row r="831" spans="1:11" ht="16.5" customHeight="1">
      <c r="A831" s="106"/>
      <c r="F831" s="107"/>
      <c r="K831" s="107"/>
    </row>
    <row r="832" spans="1:11" ht="16.5" customHeight="1">
      <c r="A832" s="106"/>
      <c r="F832" s="107"/>
      <c r="K832" s="107"/>
    </row>
    <row r="833" spans="1:11" ht="16.5" customHeight="1">
      <c r="A833" s="106"/>
      <c r="F833" s="107"/>
      <c r="K833" s="107"/>
    </row>
    <row r="834" spans="1:11" ht="16.5" customHeight="1">
      <c r="A834" s="106"/>
      <c r="F834" s="107"/>
      <c r="K834" s="107"/>
    </row>
    <row r="835" spans="1:11" ht="16.5" customHeight="1">
      <c r="A835" s="106"/>
      <c r="F835" s="107"/>
      <c r="K835" s="107"/>
    </row>
    <row r="836" spans="1:11" ht="16.5" customHeight="1">
      <c r="A836" s="106"/>
      <c r="F836" s="107"/>
      <c r="K836" s="107"/>
    </row>
    <row r="837" spans="1:11" ht="16.5" customHeight="1">
      <c r="A837" s="106"/>
      <c r="F837" s="107"/>
      <c r="K837" s="107"/>
    </row>
    <row r="838" spans="1:11" ht="16.5" customHeight="1">
      <c r="A838" s="106"/>
      <c r="F838" s="107"/>
      <c r="K838" s="107"/>
    </row>
    <row r="839" spans="1:11" ht="16.5" customHeight="1">
      <c r="A839" s="106"/>
      <c r="F839" s="107"/>
      <c r="K839" s="107"/>
    </row>
    <row r="840" spans="1:11" ht="16.5" customHeight="1">
      <c r="A840" s="106"/>
      <c r="F840" s="107"/>
      <c r="K840" s="107"/>
    </row>
    <row r="841" spans="1:11" ht="16.5" customHeight="1">
      <c r="A841" s="106"/>
      <c r="F841" s="107"/>
      <c r="K841" s="107"/>
    </row>
    <row r="842" spans="1:11" ht="16.5" customHeight="1">
      <c r="A842" s="106"/>
      <c r="F842" s="107"/>
      <c r="K842" s="107"/>
    </row>
    <row r="843" spans="1:11" ht="16.5" customHeight="1">
      <c r="A843" s="106"/>
      <c r="F843" s="107"/>
      <c r="K843" s="107"/>
    </row>
    <row r="844" spans="1:11" ht="16.5" customHeight="1">
      <c r="A844" s="106"/>
      <c r="F844" s="107"/>
      <c r="K844" s="107"/>
    </row>
    <row r="845" spans="1:11" ht="16.5" customHeight="1">
      <c r="A845" s="106"/>
      <c r="F845" s="107"/>
      <c r="K845" s="107"/>
    </row>
    <row r="846" spans="1:11" ht="16.5" customHeight="1">
      <c r="A846" s="106"/>
      <c r="F846" s="107"/>
      <c r="K846" s="107"/>
    </row>
    <row r="847" spans="1:11" ht="16.5" customHeight="1">
      <c r="A847" s="106"/>
      <c r="F847" s="107"/>
      <c r="K847" s="107"/>
    </row>
    <row r="848" spans="1:11" ht="16.5" customHeight="1">
      <c r="A848" s="106"/>
      <c r="F848" s="107"/>
      <c r="K848" s="107"/>
    </row>
    <row r="849" spans="1:11" ht="16.5" customHeight="1">
      <c r="A849" s="106"/>
      <c r="F849" s="107"/>
      <c r="K849" s="107"/>
    </row>
    <row r="850" spans="1:11" ht="16.5" customHeight="1">
      <c r="A850" s="106"/>
      <c r="F850" s="107"/>
      <c r="K850" s="107"/>
    </row>
    <row r="851" spans="1:11" ht="16.5" customHeight="1">
      <c r="A851" s="106"/>
      <c r="F851" s="107"/>
      <c r="K851" s="107"/>
    </row>
    <row r="852" spans="1:11" ht="16.5" customHeight="1">
      <c r="A852" s="106"/>
      <c r="F852" s="107"/>
      <c r="K852" s="107"/>
    </row>
    <row r="853" spans="1:11" ht="16.5" customHeight="1">
      <c r="A853" s="106"/>
      <c r="F853" s="107"/>
      <c r="K853" s="107"/>
    </row>
    <row r="854" spans="1:11" ht="16.5" customHeight="1">
      <c r="A854" s="106"/>
      <c r="F854" s="107"/>
      <c r="K854" s="107"/>
    </row>
    <row r="855" spans="1:11" ht="16.5" customHeight="1">
      <c r="A855" s="106"/>
      <c r="F855" s="107"/>
      <c r="K855" s="107"/>
    </row>
    <row r="856" spans="1:11" ht="16.5" customHeight="1">
      <c r="A856" s="106"/>
      <c r="F856" s="107"/>
      <c r="K856" s="107"/>
    </row>
    <row r="857" spans="1:11" ht="16.5" customHeight="1">
      <c r="A857" s="106"/>
      <c r="F857" s="107"/>
      <c r="K857" s="107"/>
    </row>
    <row r="858" spans="1:11" ht="16.5" customHeight="1">
      <c r="A858" s="106"/>
      <c r="F858" s="107"/>
      <c r="K858" s="107"/>
    </row>
    <row r="859" spans="1:11" ht="16.5" customHeight="1">
      <c r="A859" s="106"/>
      <c r="F859" s="107"/>
      <c r="K859" s="107"/>
    </row>
    <row r="860" spans="1:11" ht="16.5" customHeight="1">
      <c r="A860" s="106"/>
      <c r="F860" s="107"/>
      <c r="K860" s="107"/>
    </row>
    <row r="861" spans="1:11" ht="16.5" customHeight="1">
      <c r="A861" s="106"/>
      <c r="F861" s="107"/>
      <c r="K861" s="107"/>
    </row>
    <row r="862" spans="1:11" ht="16.5" customHeight="1">
      <c r="A862" s="106"/>
      <c r="F862" s="107"/>
      <c r="K862" s="107"/>
    </row>
    <row r="863" spans="1:11" ht="16.5" customHeight="1">
      <c r="A863" s="106"/>
      <c r="F863" s="107"/>
      <c r="K863" s="107"/>
    </row>
    <row r="864" spans="1:11" ht="16.5" customHeight="1">
      <c r="A864" s="106"/>
      <c r="F864" s="107"/>
      <c r="K864" s="107"/>
    </row>
    <row r="865" spans="1:11" ht="16.5" customHeight="1">
      <c r="A865" s="106"/>
      <c r="F865" s="107"/>
      <c r="K865" s="107"/>
    </row>
    <row r="866" spans="1:11" ht="16.5" customHeight="1">
      <c r="A866" s="106"/>
      <c r="F866" s="107"/>
      <c r="K866" s="107"/>
    </row>
    <row r="867" spans="1:11" ht="16.5" customHeight="1">
      <c r="A867" s="106"/>
      <c r="F867" s="107"/>
      <c r="K867" s="107"/>
    </row>
    <row r="868" spans="1:11" ht="16.5" customHeight="1">
      <c r="A868" s="106"/>
      <c r="F868" s="107"/>
      <c r="K868" s="107"/>
    </row>
    <row r="869" spans="1:11" ht="16.5" customHeight="1">
      <c r="A869" s="106"/>
      <c r="F869" s="107"/>
      <c r="K869" s="107"/>
    </row>
    <row r="870" spans="1:11" ht="16.5" customHeight="1">
      <c r="A870" s="106"/>
      <c r="F870" s="107"/>
      <c r="K870" s="107"/>
    </row>
    <row r="871" spans="1:11" ht="16.5" customHeight="1">
      <c r="A871" s="106"/>
      <c r="F871" s="107"/>
      <c r="K871" s="107"/>
    </row>
    <row r="872" spans="1:11" ht="16.5" customHeight="1">
      <c r="A872" s="106"/>
      <c r="F872" s="107"/>
      <c r="K872" s="107"/>
    </row>
    <row r="873" spans="1:11" ht="16.5" customHeight="1">
      <c r="A873" s="106"/>
      <c r="F873" s="107"/>
      <c r="K873" s="107"/>
    </row>
    <row r="874" spans="1:11" ht="16.5" customHeight="1">
      <c r="A874" s="106"/>
      <c r="F874" s="107"/>
      <c r="K874" s="107"/>
    </row>
    <row r="875" spans="1:11" ht="16.5" customHeight="1">
      <c r="A875" s="106"/>
      <c r="F875" s="107"/>
      <c r="K875" s="107"/>
    </row>
    <row r="876" spans="1:11" ht="16.5" customHeight="1">
      <c r="A876" s="106"/>
      <c r="F876" s="107"/>
      <c r="K876" s="107"/>
    </row>
    <row r="877" spans="1:11" ht="16.5" customHeight="1">
      <c r="A877" s="106"/>
      <c r="F877" s="107"/>
      <c r="K877" s="107"/>
    </row>
    <row r="878" spans="1:11" ht="16.5" customHeight="1">
      <c r="A878" s="106"/>
      <c r="F878" s="107"/>
      <c r="K878" s="107"/>
    </row>
    <row r="879" spans="1:11" ht="16.5" customHeight="1">
      <c r="A879" s="106"/>
      <c r="F879" s="107"/>
      <c r="K879" s="107"/>
    </row>
    <row r="880" spans="1:11" ht="16.5" customHeight="1">
      <c r="A880" s="106"/>
      <c r="F880" s="107"/>
      <c r="K880" s="107"/>
    </row>
    <row r="881" spans="1:11" ht="16.5" customHeight="1">
      <c r="A881" s="106"/>
      <c r="F881" s="107"/>
      <c r="K881" s="107"/>
    </row>
    <row r="882" spans="1:11" ht="16.5" customHeight="1">
      <c r="A882" s="106"/>
      <c r="F882" s="107"/>
      <c r="K882" s="107"/>
    </row>
    <row r="883" spans="1:11" ht="16.5" customHeight="1">
      <c r="A883" s="106"/>
      <c r="F883" s="107"/>
      <c r="K883" s="107"/>
    </row>
    <row r="884" spans="1:11" ht="16.5" customHeight="1">
      <c r="A884" s="106"/>
      <c r="F884" s="107"/>
      <c r="K884" s="107"/>
    </row>
    <row r="885" spans="1:11" ht="16.5" customHeight="1">
      <c r="A885" s="106"/>
      <c r="F885" s="107"/>
      <c r="K885" s="107"/>
    </row>
    <row r="886" spans="1:11" ht="16.5" customHeight="1">
      <c r="A886" s="106"/>
      <c r="F886" s="107"/>
      <c r="K886" s="107"/>
    </row>
    <row r="887" spans="1:11" ht="16.5" customHeight="1">
      <c r="A887" s="106"/>
      <c r="F887" s="107"/>
      <c r="K887" s="107"/>
    </row>
    <row r="888" spans="1:11" ht="16.5" customHeight="1">
      <c r="A888" s="106"/>
      <c r="F888" s="107"/>
      <c r="K888" s="107"/>
    </row>
    <row r="889" spans="1:11" ht="16.5" customHeight="1">
      <c r="A889" s="106"/>
      <c r="F889" s="107"/>
      <c r="K889" s="107"/>
    </row>
    <row r="890" spans="1:11" ht="16.5" customHeight="1">
      <c r="A890" s="106"/>
      <c r="F890" s="107"/>
      <c r="K890" s="107"/>
    </row>
    <row r="891" spans="1:11" ht="16.5" customHeight="1">
      <c r="A891" s="106"/>
      <c r="F891" s="107"/>
      <c r="K891" s="107"/>
    </row>
    <row r="892" spans="1:11" ht="16.5" customHeight="1">
      <c r="A892" s="106"/>
      <c r="F892" s="107"/>
      <c r="K892" s="107"/>
    </row>
    <row r="893" spans="1:11" ht="16.5" customHeight="1">
      <c r="A893" s="106"/>
      <c r="F893" s="107"/>
      <c r="K893" s="107"/>
    </row>
    <row r="894" spans="1:11" ht="16.5" customHeight="1">
      <c r="A894" s="106"/>
      <c r="F894" s="107"/>
      <c r="K894" s="107"/>
    </row>
    <row r="895" spans="1:11" ht="16.5" customHeight="1">
      <c r="A895" s="106"/>
      <c r="F895" s="107"/>
      <c r="K895" s="107"/>
    </row>
    <row r="896" spans="1:11" ht="16.5" customHeight="1">
      <c r="A896" s="106"/>
      <c r="F896" s="107"/>
      <c r="K896" s="107"/>
    </row>
    <row r="897" spans="1:11" ht="16.5" customHeight="1">
      <c r="A897" s="106"/>
      <c r="F897" s="107"/>
      <c r="K897" s="107"/>
    </row>
    <row r="898" spans="1:11" ht="16.5" customHeight="1">
      <c r="A898" s="106"/>
      <c r="F898" s="107"/>
      <c r="K898" s="107"/>
    </row>
    <row r="899" spans="1:11" ht="16.5" customHeight="1">
      <c r="A899" s="106"/>
      <c r="F899" s="107"/>
      <c r="K899" s="107"/>
    </row>
    <row r="900" spans="1:11" ht="16.5" customHeight="1">
      <c r="A900" s="106"/>
      <c r="F900" s="107"/>
      <c r="K900" s="107"/>
    </row>
    <row r="901" spans="1:11" ht="16.5" customHeight="1">
      <c r="A901" s="106"/>
      <c r="F901" s="107"/>
      <c r="K901" s="107"/>
    </row>
    <row r="902" spans="1:11" ht="16.5" customHeight="1">
      <c r="A902" s="106"/>
      <c r="F902" s="107"/>
      <c r="K902" s="107"/>
    </row>
    <row r="903" spans="1:11" ht="16.5" customHeight="1">
      <c r="A903" s="106"/>
      <c r="F903" s="107"/>
      <c r="K903" s="107"/>
    </row>
    <row r="904" spans="1:11" ht="16.5" customHeight="1">
      <c r="A904" s="106"/>
      <c r="F904" s="107"/>
      <c r="K904" s="107"/>
    </row>
    <row r="905" spans="1:11" ht="16.5" customHeight="1">
      <c r="A905" s="106"/>
      <c r="F905" s="107"/>
      <c r="K905" s="107"/>
    </row>
    <row r="906" spans="1:11" ht="16.5" customHeight="1">
      <c r="A906" s="106"/>
      <c r="F906" s="107"/>
      <c r="K906" s="107"/>
    </row>
    <row r="907" spans="1:11" ht="16.5" customHeight="1">
      <c r="A907" s="106"/>
      <c r="F907" s="107"/>
      <c r="K907" s="107"/>
    </row>
    <row r="908" spans="1:11" ht="16.5" customHeight="1">
      <c r="A908" s="106"/>
      <c r="F908" s="107"/>
      <c r="K908" s="107"/>
    </row>
    <row r="909" spans="1:11" ht="16.5" customHeight="1">
      <c r="A909" s="106"/>
      <c r="F909" s="107"/>
      <c r="K909" s="107"/>
    </row>
    <row r="910" spans="1:11" ht="16.5" customHeight="1">
      <c r="A910" s="106"/>
      <c r="F910" s="107"/>
      <c r="K910" s="107"/>
    </row>
    <row r="911" spans="1:11" ht="16.5" customHeight="1">
      <c r="A911" s="106"/>
      <c r="F911" s="107"/>
      <c r="K911" s="107"/>
    </row>
    <row r="912" spans="1:11" ht="16.5" customHeight="1">
      <c r="A912" s="106"/>
      <c r="F912" s="107"/>
      <c r="K912" s="107"/>
    </row>
    <row r="913" spans="1:11" ht="16.5" customHeight="1">
      <c r="A913" s="106"/>
      <c r="F913" s="107"/>
      <c r="K913" s="107"/>
    </row>
    <row r="914" spans="1:11" ht="16.5" customHeight="1">
      <c r="A914" s="106"/>
      <c r="F914" s="107"/>
      <c r="K914" s="107"/>
    </row>
    <row r="915" spans="1:11" ht="16.5" customHeight="1">
      <c r="A915" s="106"/>
      <c r="F915" s="107"/>
      <c r="K915" s="107"/>
    </row>
    <row r="916" spans="1:11" ht="16.5" customHeight="1">
      <c r="A916" s="106"/>
      <c r="F916" s="107"/>
      <c r="K916" s="107"/>
    </row>
    <row r="917" spans="1:11" ht="16.5" customHeight="1">
      <c r="A917" s="106"/>
      <c r="F917" s="107"/>
      <c r="K917" s="107"/>
    </row>
    <row r="918" spans="1:11" ht="16.5" customHeight="1">
      <c r="A918" s="106"/>
      <c r="F918" s="107"/>
      <c r="K918" s="107"/>
    </row>
    <row r="919" spans="1:11" ht="16.5" customHeight="1">
      <c r="A919" s="106"/>
      <c r="F919" s="107"/>
      <c r="K919" s="107"/>
    </row>
    <row r="920" spans="1:11" ht="16.5" customHeight="1">
      <c r="A920" s="106"/>
      <c r="F920" s="107"/>
      <c r="K920" s="107"/>
    </row>
    <row r="921" spans="1:11" ht="16.5" customHeight="1">
      <c r="A921" s="106"/>
      <c r="F921" s="107"/>
      <c r="K921" s="107"/>
    </row>
    <row r="922" spans="1:11" ht="16.5" customHeight="1">
      <c r="A922" s="106"/>
      <c r="F922" s="107"/>
      <c r="K922" s="107"/>
    </row>
    <row r="923" spans="1:11" ht="16.5" customHeight="1">
      <c r="A923" s="106"/>
      <c r="F923" s="107"/>
      <c r="K923" s="107"/>
    </row>
    <row r="924" spans="1:11" ht="16.5" customHeight="1">
      <c r="A924" s="106"/>
      <c r="F924" s="107"/>
      <c r="K924" s="107"/>
    </row>
    <row r="925" spans="1:11" ht="16.5" customHeight="1">
      <c r="A925" s="106"/>
      <c r="F925" s="107"/>
      <c r="K925" s="107"/>
    </row>
    <row r="926" spans="1:11" ht="16.5" customHeight="1">
      <c r="A926" s="106"/>
      <c r="F926" s="107"/>
      <c r="K926" s="107"/>
    </row>
    <row r="927" spans="1:11" ht="16.5" customHeight="1">
      <c r="A927" s="106"/>
      <c r="F927" s="107"/>
      <c r="K927" s="107"/>
    </row>
    <row r="928" spans="1:11" ht="16.5" customHeight="1">
      <c r="A928" s="106"/>
      <c r="F928" s="107"/>
      <c r="K928" s="107"/>
    </row>
    <row r="929" spans="1:11" ht="16.5" customHeight="1">
      <c r="A929" s="106"/>
      <c r="F929" s="107"/>
      <c r="K929" s="107"/>
    </row>
    <row r="930" spans="1:11" ht="16.5" customHeight="1">
      <c r="A930" s="106"/>
      <c r="F930" s="107"/>
      <c r="K930" s="107"/>
    </row>
    <row r="931" spans="1:11" ht="16.5" customHeight="1">
      <c r="A931" s="106"/>
      <c r="F931" s="107"/>
      <c r="K931" s="107"/>
    </row>
    <row r="932" spans="1:11" ht="16.5" customHeight="1">
      <c r="A932" s="106"/>
      <c r="F932" s="107"/>
      <c r="K932" s="107"/>
    </row>
    <row r="933" spans="1:11" ht="16.5" customHeight="1">
      <c r="A933" s="106"/>
      <c r="F933" s="107"/>
      <c r="K933" s="107"/>
    </row>
    <row r="934" spans="1:11" ht="16.5" customHeight="1">
      <c r="A934" s="106"/>
      <c r="F934" s="107"/>
      <c r="K934" s="107"/>
    </row>
    <row r="935" spans="1:11" ht="16.5" customHeight="1">
      <c r="A935" s="106"/>
      <c r="F935" s="107"/>
      <c r="K935" s="107"/>
    </row>
    <row r="936" spans="1:11" ht="16.5" customHeight="1">
      <c r="A936" s="106"/>
      <c r="F936" s="107"/>
      <c r="K936" s="107"/>
    </row>
    <row r="937" spans="1:11" ht="16.5" customHeight="1">
      <c r="A937" s="106"/>
      <c r="F937" s="107"/>
      <c r="K937" s="107"/>
    </row>
    <row r="938" spans="1:11" ht="16.5" customHeight="1">
      <c r="A938" s="106"/>
      <c r="F938" s="107"/>
      <c r="K938" s="107"/>
    </row>
    <row r="939" spans="1:11" ht="16.5" customHeight="1">
      <c r="A939" s="106"/>
      <c r="F939" s="107"/>
      <c r="K939" s="107"/>
    </row>
    <row r="940" spans="1:11" ht="16.5" customHeight="1">
      <c r="A940" s="106"/>
      <c r="F940" s="107"/>
      <c r="K940" s="107"/>
    </row>
    <row r="941" spans="1:11" ht="16.5" customHeight="1">
      <c r="A941" s="106"/>
      <c r="F941" s="107"/>
      <c r="K941" s="107"/>
    </row>
    <row r="942" spans="1:11" ht="16.5" customHeight="1">
      <c r="A942" s="106"/>
      <c r="F942" s="107"/>
      <c r="K942" s="107"/>
    </row>
    <row r="943" spans="1:11" ht="16.5" customHeight="1">
      <c r="A943" s="106"/>
      <c r="F943" s="107"/>
      <c r="K943" s="107"/>
    </row>
    <row r="944" spans="1:11" ht="16.5" customHeight="1">
      <c r="A944" s="106"/>
      <c r="F944" s="107"/>
      <c r="K944" s="107"/>
    </row>
    <row r="945" spans="1:11" ht="16.5" customHeight="1">
      <c r="A945" s="106"/>
      <c r="F945" s="107"/>
      <c r="K945" s="107"/>
    </row>
    <row r="946" spans="1:11" ht="16.5" customHeight="1">
      <c r="A946" s="106"/>
      <c r="F946" s="107"/>
      <c r="K946" s="107"/>
    </row>
    <row r="947" spans="1:11" ht="16.5" customHeight="1">
      <c r="A947" s="106"/>
      <c r="F947" s="107"/>
      <c r="K947" s="107"/>
    </row>
    <row r="948" spans="1:11" ht="16.5" customHeight="1">
      <c r="A948" s="106"/>
      <c r="F948" s="107"/>
      <c r="K948" s="107"/>
    </row>
    <row r="949" spans="1:11" ht="16.5" customHeight="1">
      <c r="A949" s="106"/>
      <c r="F949" s="107"/>
      <c r="K949" s="107"/>
    </row>
    <row r="950" spans="1:11" ht="16.5" customHeight="1">
      <c r="A950" s="106"/>
      <c r="F950" s="107"/>
      <c r="K950" s="107"/>
    </row>
    <row r="951" spans="1:11" ht="16.5" customHeight="1">
      <c r="A951" s="106"/>
      <c r="F951" s="107"/>
      <c r="K951" s="107"/>
    </row>
    <row r="952" spans="1:11" ht="16.5" customHeight="1">
      <c r="A952" s="106"/>
      <c r="F952" s="107"/>
      <c r="K952" s="107"/>
    </row>
    <row r="953" spans="1:11" ht="16.5" customHeight="1">
      <c r="A953" s="106"/>
      <c r="F953" s="107"/>
      <c r="K953" s="107"/>
    </row>
    <row r="954" spans="1:11" ht="16.5" customHeight="1">
      <c r="A954" s="106"/>
      <c r="F954" s="107"/>
      <c r="K954" s="107"/>
    </row>
    <row r="955" spans="1:11" ht="16.5" customHeight="1">
      <c r="A955" s="106"/>
      <c r="F955" s="107"/>
      <c r="K955" s="107"/>
    </row>
    <row r="956" spans="1:11" ht="16.5" customHeight="1">
      <c r="A956" s="106"/>
      <c r="F956" s="107"/>
      <c r="K956" s="107"/>
    </row>
    <row r="957" spans="1:11" ht="16.5" customHeight="1">
      <c r="A957" s="106"/>
      <c r="F957" s="107"/>
      <c r="K957" s="107"/>
    </row>
    <row r="958" spans="1:11" ht="16.5" customHeight="1">
      <c r="A958" s="106"/>
      <c r="F958" s="107"/>
      <c r="K958" s="107"/>
    </row>
    <row r="959" spans="1:11" ht="16.5" customHeight="1">
      <c r="A959" s="106"/>
      <c r="F959" s="107"/>
      <c r="K959" s="107"/>
    </row>
    <row r="960" spans="1:11" ht="16.5" customHeight="1">
      <c r="A960" s="106"/>
      <c r="F960" s="107"/>
      <c r="K960" s="107"/>
    </row>
    <row r="961" spans="1:11" ht="16.5" customHeight="1">
      <c r="A961" s="106"/>
      <c r="F961" s="107"/>
      <c r="K961" s="107"/>
    </row>
    <row r="962" spans="1:11" ht="16.5" customHeight="1">
      <c r="A962" s="106"/>
      <c r="F962" s="107"/>
      <c r="K962" s="107"/>
    </row>
    <row r="963" spans="1:11" ht="16.5" customHeight="1">
      <c r="A963" s="106"/>
      <c r="F963" s="107"/>
      <c r="K963" s="107"/>
    </row>
    <row r="964" spans="1:11" ht="16.5" customHeight="1">
      <c r="A964" s="106"/>
      <c r="F964" s="107"/>
      <c r="K964" s="107"/>
    </row>
    <row r="965" spans="1:11" ht="16.5" customHeight="1">
      <c r="A965" s="106"/>
      <c r="F965" s="107"/>
      <c r="K965" s="107"/>
    </row>
    <row r="966" spans="1:11" ht="16.5" customHeight="1">
      <c r="A966" s="106"/>
      <c r="F966" s="107"/>
      <c r="K966" s="107"/>
    </row>
    <row r="967" spans="1:11" ht="16.5" customHeight="1">
      <c r="A967" s="106"/>
      <c r="F967" s="107"/>
      <c r="K967" s="107"/>
    </row>
    <row r="968" spans="1:11" ht="16.5" customHeight="1">
      <c r="A968" s="106"/>
      <c r="F968" s="107"/>
      <c r="K968" s="107"/>
    </row>
    <row r="969" spans="1:11" ht="16.5" customHeight="1">
      <c r="A969" s="106"/>
      <c r="F969" s="107"/>
      <c r="K969" s="107"/>
    </row>
    <row r="970" spans="1:11" ht="16.5" customHeight="1">
      <c r="A970" s="106"/>
      <c r="F970" s="107"/>
      <c r="K970" s="107"/>
    </row>
    <row r="971" spans="1:11" ht="16.5" customHeight="1">
      <c r="A971" s="106"/>
      <c r="F971" s="107"/>
      <c r="K971" s="107"/>
    </row>
    <row r="972" spans="1:11" ht="16.5" customHeight="1">
      <c r="A972" s="106"/>
      <c r="F972" s="107"/>
      <c r="K972" s="107"/>
    </row>
    <row r="973" spans="1:11" ht="16.5" customHeight="1">
      <c r="A973" s="106"/>
      <c r="F973" s="107"/>
      <c r="K973" s="107"/>
    </row>
    <row r="974" spans="1:11" ht="16.5" customHeight="1">
      <c r="A974" s="106"/>
      <c r="F974" s="107"/>
      <c r="K974" s="107"/>
    </row>
    <row r="975" spans="1:11" ht="16.5" customHeight="1">
      <c r="A975" s="106"/>
      <c r="F975" s="107"/>
      <c r="K975" s="107"/>
    </row>
    <row r="976" spans="1:11" ht="16.5" customHeight="1">
      <c r="A976" s="106"/>
      <c r="F976" s="107"/>
      <c r="K976" s="107"/>
    </row>
    <row r="977" spans="1:11" ht="16.5" customHeight="1">
      <c r="A977" s="106"/>
      <c r="F977" s="107"/>
      <c r="K977" s="107"/>
    </row>
    <row r="978" spans="1:11" ht="16.5" customHeight="1">
      <c r="A978" s="106"/>
      <c r="F978" s="107"/>
      <c r="K978" s="107"/>
    </row>
    <row r="979" spans="1:11" ht="16.5" customHeight="1">
      <c r="A979" s="106"/>
      <c r="F979" s="107"/>
      <c r="K979" s="107"/>
    </row>
    <row r="980" spans="1:11" ht="16.5" customHeight="1">
      <c r="A980" s="106"/>
      <c r="F980" s="107"/>
      <c r="K980" s="107"/>
    </row>
    <row r="981" spans="1:11" ht="16.5" customHeight="1">
      <c r="A981" s="106"/>
      <c r="F981" s="107"/>
      <c r="K981" s="107"/>
    </row>
    <row r="982" spans="1:11" ht="16.5" customHeight="1">
      <c r="A982" s="106"/>
      <c r="F982" s="107"/>
      <c r="K982" s="107"/>
    </row>
    <row r="983" spans="1:11" ht="16.5" customHeight="1">
      <c r="A983" s="106"/>
      <c r="F983" s="107"/>
      <c r="K983" s="107"/>
    </row>
    <row r="984" spans="1:11" ht="16.5" customHeight="1">
      <c r="A984" s="106"/>
      <c r="F984" s="107"/>
      <c r="K984" s="107"/>
    </row>
    <row r="985" spans="1:11" ht="16.5" customHeight="1">
      <c r="A985" s="106"/>
      <c r="F985" s="107"/>
      <c r="K985" s="107"/>
    </row>
    <row r="986" spans="1:11" ht="16.5" customHeight="1">
      <c r="A986" s="106"/>
      <c r="F986" s="107"/>
      <c r="K986" s="107"/>
    </row>
    <row r="987" spans="1:11" ht="16.5" customHeight="1">
      <c r="A987" s="106"/>
      <c r="F987" s="107"/>
      <c r="K987" s="107"/>
    </row>
    <row r="988" spans="1:11" ht="16.5" customHeight="1">
      <c r="A988" s="106"/>
      <c r="F988" s="107"/>
      <c r="K988" s="107"/>
    </row>
    <row r="989" spans="1:11" ht="16.5" customHeight="1">
      <c r="A989" s="106"/>
      <c r="F989" s="107"/>
      <c r="K989" s="107"/>
    </row>
    <row r="990" spans="1:11" ht="16.5" customHeight="1">
      <c r="A990" s="106"/>
      <c r="F990" s="107"/>
      <c r="K990" s="107"/>
    </row>
    <row r="991" spans="1:11" ht="16.5" customHeight="1">
      <c r="A991" s="106"/>
      <c r="F991" s="107"/>
      <c r="K991" s="107"/>
    </row>
    <row r="992" spans="1:11" ht="16.5" customHeight="1">
      <c r="A992" s="106"/>
      <c r="F992" s="107"/>
      <c r="K992" s="107"/>
    </row>
    <row r="993" spans="1:11" ht="16.5" customHeight="1">
      <c r="A993" s="106"/>
      <c r="F993" s="107"/>
      <c r="K993" s="107"/>
    </row>
    <row r="994" spans="1:11" ht="16.5" customHeight="1">
      <c r="A994" s="106"/>
      <c r="F994" s="107"/>
      <c r="K994" s="107"/>
    </row>
    <row r="995" spans="1:11" ht="16.5" customHeight="1">
      <c r="A995" s="106"/>
      <c r="F995" s="107"/>
      <c r="K995" s="107"/>
    </row>
    <row r="996" spans="1:11" ht="16.5" customHeight="1">
      <c r="A996" s="106"/>
      <c r="F996" s="107"/>
      <c r="K996" s="107"/>
    </row>
    <row r="997" spans="1:11" ht="16.5" customHeight="1">
      <c r="A997" s="106"/>
      <c r="F997" s="107"/>
      <c r="K997" s="107"/>
    </row>
    <row r="998" spans="1:11" ht="16.5" customHeight="1">
      <c r="A998" s="106"/>
      <c r="F998" s="107"/>
      <c r="K998" s="107"/>
    </row>
    <row r="999" spans="1:11" ht="16.5" customHeight="1">
      <c r="A999" s="106"/>
      <c r="F999" s="107"/>
      <c r="K999" s="107"/>
    </row>
    <row r="1000" spans="1:11" ht="16.5" customHeight="1">
      <c r="A1000" s="106"/>
      <c r="F1000" s="107"/>
      <c r="K1000" s="107"/>
    </row>
  </sheetData>
  <mergeCells count="96">
    <mergeCell ref="A18:A27"/>
    <mergeCell ref="B18:B20"/>
    <mergeCell ref="B21:B23"/>
    <mergeCell ref="B24:B27"/>
    <mergeCell ref="A28:A39"/>
    <mergeCell ref="B28:B32"/>
    <mergeCell ref="B34:B39"/>
    <mergeCell ref="C34:C39"/>
    <mergeCell ref="D34:D39"/>
    <mergeCell ref="E38:E39"/>
    <mergeCell ref="M4:M5"/>
    <mergeCell ref="M13:M14"/>
    <mergeCell ref="L16:L17"/>
    <mergeCell ref="M16:M17"/>
    <mergeCell ref="L30:L31"/>
    <mergeCell ref="M30:M31"/>
    <mergeCell ref="L21:L22"/>
    <mergeCell ref="M21:M22"/>
    <mergeCell ref="K26:K27"/>
    <mergeCell ref="L26:L27"/>
    <mergeCell ref="M26:M27"/>
    <mergeCell ref="C24:C27"/>
    <mergeCell ref="D24:D27"/>
    <mergeCell ref="L45:L46"/>
    <mergeCell ref="K51:K52"/>
    <mergeCell ref="L51:L52"/>
    <mergeCell ref="M51:M52"/>
    <mergeCell ref="L38:L39"/>
    <mergeCell ref="M38:M39"/>
    <mergeCell ref="L40:L41"/>
    <mergeCell ref="M40:M41"/>
    <mergeCell ref="L42:L43"/>
    <mergeCell ref="M42:M43"/>
    <mergeCell ref="M45:M46"/>
    <mergeCell ref="F40:F41"/>
    <mergeCell ref="F42:F43"/>
    <mergeCell ref="F45:F46"/>
    <mergeCell ref="F51:F52"/>
    <mergeCell ref="K21:K22"/>
    <mergeCell ref="K38:K39"/>
    <mergeCell ref="F30:F31"/>
    <mergeCell ref="K30:K31"/>
    <mergeCell ref="F38:F39"/>
    <mergeCell ref="B49:B52"/>
    <mergeCell ref="C49:C52"/>
    <mergeCell ref="D49:D52"/>
    <mergeCell ref="E51:E52"/>
    <mergeCell ref="A40:A52"/>
    <mergeCell ref="C40:C46"/>
    <mergeCell ref="D40:D46"/>
    <mergeCell ref="E40:E41"/>
    <mergeCell ref="E42:E43"/>
    <mergeCell ref="E45:E46"/>
    <mergeCell ref="B40:B46"/>
    <mergeCell ref="B47:B48"/>
    <mergeCell ref="C47:C48"/>
    <mergeCell ref="D47:D48"/>
    <mergeCell ref="E26:E27"/>
    <mergeCell ref="F26:F27"/>
    <mergeCell ref="C28:C32"/>
    <mergeCell ref="D28:D32"/>
    <mergeCell ref="E30:E31"/>
    <mergeCell ref="C18:C20"/>
    <mergeCell ref="D18:D20"/>
    <mergeCell ref="D21:D23"/>
    <mergeCell ref="E21:E22"/>
    <mergeCell ref="F21:F22"/>
    <mergeCell ref="C21:C23"/>
    <mergeCell ref="E18:E19"/>
    <mergeCell ref="F18:F19"/>
    <mergeCell ref="K18:K19"/>
    <mergeCell ref="L18:L19"/>
    <mergeCell ref="M18:M19"/>
    <mergeCell ref="K2:K3"/>
    <mergeCell ref="D9:D10"/>
    <mergeCell ref="K16:K17"/>
    <mergeCell ref="E16:E17"/>
    <mergeCell ref="F16:F17"/>
    <mergeCell ref="D11:D17"/>
    <mergeCell ref="E4:E5"/>
    <mergeCell ref="F4:F5"/>
    <mergeCell ref="F11:F12"/>
    <mergeCell ref="E13:E14"/>
    <mergeCell ref="F13:F14"/>
    <mergeCell ref="L2:L3"/>
    <mergeCell ref="M2:M3"/>
    <mergeCell ref="A2:A17"/>
    <mergeCell ref="C2:C8"/>
    <mergeCell ref="D2:D8"/>
    <mergeCell ref="E2:E3"/>
    <mergeCell ref="F2:F3"/>
    <mergeCell ref="C11:C17"/>
    <mergeCell ref="B9:B10"/>
    <mergeCell ref="C9:C10"/>
    <mergeCell ref="B2:B8"/>
    <mergeCell ref="B11:B17"/>
  </mergeCells>
  <phoneticPr fontId="25" type="noConversion"/>
  <printOptions horizontalCentered="1"/>
  <pageMargins left="0" right="0" top="0.39370078740157483" bottom="0.7874015748031496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1"/>
  <sheetViews>
    <sheetView topLeftCell="A25" zoomScale="115" zoomScaleNormal="115" workbookViewId="0">
      <selection activeCell="J31" sqref="J31"/>
    </sheetView>
  </sheetViews>
  <sheetFormatPr defaultColWidth="12.625" defaultRowHeight="15" customHeight="1"/>
  <cols>
    <col min="1" max="1" width="2.375" customWidth="1"/>
    <col min="2" max="2" width="3.875" bestFit="1" customWidth="1"/>
    <col min="3" max="4" width="5.625" bestFit="1" customWidth="1"/>
    <col min="5" max="5" width="15.375" bestFit="1" customWidth="1"/>
    <col min="6" max="6" width="6.125" customWidth="1"/>
    <col min="7" max="7" width="7.375" bestFit="1" customWidth="1"/>
    <col min="8" max="8" width="3.375" bestFit="1" customWidth="1"/>
    <col min="9" max="9" width="6.625" customWidth="1"/>
    <col min="10" max="10" width="22.625" customWidth="1"/>
    <col min="11" max="11" width="8.125" customWidth="1"/>
    <col min="12" max="12" width="6.625" bestFit="1" customWidth="1"/>
    <col min="13" max="13" width="13.875" bestFit="1" customWidth="1"/>
    <col min="14" max="26" width="2.875" customWidth="1"/>
  </cols>
  <sheetData>
    <row r="1" spans="1:13" ht="40.5">
      <c r="A1" s="108" t="s">
        <v>0</v>
      </c>
      <c r="B1" s="109" t="s">
        <v>1</v>
      </c>
      <c r="C1" s="109" t="s">
        <v>2</v>
      </c>
      <c r="D1" s="110" t="s">
        <v>3</v>
      </c>
      <c r="E1" s="111" t="s">
        <v>4</v>
      </c>
      <c r="F1" s="109" t="s">
        <v>5</v>
      </c>
      <c r="G1" s="112" t="s">
        <v>6</v>
      </c>
      <c r="H1" s="112" t="s">
        <v>7</v>
      </c>
      <c r="I1" s="113" t="s">
        <v>8</v>
      </c>
      <c r="J1" s="113" t="s">
        <v>9</v>
      </c>
      <c r="K1" s="114" t="s">
        <v>8</v>
      </c>
      <c r="L1" s="115" t="s">
        <v>10</v>
      </c>
      <c r="M1" s="116" t="s">
        <v>11</v>
      </c>
    </row>
    <row r="2" spans="1:13" ht="21" customHeight="1">
      <c r="A2" s="464" t="s">
        <v>12</v>
      </c>
      <c r="B2" s="477" t="s">
        <v>13</v>
      </c>
      <c r="C2" s="467">
        <v>44417</v>
      </c>
      <c r="D2" s="469">
        <f>C2+28</f>
        <v>44445</v>
      </c>
      <c r="E2" s="470" t="s">
        <v>219</v>
      </c>
      <c r="F2" s="543" t="s">
        <v>15</v>
      </c>
      <c r="G2" s="117" t="s">
        <v>16</v>
      </c>
      <c r="H2" s="11" t="s">
        <v>17</v>
      </c>
      <c r="I2" s="118"/>
      <c r="J2" s="13" t="s">
        <v>220</v>
      </c>
      <c r="K2" s="486"/>
      <c r="L2" s="494">
        <f>D2+2</f>
        <v>44447</v>
      </c>
      <c r="M2" s="549" t="s">
        <v>221</v>
      </c>
    </row>
    <row r="3" spans="1:13" ht="16.5" customHeight="1">
      <c r="A3" s="465"/>
      <c r="B3" s="476"/>
      <c r="C3" s="468"/>
      <c r="D3" s="468"/>
      <c r="E3" s="468"/>
      <c r="F3" s="472"/>
      <c r="G3" s="323" t="s">
        <v>20</v>
      </c>
      <c r="H3" s="363" t="s">
        <v>17</v>
      </c>
      <c r="I3" s="325"/>
      <c r="J3" s="365" t="s">
        <v>21</v>
      </c>
      <c r="K3" s="482"/>
      <c r="L3" s="482"/>
      <c r="M3" s="496"/>
    </row>
    <row r="4" spans="1:13" ht="16.5" customHeight="1">
      <c r="A4" s="465"/>
      <c r="B4" s="476"/>
      <c r="C4" s="468"/>
      <c r="D4" s="468"/>
      <c r="E4" s="491" t="s">
        <v>222</v>
      </c>
      <c r="F4" s="548" t="s">
        <v>23</v>
      </c>
      <c r="G4" s="119" t="s">
        <v>24</v>
      </c>
      <c r="H4" s="15" t="s">
        <v>223</v>
      </c>
      <c r="I4" s="120"/>
      <c r="J4" s="366" t="s">
        <v>224</v>
      </c>
      <c r="K4" s="17"/>
      <c r="L4" s="18">
        <f>D2+3</f>
        <v>44448</v>
      </c>
      <c r="M4" s="550" t="s">
        <v>225</v>
      </c>
    </row>
    <row r="5" spans="1:13" ht="16.5" customHeight="1">
      <c r="A5" s="465"/>
      <c r="B5" s="476"/>
      <c r="C5" s="468"/>
      <c r="D5" s="468"/>
      <c r="E5" s="472"/>
      <c r="F5" s="472"/>
      <c r="G5" s="121" t="s">
        <v>28</v>
      </c>
      <c r="H5" s="20" t="s">
        <v>29</v>
      </c>
      <c r="I5" s="122"/>
      <c r="J5" s="367" t="s">
        <v>226</v>
      </c>
      <c r="K5" s="22"/>
      <c r="L5" s="23">
        <f>D2+3</f>
        <v>44448</v>
      </c>
      <c r="M5" s="532"/>
    </row>
    <row r="6" spans="1:13" ht="16.5" customHeight="1">
      <c r="A6" s="465"/>
      <c r="B6" s="476"/>
      <c r="C6" s="468"/>
      <c r="D6" s="468"/>
      <c r="E6" s="24" t="s">
        <v>227</v>
      </c>
      <c r="F6" s="123" t="s">
        <v>32</v>
      </c>
      <c r="G6" s="121" t="s">
        <v>33</v>
      </c>
      <c r="H6" s="20" t="s">
        <v>34</v>
      </c>
      <c r="I6" s="122"/>
      <c r="J6" s="367" t="s">
        <v>228</v>
      </c>
      <c r="K6" s="22"/>
      <c r="L6" s="23">
        <f>D2+3</f>
        <v>44448</v>
      </c>
      <c r="M6" s="124" t="s">
        <v>229</v>
      </c>
    </row>
    <row r="7" spans="1:13" ht="16.5" customHeight="1">
      <c r="A7" s="465"/>
      <c r="B7" s="476"/>
      <c r="C7" s="468"/>
      <c r="D7" s="468"/>
      <c r="E7" s="24" t="s">
        <v>230</v>
      </c>
      <c r="F7" s="123" t="s">
        <v>32</v>
      </c>
      <c r="G7" s="121" t="s">
        <v>38</v>
      </c>
      <c r="H7" s="20" t="s">
        <v>34</v>
      </c>
      <c r="I7" s="389"/>
      <c r="J7" s="367" t="s">
        <v>231</v>
      </c>
      <c r="K7" s="22"/>
      <c r="L7" s="23">
        <f>D2+3</f>
        <v>44448</v>
      </c>
      <c r="M7" s="124" t="s">
        <v>232</v>
      </c>
    </row>
    <row r="8" spans="1:13" ht="18" customHeight="1">
      <c r="A8" s="465"/>
      <c r="B8" s="475" t="s">
        <v>46</v>
      </c>
      <c r="C8" s="473">
        <f>C2+1</f>
        <v>44418</v>
      </c>
      <c r="D8" s="487">
        <f>C8+28</f>
        <v>44446</v>
      </c>
      <c r="E8" s="34" t="s">
        <v>233</v>
      </c>
      <c r="F8" s="125" t="s">
        <v>48</v>
      </c>
      <c r="G8" s="119" t="s">
        <v>49</v>
      </c>
      <c r="H8" s="15" t="s">
        <v>50</v>
      </c>
      <c r="I8" s="120"/>
      <c r="J8" s="366" t="s">
        <v>234</v>
      </c>
      <c r="K8" s="17"/>
      <c r="L8" s="18">
        <f>D8+3</f>
        <v>44449</v>
      </c>
      <c r="M8" s="126" t="s">
        <v>235</v>
      </c>
    </row>
    <row r="9" spans="1:13" ht="16.5" customHeight="1">
      <c r="A9" s="465"/>
      <c r="B9" s="476"/>
      <c r="C9" s="472"/>
      <c r="D9" s="472"/>
      <c r="E9" s="369" t="s">
        <v>236</v>
      </c>
      <c r="F9" s="127" t="s">
        <v>54</v>
      </c>
      <c r="G9" s="128" t="s">
        <v>55</v>
      </c>
      <c r="H9" s="29" t="s">
        <v>94</v>
      </c>
      <c r="I9" s="129"/>
      <c r="J9" s="31" t="s">
        <v>237</v>
      </c>
      <c r="K9" s="37"/>
      <c r="L9" s="38">
        <f>D8+3</f>
        <v>44449</v>
      </c>
      <c r="M9" s="130" t="s">
        <v>238</v>
      </c>
    </row>
    <row r="10" spans="1:13" ht="16.5" customHeight="1">
      <c r="A10" s="465"/>
      <c r="B10" s="478" t="s">
        <v>58</v>
      </c>
      <c r="C10" s="473">
        <f>C8+3</f>
        <v>44421</v>
      </c>
      <c r="D10" s="487">
        <f>C10+28</f>
        <v>44449</v>
      </c>
      <c r="E10" s="34" t="s">
        <v>239</v>
      </c>
      <c r="F10" s="548" t="s">
        <v>60</v>
      </c>
      <c r="G10" s="121" t="s">
        <v>61</v>
      </c>
      <c r="H10" s="20" t="s">
        <v>240</v>
      </c>
      <c r="I10" s="131" t="s">
        <v>241</v>
      </c>
      <c r="J10" s="367" t="s">
        <v>242</v>
      </c>
      <c r="K10" s="22"/>
      <c r="L10" s="216">
        <f>D10+3</f>
        <v>44452</v>
      </c>
      <c r="M10" s="126" t="s">
        <v>243</v>
      </c>
    </row>
    <row r="11" spans="1:13" ht="16.5" customHeight="1">
      <c r="A11" s="465"/>
      <c r="B11" s="479"/>
      <c r="C11" s="468"/>
      <c r="D11" s="468"/>
      <c r="E11" s="40" t="s">
        <v>244</v>
      </c>
      <c r="F11" s="472"/>
      <c r="G11" s="323" t="s">
        <v>67</v>
      </c>
      <c r="H11" s="363" t="s">
        <v>50</v>
      </c>
      <c r="I11" s="325"/>
      <c r="J11" s="365" t="s">
        <v>245</v>
      </c>
      <c r="K11" s="371"/>
      <c r="L11" s="41">
        <f>D10+3</f>
        <v>44452</v>
      </c>
      <c r="M11" s="124" t="s">
        <v>246</v>
      </c>
    </row>
    <row r="12" spans="1:13" ht="16.5" customHeight="1">
      <c r="A12" s="465"/>
      <c r="B12" s="479"/>
      <c r="C12" s="468"/>
      <c r="D12" s="468"/>
      <c r="E12" s="489" t="s">
        <v>247</v>
      </c>
      <c r="F12" s="547" t="s">
        <v>71</v>
      </c>
      <c r="G12" s="323" t="s">
        <v>72</v>
      </c>
      <c r="H12" s="363" t="s">
        <v>62</v>
      </c>
      <c r="I12" s="132" t="s">
        <v>241</v>
      </c>
      <c r="J12" s="370" t="s">
        <v>248</v>
      </c>
      <c r="K12" s="371"/>
      <c r="L12" s="41">
        <f>D10+3</f>
        <v>44452</v>
      </c>
      <c r="M12" s="556" t="s">
        <v>249</v>
      </c>
    </row>
    <row r="13" spans="1:13" ht="16.5" customHeight="1">
      <c r="A13" s="465"/>
      <c r="B13" s="479"/>
      <c r="C13" s="468"/>
      <c r="D13" s="468"/>
      <c r="E13" s="493"/>
      <c r="F13" s="493"/>
      <c r="G13" s="323" t="s">
        <v>76</v>
      </c>
      <c r="H13" s="363" t="s">
        <v>34</v>
      </c>
      <c r="I13" s="325"/>
      <c r="J13" s="370" t="s">
        <v>250</v>
      </c>
      <c r="K13" s="371"/>
      <c r="L13" s="41">
        <f>D10+3</f>
        <v>44452</v>
      </c>
      <c r="M13" s="496"/>
    </row>
    <row r="14" spans="1:13" ht="16.5" customHeight="1">
      <c r="A14" s="465"/>
      <c r="B14" s="479"/>
      <c r="C14" s="468"/>
      <c r="D14" s="468"/>
      <c r="E14" s="373" t="s">
        <v>251</v>
      </c>
      <c r="F14" s="133" t="s">
        <v>79</v>
      </c>
      <c r="G14" s="119" t="s">
        <v>80</v>
      </c>
      <c r="H14" s="15" t="s">
        <v>252</v>
      </c>
      <c r="I14" s="134" t="s">
        <v>253</v>
      </c>
      <c r="J14" s="366" t="s">
        <v>254</v>
      </c>
      <c r="K14" s="17"/>
      <c r="L14" s="18">
        <f>D10+4</f>
        <v>44453</v>
      </c>
      <c r="M14" s="135" t="s">
        <v>255</v>
      </c>
    </row>
    <row r="15" spans="1:13" ht="18" customHeight="1">
      <c r="A15" s="465"/>
      <c r="B15" s="479"/>
      <c r="C15" s="468"/>
      <c r="D15" s="468"/>
      <c r="E15" s="489" t="s">
        <v>256</v>
      </c>
      <c r="F15" s="547" t="s">
        <v>79</v>
      </c>
      <c r="G15" s="121" t="s">
        <v>86</v>
      </c>
      <c r="H15" s="20" t="s">
        <v>81</v>
      </c>
      <c r="I15" s="131" t="s">
        <v>82</v>
      </c>
      <c r="J15" s="367" t="s">
        <v>257</v>
      </c>
      <c r="K15" s="481"/>
      <c r="L15" s="558">
        <f>D10+4</f>
        <v>44453</v>
      </c>
      <c r="M15" s="556" t="s">
        <v>258</v>
      </c>
    </row>
    <row r="16" spans="1:13" ht="16.5" customHeight="1">
      <c r="A16" s="509"/>
      <c r="B16" s="539"/>
      <c r="C16" s="497"/>
      <c r="D16" s="497"/>
      <c r="E16" s="497"/>
      <c r="F16" s="497"/>
      <c r="G16" s="136" t="s">
        <v>90</v>
      </c>
      <c r="H16" s="104" t="s">
        <v>50</v>
      </c>
      <c r="I16" s="137"/>
      <c r="J16" s="138" t="s">
        <v>237</v>
      </c>
      <c r="K16" s="525"/>
      <c r="L16" s="559"/>
      <c r="M16" s="528"/>
    </row>
    <row r="17" spans="1:13" ht="16.5" customHeight="1">
      <c r="A17" s="535" t="s">
        <v>259</v>
      </c>
      <c r="B17" s="563" t="s">
        <v>13</v>
      </c>
      <c r="C17" s="551">
        <f>C2+7</f>
        <v>44424</v>
      </c>
      <c r="D17" s="552">
        <f>C17+28</f>
        <v>44452</v>
      </c>
      <c r="E17" s="553" t="s">
        <v>260</v>
      </c>
      <c r="F17" s="554" t="s">
        <v>15</v>
      </c>
      <c r="G17" s="139" t="s">
        <v>93</v>
      </c>
      <c r="H17" s="85" t="s">
        <v>94</v>
      </c>
      <c r="I17" s="140"/>
      <c r="J17" s="87" t="s">
        <v>261</v>
      </c>
      <c r="K17" s="544"/>
      <c r="L17" s="545">
        <f>D17+2</f>
        <v>44454</v>
      </c>
      <c r="M17" s="546" t="s">
        <v>262</v>
      </c>
    </row>
    <row r="18" spans="1:13" ht="18" customHeight="1">
      <c r="A18" s="465"/>
      <c r="B18" s="479"/>
      <c r="C18" s="468"/>
      <c r="D18" s="468"/>
      <c r="E18" s="468"/>
      <c r="F18" s="472"/>
      <c r="G18" s="323" t="s">
        <v>97</v>
      </c>
      <c r="H18" s="363" t="s">
        <v>50</v>
      </c>
      <c r="I18" s="325"/>
      <c r="J18" s="370" t="s">
        <v>263</v>
      </c>
      <c r="K18" s="482"/>
      <c r="L18" s="482"/>
      <c r="M18" s="485"/>
    </row>
    <row r="19" spans="1:13" ht="16.5" customHeight="1">
      <c r="A19" s="465"/>
      <c r="B19" s="537"/>
      <c r="C19" s="493"/>
      <c r="D19" s="493"/>
      <c r="E19" s="374" t="s">
        <v>264</v>
      </c>
      <c r="F19" s="390" t="s">
        <v>32</v>
      </c>
      <c r="G19" s="264" t="s">
        <v>100</v>
      </c>
      <c r="H19" s="377" t="s">
        <v>50</v>
      </c>
      <c r="I19" s="141"/>
      <c r="J19" s="51" t="s">
        <v>265</v>
      </c>
      <c r="K19" s="378"/>
      <c r="L19" s="52">
        <f>D17+3</f>
        <v>44455</v>
      </c>
      <c r="M19" s="352" t="s">
        <v>266</v>
      </c>
    </row>
    <row r="20" spans="1:13" ht="16.5" customHeight="1">
      <c r="A20" s="465"/>
      <c r="B20" s="538" t="s">
        <v>46</v>
      </c>
      <c r="C20" s="473">
        <f>C8+7</f>
        <v>44425</v>
      </c>
      <c r="D20" s="487">
        <f>C20+28</f>
        <v>44453</v>
      </c>
      <c r="E20" s="491" t="s">
        <v>267</v>
      </c>
      <c r="F20" s="548" t="s">
        <v>48</v>
      </c>
      <c r="G20" s="119" t="s">
        <v>104</v>
      </c>
      <c r="H20" s="15" t="s">
        <v>73</v>
      </c>
      <c r="I20" s="134" t="s">
        <v>268</v>
      </c>
      <c r="J20" s="366" t="s">
        <v>269</v>
      </c>
      <c r="K20" s="518"/>
      <c r="L20" s="526">
        <f>D20+3</f>
        <v>44456</v>
      </c>
      <c r="M20" s="550" t="s">
        <v>270</v>
      </c>
    </row>
    <row r="21" spans="1:13" ht="18" customHeight="1">
      <c r="A21" s="465"/>
      <c r="B21" s="479"/>
      <c r="C21" s="468"/>
      <c r="D21" s="468"/>
      <c r="E21" s="468"/>
      <c r="F21" s="472"/>
      <c r="G21" s="323" t="s">
        <v>108</v>
      </c>
      <c r="H21" s="363" t="s">
        <v>109</v>
      </c>
      <c r="I21" s="132" t="s">
        <v>271</v>
      </c>
      <c r="J21" s="370" t="s">
        <v>272</v>
      </c>
      <c r="K21" s="482"/>
      <c r="L21" s="482"/>
      <c r="M21" s="485"/>
    </row>
    <row r="22" spans="1:13" ht="18" customHeight="1">
      <c r="A22" s="465"/>
      <c r="B22" s="537"/>
      <c r="C22" s="493"/>
      <c r="D22" s="493"/>
      <c r="E22" s="54" t="s">
        <v>273</v>
      </c>
      <c r="F22" s="391" t="s">
        <v>54</v>
      </c>
      <c r="G22" s="323" t="s">
        <v>113</v>
      </c>
      <c r="H22" s="363" t="s">
        <v>29</v>
      </c>
      <c r="I22" s="142"/>
      <c r="J22" s="56" t="s">
        <v>26</v>
      </c>
      <c r="K22" s="372" t="s">
        <v>274</v>
      </c>
      <c r="L22" s="41">
        <f>D20+3</f>
        <v>44456</v>
      </c>
      <c r="M22" s="143" t="s">
        <v>275</v>
      </c>
    </row>
    <row r="23" spans="1:13" ht="18" customHeight="1">
      <c r="A23" s="465"/>
      <c r="B23" s="538" t="s">
        <v>58</v>
      </c>
      <c r="C23" s="473">
        <f>C10+7</f>
        <v>44428</v>
      </c>
      <c r="D23" s="487">
        <f>C23+28</f>
        <v>44456</v>
      </c>
      <c r="E23" s="58" t="s">
        <v>276</v>
      </c>
      <c r="F23" s="125" t="s">
        <v>117</v>
      </c>
      <c r="G23" s="119" t="s">
        <v>49</v>
      </c>
      <c r="H23" s="15" t="s">
        <v>29</v>
      </c>
      <c r="I23" s="144"/>
      <c r="J23" s="60" t="s">
        <v>30</v>
      </c>
      <c r="K23" s="61"/>
      <c r="L23" s="62">
        <f>D23+3</f>
        <v>44459</v>
      </c>
      <c r="M23" s="126" t="s">
        <v>277</v>
      </c>
    </row>
    <row r="24" spans="1:13" ht="16.5" customHeight="1">
      <c r="A24" s="465"/>
      <c r="B24" s="479"/>
      <c r="C24" s="468"/>
      <c r="D24" s="468"/>
      <c r="E24" s="63" t="s">
        <v>278</v>
      </c>
      <c r="F24" s="391" t="s">
        <v>60</v>
      </c>
      <c r="G24" s="323" t="s">
        <v>121</v>
      </c>
      <c r="H24" s="363" t="s">
        <v>34</v>
      </c>
      <c r="I24" s="325"/>
      <c r="J24" s="370" t="s">
        <v>114</v>
      </c>
      <c r="K24" s="371"/>
      <c r="L24" s="41">
        <f>D23+3</f>
        <v>44459</v>
      </c>
      <c r="M24" s="143" t="s">
        <v>279</v>
      </c>
    </row>
    <row r="25" spans="1:13" ht="16.5" customHeight="1">
      <c r="A25" s="465"/>
      <c r="B25" s="479"/>
      <c r="C25" s="468"/>
      <c r="D25" s="468"/>
      <c r="E25" s="491" t="s">
        <v>280</v>
      </c>
      <c r="F25" s="548" t="s">
        <v>125</v>
      </c>
      <c r="G25" s="119" t="s">
        <v>126</v>
      </c>
      <c r="H25" s="15" t="s">
        <v>81</v>
      </c>
      <c r="I25" s="134" t="s">
        <v>82</v>
      </c>
      <c r="J25" s="366" t="s">
        <v>88</v>
      </c>
      <c r="K25" s="518"/>
      <c r="L25" s="526">
        <f>D23+4</f>
        <v>44460</v>
      </c>
      <c r="M25" s="550" t="s">
        <v>281</v>
      </c>
    </row>
    <row r="26" spans="1:13" ht="16.5" customHeight="1">
      <c r="A26" s="465"/>
      <c r="B26" s="539"/>
      <c r="C26" s="497"/>
      <c r="D26" s="497"/>
      <c r="E26" s="468"/>
      <c r="F26" s="497"/>
      <c r="G26" s="323" t="s">
        <v>129</v>
      </c>
      <c r="H26" s="363" t="s">
        <v>94</v>
      </c>
      <c r="I26" s="325"/>
      <c r="J26" s="370" t="s">
        <v>282</v>
      </c>
      <c r="K26" s="482"/>
      <c r="L26" s="482"/>
      <c r="M26" s="485"/>
    </row>
    <row r="27" spans="1:13" ht="18" customHeight="1">
      <c r="A27" s="540" t="s">
        <v>131</v>
      </c>
      <c r="B27" s="541" t="s">
        <v>13</v>
      </c>
      <c r="C27" s="498">
        <f>C17+7</f>
        <v>44431</v>
      </c>
      <c r="D27" s="499">
        <f>C27+28+7</f>
        <v>44466</v>
      </c>
      <c r="E27" s="380" t="s">
        <v>283</v>
      </c>
      <c r="F27" s="145" t="s">
        <v>23</v>
      </c>
      <c r="G27" s="146" t="s">
        <v>133</v>
      </c>
      <c r="H27" s="66" t="s">
        <v>94</v>
      </c>
      <c r="I27" s="147"/>
      <c r="J27" s="68" t="s">
        <v>284</v>
      </c>
      <c r="K27" s="148"/>
      <c r="L27" s="70">
        <f>D27+3</f>
        <v>44469</v>
      </c>
      <c r="M27" s="149" t="s">
        <v>285</v>
      </c>
    </row>
    <row r="28" spans="1:13" ht="18" customHeight="1">
      <c r="A28" s="465"/>
      <c r="B28" s="476"/>
      <c r="C28" s="468"/>
      <c r="D28" s="468"/>
      <c r="E28" s="24" t="s">
        <v>286</v>
      </c>
      <c r="F28" s="123" t="s">
        <v>137</v>
      </c>
      <c r="G28" s="150" t="s">
        <v>138</v>
      </c>
      <c r="H28" s="20" t="s">
        <v>73</v>
      </c>
      <c r="I28" s="122"/>
      <c r="J28" s="381" t="s">
        <v>287</v>
      </c>
      <c r="K28" s="151"/>
      <c r="L28" s="23">
        <f>D27+3</f>
        <v>44469</v>
      </c>
      <c r="M28" s="124" t="s">
        <v>288</v>
      </c>
    </row>
    <row r="29" spans="1:13" ht="16.5" customHeight="1">
      <c r="A29" s="465"/>
      <c r="B29" s="476"/>
      <c r="C29" s="468"/>
      <c r="D29" s="468"/>
      <c r="E29" s="489" t="s">
        <v>289</v>
      </c>
      <c r="F29" s="547" t="s">
        <v>23</v>
      </c>
      <c r="G29" s="121" t="s">
        <v>142</v>
      </c>
      <c r="H29" s="20" t="s">
        <v>34</v>
      </c>
      <c r="I29" s="122"/>
      <c r="J29" s="367" t="s">
        <v>290</v>
      </c>
      <c r="K29" s="555"/>
      <c r="L29" s="483">
        <f>D27+3</f>
        <v>44469</v>
      </c>
      <c r="M29" s="556" t="s">
        <v>291</v>
      </c>
    </row>
    <row r="30" spans="1:13" ht="16.5" customHeight="1">
      <c r="A30" s="465"/>
      <c r="B30" s="476"/>
      <c r="C30" s="468"/>
      <c r="D30" s="468"/>
      <c r="E30" s="468"/>
      <c r="F30" s="472"/>
      <c r="G30" s="323" t="s">
        <v>145</v>
      </c>
      <c r="H30" s="363" t="s">
        <v>50</v>
      </c>
      <c r="I30" s="325"/>
      <c r="J30" s="370" t="s">
        <v>292</v>
      </c>
      <c r="K30" s="530"/>
      <c r="L30" s="482"/>
      <c r="M30" s="485"/>
    </row>
    <row r="31" spans="1:13" ht="16.5" customHeight="1">
      <c r="A31" s="465"/>
      <c r="B31" s="476"/>
      <c r="C31" s="468"/>
      <c r="D31" s="468"/>
      <c r="E31" s="24" t="s">
        <v>293</v>
      </c>
      <c r="F31" s="123" t="s">
        <v>42</v>
      </c>
      <c r="G31" s="121" t="s">
        <v>43</v>
      </c>
      <c r="H31" s="20" t="s">
        <v>17</v>
      </c>
      <c r="I31" s="122"/>
      <c r="J31" s="367" t="s">
        <v>294</v>
      </c>
      <c r="K31" s="22"/>
      <c r="L31" s="23">
        <f>D27+3</f>
        <v>44469</v>
      </c>
      <c r="M31" s="124" t="s">
        <v>295</v>
      </c>
    </row>
    <row r="32" spans="1:13" ht="16.5" customHeight="1">
      <c r="A32" s="465"/>
      <c r="B32" s="515"/>
      <c r="C32" s="493"/>
      <c r="D32" s="493"/>
      <c r="E32" s="152" t="s">
        <v>296</v>
      </c>
      <c r="F32" s="392" t="s">
        <v>32</v>
      </c>
      <c r="G32" s="393" t="s">
        <v>147</v>
      </c>
      <c r="H32" s="394" t="s">
        <v>29</v>
      </c>
      <c r="I32" s="395"/>
      <c r="J32" s="396" t="s">
        <v>297</v>
      </c>
      <c r="K32" s="397"/>
      <c r="L32" s="153">
        <f>D27+3</f>
        <v>44469</v>
      </c>
      <c r="M32" s="154" t="s">
        <v>298</v>
      </c>
    </row>
    <row r="33" spans="1:13" ht="16.5" customHeight="1">
      <c r="A33" s="465"/>
      <c r="B33" s="564" t="s">
        <v>46</v>
      </c>
      <c r="C33" s="473">
        <f>C20+7</f>
        <v>44432</v>
      </c>
      <c r="D33" s="565">
        <f>C33+28+7</f>
        <v>44467</v>
      </c>
      <c r="E33" s="34" t="s">
        <v>299</v>
      </c>
      <c r="F33" s="155" t="s">
        <v>48</v>
      </c>
      <c r="G33" s="119" t="s">
        <v>198</v>
      </c>
      <c r="H33" s="15" t="s">
        <v>94</v>
      </c>
      <c r="I33" s="398"/>
      <c r="J33" s="14" t="s">
        <v>300</v>
      </c>
      <c r="K33" s="17"/>
      <c r="L33" s="215">
        <f>D33+3</f>
        <v>44470</v>
      </c>
      <c r="M33" s="126" t="s">
        <v>301</v>
      </c>
    </row>
    <row r="34" spans="1:13" ht="16.5" customHeight="1">
      <c r="A34" s="465"/>
      <c r="B34" s="537"/>
      <c r="C34" s="493"/>
      <c r="D34" s="493"/>
      <c r="E34" s="369" t="s">
        <v>302</v>
      </c>
      <c r="F34" s="127" t="s">
        <v>151</v>
      </c>
      <c r="G34" s="128" t="s">
        <v>152</v>
      </c>
      <c r="H34" s="29" t="s">
        <v>94</v>
      </c>
      <c r="I34" s="129"/>
      <c r="J34" s="31" t="s">
        <v>303</v>
      </c>
      <c r="K34" s="32"/>
      <c r="L34" s="218">
        <f>D33+3</f>
        <v>44470</v>
      </c>
      <c r="M34" s="130" t="s">
        <v>304</v>
      </c>
    </row>
    <row r="35" spans="1:13" ht="16.5" customHeight="1">
      <c r="A35" s="465"/>
      <c r="B35" s="542" t="s">
        <v>58</v>
      </c>
      <c r="C35" s="473">
        <f>C23+7</f>
        <v>44435</v>
      </c>
      <c r="D35" s="487">
        <f>C35+28+7</f>
        <v>44470</v>
      </c>
      <c r="E35" s="373" t="s">
        <v>305</v>
      </c>
      <c r="F35" s="133" t="s">
        <v>60</v>
      </c>
      <c r="G35" s="139" t="s">
        <v>156</v>
      </c>
      <c r="H35" s="85" t="s">
        <v>94</v>
      </c>
      <c r="I35" s="140"/>
      <c r="J35" s="87" t="s">
        <v>306</v>
      </c>
      <c r="K35" s="95"/>
      <c r="L35" s="383">
        <f>D35+3</f>
        <v>44473</v>
      </c>
      <c r="M35" s="135" t="s">
        <v>307</v>
      </c>
    </row>
    <row r="36" spans="1:13" ht="16.5" customHeight="1">
      <c r="A36" s="465"/>
      <c r="B36" s="476"/>
      <c r="C36" s="468"/>
      <c r="D36" s="468"/>
      <c r="E36" s="63" t="s">
        <v>308</v>
      </c>
      <c r="F36" s="391" t="s">
        <v>71</v>
      </c>
      <c r="G36" s="323" t="s">
        <v>162</v>
      </c>
      <c r="H36" s="363" t="s">
        <v>73</v>
      </c>
      <c r="I36" s="132" t="s">
        <v>268</v>
      </c>
      <c r="J36" s="370" t="s">
        <v>139</v>
      </c>
      <c r="K36" s="371"/>
      <c r="L36" s="41">
        <f>D35+3</f>
        <v>44473</v>
      </c>
      <c r="M36" s="143" t="s">
        <v>309</v>
      </c>
    </row>
    <row r="37" spans="1:13" ht="16.5" customHeight="1">
      <c r="A37" s="465"/>
      <c r="B37" s="476"/>
      <c r="C37" s="468"/>
      <c r="D37" s="468"/>
      <c r="E37" s="34" t="s">
        <v>310</v>
      </c>
      <c r="F37" s="125" t="s">
        <v>125</v>
      </c>
      <c r="G37" s="119" t="s">
        <v>166</v>
      </c>
      <c r="H37" s="15" t="s">
        <v>109</v>
      </c>
      <c r="I37" s="134" t="s">
        <v>311</v>
      </c>
      <c r="J37" s="366" t="s">
        <v>312</v>
      </c>
      <c r="K37" s="17"/>
      <c r="L37" s="18">
        <f>D35+4</f>
        <v>44474</v>
      </c>
      <c r="M37" s="126" t="s">
        <v>313</v>
      </c>
    </row>
    <row r="38" spans="1:13" ht="16.5" customHeight="1">
      <c r="A38" s="465"/>
      <c r="B38" s="476"/>
      <c r="C38" s="468"/>
      <c r="D38" s="468"/>
      <c r="E38" s="489" t="s">
        <v>314</v>
      </c>
      <c r="F38" s="547" t="s">
        <v>125</v>
      </c>
      <c r="G38" s="121" t="s">
        <v>171</v>
      </c>
      <c r="H38" s="20" t="s">
        <v>73</v>
      </c>
      <c r="I38" s="131" t="s">
        <v>315</v>
      </c>
      <c r="J38" s="367" t="s">
        <v>316</v>
      </c>
      <c r="K38" s="481"/>
      <c r="L38" s="483">
        <f>D35+4</f>
        <v>44474</v>
      </c>
      <c r="M38" s="556" t="s">
        <v>317</v>
      </c>
    </row>
    <row r="39" spans="1:13" ht="18" customHeight="1">
      <c r="A39" s="465"/>
      <c r="B39" s="476"/>
      <c r="C39" s="468"/>
      <c r="D39" s="468"/>
      <c r="E39" s="468"/>
      <c r="F39" s="472"/>
      <c r="G39" s="323" t="s">
        <v>176</v>
      </c>
      <c r="H39" s="363" t="s">
        <v>109</v>
      </c>
      <c r="I39" s="132" t="s">
        <v>271</v>
      </c>
      <c r="J39" s="370" t="s">
        <v>318</v>
      </c>
      <c r="K39" s="482"/>
      <c r="L39" s="482"/>
      <c r="M39" s="485"/>
    </row>
    <row r="40" spans="1:13" ht="16.5" customHeight="1">
      <c r="A40" s="508" t="s">
        <v>178</v>
      </c>
      <c r="B40" s="511" t="s">
        <v>13</v>
      </c>
      <c r="C40" s="498">
        <f>C27+7</f>
        <v>44438</v>
      </c>
      <c r="D40" s="499">
        <f>C40+28+7</f>
        <v>44473</v>
      </c>
      <c r="E40" s="510" t="s">
        <v>319</v>
      </c>
      <c r="F40" s="557" t="s">
        <v>15</v>
      </c>
      <c r="G40" s="146" t="s">
        <v>180</v>
      </c>
      <c r="H40" s="66" t="s">
        <v>29</v>
      </c>
      <c r="I40" s="147"/>
      <c r="J40" s="65" t="s">
        <v>320</v>
      </c>
      <c r="K40" s="94"/>
      <c r="L40" s="529">
        <f>D40+2</f>
        <v>44475</v>
      </c>
      <c r="M40" s="562" t="s">
        <v>321</v>
      </c>
    </row>
    <row r="41" spans="1:13" ht="16.5" customHeight="1">
      <c r="A41" s="465"/>
      <c r="B41" s="476"/>
      <c r="C41" s="468"/>
      <c r="D41" s="468"/>
      <c r="E41" s="472"/>
      <c r="F41" s="472"/>
      <c r="G41" s="121" t="s">
        <v>182</v>
      </c>
      <c r="H41" s="20" t="s">
        <v>29</v>
      </c>
      <c r="I41" s="122"/>
      <c r="J41" s="19" t="s">
        <v>118</v>
      </c>
      <c r="K41" s="95"/>
      <c r="L41" s="530"/>
      <c r="M41" s="532"/>
    </row>
    <row r="42" spans="1:13" ht="16.5" customHeight="1">
      <c r="A42" s="465"/>
      <c r="B42" s="476"/>
      <c r="C42" s="468"/>
      <c r="D42" s="468"/>
      <c r="E42" s="489" t="s">
        <v>322</v>
      </c>
      <c r="F42" s="547" t="s">
        <v>15</v>
      </c>
      <c r="G42" s="121" t="s">
        <v>185</v>
      </c>
      <c r="H42" s="20" t="s">
        <v>50</v>
      </c>
      <c r="I42" s="122" t="s">
        <v>323</v>
      </c>
      <c r="J42" s="19" t="s">
        <v>324</v>
      </c>
      <c r="K42" s="22"/>
      <c r="L42" s="533">
        <f>D40+2</f>
        <v>44475</v>
      </c>
      <c r="M42" s="556" t="s">
        <v>325</v>
      </c>
    </row>
    <row r="43" spans="1:13" ht="16.5" customHeight="1">
      <c r="A43" s="465"/>
      <c r="B43" s="476"/>
      <c r="C43" s="468"/>
      <c r="D43" s="468"/>
      <c r="E43" s="468"/>
      <c r="F43" s="468"/>
      <c r="G43" s="323" t="s">
        <v>186</v>
      </c>
      <c r="H43" s="363" t="s">
        <v>29</v>
      </c>
      <c r="I43" s="325"/>
      <c r="J43" s="362" t="s">
        <v>326</v>
      </c>
      <c r="K43" s="371"/>
      <c r="L43" s="485"/>
      <c r="M43" s="496"/>
    </row>
    <row r="44" spans="1:13" ht="16.5" customHeight="1">
      <c r="A44" s="465"/>
      <c r="B44" s="476"/>
      <c r="C44" s="468"/>
      <c r="D44" s="468"/>
      <c r="E44" s="34" t="s">
        <v>327</v>
      </c>
      <c r="F44" s="125" t="s">
        <v>23</v>
      </c>
      <c r="G44" s="119" t="s">
        <v>189</v>
      </c>
      <c r="H44" s="15" t="s">
        <v>17</v>
      </c>
      <c r="I44" s="120"/>
      <c r="J44" s="14" t="s">
        <v>328</v>
      </c>
      <c r="K44" s="17"/>
      <c r="L44" s="215">
        <f>D40+3</f>
        <v>44476</v>
      </c>
      <c r="M44" s="126" t="s">
        <v>329</v>
      </c>
    </row>
    <row r="45" spans="1:13" ht="16.5" customHeight="1">
      <c r="A45" s="465"/>
      <c r="B45" s="476"/>
      <c r="C45" s="468"/>
      <c r="D45" s="468"/>
      <c r="E45" s="489" t="s">
        <v>330</v>
      </c>
      <c r="F45" s="547" t="s">
        <v>42</v>
      </c>
      <c r="G45" s="121" t="s">
        <v>192</v>
      </c>
      <c r="H45" s="20" t="s">
        <v>81</v>
      </c>
      <c r="I45" s="131" t="s">
        <v>331</v>
      </c>
      <c r="J45" s="19" t="s">
        <v>332</v>
      </c>
      <c r="K45" s="22"/>
      <c r="L45" s="558">
        <f>D40+3</f>
        <v>44476</v>
      </c>
      <c r="M45" s="556" t="s">
        <v>333</v>
      </c>
    </row>
    <row r="46" spans="1:13" ht="16.5" customHeight="1">
      <c r="A46" s="465"/>
      <c r="B46" s="476"/>
      <c r="C46" s="468"/>
      <c r="D46" s="468"/>
      <c r="E46" s="493"/>
      <c r="F46" s="493"/>
      <c r="G46" s="128" t="s">
        <v>194</v>
      </c>
      <c r="H46" s="29" t="s">
        <v>50</v>
      </c>
      <c r="I46" s="129"/>
      <c r="J46" s="28" t="s">
        <v>334</v>
      </c>
      <c r="K46" s="32"/>
      <c r="L46" s="561"/>
      <c r="M46" s="496"/>
    </row>
    <row r="47" spans="1:13" ht="16.5" customHeight="1">
      <c r="A47" s="465"/>
      <c r="B47" s="156" t="s">
        <v>46</v>
      </c>
      <c r="C47" s="157">
        <f>C33+7</f>
        <v>44439</v>
      </c>
      <c r="D47" s="158">
        <f t="shared" ref="D47:D48" si="0">C47+28+7</f>
        <v>44474</v>
      </c>
      <c r="E47" s="99" t="s">
        <v>335</v>
      </c>
      <c r="F47" s="127" t="s">
        <v>54</v>
      </c>
      <c r="G47" s="128" t="s">
        <v>202</v>
      </c>
      <c r="H47" s="29" t="s">
        <v>29</v>
      </c>
      <c r="I47" s="399"/>
      <c r="J47" s="400" t="s">
        <v>336</v>
      </c>
      <c r="K47" s="159"/>
      <c r="L47" s="101">
        <f t="shared" ref="L47:L48" si="1">D47+3</f>
        <v>44477</v>
      </c>
      <c r="M47" s="130" t="s">
        <v>337</v>
      </c>
    </row>
    <row r="48" spans="1:13" ht="16.5" customHeight="1">
      <c r="A48" s="465"/>
      <c r="B48" s="500" t="s">
        <v>58</v>
      </c>
      <c r="C48" s="503">
        <f>C35+7</f>
        <v>44442</v>
      </c>
      <c r="D48" s="506">
        <f t="shared" si="0"/>
        <v>44477</v>
      </c>
      <c r="E48" s="24" t="s">
        <v>338</v>
      </c>
      <c r="F48" s="160" t="s">
        <v>206</v>
      </c>
      <c r="G48" s="264" t="s">
        <v>207</v>
      </c>
      <c r="H48" s="15" t="s">
        <v>94</v>
      </c>
      <c r="I48" s="401"/>
      <c r="J48" s="19" t="s">
        <v>339</v>
      </c>
      <c r="K48" s="102"/>
      <c r="L48" s="23">
        <f t="shared" si="1"/>
        <v>44480</v>
      </c>
      <c r="M48" s="124"/>
    </row>
    <row r="49" spans="1:13" ht="16.5" customHeight="1">
      <c r="A49" s="465"/>
      <c r="B49" s="501"/>
      <c r="C49" s="504"/>
      <c r="D49" s="476"/>
      <c r="E49" s="63" t="s">
        <v>340</v>
      </c>
      <c r="F49" s="127" t="s">
        <v>117</v>
      </c>
      <c r="G49" s="128" t="s">
        <v>210</v>
      </c>
      <c r="H49" s="29" t="s">
        <v>50</v>
      </c>
      <c r="I49" s="325"/>
      <c r="J49" s="362" t="s">
        <v>341</v>
      </c>
      <c r="K49" s="371"/>
      <c r="L49" s="213">
        <f>D48+3</f>
        <v>44480</v>
      </c>
      <c r="M49" s="143" t="s">
        <v>342</v>
      </c>
    </row>
    <row r="50" spans="1:13" ht="16.5" customHeight="1">
      <c r="A50" s="465"/>
      <c r="B50" s="501"/>
      <c r="C50" s="504"/>
      <c r="D50" s="476"/>
      <c r="E50" s="491" t="s">
        <v>343</v>
      </c>
      <c r="F50" s="554" t="s">
        <v>79</v>
      </c>
      <c r="G50" s="139" t="s">
        <v>214</v>
      </c>
      <c r="H50" s="85" t="s">
        <v>94</v>
      </c>
      <c r="I50" s="120"/>
      <c r="J50" s="14" t="s">
        <v>344</v>
      </c>
      <c r="K50" s="524"/>
      <c r="L50" s="560">
        <f>D48+4</f>
        <v>44481</v>
      </c>
      <c r="M50" s="550" t="s">
        <v>345</v>
      </c>
    </row>
    <row r="51" spans="1:13" ht="16.5" customHeight="1">
      <c r="A51" s="509"/>
      <c r="B51" s="502"/>
      <c r="C51" s="505"/>
      <c r="D51" s="507"/>
      <c r="E51" s="497"/>
      <c r="F51" s="497"/>
      <c r="G51" s="136" t="s">
        <v>217</v>
      </c>
      <c r="H51" s="104" t="s">
        <v>50</v>
      </c>
      <c r="I51" s="161"/>
      <c r="J51" s="103" t="s">
        <v>346</v>
      </c>
      <c r="K51" s="525"/>
      <c r="L51" s="559"/>
      <c r="M51" s="528"/>
    </row>
  </sheetData>
  <mergeCells count="96">
    <mergeCell ref="L42:L43"/>
    <mergeCell ref="L45:L46"/>
    <mergeCell ref="M40:M41"/>
    <mergeCell ref="A17:A26"/>
    <mergeCell ref="B17:B19"/>
    <mergeCell ref="B20:B22"/>
    <mergeCell ref="B23:B26"/>
    <mergeCell ref="B35:B39"/>
    <mergeCell ref="A27:A39"/>
    <mergeCell ref="B27:B32"/>
    <mergeCell ref="B33:B34"/>
    <mergeCell ref="C33:C34"/>
    <mergeCell ref="D33:D34"/>
    <mergeCell ref="M38:M39"/>
    <mergeCell ref="M20:M21"/>
    <mergeCell ref="K25:K26"/>
    <mergeCell ref="M12:M13"/>
    <mergeCell ref="L15:L16"/>
    <mergeCell ref="M15:M16"/>
    <mergeCell ref="A40:A51"/>
    <mergeCell ref="M42:M43"/>
    <mergeCell ref="M45:M46"/>
    <mergeCell ref="K50:K51"/>
    <mergeCell ref="L50:L51"/>
    <mergeCell ref="M50:M51"/>
    <mergeCell ref="B40:B46"/>
    <mergeCell ref="B48:B51"/>
    <mergeCell ref="C48:C51"/>
    <mergeCell ref="D48:D51"/>
    <mergeCell ref="E50:E51"/>
    <mergeCell ref="F50:F51"/>
    <mergeCell ref="L40:L41"/>
    <mergeCell ref="L2:L3"/>
    <mergeCell ref="D35:D39"/>
    <mergeCell ref="C35:C39"/>
    <mergeCell ref="C40:C46"/>
    <mergeCell ref="D40:D46"/>
    <mergeCell ref="E40:E41"/>
    <mergeCell ref="E38:E39"/>
    <mergeCell ref="F40:F41"/>
    <mergeCell ref="E42:E43"/>
    <mergeCell ref="F42:F43"/>
    <mergeCell ref="E45:E46"/>
    <mergeCell ref="F45:F46"/>
    <mergeCell ref="F38:F39"/>
    <mergeCell ref="L38:L39"/>
    <mergeCell ref="K20:K21"/>
    <mergeCell ref="L20:L21"/>
    <mergeCell ref="L25:L26"/>
    <mergeCell ref="M25:M26"/>
    <mergeCell ref="K38:K39"/>
    <mergeCell ref="K29:K30"/>
    <mergeCell ref="L29:L30"/>
    <mergeCell ref="M29:M30"/>
    <mergeCell ref="C23:C26"/>
    <mergeCell ref="D23:D26"/>
    <mergeCell ref="E25:E26"/>
    <mergeCell ref="F25:F26"/>
    <mergeCell ref="C27:C32"/>
    <mergeCell ref="D27:D32"/>
    <mergeCell ref="E29:E30"/>
    <mergeCell ref="F29:F30"/>
    <mergeCell ref="C17:C19"/>
    <mergeCell ref="D17:D19"/>
    <mergeCell ref="D20:D22"/>
    <mergeCell ref="E20:E21"/>
    <mergeCell ref="F20:F21"/>
    <mergeCell ref="C20:C22"/>
    <mergeCell ref="E17:E18"/>
    <mergeCell ref="F17:F18"/>
    <mergeCell ref="K17:K18"/>
    <mergeCell ref="L17:L18"/>
    <mergeCell ref="M17:M18"/>
    <mergeCell ref="K2:K3"/>
    <mergeCell ref="D8:D9"/>
    <mergeCell ref="K15:K16"/>
    <mergeCell ref="E15:E16"/>
    <mergeCell ref="F15:F16"/>
    <mergeCell ref="D10:D16"/>
    <mergeCell ref="E4:E5"/>
    <mergeCell ref="F4:F5"/>
    <mergeCell ref="F10:F11"/>
    <mergeCell ref="E12:E13"/>
    <mergeCell ref="F12:F13"/>
    <mergeCell ref="M2:M3"/>
    <mergeCell ref="M4:M5"/>
    <mergeCell ref="A2:A16"/>
    <mergeCell ref="C2:C7"/>
    <mergeCell ref="D2:D7"/>
    <mergeCell ref="E2:E3"/>
    <mergeCell ref="F2:F3"/>
    <mergeCell ref="C10:C16"/>
    <mergeCell ref="B8:B9"/>
    <mergeCell ref="C8:C9"/>
    <mergeCell ref="B2:B7"/>
    <mergeCell ref="B10:B16"/>
  </mergeCells>
  <phoneticPr fontId="25" type="noConversion"/>
  <conditionalFormatting sqref="K17:K18">
    <cfRule type="notContainsBlanks" dxfId="0" priority="1">
      <formula>LEN(TRIM(K17))&gt;0</formula>
    </cfRule>
  </conditionalFormatting>
  <printOptions horizontalCentered="1"/>
  <pageMargins left="0" right="0" top="0.39370078740157483" bottom="0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1"/>
  <sheetViews>
    <sheetView zoomScale="115" zoomScaleNormal="115" workbookViewId="0">
      <selection activeCell="J16" sqref="J16"/>
    </sheetView>
  </sheetViews>
  <sheetFormatPr defaultColWidth="12.625" defaultRowHeight="15" customHeight="1"/>
  <cols>
    <col min="1" max="1" width="3.5" customWidth="1"/>
    <col min="2" max="2" width="2.625" customWidth="1"/>
    <col min="3" max="3" width="5.625" bestFit="1" customWidth="1"/>
    <col min="4" max="4" width="6.875" bestFit="1" customWidth="1"/>
    <col min="5" max="5" width="12.375" bestFit="1" customWidth="1"/>
    <col min="6" max="6" width="6.125" customWidth="1"/>
    <col min="7" max="7" width="5.625" customWidth="1"/>
    <col min="8" max="8" width="3.125" customWidth="1"/>
    <col min="9" max="9" width="7.5" customWidth="1"/>
    <col min="10" max="10" width="26" bestFit="1" customWidth="1"/>
    <col min="11" max="11" width="15" bestFit="1" customWidth="1"/>
    <col min="12" max="12" width="6" bestFit="1" customWidth="1"/>
    <col min="13" max="13" width="14" bestFit="1" customWidth="1"/>
    <col min="14" max="15" width="2.875" customWidth="1"/>
    <col min="16" max="16" width="2.625" customWidth="1"/>
    <col min="17" max="17" width="8.625" customWidth="1"/>
    <col min="18" max="25" width="2.875" customWidth="1"/>
    <col min="26" max="26" width="3.625" customWidth="1"/>
  </cols>
  <sheetData>
    <row r="1" spans="1:26" ht="40.5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15" t="s">
        <v>10</v>
      </c>
      <c r="M1" s="167" t="s">
        <v>11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spans="1:26" ht="21" customHeight="1">
      <c r="A2" s="601" t="s">
        <v>12</v>
      </c>
      <c r="B2" s="604" t="s">
        <v>13</v>
      </c>
      <c r="C2" s="467">
        <v>44445</v>
      </c>
      <c r="D2" s="469">
        <f>C2+28+7</f>
        <v>44480</v>
      </c>
      <c r="E2" s="603" t="s">
        <v>347</v>
      </c>
      <c r="F2" s="543" t="s">
        <v>15</v>
      </c>
      <c r="G2" s="117" t="s">
        <v>16</v>
      </c>
      <c r="H2" s="169" t="s">
        <v>17</v>
      </c>
      <c r="I2" s="118"/>
      <c r="J2" s="170" t="s">
        <v>348</v>
      </c>
      <c r="K2" s="602"/>
      <c r="L2" s="566">
        <f>D2+2</f>
        <v>44482</v>
      </c>
      <c r="M2" s="568" t="s">
        <v>349</v>
      </c>
    </row>
    <row r="3" spans="1:26" ht="16.5" customHeight="1">
      <c r="A3" s="465"/>
      <c r="B3" s="476"/>
      <c r="C3" s="468"/>
      <c r="D3" s="468"/>
      <c r="E3" s="468"/>
      <c r="F3" s="472"/>
      <c r="G3" s="323" t="s">
        <v>20</v>
      </c>
      <c r="H3" s="324" t="s">
        <v>17</v>
      </c>
      <c r="I3" s="325"/>
      <c r="J3" s="402" t="s">
        <v>21</v>
      </c>
      <c r="K3" s="482"/>
      <c r="L3" s="567"/>
      <c r="M3" s="569"/>
    </row>
    <row r="4" spans="1:26" ht="16.5" customHeight="1">
      <c r="A4" s="465"/>
      <c r="B4" s="476"/>
      <c r="C4" s="468"/>
      <c r="D4" s="468"/>
      <c r="E4" s="574" t="s">
        <v>350</v>
      </c>
      <c r="F4" s="548" t="s">
        <v>23</v>
      </c>
      <c r="G4" s="119" t="s">
        <v>24</v>
      </c>
      <c r="H4" s="171" t="s">
        <v>17</v>
      </c>
      <c r="I4" s="120"/>
      <c r="J4" s="403" t="s">
        <v>351</v>
      </c>
      <c r="K4" s="172"/>
      <c r="L4" s="570">
        <f>D2+3</f>
        <v>44483</v>
      </c>
      <c r="M4" s="572" t="s">
        <v>352</v>
      </c>
    </row>
    <row r="5" spans="1:26" ht="16.5" customHeight="1">
      <c r="A5" s="465"/>
      <c r="B5" s="476"/>
      <c r="C5" s="468"/>
      <c r="D5" s="468"/>
      <c r="E5" s="472"/>
      <c r="F5" s="472"/>
      <c r="G5" s="121" t="s">
        <v>28</v>
      </c>
      <c r="H5" s="173" t="s">
        <v>29</v>
      </c>
      <c r="I5" s="122"/>
      <c r="J5" s="404" t="s">
        <v>353</v>
      </c>
      <c r="K5" s="174"/>
      <c r="L5" s="571"/>
      <c r="M5" s="573"/>
    </row>
    <row r="6" spans="1:26" ht="16.5" customHeight="1">
      <c r="A6" s="465"/>
      <c r="B6" s="476"/>
      <c r="C6" s="468"/>
      <c r="D6" s="468"/>
      <c r="E6" s="175" t="s">
        <v>354</v>
      </c>
      <c r="F6" s="123" t="s">
        <v>32</v>
      </c>
      <c r="G6" s="121" t="s">
        <v>33</v>
      </c>
      <c r="H6" s="173" t="s">
        <v>50</v>
      </c>
      <c r="I6" s="122"/>
      <c r="J6" s="404" t="s">
        <v>290</v>
      </c>
      <c r="K6" s="174" t="s">
        <v>355</v>
      </c>
      <c r="L6" s="217">
        <f>L4</f>
        <v>44483</v>
      </c>
      <c r="M6" s="248" t="s">
        <v>356</v>
      </c>
    </row>
    <row r="7" spans="1:26" ht="16.5" customHeight="1">
      <c r="A7" s="465"/>
      <c r="B7" s="476"/>
      <c r="C7" s="468"/>
      <c r="D7" s="468"/>
      <c r="E7" s="175" t="s">
        <v>357</v>
      </c>
      <c r="F7" s="123" t="s">
        <v>32</v>
      </c>
      <c r="G7" s="121" t="s">
        <v>38</v>
      </c>
      <c r="H7" s="173" t="s">
        <v>34</v>
      </c>
      <c r="I7" s="389"/>
      <c r="J7" s="404" t="s">
        <v>358</v>
      </c>
      <c r="K7" s="174"/>
      <c r="L7" s="217">
        <f>L6</f>
        <v>44483</v>
      </c>
      <c r="M7" s="248" t="s">
        <v>359</v>
      </c>
    </row>
    <row r="8" spans="1:26" ht="18" customHeight="1">
      <c r="A8" s="465"/>
      <c r="B8" s="606" t="s">
        <v>46</v>
      </c>
      <c r="C8" s="473">
        <f>C2+1</f>
        <v>44446</v>
      </c>
      <c r="D8" s="487">
        <f>C8+28+7</f>
        <v>44481</v>
      </c>
      <c r="E8" s="176" t="s">
        <v>360</v>
      </c>
      <c r="F8" s="125" t="s">
        <v>48</v>
      </c>
      <c r="G8" s="119" t="s">
        <v>49</v>
      </c>
      <c r="H8" s="171" t="s">
        <v>50</v>
      </c>
      <c r="I8" s="120"/>
      <c r="J8" s="403" t="s">
        <v>361</v>
      </c>
      <c r="K8" s="172"/>
      <c r="L8" s="227">
        <f>D8+3</f>
        <v>44484</v>
      </c>
      <c r="M8" s="249" t="s">
        <v>362</v>
      </c>
    </row>
    <row r="9" spans="1:26" ht="16.5" customHeight="1">
      <c r="A9" s="465"/>
      <c r="B9" s="476"/>
      <c r="C9" s="472"/>
      <c r="D9" s="472"/>
      <c r="E9" s="405" t="s">
        <v>363</v>
      </c>
      <c r="F9" s="127" t="s">
        <v>54</v>
      </c>
      <c r="G9" s="128" t="s">
        <v>55</v>
      </c>
      <c r="H9" s="177" t="s">
        <v>94</v>
      </c>
      <c r="I9" s="129"/>
      <c r="J9" s="178" t="s">
        <v>364</v>
      </c>
      <c r="K9" s="179"/>
      <c r="L9" s="226">
        <f>L8</f>
        <v>44484</v>
      </c>
      <c r="M9" s="254" t="s">
        <v>365</v>
      </c>
    </row>
    <row r="10" spans="1:26" ht="16.5" customHeight="1">
      <c r="A10" s="465"/>
      <c r="B10" s="605" t="s">
        <v>58</v>
      </c>
      <c r="C10" s="473">
        <f>C8+3</f>
        <v>44449</v>
      </c>
      <c r="D10" s="487">
        <f>C10+28+7</f>
        <v>44484</v>
      </c>
      <c r="E10" s="176" t="s">
        <v>366</v>
      </c>
      <c r="F10" s="548" t="s">
        <v>60</v>
      </c>
      <c r="G10" s="121" t="s">
        <v>61</v>
      </c>
      <c r="H10" s="173" t="s">
        <v>240</v>
      </c>
      <c r="I10" s="131" t="s">
        <v>367</v>
      </c>
      <c r="J10" s="367" t="s">
        <v>368</v>
      </c>
      <c r="K10" s="174" t="s">
        <v>369</v>
      </c>
      <c r="L10" s="217">
        <f>D10+3</f>
        <v>44487</v>
      </c>
      <c r="M10" s="249" t="s">
        <v>370</v>
      </c>
    </row>
    <row r="11" spans="1:26" ht="16.5" customHeight="1">
      <c r="A11" s="465"/>
      <c r="B11" s="479"/>
      <c r="C11" s="468"/>
      <c r="D11" s="468"/>
      <c r="E11" s="180" t="s">
        <v>371</v>
      </c>
      <c r="F11" s="472"/>
      <c r="G11" s="323" t="s">
        <v>67</v>
      </c>
      <c r="H11" s="324" t="s">
        <v>50</v>
      </c>
      <c r="I11" s="325"/>
      <c r="J11" s="406" t="s">
        <v>372</v>
      </c>
      <c r="K11" s="326"/>
      <c r="L11" s="225">
        <f t="shared" ref="L11:L12" si="0">L10</f>
        <v>44487</v>
      </c>
      <c r="M11" s="248" t="s">
        <v>373</v>
      </c>
    </row>
    <row r="12" spans="1:26" ht="16.5" customHeight="1">
      <c r="A12" s="465"/>
      <c r="B12" s="479"/>
      <c r="C12" s="468"/>
      <c r="D12" s="468"/>
      <c r="E12" s="583" t="s">
        <v>374</v>
      </c>
      <c r="F12" s="547" t="s">
        <v>71</v>
      </c>
      <c r="G12" s="323" t="s">
        <v>72</v>
      </c>
      <c r="H12" s="324" t="s">
        <v>240</v>
      </c>
      <c r="I12" s="132" t="s">
        <v>367</v>
      </c>
      <c r="J12" s="406" t="s">
        <v>375</v>
      </c>
      <c r="K12" s="326"/>
      <c r="L12" s="576">
        <f t="shared" si="0"/>
        <v>44487</v>
      </c>
      <c r="M12" s="578" t="s">
        <v>376</v>
      </c>
    </row>
    <row r="13" spans="1:26" ht="16.5" customHeight="1">
      <c r="A13" s="465"/>
      <c r="B13" s="479"/>
      <c r="C13" s="468"/>
      <c r="D13" s="468"/>
      <c r="E13" s="493"/>
      <c r="F13" s="493"/>
      <c r="G13" s="323" t="s">
        <v>76</v>
      </c>
      <c r="H13" s="324" t="s">
        <v>34</v>
      </c>
      <c r="I13" s="325"/>
      <c r="J13" s="406" t="s">
        <v>377</v>
      </c>
      <c r="K13" s="326"/>
      <c r="L13" s="577"/>
      <c r="M13" s="569"/>
    </row>
    <row r="14" spans="1:26" ht="16.5" customHeight="1">
      <c r="A14" s="465"/>
      <c r="B14" s="479"/>
      <c r="C14" s="468"/>
      <c r="D14" s="468"/>
      <c r="E14" s="407" t="s">
        <v>378</v>
      </c>
      <c r="F14" s="133" t="s">
        <v>79</v>
      </c>
      <c r="G14" s="119" t="s">
        <v>80</v>
      </c>
      <c r="H14" s="171" t="s">
        <v>109</v>
      </c>
      <c r="I14" s="134" t="s">
        <v>379</v>
      </c>
      <c r="J14" s="403" t="s">
        <v>380</v>
      </c>
      <c r="K14" s="172"/>
      <c r="L14" s="224">
        <f>D10+4</f>
        <v>44488</v>
      </c>
      <c r="M14" s="250" t="s">
        <v>381</v>
      </c>
    </row>
    <row r="15" spans="1:26" ht="18" customHeight="1">
      <c r="A15" s="465"/>
      <c r="B15" s="479"/>
      <c r="C15" s="468"/>
      <c r="D15" s="468"/>
      <c r="E15" s="583" t="s">
        <v>382</v>
      </c>
      <c r="F15" s="547" t="s">
        <v>79</v>
      </c>
      <c r="G15" s="121" t="s">
        <v>86</v>
      </c>
      <c r="H15" s="173" t="s">
        <v>81</v>
      </c>
      <c r="I15" s="131" t="s">
        <v>253</v>
      </c>
      <c r="J15" s="404" t="s">
        <v>383</v>
      </c>
      <c r="K15" s="593"/>
      <c r="L15" s="576">
        <f>L14</f>
        <v>44488</v>
      </c>
      <c r="M15" s="578" t="s">
        <v>384</v>
      </c>
    </row>
    <row r="16" spans="1:26" ht="16.5" customHeight="1">
      <c r="A16" s="509"/>
      <c r="B16" s="539"/>
      <c r="C16" s="497"/>
      <c r="D16" s="497"/>
      <c r="E16" s="497"/>
      <c r="F16" s="497"/>
      <c r="G16" s="136" t="s">
        <v>90</v>
      </c>
      <c r="H16" s="181" t="s">
        <v>50</v>
      </c>
      <c r="I16" s="137"/>
      <c r="J16" s="182" t="s">
        <v>385</v>
      </c>
      <c r="K16" s="525"/>
      <c r="L16" s="579"/>
      <c r="M16" s="580"/>
    </row>
    <row r="17" spans="1:13" ht="16.5" customHeight="1">
      <c r="A17" s="586" t="s">
        <v>259</v>
      </c>
      <c r="B17" s="575" t="s">
        <v>13</v>
      </c>
      <c r="C17" s="551">
        <f>C2+7</f>
        <v>44452</v>
      </c>
      <c r="D17" s="552">
        <f>C17+28+7</f>
        <v>44487</v>
      </c>
      <c r="E17" s="599" t="s">
        <v>386</v>
      </c>
      <c r="F17" s="554" t="s">
        <v>15</v>
      </c>
      <c r="G17" s="139" t="s">
        <v>93</v>
      </c>
      <c r="H17" s="183" t="s">
        <v>94</v>
      </c>
      <c r="I17" s="140"/>
      <c r="J17" s="184" t="s">
        <v>387</v>
      </c>
      <c r="K17" s="600"/>
      <c r="L17" s="581">
        <f>D17+2</f>
        <v>44489</v>
      </c>
      <c r="M17" s="582" t="s">
        <v>388</v>
      </c>
    </row>
    <row r="18" spans="1:13" ht="18" customHeight="1">
      <c r="A18" s="465"/>
      <c r="B18" s="479"/>
      <c r="C18" s="468"/>
      <c r="D18" s="468"/>
      <c r="E18" s="468"/>
      <c r="F18" s="472"/>
      <c r="G18" s="323" t="s">
        <v>97</v>
      </c>
      <c r="H18" s="324" t="s">
        <v>50</v>
      </c>
      <c r="I18" s="325"/>
      <c r="J18" s="406" t="s">
        <v>389</v>
      </c>
      <c r="K18" s="482"/>
      <c r="L18" s="567"/>
      <c r="M18" s="569"/>
    </row>
    <row r="19" spans="1:13" ht="16.5" customHeight="1">
      <c r="A19" s="465"/>
      <c r="B19" s="537"/>
      <c r="C19" s="493"/>
      <c r="D19" s="493"/>
      <c r="E19" s="408" t="s">
        <v>390</v>
      </c>
      <c r="F19" s="390" t="s">
        <v>32</v>
      </c>
      <c r="G19" s="264" t="s">
        <v>100</v>
      </c>
      <c r="H19" s="409" t="s">
        <v>50</v>
      </c>
      <c r="I19" s="141"/>
      <c r="J19" s="230" t="s">
        <v>391</v>
      </c>
      <c r="K19" s="360"/>
      <c r="L19" s="229">
        <f>D17+3</f>
        <v>44490</v>
      </c>
      <c r="M19" s="353" t="s">
        <v>392</v>
      </c>
    </row>
    <row r="20" spans="1:13" ht="16.5" customHeight="1">
      <c r="A20" s="465"/>
      <c r="B20" s="584" t="s">
        <v>46</v>
      </c>
      <c r="C20" s="473">
        <f>C8+7</f>
        <v>44453</v>
      </c>
      <c r="D20" s="487">
        <f>C20+28+7</f>
        <v>44488</v>
      </c>
      <c r="E20" s="574" t="s">
        <v>393</v>
      </c>
      <c r="F20" s="548" t="s">
        <v>48</v>
      </c>
      <c r="G20" s="119" t="s">
        <v>104</v>
      </c>
      <c r="H20" s="171" t="s">
        <v>73</v>
      </c>
      <c r="I20" s="134" t="s">
        <v>394</v>
      </c>
      <c r="J20" s="403" t="s">
        <v>395</v>
      </c>
      <c r="K20" s="598"/>
      <c r="L20" s="597">
        <f>D20+3</f>
        <v>44491</v>
      </c>
      <c r="M20" s="572" t="s">
        <v>396</v>
      </c>
    </row>
    <row r="21" spans="1:13" ht="18" customHeight="1">
      <c r="A21" s="465"/>
      <c r="B21" s="479"/>
      <c r="C21" s="468"/>
      <c r="D21" s="468"/>
      <c r="E21" s="468"/>
      <c r="F21" s="472"/>
      <c r="G21" s="323" t="s">
        <v>108</v>
      </c>
      <c r="H21" s="324" t="s">
        <v>109</v>
      </c>
      <c r="I21" s="132" t="s">
        <v>397</v>
      </c>
      <c r="J21" s="121" t="s">
        <v>398</v>
      </c>
      <c r="K21" s="482"/>
      <c r="L21" s="567"/>
      <c r="M21" s="573"/>
    </row>
    <row r="22" spans="1:13" ht="18" customHeight="1">
      <c r="A22" s="465"/>
      <c r="B22" s="537"/>
      <c r="C22" s="493"/>
      <c r="D22" s="493"/>
      <c r="E22" s="186" t="s">
        <v>399</v>
      </c>
      <c r="F22" s="391" t="s">
        <v>54</v>
      </c>
      <c r="G22" s="323" t="s">
        <v>113</v>
      </c>
      <c r="H22" s="324" t="s">
        <v>29</v>
      </c>
      <c r="I22" s="142"/>
      <c r="J22" s="187" t="s">
        <v>400</v>
      </c>
      <c r="K22" s="326"/>
      <c r="L22" s="225">
        <f>L20</f>
        <v>44491</v>
      </c>
      <c r="M22" s="251" t="s">
        <v>401</v>
      </c>
    </row>
    <row r="23" spans="1:13" ht="18" customHeight="1">
      <c r="A23" s="465"/>
      <c r="B23" s="584" t="s">
        <v>58</v>
      </c>
      <c r="C23" s="473">
        <f>C10+7</f>
        <v>44456</v>
      </c>
      <c r="D23" s="487">
        <f>C23+28+7</f>
        <v>44491</v>
      </c>
      <c r="E23" s="188" t="s">
        <v>402</v>
      </c>
      <c r="F23" s="125" t="s">
        <v>117</v>
      </c>
      <c r="G23" s="119" t="s">
        <v>49</v>
      </c>
      <c r="H23" s="171" t="s">
        <v>29</v>
      </c>
      <c r="I23" s="144"/>
      <c r="J23" s="189" t="s">
        <v>403</v>
      </c>
      <c r="K23" s="172"/>
      <c r="L23" s="354">
        <f>D23+3</f>
        <v>44494</v>
      </c>
      <c r="M23" s="249" t="s">
        <v>404</v>
      </c>
    </row>
    <row r="24" spans="1:13" ht="16.5" customHeight="1">
      <c r="A24" s="465"/>
      <c r="B24" s="479"/>
      <c r="C24" s="468"/>
      <c r="D24" s="468"/>
      <c r="E24" s="190" t="s">
        <v>405</v>
      </c>
      <c r="F24" s="391" t="s">
        <v>60</v>
      </c>
      <c r="G24" s="323" t="s">
        <v>121</v>
      </c>
      <c r="H24" s="324" t="s">
        <v>34</v>
      </c>
      <c r="I24" s="325"/>
      <c r="J24" s="406" t="s">
        <v>26</v>
      </c>
      <c r="K24" s="326" t="s">
        <v>406</v>
      </c>
      <c r="L24" s="214">
        <f>L23</f>
        <v>44494</v>
      </c>
      <c r="M24" s="251" t="s">
        <v>407</v>
      </c>
    </row>
    <row r="25" spans="1:13" ht="16.5" customHeight="1">
      <c r="A25" s="465"/>
      <c r="B25" s="479"/>
      <c r="C25" s="468"/>
      <c r="D25" s="468"/>
      <c r="E25" s="574" t="s">
        <v>408</v>
      </c>
      <c r="F25" s="548" t="s">
        <v>125</v>
      </c>
      <c r="G25" s="119" t="s">
        <v>126</v>
      </c>
      <c r="H25" s="171" t="s">
        <v>81</v>
      </c>
      <c r="I25" s="134" t="s">
        <v>253</v>
      </c>
      <c r="J25" s="403" t="s">
        <v>409</v>
      </c>
      <c r="K25" s="598"/>
      <c r="L25" s="597">
        <f>D23+4</f>
        <v>44495</v>
      </c>
      <c r="M25" s="572" t="s">
        <v>410</v>
      </c>
    </row>
    <row r="26" spans="1:13" ht="16.5" customHeight="1">
      <c r="A26" s="465"/>
      <c r="B26" s="479"/>
      <c r="C26" s="468"/>
      <c r="D26" s="468"/>
      <c r="E26" s="468"/>
      <c r="F26" s="468"/>
      <c r="G26" s="323" t="s">
        <v>129</v>
      </c>
      <c r="H26" s="324" t="s">
        <v>94</v>
      </c>
      <c r="I26" s="325"/>
      <c r="J26" s="402" t="s">
        <v>411</v>
      </c>
      <c r="K26" s="482"/>
      <c r="L26" s="567"/>
      <c r="M26" s="607"/>
    </row>
    <row r="27" spans="1:13" ht="18" customHeight="1">
      <c r="A27" s="587" t="s">
        <v>131</v>
      </c>
      <c r="B27" s="608" t="s">
        <v>13</v>
      </c>
      <c r="C27" s="498">
        <f>C17+7+7</f>
        <v>44466</v>
      </c>
      <c r="D27" s="499">
        <f>C27+28</f>
        <v>44494</v>
      </c>
      <c r="E27" s="410" t="s">
        <v>412</v>
      </c>
      <c r="F27" s="145" t="s">
        <v>23</v>
      </c>
      <c r="G27" s="146" t="s">
        <v>133</v>
      </c>
      <c r="H27" s="191" t="s">
        <v>94</v>
      </c>
      <c r="I27" s="147"/>
      <c r="J27" s="192" t="s">
        <v>413</v>
      </c>
      <c r="K27" s="193"/>
      <c r="L27" s="231">
        <f>D27+3</f>
        <v>44497</v>
      </c>
      <c r="M27" s="252" t="s">
        <v>414</v>
      </c>
    </row>
    <row r="28" spans="1:13" ht="18" customHeight="1">
      <c r="A28" s="465"/>
      <c r="B28" s="479"/>
      <c r="C28" s="468"/>
      <c r="D28" s="468"/>
      <c r="E28" s="175" t="s">
        <v>415</v>
      </c>
      <c r="F28" s="123" t="s">
        <v>137</v>
      </c>
      <c r="G28" s="150" t="s">
        <v>138</v>
      </c>
      <c r="H28" s="173" t="s">
        <v>73</v>
      </c>
      <c r="I28" s="122"/>
      <c r="J28" s="411" t="s">
        <v>416</v>
      </c>
      <c r="K28" s="194"/>
      <c r="L28" s="228">
        <f t="shared" ref="L28:L29" si="1">L27</f>
        <v>44497</v>
      </c>
      <c r="M28" s="248" t="s">
        <v>417</v>
      </c>
    </row>
    <row r="29" spans="1:13" ht="16.5" customHeight="1">
      <c r="A29" s="465"/>
      <c r="B29" s="479"/>
      <c r="C29" s="468"/>
      <c r="D29" s="468"/>
      <c r="E29" s="583" t="s">
        <v>418</v>
      </c>
      <c r="F29" s="547" t="s">
        <v>23</v>
      </c>
      <c r="G29" s="121" t="s">
        <v>142</v>
      </c>
      <c r="H29" s="173" t="s">
        <v>34</v>
      </c>
      <c r="I29" s="122"/>
      <c r="J29" s="404" t="s">
        <v>419</v>
      </c>
      <c r="K29" s="609"/>
      <c r="L29" s="610">
        <f t="shared" si="1"/>
        <v>44497</v>
      </c>
      <c r="M29" s="578" t="s">
        <v>420</v>
      </c>
    </row>
    <row r="30" spans="1:13" ht="16.5" customHeight="1">
      <c r="A30" s="465"/>
      <c r="B30" s="479"/>
      <c r="C30" s="468"/>
      <c r="D30" s="468"/>
      <c r="E30" s="468"/>
      <c r="F30" s="472"/>
      <c r="G30" s="323" t="s">
        <v>145</v>
      </c>
      <c r="H30" s="324" t="s">
        <v>50</v>
      </c>
      <c r="I30" s="325"/>
      <c r="J30" s="406" t="s">
        <v>421</v>
      </c>
      <c r="K30" s="530"/>
      <c r="L30" s="567"/>
      <c r="M30" s="573"/>
    </row>
    <row r="31" spans="1:13" ht="16.5" customHeight="1">
      <c r="A31" s="465"/>
      <c r="B31" s="479"/>
      <c r="C31" s="468"/>
      <c r="D31" s="468"/>
      <c r="E31" s="175" t="s">
        <v>422</v>
      </c>
      <c r="F31" s="123" t="s">
        <v>42</v>
      </c>
      <c r="G31" s="121" t="s">
        <v>43</v>
      </c>
      <c r="H31" s="173" t="s">
        <v>17</v>
      </c>
      <c r="I31" s="122"/>
      <c r="J31" s="404" t="s">
        <v>423</v>
      </c>
      <c r="K31" s="174"/>
      <c r="L31" s="228">
        <f>L29</f>
        <v>44497</v>
      </c>
      <c r="M31" s="248" t="s">
        <v>424</v>
      </c>
    </row>
    <row r="32" spans="1:13" ht="16.5" customHeight="1">
      <c r="A32" s="465"/>
      <c r="B32" s="537"/>
      <c r="C32" s="493"/>
      <c r="D32" s="493"/>
      <c r="E32" s="195" t="s">
        <v>425</v>
      </c>
      <c r="F32" s="392" t="s">
        <v>32</v>
      </c>
      <c r="G32" s="393" t="s">
        <v>147</v>
      </c>
      <c r="H32" s="412" t="s">
        <v>29</v>
      </c>
      <c r="I32" s="395"/>
      <c r="J32" s="413" t="s">
        <v>426</v>
      </c>
      <c r="K32" s="414"/>
      <c r="L32" s="228">
        <f>L31</f>
        <v>44497</v>
      </c>
      <c r="M32" s="253" t="s">
        <v>427</v>
      </c>
    </row>
    <row r="33" spans="1:13" ht="16.5" customHeight="1">
      <c r="A33" s="465"/>
      <c r="B33" s="588" t="s">
        <v>46</v>
      </c>
      <c r="C33" s="473">
        <f>C20+7+7</f>
        <v>44467</v>
      </c>
      <c r="D33" s="565">
        <f>C33+28</f>
        <v>44495</v>
      </c>
      <c r="E33" s="176" t="s">
        <v>428</v>
      </c>
      <c r="F33" s="155" t="s">
        <v>48</v>
      </c>
      <c r="G33" s="119" t="s">
        <v>198</v>
      </c>
      <c r="H33" s="171" t="s">
        <v>94</v>
      </c>
      <c r="I33" s="398"/>
      <c r="J33" s="119" t="s">
        <v>429</v>
      </c>
      <c r="K33" s="172"/>
      <c r="L33" s="224">
        <f>D33+3</f>
        <v>44498</v>
      </c>
      <c r="M33" s="249" t="s">
        <v>430</v>
      </c>
    </row>
    <row r="34" spans="1:13" ht="16.5" customHeight="1">
      <c r="A34" s="465"/>
      <c r="B34" s="537"/>
      <c r="C34" s="493"/>
      <c r="D34" s="493"/>
      <c r="E34" s="405" t="s">
        <v>431</v>
      </c>
      <c r="F34" s="127" t="s">
        <v>151</v>
      </c>
      <c r="G34" s="128" t="s">
        <v>152</v>
      </c>
      <c r="H34" s="177" t="s">
        <v>94</v>
      </c>
      <c r="I34" s="129"/>
      <c r="J34" s="178" t="s">
        <v>432</v>
      </c>
      <c r="K34" s="196"/>
      <c r="L34" s="245">
        <f>L33</f>
        <v>44498</v>
      </c>
      <c r="M34" s="254" t="s">
        <v>433</v>
      </c>
    </row>
    <row r="35" spans="1:13" ht="16.5" customHeight="1">
      <c r="A35" s="465"/>
      <c r="B35" s="588" t="s">
        <v>58</v>
      </c>
      <c r="C35" s="473">
        <f>C23+7+7</f>
        <v>44470</v>
      </c>
      <c r="D35" s="487">
        <f>C35+28</f>
        <v>44498</v>
      </c>
      <c r="E35" s="407" t="s">
        <v>434</v>
      </c>
      <c r="F35" s="133" t="s">
        <v>60</v>
      </c>
      <c r="G35" s="139" t="s">
        <v>156</v>
      </c>
      <c r="H35" s="183" t="s">
        <v>94</v>
      </c>
      <c r="I35" s="140"/>
      <c r="J35" s="184" t="s">
        <v>435</v>
      </c>
      <c r="K35" s="197" t="s">
        <v>436</v>
      </c>
      <c r="L35" s="415">
        <f>D35+3</f>
        <v>44501</v>
      </c>
      <c r="M35" s="250"/>
    </row>
    <row r="36" spans="1:13" ht="16.5" customHeight="1">
      <c r="A36" s="465"/>
      <c r="B36" s="479"/>
      <c r="C36" s="468"/>
      <c r="D36" s="468"/>
      <c r="E36" s="190"/>
      <c r="F36" s="391" t="s">
        <v>71</v>
      </c>
      <c r="G36" s="323" t="s">
        <v>162</v>
      </c>
      <c r="H36" s="324" t="s">
        <v>73</v>
      </c>
      <c r="I36" s="198"/>
      <c r="J36" s="406"/>
      <c r="K36" s="326" t="s">
        <v>436</v>
      </c>
      <c r="L36" s="225">
        <f>L35</f>
        <v>44501</v>
      </c>
      <c r="M36" s="251"/>
    </row>
    <row r="37" spans="1:13" ht="16.5" customHeight="1">
      <c r="A37" s="465"/>
      <c r="B37" s="479"/>
      <c r="C37" s="468"/>
      <c r="D37" s="468"/>
      <c r="E37" s="176" t="s">
        <v>437</v>
      </c>
      <c r="F37" s="125" t="s">
        <v>125</v>
      </c>
      <c r="G37" s="119" t="s">
        <v>166</v>
      </c>
      <c r="H37" s="171" t="s">
        <v>109</v>
      </c>
      <c r="I37" s="134" t="s">
        <v>438</v>
      </c>
      <c r="J37" s="366" t="s">
        <v>439</v>
      </c>
      <c r="K37" s="172"/>
      <c r="L37" s="224">
        <f>D35+4</f>
        <v>44502</v>
      </c>
      <c r="M37" s="249" t="s">
        <v>440</v>
      </c>
    </row>
    <row r="38" spans="1:13" ht="16.5" customHeight="1">
      <c r="A38" s="465"/>
      <c r="B38" s="479"/>
      <c r="C38" s="468"/>
      <c r="D38" s="468"/>
      <c r="E38" s="583" t="s">
        <v>441</v>
      </c>
      <c r="F38" s="547" t="s">
        <v>125</v>
      </c>
      <c r="G38" s="121" t="s">
        <v>171</v>
      </c>
      <c r="H38" s="173" t="s">
        <v>73</v>
      </c>
      <c r="I38" s="131" t="s">
        <v>442</v>
      </c>
      <c r="J38" s="199" t="s">
        <v>443</v>
      </c>
      <c r="K38" s="593"/>
      <c r="L38" s="610">
        <f>L37</f>
        <v>44502</v>
      </c>
      <c r="M38" s="578" t="s">
        <v>444</v>
      </c>
    </row>
    <row r="39" spans="1:13" ht="18" customHeight="1" thickBot="1">
      <c r="A39" s="509"/>
      <c r="B39" s="539"/>
      <c r="C39" s="497"/>
      <c r="D39" s="497"/>
      <c r="E39" s="497"/>
      <c r="F39" s="497"/>
      <c r="G39" s="136" t="s">
        <v>176</v>
      </c>
      <c r="H39" s="181" t="s">
        <v>109</v>
      </c>
      <c r="I39" s="200" t="s">
        <v>397</v>
      </c>
      <c r="J39" s="370" t="s">
        <v>445</v>
      </c>
      <c r="K39" s="525"/>
      <c r="L39" s="559"/>
      <c r="M39" s="580"/>
    </row>
    <row r="40" spans="1:13" ht="16.5" customHeight="1">
      <c r="A40" s="589" t="s">
        <v>178</v>
      </c>
      <c r="B40" s="590" t="s">
        <v>13</v>
      </c>
      <c r="C40" s="498">
        <f>C27+7</f>
        <v>44473</v>
      </c>
      <c r="D40" s="499">
        <f>C40+28</f>
        <v>44501</v>
      </c>
      <c r="E40" s="594" t="s">
        <v>446</v>
      </c>
      <c r="F40" s="557" t="s">
        <v>15</v>
      </c>
      <c r="G40" s="146" t="s">
        <v>180</v>
      </c>
      <c r="H40" s="191" t="s">
        <v>29</v>
      </c>
      <c r="I40" s="147"/>
      <c r="J40" s="146" t="s">
        <v>447</v>
      </c>
      <c r="K40" s="595"/>
      <c r="L40" s="591">
        <f>D40+2</f>
        <v>44503</v>
      </c>
      <c r="M40" s="611">
        <v>842868361333</v>
      </c>
    </row>
    <row r="41" spans="1:13" ht="16.5" customHeight="1">
      <c r="A41" s="465"/>
      <c r="B41" s="476"/>
      <c r="C41" s="468"/>
      <c r="D41" s="468"/>
      <c r="E41" s="472"/>
      <c r="F41" s="472"/>
      <c r="G41" s="121" t="s">
        <v>182</v>
      </c>
      <c r="H41" s="173" t="s">
        <v>29</v>
      </c>
      <c r="I41" s="122"/>
      <c r="J41" s="121" t="s">
        <v>30</v>
      </c>
      <c r="K41" s="596"/>
      <c r="L41" s="592"/>
      <c r="M41" s="573"/>
    </row>
    <row r="42" spans="1:13" ht="16.5" customHeight="1">
      <c r="A42" s="465"/>
      <c r="B42" s="476"/>
      <c r="C42" s="468"/>
      <c r="D42" s="468"/>
      <c r="E42" s="583" t="s">
        <v>448</v>
      </c>
      <c r="F42" s="547" t="s">
        <v>15</v>
      </c>
      <c r="G42" s="121" t="s">
        <v>185</v>
      </c>
      <c r="H42" s="173" t="s">
        <v>50</v>
      </c>
      <c r="I42" s="202"/>
      <c r="J42" s="121" t="s">
        <v>449</v>
      </c>
      <c r="K42" s="174"/>
      <c r="L42" s="576">
        <f>L40</f>
        <v>44503</v>
      </c>
      <c r="M42" s="578" t="s">
        <v>450</v>
      </c>
    </row>
    <row r="43" spans="1:13" ht="16.5" customHeight="1">
      <c r="A43" s="465"/>
      <c r="B43" s="476"/>
      <c r="C43" s="468"/>
      <c r="D43" s="468"/>
      <c r="E43" s="468"/>
      <c r="F43" s="468"/>
      <c r="G43" s="323" t="s">
        <v>186</v>
      </c>
      <c r="H43" s="324" t="s">
        <v>29</v>
      </c>
      <c r="I43" s="325"/>
      <c r="J43" s="323" t="s">
        <v>451</v>
      </c>
      <c r="K43" s="326"/>
      <c r="L43" s="612"/>
      <c r="M43" s="569"/>
    </row>
    <row r="44" spans="1:13" ht="16.5" customHeight="1">
      <c r="A44" s="465"/>
      <c r="B44" s="476"/>
      <c r="C44" s="468"/>
      <c r="D44" s="468"/>
      <c r="E44" s="176" t="s">
        <v>452</v>
      </c>
      <c r="F44" s="125" t="s">
        <v>23</v>
      </c>
      <c r="G44" s="119" t="s">
        <v>189</v>
      </c>
      <c r="H44" s="171" t="s">
        <v>17</v>
      </c>
      <c r="I44" s="120"/>
      <c r="J44" s="119" t="s">
        <v>453</v>
      </c>
      <c r="K44" s="172"/>
      <c r="L44" s="224">
        <f>D40+3</f>
        <v>44504</v>
      </c>
      <c r="M44" s="249" t="s">
        <v>454</v>
      </c>
    </row>
    <row r="45" spans="1:13" ht="16.5" customHeight="1">
      <c r="A45" s="465"/>
      <c r="B45" s="476"/>
      <c r="C45" s="468"/>
      <c r="D45" s="468"/>
      <c r="E45" s="583" t="s">
        <v>455</v>
      </c>
      <c r="F45" s="547" t="s">
        <v>42</v>
      </c>
      <c r="G45" s="121" t="s">
        <v>192</v>
      </c>
      <c r="H45" s="173" t="s">
        <v>81</v>
      </c>
      <c r="I45" s="131" t="s">
        <v>456</v>
      </c>
      <c r="J45" s="121" t="s">
        <v>457</v>
      </c>
      <c r="K45" s="174"/>
      <c r="L45" s="610">
        <f>L44</f>
        <v>44504</v>
      </c>
      <c r="M45" s="578" t="s">
        <v>458</v>
      </c>
    </row>
    <row r="46" spans="1:13" ht="16.5" customHeight="1">
      <c r="A46" s="465"/>
      <c r="B46" s="476"/>
      <c r="C46" s="468"/>
      <c r="D46" s="468"/>
      <c r="E46" s="493"/>
      <c r="F46" s="493"/>
      <c r="G46" s="128" t="s">
        <v>194</v>
      </c>
      <c r="H46" s="177" t="s">
        <v>50</v>
      </c>
      <c r="I46" s="129"/>
      <c r="J46" s="128" t="s">
        <v>459</v>
      </c>
      <c r="K46" s="196"/>
      <c r="L46" s="561"/>
      <c r="M46" s="569"/>
    </row>
    <row r="47" spans="1:13" ht="16.5" customHeight="1">
      <c r="A47" s="465"/>
      <c r="B47" s="203" t="s">
        <v>46</v>
      </c>
      <c r="C47" s="157">
        <f>C33+7</f>
        <v>44474</v>
      </c>
      <c r="D47" s="158">
        <f t="shared" ref="D47:D48" si="2">C47+28</f>
        <v>44502</v>
      </c>
      <c r="E47" s="204" t="s">
        <v>460</v>
      </c>
      <c r="F47" s="127" t="s">
        <v>54</v>
      </c>
      <c r="G47" s="128" t="s">
        <v>202</v>
      </c>
      <c r="H47" s="177" t="s">
        <v>29</v>
      </c>
      <c r="I47" s="399"/>
      <c r="J47" s="416" t="s">
        <v>461</v>
      </c>
      <c r="K47" s="205"/>
      <c r="L47" s="244">
        <f t="shared" ref="L47:L48" si="3">D47+3</f>
        <v>44505</v>
      </c>
      <c r="M47" s="254" t="s">
        <v>462</v>
      </c>
    </row>
    <row r="48" spans="1:13" ht="16.5" customHeight="1">
      <c r="A48" s="465"/>
      <c r="B48" s="585" t="s">
        <v>58</v>
      </c>
      <c r="C48" s="503">
        <f>C35+7</f>
        <v>44477</v>
      </c>
      <c r="D48" s="506">
        <f t="shared" si="2"/>
        <v>44505</v>
      </c>
      <c r="E48" s="175"/>
      <c r="F48" s="160" t="s">
        <v>206</v>
      </c>
      <c r="G48" s="264" t="s">
        <v>207</v>
      </c>
      <c r="H48" s="171" t="s">
        <v>94</v>
      </c>
      <c r="I48" s="401"/>
      <c r="J48" s="121"/>
      <c r="K48" s="174" t="s">
        <v>436</v>
      </c>
      <c r="L48" s="228">
        <f t="shared" si="3"/>
        <v>44508</v>
      </c>
      <c r="M48" s="248"/>
    </row>
    <row r="49" spans="1:13" ht="16.5" customHeight="1">
      <c r="A49" s="465"/>
      <c r="B49" s="501"/>
      <c r="C49" s="504"/>
      <c r="D49" s="476"/>
      <c r="E49" s="190" t="s">
        <v>463</v>
      </c>
      <c r="F49" s="391" t="s">
        <v>117</v>
      </c>
      <c r="G49" s="323" t="s">
        <v>210</v>
      </c>
      <c r="H49" s="324" t="s">
        <v>50</v>
      </c>
      <c r="I49" s="325"/>
      <c r="J49" s="323" t="s">
        <v>464</v>
      </c>
      <c r="K49" s="326"/>
      <c r="L49" s="225">
        <f t="shared" ref="L49:L50" si="4">L48</f>
        <v>44508</v>
      </c>
      <c r="M49" s="251">
        <v>842867762656</v>
      </c>
    </row>
    <row r="50" spans="1:13" ht="16.5" customHeight="1">
      <c r="A50" s="465"/>
      <c r="B50" s="501"/>
      <c r="C50" s="504"/>
      <c r="D50" s="476"/>
      <c r="E50" s="190" t="s">
        <v>465</v>
      </c>
      <c r="F50" s="127" t="s">
        <v>60</v>
      </c>
      <c r="G50" s="128" t="s">
        <v>121</v>
      </c>
      <c r="H50" s="177" t="s">
        <v>34</v>
      </c>
      <c r="I50" s="325"/>
      <c r="J50" s="323" t="s">
        <v>466</v>
      </c>
      <c r="K50" s="326"/>
      <c r="L50" s="225">
        <f t="shared" si="4"/>
        <v>44508</v>
      </c>
      <c r="M50" s="251">
        <v>842868710132</v>
      </c>
    </row>
    <row r="51" spans="1:13" ht="16.5" customHeight="1">
      <c r="A51" s="465"/>
      <c r="B51" s="501"/>
      <c r="C51" s="504"/>
      <c r="D51" s="476"/>
      <c r="E51" s="574" t="s">
        <v>467</v>
      </c>
      <c r="F51" s="554" t="s">
        <v>79</v>
      </c>
      <c r="G51" s="139" t="s">
        <v>214</v>
      </c>
      <c r="H51" s="183" t="s">
        <v>94</v>
      </c>
      <c r="I51" s="120"/>
      <c r="J51" s="119" t="s">
        <v>468</v>
      </c>
      <c r="K51" s="598"/>
      <c r="L51" s="597">
        <f>D48+4</f>
        <v>44509</v>
      </c>
      <c r="M51" s="572">
        <v>842873950192</v>
      </c>
    </row>
    <row r="52" spans="1:13" ht="16.5" customHeight="1">
      <c r="A52" s="509"/>
      <c r="B52" s="502"/>
      <c r="C52" s="505"/>
      <c r="D52" s="507"/>
      <c r="E52" s="497"/>
      <c r="F52" s="497"/>
      <c r="G52" s="136" t="s">
        <v>217</v>
      </c>
      <c r="H52" s="181" t="s">
        <v>50</v>
      </c>
      <c r="I52" s="161"/>
      <c r="J52" s="136" t="s">
        <v>469</v>
      </c>
      <c r="K52" s="525"/>
      <c r="L52" s="559"/>
      <c r="M52" s="580"/>
    </row>
    <row r="53" spans="1:13" ht="15.75" customHeight="1">
      <c r="A53" s="168"/>
      <c r="B53" s="168"/>
    </row>
    <row r="54" spans="1:13" ht="15.75" customHeight="1">
      <c r="A54" s="168"/>
      <c r="B54" s="168"/>
    </row>
    <row r="55" spans="1:13" ht="15.75" customHeight="1">
      <c r="A55" s="168"/>
      <c r="B55" s="168"/>
    </row>
    <row r="56" spans="1:13" ht="15.75" customHeight="1">
      <c r="A56" s="168"/>
      <c r="B56" s="168"/>
    </row>
    <row r="57" spans="1:13" ht="15.75" customHeight="1">
      <c r="A57" s="168"/>
      <c r="B57" s="168"/>
    </row>
    <row r="58" spans="1:13" ht="15.75" customHeight="1">
      <c r="A58" s="168"/>
      <c r="B58" s="168"/>
    </row>
    <row r="59" spans="1:13" ht="15.75" customHeight="1">
      <c r="A59" s="168"/>
      <c r="B59" s="168"/>
    </row>
    <row r="60" spans="1:13" ht="15.75" customHeight="1">
      <c r="A60" s="168"/>
      <c r="B60" s="168"/>
    </row>
    <row r="61" spans="1:13" ht="15.75" customHeight="1">
      <c r="A61" s="168"/>
      <c r="B61" s="168"/>
    </row>
    <row r="62" spans="1:13" ht="15.75" customHeight="1">
      <c r="A62" s="168"/>
      <c r="B62" s="168"/>
    </row>
    <row r="63" spans="1:13" ht="15.75" customHeight="1">
      <c r="A63" s="168"/>
      <c r="B63" s="168"/>
    </row>
    <row r="64" spans="1:13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5.75" customHeight="1">
      <c r="A994" s="168"/>
      <c r="B994" s="168"/>
    </row>
    <row r="995" spans="1:2" ht="15.75" customHeight="1">
      <c r="A995" s="168"/>
      <c r="B995" s="168"/>
    </row>
    <row r="996" spans="1:2" ht="15.75" customHeight="1">
      <c r="A996" s="168"/>
      <c r="B996" s="168"/>
    </row>
    <row r="997" spans="1:2" ht="15.75" customHeight="1">
      <c r="A997" s="168"/>
      <c r="B997" s="168"/>
    </row>
    <row r="998" spans="1:2" ht="15.75" customHeight="1">
      <c r="A998" s="168"/>
      <c r="B998" s="168"/>
    </row>
    <row r="999" spans="1:2" ht="15.75" customHeight="1">
      <c r="A999" s="168"/>
      <c r="B999" s="168"/>
    </row>
    <row r="1000" spans="1:2" ht="15.75" customHeight="1">
      <c r="A1000" s="168"/>
      <c r="B1000" s="168"/>
    </row>
    <row r="1001" spans="1:2" ht="16.5">
      <c r="A1001" s="168"/>
      <c r="B1001" s="168"/>
    </row>
  </sheetData>
  <mergeCells count="99">
    <mergeCell ref="E42:E43"/>
    <mergeCell ref="F42:F43"/>
    <mergeCell ref="L42:L43"/>
    <mergeCell ref="M42:M43"/>
    <mergeCell ref="E45:E46"/>
    <mergeCell ref="F45:F46"/>
    <mergeCell ref="L45:L46"/>
    <mergeCell ref="M45:M46"/>
    <mergeCell ref="K51:K52"/>
    <mergeCell ref="L51:L52"/>
    <mergeCell ref="M51:M52"/>
    <mergeCell ref="M25:M26"/>
    <mergeCell ref="B27:B32"/>
    <mergeCell ref="C27:C32"/>
    <mergeCell ref="D27:D32"/>
    <mergeCell ref="E29:E30"/>
    <mergeCell ref="F29:F30"/>
    <mergeCell ref="K29:K30"/>
    <mergeCell ref="L29:L30"/>
    <mergeCell ref="M29:M30"/>
    <mergeCell ref="M38:M39"/>
    <mergeCell ref="F40:F41"/>
    <mergeCell ref="M40:M41"/>
    <mergeCell ref="L38:L39"/>
    <mergeCell ref="A2:A16"/>
    <mergeCell ref="C2:C7"/>
    <mergeCell ref="D2:D7"/>
    <mergeCell ref="F2:F3"/>
    <mergeCell ref="K2:K3"/>
    <mergeCell ref="D8:D9"/>
    <mergeCell ref="K15:K16"/>
    <mergeCell ref="E2:E3"/>
    <mergeCell ref="B2:B7"/>
    <mergeCell ref="B10:B16"/>
    <mergeCell ref="B8:B9"/>
    <mergeCell ref="C8:C9"/>
    <mergeCell ref="E17:E18"/>
    <mergeCell ref="F17:F18"/>
    <mergeCell ref="K17:K18"/>
    <mergeCell ref="E20:E21"/>
    <mergeCell ref="F20:F21"/>
    <mergeCell ref="K20:K21"/>
    <mergeCell ref="L20:L21"/>
    <mergeCell ref="M20:M21"/>
    <mergeCell ref="E25:E26"/>
    <mergeCell ref="F25:F26"/>
    <mergeCell ref="K25:K26"/>
    <mergeCell ref="L25:L26"/>
    <mergeCell ref="L40:L41"/>
    <mergeCell ref="D35:D39"/>
    <mergeCell ref="E38:E39"/>
    <mergeCell ref="F38:F39"/>
    <mergeCell ref="K38:K39"/>
    <mergeCell ref="E40:E41"/>
    <mergeCell ref="K40:K41"/>
    <mergeCell ref="E51:E52"/>
    <mergeCell ref="F51:F52"/>
    <mergeCell ref="A17:A26"/>
    <mergeCell ref="A27:A39"/>
    <mergeCell ref="B33:B34"/>
    <mergeCell ref="C33:C34"/>
    <mergeCell ref="D33:D34"/>
    <mergeCell ref="C35:C39"/>
    <mergeCell ref="A40:A52"/>
    <mergeCell ref="D48:D52"/>
    <mergeCell ref="C20:C22"/>
    <mergeCell ref="D20:D22"/>
    <mergeCell ref="B23:B26"/>
    <mergeCell ref="C23:C26"/>
    <mergeCell ref="B35:B39"/>
    <mergeCell ref="B40:B46"/>
    <mergeCell ref="B20:B22"/>
    <mergeCell ref="D23:D26"/>
    <mergeCell ref="C40:C46"/>
    <mergeCell ref="D40:D46"/>
    <mergeCell ref="B48:B52"/>
    <mergeCell ref="C48:C52"/>
    <mergeCell ref="B17:B19"/>
    <mergeCell ref="C17:C19"/>
    <mergeCell ref="D17:D19"/>
    <mergeCell ref="L12:L13"/>
    <mergeCell ref="M12:M13"/>
    <mergeCell ref="L15:L16"/>
    <mergeCell ref="M15:M16"/>
    <mergeCell ref="L17:L18"/>
    <mergeCell ref="M17:M18"/>
    <mergeCell ref="C10:C16"/>
    <mergeCell ref="D10:D16"/>
    <mergeCell ref="F10:F11"/>
    <mergeCell ref="E12:E13"/>
    <mergeCell ref="F12:F13"/>
    <mergeCell ref="E15:E16"/>
    <mergeCell ref="F15:F16"/>
    <mergeCell ref="L2:L3"/>
    <mergeCell ref="M2:M3"/>
    <mergeCell ref="L4:L5"/>
    <mergeCell ref="M4:M5"/>
    <mergeCell ref="E4:E5"/>
    <mergeCell ref="F4:F5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998"/>
  <sheetViews>
    <sheetView topLeftCell="A22" zoomScale="115" zoomScaleNormal="115" workbookViewId="0">
      <selection activeCell="J8" sqref="J8"/>
    </sheetView>
  </sheetViews>
  <sheetFormatPr defaultColWidth="12.625" defaultRowHeight="15" customHeight="1"/>
  <cols>
    <col min="1" max="1" width="3.125" customWidth="1"/>
    <col min="2" max="2" width="2.625" customWidth="1"/>
    <col min="3" max="3" width="6.625" bestFit="1" customWidth="1"/>
    <col min="4" max="4" width="10.125" bestFit="1" customWidth="1"/>
    <col min="5" max="5" width="12.125" customWidth="1"/>
    <col min="6" max="6" width="6.125" customWidth="1"/>
    <col min="7" max="7" width="5.625" customWidth="1"/>
    <col min="8" max="8" width="3.125" customWidth="1"/>
    <col min="9" max="9" width="6.5" customWidth="1"/>
    <col min="10" max="10" width="24.5" bestFit="1" customWidth="1"/>
    <col min="11" max="11" width="15.5" bestFit="1" customWidth="1"/>
    <col min="12" max="12" width="6" bestFit="1" customWidth="1"/>
    <col min="13" max="13" width="13.875" bestFit="1" customWidth="1"/>
    <col min="14" max="15" width="2.875" customWidth="1"/>
    <col min="16" max="16" width="2.625" customWidth="1"/>
    <col min="17" max="17" width="20.875" bestFit="1" customWidth="1"/>
    <col min="18" max="25" width="2.875" customWidth="1"/>
    <col min="26" max="26" width="3.625" customWidth="1"/>
  </cols>
  <sheetData>
    <row r="1" spans="1:26" ht="27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15" t="s">
        <v>10</v>
      </c>
      <c r="M1" s="167" t="s">
        <v>11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spans="1:26" ht="21" customHeight="1">
      <c r="A2" s="601" t="s">
        <v>12</v>
      </c>
      <c r="B2" s="604" t="s">
        <v>13</v>
      </c>
      <c r="C2" s="467">
        <v>44480</v>
      </c>
      <c r="D2" s="469">
        <f>C2+28</f>
        <v>44508</v>
      </c>
      <c r="E2" s="603" t="s">
        <v>470</v>
      </c>
      <c r="F2" s="543" t="s">
        <v>15</v>
      </c>
      <c r="G2" s="117" t="s">
        <v>16</v>
      </c>
      <c r="H2" s="169" t="s">
        <v>17</v>
      </c>
      <c r="I2" s="118"/>
      <c r="J2" s="170" t="s">
        <v>471</v>
      </c>
      <c r="K2" s="621"/>
      <c r="L2" s="616">
        <f>D2+2</f>
        <v>44510</v>
      </c>
      <c r="M2" s="617">
        <v>842873780442</v>
      </c>
    </row>
    <row r="3" spans="1:26" ht="16.5" customHeight="1">
      <c r="A3" s="465"/>
      <c r="B3" s="476"/>
      <c r="C3" s="468"/>
      <c r="D3" s="468"/>
      <c r="E3" s="468"/>
      <c r="F3" s="472"/>
      <c r="G3" s="323" t="s">
        <v>472</v>
      </c>
      <c r="H3" s="324" t="s">
        <v>17</v>
      </c>
      <c r="I3" s="325"/>
      <c r="J3" s="402" t="s">
        <v>21</v>
      </c>
      <c r="K3" s="482"/>
      <c r="L3" s="567"/>
      <c r="M3" s="618"/>
    </row>
    <row r="4" spans="1:26" ht="16.5" customHeight="1">
      <c r="A4" s="465"/>
      <c r="B4" s="476"/>
      <c r="C4" s="468"/>
      <c r="D4" s="468"/>
      <c r="E4" s="574" t="s">
        <v>473</v>
      </c>
      <c r="F4" s="548" t="s">
        <v>23</v>
      </c>
      <c r="G4" s="119" t="s">
        <v>24</v>
      </c>
      <c r="H4" s="171" t="s">
        <v>17</v>
      </c>
      <c r="I4" s="120"/>
      <c r="J4" s="403" t="s">
        <v>474</v>
      </c>
      <c r="K4" s="172"/>
      <c r="L4" s="619">
        <f>D2+3</f>
        <v>44511</v>
      </c>
      <c r="M4" s="620">
        <v>842874212994</v>
      </c>
    </row>
    <row r="5" spans="1:26" ht="16.5" customHeight="1">
      <c r="A5" s="465"/>
      <c r="B5" s="476"/>
      <c r="C5" s="468"/>
      <c r="D5" s="468"/>
      <c r="E5" s="472"/>
      <c r="F5" s="472"/>
      <c r="G5" s="121" t="s">
        <v>475</v>
      </c>
      <c r="H5" s="173" t="s">
        <v>29</v>
      </c>
      <c r="I5" s="122"/>
      <c r="J5" s="404" t="s">
        <v>476</v>
      </c>
      <c r="K5" s="174" t="s">
        <v>477</v>
      </c>
      <c r="L5" s="571"/>
      <c r="M5" s="614"/>
    </row>
    <row r="6" spans="1:26" ht="16.5" customHeight="1">
      <c r="A6" s="465"/>
      <c r="B6" s="476"/>
      <c r="C6" s="468"/>
      <c r="D6" s="468"/>
      <c r="E6" s="180" t="s">
        <v>478</v>
      </c>
      <c r="F6" s="206" t="s">
        <v>32</v>
      </c>
      <c r="G6" s="121" t="s">
        <v>33</v>
      </c>
      <c r="H6" s="173" t="s">
        <v>50</v>
      </c>
      <c r="I6" s="122"/>
      <c r="J6" s="404" t="s">
        <v>479</v>
      </c>
      <c r="K6" s="174"/>
      <c r="L6" s="228">
        <f>L4</f>
        <v>44511</v>
      </c>
      <c r="M6" s="238">
        <v>842873993183</v>
      </c>
    </row>
    <row r="7" spans="1:26" ht="16.5" customHeight="1">
      <c r="A7" s="465"/>
      <c r="B7" s="476"/>
      <c r="C7" s="468"/>
      <c r="D7" s="468"/>
      <c r="E7" s="180" t="s">
        <v>480</v>
      </c>
      <c r="F7" s="206" t="s">
        <v>32</v>
      </c>
      <c r="G7" s="121" t="s">
        <v>38</v>
      </c>
      <c r="H7" s="173" t="s">
        <v>34</v>
      </c>
      <c r="I7" s="389"/>
      <c r="J7" s="404" t="s">
        <v>481</v>
      </c>
      <c r="K7" s="174"/>
      <c r="L7" s="228">
        <f>L6</f>
        <v>44511</v>
      </c>
      <c r="M7" s="238">
        <v>842874115005</v>
      </c>
    </row>
    <row r="8" spans="1:26" ht="18" customHeight="1">
      <c r="A8" s="465"/>
      <c r="B8" s="606" t="s">
        <v>46</v>
      </c>
      <c r="C8" s="473">
        <f>C2+1</f>
        <v>44481</v>
      </c>
      <c r="D8" s="487">
        <f>C8+28</f>
        <v>44509</v>
      </c>
      <c r="E8" s="188" t="s">
        <v>482</v>
      </c>
      <c r="F8" s="207" t="s">
        <v>48</v>
      </c>
      <c r="G8" s="119" t="s">
        <v>49</v>
      </c>
      <c r="H8" s="171" t="s">
        <v>50</v>
      </c>
      <c r="I8" s="120"/>
      <c r="J8" s="403" t="s">
        <v>483</v>
      </c>
      <c r="K8" s="172"/>
      <c r="L8" s="224">
        <f>D8+3</f>
        <v>44512</v>
      </c>
      <c r="M8" s="239">
        <v>842876591406</v>
      </c>
    </row>
    <row r="9" spans="1:26" ht="16.5" customHeight="1" thickBot="1">
      <c r="A9" s="465"/>
      <c r="B9" s="476"/>
      <c r="C9" s="472"/>
      <c r="D9" s="472"/>
      <c r="E9" s="204" t="s">
        <v>484</v>
      </c>
      <c r="F9" s="208" t="s">
        <v>54</v>
      </c>
      <c r="G9" s="128" t="s">
        <v>55</v>
      </c>
      <c r="H9" s="177" t="s">
        <v>94</v>
      </c>
      <c r="I9" s="129"/>
      <c r="J9" s="178" t="s">
        <v>485</v>
      </c>
      <c r="K9" s="179" t="s">
        <v>486</v>
      </c>
      <c r="L9" s="245">
        <f>L8</f>
        <v>44512</v>
      </c>
      <c r="M9" s="240">
        <v>842876183505</v>
      </c>
    </row>
    <row r="10" spans="1:26" ht="16.5" customHeight="1">
      <c r="A10" s="465"/>
      <c r="B10" s="605" t="s">
        <v>58</v>
      </c>
      <c r="C10" s="473">
        <f>C8+3</f>
        <v>44484</v>
      </c>
      <c r="D10" s="487">
        <f>C10+28</f>
        <v>44512</v>
      </c>
      <c r="E10" s="188"/>
      <c r="F10" s="209" t="s">
        <v>60</v>
      </c>
      <c r="G10" s="121" t="s">
        <v>61</v>
      </c>
      <c r="H10" s="173" t="s">
        <v>240</v>
      </c>
      <c r="I10" s="131" t="s">
        <v>172</v>
      </c>
      <c r="J10" s="367"/>
      <c r="K10" s="174" t="s">
        <v>369</v>
      </c>
      <c r="L10" s="228">
        <f>D10+3</f>
        <v>44515</v>
      </c>
      <c r="M10" s="239"/>
    </row>
    <row r="11" spans="1:26" ht="16.5" customHeight="1">
      <c r="A11" s="465"/>
      <c r="B11" s="479"/>
      <c r="C11" s="468"/>
      <c r="D11" s="468"/>
      <c r="E11" s="180" t="s">
        <v>487</v>
      </c>
      <c r="F11" s="210" t="s">
        <v>60</v>
      </c>
      <c r="G11" s="323" t="s">
        <v>67</v>
      </c>
      <c r="H11" s="324" t="s">
        <v>50</v>
      </c>
      <c r="I11" s="325"/>
      <c r="J11" s="406" t="s">
        <v>488</v>
      </c>
      <c r="K11" s="326"/>
      <c r="L11" s="225">
        <f>L10</f>
        <v>44515</v>
      </c>
      <c r="M11" s="238">
        <v>842880391404</v>
      </c>
    </row>
    <row r="12" spans="1:26" ht="16.5" customHeight="1" thickBot="1">
      <c r="A12" s="465"/>
      <c r="B12" s="479"/>
      <c r="C12" s="468"/>
      <c r="D12" s="468"/>
      <c r="E12" s="186" t="s">
        <v>489</v>
      </c>
      <c r="F12" s="391" t="s">
        <v>71</v>
      </c>
      <c r="G12" s="323" t="s">
        <v>490</v>
      </c>
      <c r="H12" s="324" t="s">
        <v>34</v>
      </c>
      <c r="I12" s="142"/>
      <c r="J12" s="406" t="s">
        <v>228</v>
      </c>
      <c r="K12" s="326"/>
      <c r="L12" s="258">
        <f>L10</f>
        <v>44515</v>
      </c>
      <c r="M12" s="241">
        <v>842880901612</v>
      </c>
    </row>
    <row r="13" spans="1:26" ht="16.5" customHeight="1">
      <c r="A13" s="465"/>
      <c r="B13" s="479"/>
      <c r="C13" s="468"/>
      <c r="D13" s="468"/>
      <c r="E13" s="188" t="s">
        <v>491</v>
      </c>
      <c r="F13" s="125" t="s">
        <v>79</v>
      </c>
      <c r="G13" s="119" t="s">
        <v>80</v>
      </c>
      <c r="H13" s="171" t="s">
        <v>109</v>
      </c>
      <c r="I13" s="134" t="s">
        <v>492</v>
      </c>
      <c r="J13" s="403" t="s">
        <v>493</v>
      </c>
      <c r="K13" s="172"/>
      <c r="L13" s="224">
        <f>D10+4</f>
        <v>44516</v>
      </c>
      <c r="M13" s="239">
        <v>842882917575</v>
      </c>
    </row>
    <row r="14" spans="1:26" ht="18" customHeight="1">
      <c r="A14" s="465"/>
      <c r="B14" s="479"/>
      <c r="C14" s="468"/>
      <c r="D14" s="468"/>
      <c r="E14" s="583" t="s">
        <v>494</v>
      </c>
      <c r="F14" s="547" t="s">
        <v>79</v>
      </c>
      <c r="G14" s="121" t="s">
        <v>86</v>
      </c>
      <c r="H14" s="173" t="s">
        <v>81</v>
      </c>
      <c r="I14" s="131" t="s">
        <v>379</v>
      </c>
      <c r="J14" s="404" t="s">
        <v>493</v>
      </c>
      <c r="K14" s="593"/>
      <c r="L14" s="576">
        <f>L13</f>
        <v>44516</v>
      </c>
      <c r="M14" s="613">
        <v>842883577992</v>
      </c>
    </row>
    <row r="15" spans="1:26" ht="16.5" customHeight="1">
      <c r="A15" s="509"/>
      <c r="B15" s="539"/>
      <c r="C15" s="497"/>
      <c r="D15" s="497"/>
      <c r="E15" s="497"/>
      <c r="F15" s="497"/>
      <c r="G15" s="136" t="s">
        <v>495</v>
      </c>
      <c r="H15" s="181" t="s">
        <v>50</v>
      </c>
      <c r="I15" s="137"/>
      <c r="J15" s="182" t="s">
        <v>496</v>
      </c>
      <c r="K15" s="525"/>
      <c r="L15" s="579"/>
      <c r="M15" s="615"/>
    </row>
    <row r="16" spans="1:26" ht="16.5" customHeight="1">
      <c r="A16" s="586" t="s">
        <v>259</v>
      </c>
      <c r="B16" s="575" t="s">
        <v>13</v>
      </c>
      <c r="C16" s="551">
        <f>C2+7</f>
        <v>44487</v>
      </c>
      <c r="D16" s="552">
        <f>C16+28</f>
        <v>44515</v>
      </c>
      <c r="E16" s="599" t="s">
        <v>497</v>
      </c>
      <c r="F16" s="554" t="s">
        <v>15</v>
      </c>
      <c r="G16" s="139" t="s">
        <v>93</v>
      </c>
      <c r="H16" s="183" t="s">
        <v>94</v>
      </c>
      <c r="I16" s="140"/>
      <c r="J16" s="184" t="s">
        <v>498</v>
      </c>
      <c r="K16" s="600"/>
      <c r="L16" s="581">
        <f>D16+2</f>
        <v>44517</v>
      </c>
      <c r="M16" s="626">
        <v>842884913662</v>
      </c>
    </row>
    <row r="17" spans="1:17" ht="18" customHeight="1" thickBot="1">
      <c r="A17" s="465"/>
      <c r="B17" s="479"/>
      <c r="C17" s="468"/>
      <c r="D17" s="468"/>
      <c r="E17" s="468"/>
      <c r="F17" s="472"/>
      <c r="G17" s="323" t="s">
        <v>499</v>
      </c>
      <c r="H17" s="324" t="s">
        <v>50</v>
      </c>
      <c r="I17" s="325"/>
      <c r="J17" s="406" t="s">
        <v>500</v>
      </c>
      <c r="K17" s="482"/>
      <c r="L17" s="567"/>
      <c r="M17" s="618"/>
    </row>
    <row r="18" spans="1:17" ht="16.5" customHeight="1" thickBot="1">
      <c r="A18" s="465"/>
      <c r="B18" s="537"/>
      <c r="C18" s="493"/>
      <c r="D18" s="493"/>
      <c r="E18" s="417" t="s">
        <v>501</v>
      </c>
      <c r="F18" s="390" t="s">
        <v>32</v>
      </c>
      <c r="G18" s="264" t="s">
        <v>100</v>
      </c>
      <c r="H18" s="409" t="s">
        <v>50</v>
      </c>
      <c r="I18" s="141"/>
      <c r="J18" s="185" t="s">
        <v>346</v>
      </c>
      <c r="K18" s="360"/>
      <c r="L18" s="229">
        <f>D16+3</f>
        <v>44518</v>
      </c>
      <c r="M18" s="355">
        <v>842891462070</v>
      </c>
    </row>
    <row r="19" spans="1:17" ht="16.5" customHeight="1">
      <c r="A19" s="465"/>
      <c r="B19" s="584" t="s">
        <v>46</v>
      </c>
      <c r="C19" s="473">
        <f>C8+7</f>
        <v>44488</v>
      </c>
      <c r="D19" s="487">
        <f>C19+28</f>
        <v>44516</v>
      </c>
      <c r="E19" s="574" t="s">
        <v>502</v>
      </c>
      <c r="F19" s="548" t="s">
        <v>48</v>
      </c>
      <c r="G19" s="119" t="s">
        <v>104</v>
      </c>
      <c r="H19" s="171" t="s">
        <v>73</v>
      </c>
      <c r="I19" s="134" t="s">
        <v>503</v>
      </c>
      <c r="J19" s="403" t="s">
        <v>504</v>
      </c>
      <c r="K19" s="598" t="s">
        <v>505</v>
      </c>
      <c r="L19" s="597">
        <f>D19+3</f>
        <v>44519</v>
      </c>
      <c r="M19" s="620">
        <v>842891317752</v>
      </c>
    </row>
    <row r="20" spans="1:17" ht="18" customHeight="1">
      <c r="A20" s="465"/>
      <c r="B20" s="479"/>
      <c r="C20" s="468"/>
      <c r="D20" s="468"/>
      <c r="E20" s="468"/>
      <c r="F20" s="472"/>
      <c r="G20" s="323" t="s">
        <v>506</v>
      </c>
      <c r="H20" s="324" t="s">
        <v>73</v>
      </c>
      <c r="I20" s="132" t="s">
        <v>507</v>
      </c>
      <c r="J20" s="121" t="s">
        <v>508</v>
      </c>
      <c r="K20" s="482"/>
      <c r="L20" s="567"/>
      <c r="M20" s="614"/>
    </row>
    <row r="21" spans="1:17" ht="18" customHeight="1" thickBot="1">
      <c r="A21" s="465"/>
      <c r="B21" s="537"/>
      <c r="C21" s="493"/>
      <c r="D21" s="493"/>
      <c r="E21" s="186" t="s">
        <v>509</v>
      </c>
      <c r="F21" s="391" t="s">
        <v>54</v>
      </c>
      <c r="G21" s="323" t="s">
        <v>113</v>
      </c>
      <c r="H21" s="324" t="s">
        <v>29</v>
      </c>
      <c r="I21" s="142"/>
      <c r="J21" s="128" t="s">
        <v>510</v>
      </c>
      <c r="K21" s="326"/>
      <c r="L21" s="225">
        <f>L19</f>
        <v>44519</v>
      </c>
      <c r="M21" s="241">
        <v>842891978272</v>
      </c>
    </row>
    <row r="22" spans="1:17" ht="18" customHeight="1" thickBot="1">
      <c r="A22" s="465"/>
      <c r="B22" s="584" t="s">
        <v>58</v>
      </c>
      <c r="C22" s="473">
        <f>C10+7</f>
        <v>44491</v>
      </c>
      <c r="D22" s="487">
        <f>C22+28</f>
        <v>44519</v>
      </c>
      <c r="E22" s="188" t="s">
        <v>511</v>
      </c>
      <c r="F22" s="125" t="s">
        <v>117</v>
      </c>
      <c r="G22" s="119" t="s">
        <v>49</v>
      </c>
      <c r="H22" s="171" t="s">
        <v>29</v>
      </c>
      <c r="I22" s="144"/>
      <c r="J22" s="189" t="s">
        <v>512</v>
      </c>
      <c r="K22" s="172"/>
      <c r="L22" s="259">
        <f>D22+3</f>
        <v>44522</v>
      </c>
      <c r="M22" s="239">
        <v>842894255335</v>
      </c>
    </row>
    <row r="23" spans="1:17" ht="16.5" customHeight="1">
      <c r="A23" s="465"/>
      <c r="B23" s="479"/>
      <c r="C23" s="468"/>
      <c r="D23" s="468"/>
      <c r="E23" s="574" t="s">
        <v>513</v>
      </c>
      <c r="F23" s="548" t="s">
        <v>125</v>
      </c>
      <c r="G23" s="119" t="s">
        <v>126</v>
      </c>
      <c r="H23" s="171" t="s">
        <v>81</v>
      </c>
      <c r="I23" s="134" t="s">
        <v>379</v>
      </c>
      <c r="J23" s="403" t="s">
        <v>514</v>
      </c>
      <c r="K23" s="598"/>
      <c r="L23" s="597">
        <f>D22+4</f>
        <v>44523</v>
      </c>
      <c r="M23" s="620">
        <v>842896586906</v>
      </c>
    </row>
    <row r="24" spans="1:17" ht="16.5" customHeight="1" thickBot="1">
      <c r="A24" s="465"/>
      <c r="B24" s="479"/>
      <c r="C24" s="468"/>
      <c r="D24" s="468"/>
      <c r="E24" s="468"/>
      <c r="F24" s="468"/>
      <c r="G24" s="323" t="s">
        <v>515</v>
      </c>
      <c r="H24" s="324" t="s">
        <v>94</v>
      </c>
      <c r="I24" s="325"/>
      <c r="J24" s="406" t="s">
        <v>516</v>
      </c>
      <c r="K24" s="482"/>
      <c r="L24" s="567"/>
      <c r="M24" s="622"/>
    </row>
    <row r="25" spans="1:17" ht="18" customHeight="1">
      <c r="A25" s="587" t="s">
        <v>131</v>
      </c>
      <c r="B25" s="608" t="s">
        <v>13</v>
      </c>
      <c r="C25" s="498">
        <f>C16+7</f>
        <v>44494</v>
      </c>
      <c r="D25" s="499">
        <f>C25+28</f>
        <v>44522</v>
      </c>
      <c r="E25" s="211" t="s">
        <v>517</v>
      </c>
      <c r="F25" s="145" t="s">
        <v>23</v>
      </c>
      <c r="G25" s="146" t="s">
        <v>133</v>
      </c>
      <c r="H25" s="191" t="s">
        <v>94</v>
      </c>
      <c r="I25" s="147"/>
      <c r="J25" s="192" t="s">
        <v>518</v>
      </c>
      <c r="K25" s="193"/>
      <c r="L25" s="231">
        <f>D25+3</f>
        <v>44525</v>
      </c>
      <c r="M25" s="242">
        <v>842899387842</v>
      </c>
      <c r="Q25" s="219"/>
    </row>
    <row r="26" spans="1:17" ht="18" customHeight="1">
      <c r="A26" s="465"/>
      <c r="B26" s="479"/>
      <c r="C26" s="468"/>
      <c r="D26" s="468"/>
      <c r="E26" s="180" t="s">
        <v>519</v>
      </c>
      <c r="F26" s="123" t="s">
        <v>137</v>
      </c>
      <c r="G26" s="150" t="s">
        <v>138</v>
      </c>
      <c r="H26" s="173" t="s">
        <v>73</v>
      </c>
      <c r="I26" s="122"/>
      <c r="J26" s="411" t="s">
        <v>520</v>
      </c>
      <c r="K26" s="194"/>
      <c r="L26" s="228">
        <f t="shared" ref="L26:L27" si="0">L25</f>
        <v>44525</v>
      </c>
      <c r="M26" s="238">
        <v>842900081855</v>
      </c>
      <c r="Q26" s="220"/>
    </row>
    <row r="27" spans="1:17" ht="16.5" customHeight="1">
      <c r="A27" s="465"/>
      <c r="B27" s="479"/>
      <c r="C27" s="468"/>
      <c r="D27" s="468"/>
      <c r="E27" s="583" t="s">
        <v>521</v>
      </c>
      <c r="F27" s="547" t="s">
        <v>23</v>
      </c>
      <c r="G27" s="121" t="s">
        <v>142</v>
      </c>
      <c r="H27" s="173" t="s">
        <v>34</v>
      </c>
      <c r="I27" s="122"/>
      <c r="J27" s="404" t="s">
        <v>479</v>
      </c>
      <c r="K27" s="609"/>
      <c r="L27" s="610">
        <f t="shared" si="0"/>
        <v>44525</v>
      </c>
      <c r="M27" s="613">
        <v>842899496235</v>
      </c>
      <c r="Q27" s="219"/>
    </row>
    <row r="28" spans="1:17" ht="16.5" customHeight="1">
      <c r="A28" s="465"/>
      <c r="B28" s="479"/>
      <c r="C28" s="468"/>
      <c r="D28" s="468"/>
      <c r="E28" s="468"/>
      <c r="F28" s="472"/>
      <c r="G28" s="323" t="s">
        <v>522</v>
      </c>
      <c r="H28" s="324" t="s">
        <v>50</v>
      </c>
      <c r="I28" s="325"/>
      <c r="J28" s="406" t="s">
        <v>523</v>
      </c>
      <c r="K28" s="530"/>
      <c r="L28" s="567"/>
      <c r="M28" s="614"/>
      <c r="Q28" s="219"/>
    </row>
    <row r="29" spans="1:17" ht="16.5" customHeight="1">
      <c r="A29" s="465"/>
      <c r="B29" s="479"/>
      <c r="C29" s="468"/>
      <c r="D29" s="468"/>
      <c r="E29" s="180" t="s">
        <v>524</v>
      </c>
      <c r="F29" s="123" t="s">
        <v>42</v>
      </c>
      <c r="G29" s="121" t="s">
        <v>43</v>
      </c>
      <c r="H29" s="173" t="s">
        <v>17</v>
      </c>
      <c r="I29" s="122"/>
      <c r="J29" s="404" t="s">
        <v>525</v>
      </c>
      <c r="K29" s="174"/>
      <c r="L29" s="228">
        <f>L27</f>
        <v>44525</v>
      </c>
      <c r="M29" s="238">
        <v>842901399664</v>
      </c>
      <c r="Q29" s="219"/>
    </row>
    <row r="30" spans="1:17" ht="16.5" customHeight="1" thickBot="1">
      <c r="A30" s="465"/>
      <c r="B30" s="537"/>
      <c r="C30" s="493"/>
      <c r="D30" s="493"/>
      <c r="E30" s="212" t="s">
        <v>526</v>
      </c>
      <c r="F30" s="392" t="s">
        <v>32</v>
      </c>
      <c r="G30" s="393" t="s">
        <v>147</v>
      </c>
      <c r="H30" s="412" t="s">
        <v>29</v>
      </c>
      <c r="I30" s="395"/>
      <c r="J30" s="413" t="s">
        <v>527</v>
      </c>
      <c r="K30" s="418" t="s">
        <v>528</v>
      </c>
      <c r="L30" s="260">
        <f>L27</f>
        <v>44525</v>
      </c>
      <c r="M30" s="243">
        <v>842900594605</v>
      </c>
      <c r="Q30" s="219"/>
    </row>
    <row r="31" spans="1:17" ht="16.5" customHeight="1">
      <c r="A31" s="465"/>
      <c r="B31" s="588" t="s">
        <v>46</v>
      </c>
      <c r="C31" s="473">
        <f>C19+7</f>
        <v>44495</v>
      </c>
      <c r="D31" s="565">
        <f>C31+28</f>
        <v>44523</v>
      </c>
      <c r="E31" s="188" t="s">
        <v>529</v>
      </c>
      <c r="F31" s="207" t="s">
        <v>48</v>
      </c>
      <c r="G31" s="119" t="s">
        <v>198</v>
      </c>
      <c r="H31" s="171" t="s">
        <v>94</v>
      </c>
      <c r="I31" s="398"/>
      <c r="J31" s="119" t="s">
        <v>498</v>
      </c>
      <c r="K31" s="172"/>
      <c r="L31" s="224">
        <f>D31+3</f>
        <v>44526</v>
      </c>
      <c r="M31" s="239">
        <v>842908664172</v>
      </c>
      <c r="Q31" s="219"/>
    </row>
    <row r="32" spans="1:17" ht="16.5" customHeight="1" thickBot="1">
      <c r="A32" s="465"/>
      <c r="B32" s="537"/>
      <c r="C32" s="493"/>
      <c r="D32" s="493"/>
      <c r="E32" s="204" t="s">
        <v>530</v>
      </c>
      <c r="F32" s="127" t="s">
        <v>151</v>
      </c>
      <c r="G32" s="128" t="s">
        <v>152</v>
      </c>
      <c r="H32" s="177" t="s">
        <v>94</v>
      </c>
      <c r="I32" s="129"/>
      <c r="J32" s="178" t="s">
        <v>531</v>
      </c>
      <c r="K32" s="196"/>
      <c r="L32" s="245">
        <f>L31</f>
        <v>44526</v>
      </c>
      <c r="M32" s="240">
        <v>842903278991</v>
      </c>
      <c r="Q32" s="219"/>
    </row>
    <row r="33" spans="1:17" ht="16.5" customHeight="1">
      <c r="A33" s="465"/>
      <c r="B33" s="627" t="s">
        <v>58</v>
      </c>
      <c r="C33" s="629">
        <f>C22+7</f>
        <v>44498</v>
      </c>
      <c r="D33" s="634">
        <f>C33+28</f>
        <v>44526</v>
      </c>
      <c r="E33" s="188" t="s">
        <v>532</v>
      </c>
      <c r="F33" s="125" t="s">
        <v>125</v>
      </c>
      <c r="G33" s="119" t="s">
        <v>166</v>
      </c>
      <c r="H33" s="171" t="s">
        <v>109</v>
      </c>
      <c r="I33" s="134" t="s">
        <v>533</v>
      </c>
      <c r="J33" s="403" t="s">
        <v>534</v>
      </c>
      <c r="K33" s="172"/>
      <c r="L33" s="224">
        <f>D33+4</f>
        <v>44530</v>
      </c>
      <c r="M33" s="239">
        <v>842907802590</v>
      </c>
      <c r="Q33" s="221"/>
    </row>
    <row r="34" spans="1:17" ht="16.5" customHeight="1">
      <c r="A34" s="465"/>
      <c r="B34" s="627"/>
      <c r="C34" s="630"/>
      <c r="D34" s="635"/>
      <c r="E34" s="583" t="s">
        <v>535</v>
      </c>
      <c r="F34" s="547" t="s">
        <v>125</v>
      </c>
      <c r="G34" s="121" t="s">
        <v>171</v>
      </c>
      <c r="H34" s="173" t="s">
        <v>73</v>
      </c>
      <c r="I34" s="131" t="s">
        <v>536</v>
      </c>
      <c r="J34" s="256" t="s">
        <v>537</v>
      </c>
      <c r="K34" s="593"/>
      <c r="L34" s="610">
        <f>L33</f>
        <v>44530</v>
      </c>
      <c r="M34" s="613">
        <v>842907706734</v>
      </c>
      <c r="Q34" s="222"/>
    </row>
    <row r="35" spans="1:17" ht="18" customHeight="1" thickBot="1">
      <c r="A35" s="509"/>
      <c r="B35" s="628"/>
      <c r="C35" s="631"/>
      <c r="D35" s="636"/>
      <c r="E35" s="497"/>
      <c r="F35" s="497"/>
      <c r="G35" s="136" t="s">
        <v>538</v>
      </c>
      <c r="H35" s="181" t="s">
        <v>109</v>
      </c>
      <c r="I35" s="200" t="s">
        <v>507</v>
      </c>
      <c r="J35" s="406" t="s">
        <v>539</v>
      </c>
      <c r="K35" s="525"/>
      <c r="L35" s="559"/>
      <c r="M35" s="615"/>
      <c r="Q35" s="223"/>
    </row>
    <row r="36" spans="1:17" ht="16.5" customHeight="1">
      <c r="A36" s="589" t="s">
        <v>178</v>
      </c>
      <c r="B36" s="590" t="s">
        <v>13</v>
      </c>
      <c r="C36" s="498">
        <f>C25+7</f>
        <v>44501</v>
      </c>
      <c r="D36" s="499">
        <f>C36+28</f>
        <v>44529</v>
      </c>
      <c r="E36" s="594" t="s">
        <v>540</v>
      </c>
      <c r="F36" s="557" t="s">
        <v>15</v>
      </c>
      <c r="G36" s="146" t="s">
        <v>180</v>
      </c>
      <c r="H36" s="191" t="s">
        <v>29</v>
      </c>
      <c r="I36" s="147"/>
      <c r="J36" s="146" t="s">
        <v>541</v>
      </c>
      <c r="K36" s="201"/>
      <c r="L36" s="591">
        <f>D36+2</f>
        <v>44531</v>
      </c>
      <c r="M36" s="624">
        <v>842911604544</v>
      </c>
    </row>
    <row r="37" spans="1:17" ht="16.5" customHeight="1">
      <c r="A37" s="465"/>
      <c r="B37" s="476"/>
      <c r="C37" s="468"/>
      <c r="D37" s="468"/>
      <c r="E37" s="472"/>
      <c r="F37" s="472"/>
      <c r="G37" s="121" t="s">
        <v>542</v>
      </c>
      <c r="H37" s="173" t="s">
        <v>29</v>
      </c>
      <c r="I37" s="122"/>
      <c r="J37" s="121" t="s">
        <v>543</v>
      </c>
      <c r="K37" s="197"/>
      <c r="L37" s="592"/>
      <c r="M37" s="614"/>
    </row>
    <row r="38" spans="1:17" ht="16.5" customHeight="1">
      <c r="A38" s="465"/>
      <c r="B38" s="476"/>
      <c r="C38" s="468"/>
      <c r="D38" s="468"/>
      <c r="E38" s="583" t="s">
        <v>544</v>
      </c>
      <c r="F38" s="547" t="s">
        <v>15</v>
      </c>
      <c r="G38" s="121" t="s">
        <v>185</v>
      </c>
      <c r="H38" s="173" t="s">
        <v>50</v>
      </c>
      <c r="I38" s="202"/>
      <c r="J38" s="121" t="s">
        <v>545</v>
      </c>
      <c r="K38" s="174"/>
      <c r="L38" s="576">
        <f>L36</f>
        <v>44531</v>
      </c>
      <c r="M38" s="613">
        <v>842910814745</v>
      </c>
    </row>
    <row r="39" spans="1:17" ht="16.5" customHeight="1" thickBot="1">
      <c r="A39" s="465"/>
      <c r="B39" s="476"/>
      <c r="C39" s="468"/>
      <c r="D39" s="468"/>
      <c r="E39" s="468"/>
      <c r="F39" s="468"/>
      <c r="G39" s="323" t="s">
        <v>546</v>
      </c>
      <c r="H39" s="324" t="s">
        <v>29</v>
      </c>
      <c r="I39" s="325"/>
      <c r="J39" s="323" t="s">
        <v>547</v>
      </c>
      <c r="K39" s="326"/>
      <c r="L39" s="612"/>
      <c r="M39" s="618"/>
    </row>
    <row r="40" spans="1:17" ht="16.5" customHeight="1">
      <c r="A40" s="465"/>
      <c r="B40" s="476"/>
      <c r="C40" s="468"/>
      <c r="D40" s="468"/>
      <c r="E40" s="188" t="s">
        <v>548</v>
      </c>
      <c r="F40" s="125" t="s">
        <v>23</v>
      </c>
      <c r="G40" s="119" t="s">
        <v>189</v>
      </c>
      <c r="H40" s="171" t="s">
        <v>17</v>
      </c>
      <c r="I40" s="120"/>
      <c r="J40" s="119" t="s">
        <v>391</v>
      </c>
      <c r="K40" s="172"/>
      <c r="L40" s="224">
        <f>D36+3</f>
        <v>44532</v>
      </c>
      <c r="M40" s="239">
        <v>842911988634</v>
      </c>
    </row>
    <row r="41" spans="1:17" ht="16.5" customHeight="1">
      <c r="A41" s="465"/>
      <c r="B41" s="476"/>
      <c r="C41" s="468"/>
      <c r="D41" s="468"/>
      <c r="E41" s="583" t="s">
        <v>549</v>
      </c>
      <c r="F41" s="547" t="s">
        <v>42</v>
      </c>
      <c r="G41" s="121" t="s">
        <v>192</v>
      </c>
      <c r="H41" s="173" t="s">
        <v>81</v>
      </c>
      <c r="I41" s="131" t="s">
        <v>87</v>
      </c>
      <c r="J41" s="121" t="s">
        <v>550</v>
      </c>
      <c r="K41" s="174"/>
      <c r="L41" s="625">
        <f>L40</f>
        <v>44532</v>
      </c>
      <c r="M41" s="613">
        <v>842913109452</v>
      </c>
    </row>
    <row r="42" spans="1:17" ht="16.5" customHeight="1">
      <c r="A42" s="465"/>
      <c r="B42" s="476"/>
      <c r="C42" s="468"/>
      <c r="D42" s="468"/>
      <c r="E42" s="493"/>
      <c r="F42" s="493"/>
      <c r="G42" s="128" t="s">
        <v>551</v>
      </c>
      <c r="H42" s="177" t="s">
        <v>50</v>
      </c>
      <c r="I42" s="129"/>
      <c r="J42" s="128" t="s">
        <v>552</v>
      </c>
      <c r="K42" s="196"/>
      <c r="L42" s="561"/>
      <c r="M42" s="618"/>
    </row>
    <row r="43" spans="1:17" ht="16.5" customHeight="1" thickBot="1">
      <c r="A43" s="465"/>
      <c r="B43" s="203" t="s">
        <v>46</v>
      </c>
      <c r="C43" s="157">
        <f>C31+7</f>
        <v>44502</v>
      </c>
      <c r="D43" s="158">
        <f t="shared" ref="D43" si="1">C43+28</f>
        <v>44530</v>
      </c>
      <c r="E43" s="204" t="s">
        <v>553</v>
      </c>
      <c r="F43" s="127" t="s">
        <v>54</v>
      </c>
      <c r="G43" s="128" t="s">
        <v>202</v>
      </c>
      <c r="H43" s="177" t="s">
        <v>29</v>
      </c>
      <c r="I43" s="399"/>
      <c r="J43" s="416" t="s">
        <v>476</v>
      </c>
      <c r="K43" s="205"/>
      <c r="L43" s="267">
        <f t="shared" ref="L43" si="2">D43+3</f>
        <v>44533</v>
      </c>
      <c r="M43" s="240">
        <v>842914625630</v>
      </c>
    </row>
    <row r="44" spans="1:17" ht="16.5" customHeight="1">
      <c r="A44" s="465"/>
      <c r="B44" s="585" t="s">
        <v>58</v>
      </c>
      <c r="C44" s="637">
        <f>C33+7</f>
        <v>44505</v>
      </c>
      <c r="D44" s="639">
        <f>C44+28</f>
        <v>44533</v>
      </c>
      <c r="E44" s="186" t="s">
        <v>554</v>
      </c>
      <c r="F44" s="391" t="s">
        <v>117</v>
      </c>
      <c r="G44" s="323" t="s">
        <v>210</v>
      </c>
      <c r="H44" s="324" t="s">
        <v>50</v>
      </c>
      <c r="I44" s="325"/>
      <c r="J44" s="323" t="s">
        <v>555</v>
      </c>
      <c r="K44" s="326"/>
      <c r="L44" s="225">
        <f>D44+3</f>
        <v>44536</v>
      </c>
      <c r="M44" s="241">
        <v>842918287573</v>
      </c>
    </row>
    <row r="45" spans="1:17" ht="16.5" customHeight="1" thickBot="1">
      <c r="A45" s="465"/>
      <c r="B45" s="632"/>
      <c r="C45" s="637"/>
      <c r="D45" s="640"/>
      <c r="E45" s="186" t="s">
        <v>556</v>
      </c>
      <c r="F45" s="127" t="s">
        <v>60</v>
      </c>
      <c r="G45" s="128" t="s">
        <v>121</v>
      </c>
      <c r="H45" s="177" t="s">
        <v>34</v>
      </c>
      <c r="I45" s="325"/>
      <c r="J45" s="323" t="s">
        <v>557</v>
      </c>
      <c r="K45" s="326"/>
      <c r="L45" s="266">
        <f t="shared" ref="L45" si="3">L44</f>
        <v>44536</v>
      </c>
      <c r="M45" s="241">
        <v>842935737313</v>
      </c>
    </row>
    <row r="46" spans="1:17" ht="16.5" customHeight="1">
      <c r="A46" s="465"/>
      <c r="B46" s="632"/>
      <c r="C46" s="637"/>
      <c r="D46" s="640"/>
      <c r="E46" s="574" t="s">
        <v>558</v>
      </c>
      <c r="F46" s="554" t="s">
        <v>79</v>
      </c>
      <c r="G46" s="139" t="s">
        <v>214</v>
      </c>
      <c r="H46" s="183" t="s">
        <v>94</v>
      </c>
      <c r="I46" s="120"/>
      <c r="J46" s="119" t="s">
        <v>559</v>
      </c>
      <c r="K46" s="598"/>
      <c r="L46" s="623">
        <f>D44+4</f>
        <v>44537</v>
      </c>
      <c r="M46" s="620">
        <v>842922581826</v>
      </c>
    </row>
    <row r="47" spans="1:17" ht="16.5" customHeight="1" thickBot="1">
      <c r="A47" s="509"/>
      <c r="B47" s="633"/>
      <c r="C47" s="638"/>
      <c r="D47" s="641"/>
      <c r="E47" s="497"/>
      <c r="F47" s="497"/>
      <c r="G47" s="136" t="s">
        <v>560</v>
      </c>
      <c r="H47" s="181" t="s">
        <v>50</v>
      </c>
      <c r="I47" s="161"/>
      <c r="J47" s="136" t="s">
        <v>561</v>
      </c>
      <c r="K47" s="525"/>
      <c r="L47" s="559"/>
      <c r="M47" s="615"/>
    </row>
    <row r="48" spans="1:17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5.75" customHeight="1">
      <c r="A994" s="168"/>
      <c r="B994" s="168"/>
    </row>
    <row r="995" spans="1:2" ht="15.75" customHeight="1">
      <c r="A995" s="168"/>
      <c r="B995" s="168"/>
    </row>
    <row r="996" spans="1:2" ht="16.5">
      <c r="A996" s="168"/>
      <c r="B996" s="168"/>
    </row>
    <row r="997" spans="1:2" ht="16.5">
      <c r="A997" s="168"/>
      <c r="B997" s="168"/>
    </row>
    <row r="998" spans="1:2" ht="16.5">
      <c r="A998" s="168"/>
      <c r="B998" s="168"/>
    </row>
  </sheetData>
  <mergeCells count="93">
    <mergeCell ref="C19:C21"/>
    <mergeCell ref="C22:C24"/>
    <mergeCell ref="D22:D24"/>
    <mergeCell ref="E23:E24"/>
    <mergeCell ref="F23:F24"/>
    <mergeCell ref="D19:D21"/>
    <mergeCell ref="E19:E20"/>
    <mergeCell ref="D33:D35"/>
    <mergeCell ref="C36:C42"/>
    <mergeCell ref="D36:D42"/>
    <mergeCell ref="C44:C47"/>
    <mergeCell ref="D44:D47"/>
    <mergeCell ref="B33:B35"/>
    <mergeCell ref="A36:A47"/>
    <mergeCell ref="B36:B42"/>
    <mergeCell ref="C33:C35"/>
    <mergeCell ref="A25:A35"/>
    <mergeCell ref="C25:C30"/>
    <mergeCell ref="B44:B47"/>
    <mergeCell ref="D25:D30"/>
    <mergeCell ref="E27:E28"/>
    <mergeCell ref="F27:F28"/>
    <mergeCell ref="B31:B32"/>
    <mergeCell ref="C31:C32"/>
    <mergeCell ref="B25:B30"/>
    <mergeCell ref="D31:D32"/>
    <mergeCell ref="C10:C15"/>
    <mergeCell ref="D10:D15"/>
    <mergeCell ref="C16:C18"/>
    <mergeCell ref="D16:D18"/>
    <mergeCell ref="E16:E17"/>
    <mergeCell ref="E41:E42"/>
    <mergeCell ref="E46:E47"/>
    <mergeCell ref="F46:F47"/>
    <mergeCell ref="E34:E35"/>
    <mergeCell ref="F34:F35"/>
    <mergeCell ref="E36:E37"/>
    <mergeCell ref="F36:F37"/>
    <mergeCell ref="E38:E39"/>
    <mergeCell ref="F38:F39"/>
    <mergeCell ref="F41:F42"/>
    <mergeCell ref="K19:K20"/>
    <mergeCell ref="L19:L20"/>
    <mergeCell ref="M19:M20"/>
    <mergeCell ref="F19:F20"/>
    <mergeCell ref="E14:E15"/>
    <mergeCell ref="F14:F15"/>
    <mergeCell ref="L14:L15"/>
    <mergeCell ref="M14:M15"/>
    <mergeCell ref="K16:K17"/>
    <mergeCell ref="L16:L17"/>
    <mergeCell ref="M16:M17"/>
    <mergeCell ref="K14:K15"/>
    <mergeCell ref="F16:F17"/>
    <mergeCell ref="B10:B15"/>
    <mergeCell ref="A16:A24"/>
    <mergeCell ref="B16:B18"/>
    <mergeCell ref="B19:B21"/>
    <mergeCell ref="B22:B24"/>
    <mergeCell ref="A2:A15"/>
    <mergeCell ref="E4:E5"/>
    <mergeCell ref="F4:F5"/>
    <mergeCell ref="B8:B9"/>
    <mergeCell ref="C8:C9"/>
    <mergeCell ref="B2:B7"/>
    <mergeCell ref="C2:C7"/>
    <mergeCell ref="D2:D7"/>
    <mergeCell ref="E2:E3"/>
    <mergeCell ref="F2:F3"/>
    <mergeCell ref="D8:D9"/>
    <mergeCell ref="K46:K47"/>
    <mergeCell ref="L2:L3"/>
    <mergeCell ref="M2:M3"/>
    <mergeCell ref="L4:L5"/>
    <mergeCell ref="M4:M5"/>
    <mergeCell ref="K2:K3"/>
    <mergeCell ref="L23:L24"/>
    <mergeCell ref="M23:M24"/>
    <mergeCell ref="L46:L47"/>
    <mergeCell ref="M46:M47"/>
    <mergeCell ref="L36:L37"/>
    <mergeCell ref="M36:M37"/>
    <mergeCell ref="L38:L39"/>
    <mergeCell ref="M38:M39"/>
    <mergeCell ref="L41:L42"/>
    <mergeCell ref="M41:M42"/>
    <mergeCell ref="K23:K24"/>
    <mergeCell ref="K27:K28"/>
    <mergeCell ref="L27:L28"/>
    <mergeCell ref="M27:M28"/>
    <mergeCell ref="K34:K35"/>
    <mergeCell ref="L34:L35"/>
    <mergeCell ref="M34:M35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2819-1B4C-BF44-BAD1-189BEC77B2B9}">
  <sheetPr>
    <pageSetUpPr fitToPage="1"/>
  </sheetPr>
  <dimension ref="A1:Y996"/>
  <sheetViews>
    <sheetView topLeftCell="A19" zoomScale="115" zoomScaleNormal="115" workbookViewId="0">
      <selection activeCell="J8" sqref="J8"/>
    </sheetView>
  </sheetViews>
  <sheetFormatPr defaultColWidth="12.625" defaultRowHeight="15" customHeight="1"/>
  <cols>
    <col min="1" max="1" width="3.125" customWidth="1"/>
    <col min="2" max="2" width="2.625" customWidth="1"/>
    <col min="3" max="3" width="6.625" bestFit="1" customWidth="1"/>
    <col min="4" max="4" width="10.125" bestFit="1" customWidth="1"/>
    <col min="5" max="5" width="13.5" bestFit="1" customWidth="1"/>
    <col min="6" max="6" width="6.125" customWidth="1"/>
    <col min="7" max="7" width="5.625" customWidth="1"/>
    <col min="8" max="8" width="3.125" customWidth="1"/>
    <col min="9" max="9" width="6.5" customWidth="1"/>
    <col min="10" max="10" width="24.5" bestFit="1" customWidth="1"/>
    <col min="11" max="11" width="15.5" bestFit="1" customWidth="1"/>
    <col min="12" max="12" width="13.875" bestFit="1" customWidth="1"/>
    <col min="13" max="14" width="2.875" customWidth="1"/>
    <col min="15" max="15" width="2.625" customWidth="1"/>
    <col min="16" max="16" width="20.875" bestFit="1" customWidth="1"/>
    <col min="17" max="24" width="2.875" customWidth="1"/>
    <col min="25" max="25" width="3.625" customWidth="1"/>
  </cols>
  <sheetData>
    <row r="1" spans="1:25" ht="27.75" thickBot="1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67" t="s">
        <v>11</v>
      </c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21" customHeight="1">
      <c r="A2" s="601" t="s">
        <v>12</v>
      </c>
      <c r="B2" s="604" t="s">
        <v>13</v>
      </c>
      <c r="C2" s="467">
        <v>44508</v>
      </c>
      <c r="D2" s="469">
        <f>C2+28</f>
        <v>44536</v>
      </c>
      <c r="E2" s="661">
        <v>644286598901</v>
      </c>
      <c r="F2" s="543" t="s">
        <v>15</v>
      </c>
      <c r="G2" s="117" t="s">
        <v>16</v>
      </c>
      <c r="H2" s="169" t="s">
        <v>17</v>
      </c>
      <c r="I2" s="118"/>
      <c r="J2" s="170" t="s">
        <v>562</v>
      </c>
      <c r="K2" s="621"/>
      <c r="L2" s="660">
        <v>842924719151</v>
      </c>
    </row>
    <row r="3" spans="1:25" ht="16.5" customHeight="1" thickBot="1">
      <c r="A3" s="465"/>
      <c r="B3" s="476"/>
      <c r="C3" s="468"/>
      <c r="D3" s="468"/>
      <c r="E3" s="650"/>
      <c r="F3" s="472"/>
      <c r="G3" s="323" t="s">
        <v>472</v>
      </c>
      <c r="H3" s="324" t="s">
        <v>17</v>
      </c>
      <c r="I3" s="325"/>
      <c r="J3" s="402" t="s">
        <v>563</v>
      </c>
      <c r="K3" s="482"/>
      <c r="L3" s="647"/>
    </row>
    <row r="4" spans="1:25" ht="16.5" customHeight="1">
      <c r="A4" s="465"/>
      <c r="B4" s="476"/>
      <c r="C4" s="468"/>
      <c r="D4" s="468"/>
      <c r="E4" s="653">
        <v>644286598912</v>
      </c>
      <c r="F4" s="548" t="s">
        <v>23</v>
      </c>
      <c r="G4" s="119" t="s">
        <v>24</v>
      </c>
      <c r="H4" s="171" t="s">
        <v>17</v>
      </c>
      <c r="I4" s="120"/>
      <c r="J4" s="403" t="s">
        <v>564</v>
      </c>
      <c r="K4" s="172"/>
      <c r="L4" s="656">
        <v>842924967356</v>
      </c>
    </row>
    <row r="5" spans="1:25" ht="16.5" customHeight="1">
      <c r="A5" s="465"/>
      <c r="B5" s="476"/>
      <c r="C5" s="468"/>
      <c r="D5" s="468"/>
      <c r="E5" s="652"/>
      <c r="F5" s="472"/>
      <c r="G5" s="121" t="s">
        <v>475</v>
      </c>
      <c r="H5" s="173" t="s">
        <v>29</v>
      </c>
      <c r="I5" s="122"/>
      <c r="J5" s="404" t="s">
        <v>565</v>
      </c>
      <c r="K5" s="174"/>
      <c r="L5" s="649"/>
    </row>
    <row r="6" spans="1:25" ht="16.5" customHeight="1">
      <c r="A6" s="465"/>
      <c r="B6" s="476"/>
      <c r="C6" s="468"/>
      <c r="D6" s="468"/>
      <c r="E6" s="232">
        <v>644286598923</v>
      </c>
      <c r="F6" s="206" t="s">
        <v>32</v>
      </c>
      <c r="G6" s="121" t="s">
        <v>33</v>
      </c>
      <c r="H6" s="173" t="s">
        <v>50</v>
      </c>
      <c r="I6" s="122"/>
      <c r="J6" s="404" t="s">
        <v>566</v>
      </c>
      <c r="K6" s="174"/>
      <c r="L6" s="268">
        <v>842924948552</v>
      </c>
    </row>
    <row r="7" spans="1:25" ht="16.5" customHeight="1" thickBot="1">
      <c r="A7" s="465"/>
      <c r="B7" s="476"/>
      <c r="C7" s="468"/>
      <c r="D7" s="468"/>
      <c r="E7" s="232">
        <v>644286598934</v>
      </c>
      <c r="F7" s="206" t="s">
        <v>32</v>
      </c>
      <c r="G7" s="121" t="s">
        <v>38</v>
      </c>
      <c r="H7" s="173" t="s">
        <v>50</v>
      </c>
      <c r="I7" s="389"/>
      <c r="J7" s="404" t="s">
        <v>567</v>
      </c>
      <c r="K7" s="174" t="s">
        <v>568</v>
      </c>
      <c r="L7" s="268">
        <v>842925263530</v>
      </c>
    </row>
    <row r="8" spans="1:25" ht="18" customHeight="1">
      <c r="A8" s="465"/>
      <c r="B8" s="606" t="s">
        <v>46</v>
      </c>
      <c r="C8" s="473">
        <f>C2+1</f>
        <v>44509</v>
      </c>
      <c r="D8" s="487">
        <f>C8+28</f>
        <v>44537</v>
      </c>
      <c r="E8" s="233">
        <v>644286598945</v>
      </c>
      <c r="F8" s="207" t="s">
        <v>48</v>
      </c>
      <c r="G8" s="119" t="s">
        <v>49</v>
      </c>
      <c r="H8" s="171" t="s">
        <v>50</v>
      </c>
      <c r="I8" s="120"/>
      <c r="J8" s="403" t="s">
        <v>569</v>
      </c>
      <c r="K8" s="172"/>
      <c r="L8" s="269">
        <v>842930867015</v>
      </c>
    </row>
    <row r="9" spans="1:25" ht="16.5" customHeight="1" thickBot="1">
      <c r="A9" s="465"/>
      <c r="B9" s="476"/>
      <c r="C9" s="472"/>
      <c r="D9" s="472"/>
      <c r="E9" s="234">
        <v>644286598956</v>
      </c>
      <c r="F9" s="208" t="s">
        <v>54</v>
      </c>
      <c r="G9" s="128" t="s">
        <v>55</v>
      </c>
      <c r="H9" s="177" t="s">
        <v>94</v>
      </c>
      <c r="I9" s="129"/>
      <c r="J9" s="178" t="s">
        <v>570</v>
      </c>
      <c r="K9" s="179"/>
      <c r="L9" s="270">
        <v>842930577650</v>
      </c>
    </row>
    <row r="10" spans="1:25" ht="16.5" customHeight="1">
      <c r="A10" s="465"/>
      <c r="B10" s="605" t="s">
        <v>58</v>
      </c>
      <c r="C10" s="473">
        <f>C8+3</f>
        <v>44512</v>
      </c>
      <c r="D10" s="487">
        <f>C10+28</f>
        <v>44540</v>
      </c>
      <c r="E10" s="233"/>
      <c r="F10" s="209" t="s">
        <v>60</v>
      </c>
      <c r="G10" s="121" t="s">
        <v>61</v>
      </c>
      <c r="H10" s="173" t="s">
        <v>240</v>
      </c>
      <c r="I10" s="131" t="s">
        <v>172</v>
      </c>
      <c r="J10" s="367"/>
      <c r="K10" s="174" t="s">
        <v>369</v>
      </c>
      <c r="L10" s="269"/>
    </row>
    <row r="11" spans="1:25" ht="16.5" customHeight="1">
      <c r="A11" s="465"/>
      <c r="B11" s="479"/>
      <c r="C11" s="468"/>
      <c r="D11" s="468"/>
      <c r="E11" s="232">
        <v>644286598960</v>
      </c>
      <c r="F11" s="210" t="s">
        <v>60</v>
      </c>
      <c r="G11" s="323" t="s">
        <v>67</v>
      </c>
      <c r="H11" s="324" t="s">
        <v>50</v>
      </c>
      <c r="I11" s="325"/>
      <c r="J11" s="406" t="s">
        <v>571</v>
      </c>
      <c r="K11" s="326"/>
      <c r="L11" s="268">
        <v>842930347571</v>
      </c>
    </row>
    <row r="12" spans="1:25" ht="16.5" customHeight="1" thickBot="1">
      <c r="A12" s="465"/>
      <c r="B12" s="479"/>
      <c r="C12" s="468"/>
      <c r="D12" s="468"/>
      <c r="E12" s="235">
        <v>644286598971</v>
      </c>
      <c r="F12" s="391" t="s">
        <v>71</v>
      </c>
      <c r="G12" s="323" t="s">
        <v>490</v>
      </c>
      <c r="H12" s="324" t="s">
        <v>34</v>
      </c>
      <c r="I12" s="142"/>
      <c r="J12" s="406" t="s">
        <v>572</v>
      </c>
      <c r="K12" s="326"/>
      <c r="L12" s="271"/>
    </row>
    <row r="13" spans="1:25" ht="16.5" customHeight="1">
      <c r="A13" s="465"/>
      <c r="B13" s="479"/>
      <c r="C13" s="468"/>
      <c r="D13" s="468"/>
      <c r="E13" s="233">
        <v>644286598982</v>
      </c>
      <c r="F13" s="125" t="s">
        <v>79</v>
      </c>
      <c r="G13" s="119" t="s">
        <v>80</v>
      </c>
      <c r="H13" s="171" t="s">
        <v>109</v>
      </c>
      <c r="I13" s="246" t="s">
        <v>573</v>
      </c>
      <c r="J13" s="403" t="s">
        <v>574</v>
      </c>
      <c r="K13" s="172"/>
      <c r="L13" s="269">
        <v>842935149125</v>
      </c>
    </row>
    <row r="14" spans="1:25" ht="18" customHeight="1">
      <c r="A14" s="465"/>
      <c r="B14" s="479"/>
      <c r="C14" s="468"/>
      <c r="D14" s="468"/>
      <c r="E14" s="644">
        <v>644286598993</v>
      </c>
      <c r="F14" s="547" t="s">
        <v>79</v>
      </c>
      <c r="G14" s="121" t="s">
        <v>86</v>
      </c>
      <c r="H14" s="173" t="s">
        <v>81</v>
      </c>
      <c r="I14" s="247" t="s">
        <v>575</v>
      </c>
      <c r="J14" s="404" t="s">
        <v>576</v>
      </c>
      <c r="K14" s="593"/>
      <c r="L14" s="646">
        <v>842936411542</v>
      </c>
    </row>
    <row r="15" spans="1:25" ht="16.5" customHeight="1" thickBot="1">
      <c r="A15" s="509"/>
      <c r="B15" s="539"/>
      <c r="C15" s="497"/>
      <c r="D15" s="497"/>
      <c r="E15" s="654"/>
      <c r="F15" s="497"/>
      <c r="G15" s="136" t="s">
        <v>495</v>
      </c>
      <c r="H15" s="181" t="s">
        <v>50</v>
      </c>
      <c r="I15" s="137"/>
      <c r="J15" s="182" t="s">
        <v>577</v>
      </c>
      <c r="K15" s="525"/>
      <c r="L15" s="643"/>
    </row>
    <row r="16" spans="1:25" ht="16.5" customHeight="1">
      <c r="A16" s="586" t="s">
        <v>259</v>
      </c>
      <c r="B16" s="575" t="s">
        <v>13</v>
      </c>
      <c r="C16" s="551">
        <f>C2+7</f>
        <v>44515</v>
      </c>
      <c r="D16" s="552">
        <f>C16+28</f>
        <v>44543</v>
      </c>
      <c r="E16" s="658">
        <v>644469836475</v>
      </c>
      <c r="F16" s="554" t="s">
        <v>15</v>
      </c>
      <c r="G16" s="139" t="s">
        <v>93</v>
      </c>
      <c r="H16" s="183" t="s">
        <v>94</v>
      </c>
      <c r="I16" s="140"/>
      <c r="J16" s="184" t="s">
        <v>578</v>
      </c>
      <c r="K16" s="600"/>
      <c r="L16" s="659">
        <v>842935048723</v>
      </c>
    </row>
    <row r="17" spans="1:16" ht="18" customHeight="1" thickBot="1">
      <c r="A17" s="465"/>
      <c r="B17" s="479"/>
      <c r="C17" s="468"/>
      <c r="D17" s="468"/>
      <c r="E17" s="650"/>
      <c r="F17" s="472"/>
      <c r="G17" s="323" t="s">
        <v>499</v>
      </c>
      <c r="H17" s="324" t="s">
        <v>50</v>
      </c>
      <c r="I17" s="325"/>
      <c r="J17" s="406" t="s">
        <v>579</v>
      </c>
      <c r="K17" s="482"/>
      <c r="L17" s="647"/>
    </row>
    <row r="18" spans="1:16" ht="16.5" customHeight="1" thickBot="1">
      <c r="A18" s="465"/>
      <c r="B18" s="537"/>
      <c r="C18" s="493"/>
      <c r="D18" s="493"/>
      <c r="E18" s="357">
        <v>644469836486</v>
      </c>
      <c r="F18" s="390" t="s">
        <v>32</v>
      </c>
      <c r="G18" s="264" t="s">
        <v>100</v>
      </c>
      <c r="H18" s="409" t="s">
        <v>50</v>
      </c>
      <c r="I18" s="141"/>
      <c r="J18" s="185" t="s">
        <v>469</v>
      </c>
      <c r="K18" s="360"/>
      <c r="L18" s="356">
        <v>842939986162</v>
      </c>
    </row>
    <row r="19" spans="1:16" ht="16.5" customHeight="1">
      <c r="A19" s="465"/>
      <c r="B19" s="584" t="s">
        <v>46</v>
      </c>
      <c r="C19" s="473">
        <f>C8+7</f>
        <v>44516</v>
      </c>
      <c r="D19" s="487">
        <f>C19+28</f>
        <v>44544</v>
      </c>
      <c r="E19" s="653">
        <v>644469836490</v>
      </c>
      <c r="F19" s="548" t="s">
        <v>48</v>
      </c>
      <c r="G19" s="119" t="s">
        <v>104</v>
      </c>
      <c r="H19" s="171" t="s">
        <v>73</v>
      </c>
      <c r="I19" s="134" t="s">
        <v>63</v>
      </c>
      <c r="J19" s="403" t="s">
        <v>580</v>
      </c>
      <c r="K19" s="598" t="s">
        <v>581</v>
      </c>
      <c r="L19" s="656">
        <v>842941709735</v>
      </c>
    </row>
    <row r="20" spans="1:16" ht="18" customHeight="1">
      <c r="A20" s="465"/>
      <c r="B20" s="479"/>
      <c r="C20" s="468"/>
      <c r="D20" s="468"/>
      <c r="E20" s="650"/>
      <c r="F20" s="472"/>
      <c r="G20" s="323" t="s">
        <v>506</v>
      </c>
      <c r="H20" s="324" t="s">
        <v>73</v>
      </c>
      <c r="I20" s="132" t="s">
        <v>167</v>
      </c>
      <c r="J20" s="121" t="s">
        <v>582</v>
      </c>
      <c r="K20" s="482"/>
      <c r="L20" s="649"/>
    </row>
    <row r="21" spans="1:16" ht="18" customHeight="1" thickBot="1">
      <c r="A21" s="465"/>
      <c r="B21" s="537"/>
      <c r="C21" s="493"/>
      <c r="D21" s="493"/>
      <c r="E21" s="235">
        <v>644469836501</v>
      </c>
      <c r="F21" s="391" t="s">
        <v>54</v>
      </c>
      <c r="G21" s="323" t="s">
        <v>113</v>
      </c>
      <c r="H21" s="324" t="s">
        <v>29</v>
      </c>
      <c r="I21" s="142"/>
      <c r="J21" s="128" t="s">
        <v>583</v>
      </c>
      <c r="K21" s="326"/>
      <c r="L21" s="271">
        <v>842958744434</v>
      </c>
    </row>
    <row r="22" spans="1:16" ht="18" customHeight="1" thickBot="1">
      <c r="A22" s="465"/>
      <c r="B22" s="584" t="s">
        <v>58</v>
      </c>
      <c r="C22" s="473">
        <f>C10+7</f>
        <v>44519</v>
      </c>
      <c r="D22" s="487">
        <f>C22+28</f>
        <v>44547</v>
      </c>
      <c r="E22" s="233">
        <v>644469836512</v>
      </c>
      <c r="F22" s="125" t="s">
        <v>117</v>
      </c>
      <c r="G22" s="119" t="s">
        <v>49</v>
      </c>
      <c r="H22" s="171" t="s">
        <v>29</v>
      </c>
      <c r="I22" s="144"/>
      <c r="J22" s="189" t="s">
        <v>584</v>
      </c>
      <c r="K22" s="172"/>
      <c r="L22" s="269">
        <v>842954532022</v>
      </c>
    </row>
    <row r="23" spans="1:16" ht="16.5" customHeight="1">
      <c r="A23" s="465"/>
      <c r="B23" s="479"/>
      <c r="C23" s="468"/>
      <c r="D23" s="468"/>
      <c r="E23" s="653">
        <v>644469836523</v>
      </c>
      <c r="F23" s="548" t="s">
        <v>125</v>
      </c>
      <c r="G23" s="119" t="s">
        <v>126</v>
      </c>
      <c r="H23" s="171" t="s">
        <v>81</v>
      </c>
      <c r="I23" s="134" t="s">
        <v>492</v>
      </c>
      <c r="J23" s="403" t="s">
        <v>585</v>
      </c>
      <c r="K23" s="598"/>
      <c r="L23" s="656">
        <v>842956148366</v>
      </c>
    </row>
    <row r="24" spans="1:16" ht="16.5" customHeight="1" thickBot="1">
      <c r="A24" s="465"/>
      <c r="B24" s="479"/>
      <c r="C24" s="468"/>
      <c r="D24" s="468"/>
      <c r="E24" s="650"/>
      <c r="F24" s="468"/>
      <c r="G24" s="323" t="s">
        <v>515</v>
      </c>
      <c r="H24" s="324" t="s">
        <v>94</v>
      </c>
      <c r="I24" s="325"/>
      <c r="J24" s="406" t="s">
        <v>586</v>
      </c>
      <c r="K24" s="482"/>
      <c r="L24" s="657"/>
    </row>
    <row r="25" spans="1:16" ht="18" customHeight="1">
      <c r="A25" s="587" t="s">
        <v>131</v>
      </c>
      <c r="B25" s="608" t="s">
        <v>13</v>
      </c>
      <c r="C25" s="498">
        <f>C16+7</f>
        <v>44522</v>
      </c>
      <c r="D25" s="499">
        <f>C25+28+7</f>
        <v>44557</v>
      </c>
      <c r="E25" s="236">
        <v>644643959773</v>
      </c>
      <c r="F25" s="145" t="s">
        <v>23</v>
      </c>
      <c r="G25" s="146" t="s">
        <v>133</v>
      </c>
      <c r="H25" s="191" t="s">
        <v>94</v>
      </c>
      <c r="I25" s="147"/>
      <c r="J25" s="192" t="s">
        <v>587</v>
      </c>
      <c r="K25" s="193"/>
      <c r="L25" s="347">
        <v>842960541732</v>
      </c>
      <c r="P25" s="219"/>
    </row>
    <row r="26" spans="1:16" ht="16.5" customHeight="1">
      <c r="A26" s="465"/>
      <c r="B26" s="479"/>
      <c r="C26" s="468"/>
      <c r="D26" s="468"/>
      <c r="E26" s="644">
        <v>644643959795</v>
      </c>
      <c r="F26" s="547" t="s">
        <v>23</v>
      </c>
      <c r="G26" s="121" t="s">
        <v>142</v>
      </c>
      <c r="H26" s="173" t="s">
        <v>50</v>
      </c>
      <c r="I26" s="122"/>
      <c r="J26" s="404" t="s">
        <v>588</v>
      </c>
      <c r="K26" s="593" t="s">
        <v>589</v>
      </c>
      <c r="L26" s="646">
        <v>842960570653</v>
      </c>
      <c r="P26" s="219"/>
    </row>
    <row r="27" spans="1:16" ht="16.5" customHeight="1">
      <c r="A27" s="465"/>
      <c r="B27" s="479"/>
      <c r="C27" s="468"/>
      <c r="D27" s="468"/>
      <c r="E27" s="650"/>
      <c r="F27" s="472"/>
      <c r="G27" s="323" t="s">
        <v>522</v>
      </c>
      <c r="H27" s="324" t="s">
        <v>50</v>
      </c>
      <c r="I27" s="325"/>
      <c r="J27" s="406" t="s">
        <v>391</v>
      </c>
      <c r="K27" s="655"/>
      <c r="L27" s="649"/>
      <c r="P27" s="219"/>
    </row>
    <row r="28" spans="1:16" ht="16.5" customHeight="1">
      <c r="A28" s="465"/>
      <c r="B28" s="479"/>
      <c r="C28" s="468"/>
      <c r="D28" s="468"/>
      <c r="E28" s="232">
        <v>644643959806</v>
      </c>
      <c r="F28" s="123" t="s">
        <v>42</v>
      </c>
      <c r="G28" s="121" t="s">
        <v>43</v>
      </c>
      <c r="H28" s="173" t="s">
        <v>17</v>
      </c>
      <c r="I28" s="122"/>
      <c r="J28" s="404" t="s">
        <v>590</v>
      </c>
      <c r="K28" s="174"/>
      <c r="L28" s="268">
        <v>842961712482</v>
      </c>
      <c r="P28" s="219"/>
    </row>
    <row r="29" spans="1:16" ht="16.5" customHeight="1" thickBot="1">
      <c r="A29" s="465"/>
      <c r="B29" s="537"/>
      <c r="C29" s="493"/>
      <c r="D29" s="493"/>
      <c r="E29" s="237">
        <v>644643959810</v>
      </c>
      <c r="F29" s="392" t="s">
        <v>32</v>
      </c>
      <c r="G29" s="393" t="s">
        <v>147</v>
      </c>
      <c r="H29" s="412" t="s">
        <v>29</v>
      </c>
      <c r="I29" s="395"/>
      <c r="J29" s="413" t="s">
        <v>591</v>
      </c>
      <c r="K29" s="418"/>
      <c r="L29" s="348">
        <v>842961369434</v>
      </c>
      <c r="P29" s="219"/>
    </row>
    <row r="30" spans="1:16" ht="16.5" customHeight="1">
      <c r="A30" s="465"/>
      <c r="B30" s="588" t="s">
        <v>46</v>
      </c>
      <c r="C30" s="473">
        <f>C19+7</f>
        <v>44523</v>
      </c>
      <c r="D30" s="565">
        <f>C30+28+7</f>
        <v>44558</v>
      </c>
      <c r="E30" s="233">
        <v>644643959821</v>
      </c>
      <c r="F30" s="207" t="s">
        <v>48</v>
      </c>
      <c r="G30" s="119" t="s">
        <v>198</v>
      </c>
      <c r="H30" s="171" t="s">
        <v>94</v>
      </c>
      <c r="I30" s="398"/>
      <c r="J30" s="119" t="s">
        <v>348</v>
      </c>
      <c r="K30" s="172"/>
      <c r="L30" s="269">
        <v>842964972916</v>
      </c>
      <c r="P30" s="219"/>
    </row>
    <row r="31" spans="1:16" ht="16.5" customHeight="1" thickBot="1">
      <c r="A31" s="465"/>
      <c r="B31" s="537"/>
      <c r="C31" s="493"/>
      <c r="D31" s="493"/>
      <c r="E31" s="234">
        <v>644643959832</v>
      </c>
      <c r="F31" s="127" t="s">
        <v>151</v>
      </c>
      <c r="G31" s="128" t="s">
        <v>152</v>
      </c>
      <c r="H31" s="177" t="s">
        <v>94</v>
      </c>
      <c r="I31" s="129"/>
      <c r="J31" s="178" t="s">
        <v>592</v>
      </c>
      <c r="K31" s="196"/>
      <c r="L31" s="270">
        <v>842963831732</v>
      </c>
      <c r="P31" s="219"/>
    </row>
    <row r="32" spans="1:16" ht="16.5" customHeight="1">
      <c r="A32" s="465"/>
      <c r="B32" s="627" t="s">
        <v>58</v>
      </c>
      <c r="C32" s="629">
        <f>C22+7</f>
        <v>44526</v>
      </c>
      <c r="D32" s="634">
        <f>C32+28+7</f>
        <v>44561</v>
      </c>
      <c r="E32" s="233">
        <v>644643959843</v>
      </c>
      <c r="F32" s="125" t="s">
        <v>125</v>
      </c>
      <c r="G32" s="119" t="s">
        <v>166</v>
      </c>
      <c r="H32" s="171" t="s">
        <v>109</v>
      </c>
      <c r="I32" s="134" t="s">
        <v>593</v>
      </c>
      <c r="J32" s="403" t="s">
        <v>594</v>
      </c>
      <c r="K32" s="172"/>
      <c r="L32" s="269">
        <v>842966651542</v>
      </c>
      <c r="P32" s="221"/>
    </row>
    <row r="33" spans="1:16" ht="16.5" customHeight="1" thickBot="1">
      <c r="A33" s="465"/>
      <c r="B33" s="627"/>
      <c r="C33" s="630"/>
      <c r="D33" s="635"/>
      <c r="E33" s="235">
        <v>644643959854</v>
      </c>
      <c r="F33" s="391" t="s">
        <v>125</v>
      </c>
      <c r="G33" s="255" t="s">
        <v>595</v>
      </c>
      <c r="H33" s="173" t="s">
        <v>596</v>
      </c>
      <c r="I33" s="257" t="s">
        <v>597</v>
      </c>
      <c r="J33" s="256" t="s">
        <v>598</v>
      </c>
      <c r="K33" s="326"/>
      <c r="L33" s="271">
        <v>842966669845</v>
      </c>
      <c r="P33" s="222"/>
    </row>
    <row r="34" spans="1:16" ht="16.5" customHeight="1">
      <c r="A34" s="589" t="s">
        <v>178</v>
      </c>
      <c r="B34" s="590" t="s">
        <v>13</v>
      </c>
      <c r="C34" s="498">
        <f>C25+7</f>
        <v>44529</v>
      </c>
      <c r="D34" s="499">
        <f>C34+28+7</f>
        <v>44564</v>
      </c>
      <c r="E34" s="651">
        <v>644819586214</v>
      </c>
      <c r="F34" s="557" t="s">
        <v>15</v>
      </c>
      <c r="G34" s="146" t="s">
        <v>180</v>
      </c>
      <c r="H34" s="191" t="s">
        <v>29</v>
      </c>
      <c r="I34" s="147"/>
      <c r="J34" s="146" t="s">
        <v>599</v>
      </c>
      <c r="K34" s="595"/>
      <c r="L34" s="648">
        <v>842969315716</v>
      </c>
    </row>
    <row r="35" spans="1:16" ht="16.5" customHeight="1">
      <c r="A35" s="465"/>
      <c r="B35" s="476"/>
      <c r="C35" s="468"/>
      <c r="D35" s="468"/>
      <c r="E35" s="652"/>
      <c r="F35" s="472"/>
      <c r="G35" s="121" t="s">
        <v>542</v>
      </c>
      <c r="H35" s="173" t="s">
        <v>29</v>
      </c>
      <c r="I35" s="122"/>
      <c r="J35" s="121" t="s">
        <v>600</v>
      </c>
      <c r="K35" s="596"/>
      <c r="L35" s="649"/>
    </row>
    <row r="36" spans="1:16" ht="16.5" customHeight="1">
      <c r="A36" s="465"/>
      <c r="B36" s="476"/>
      <c r="C36" s="468"/>
      <c r="D36" s="468"/>
      <c r="E36" s="644">
        <v>644819586225</v>
      </c>
      <c r="F36" s="547" t="s">
        <v>15</v>
      </c>
      <c r="G36" s="121" t="s">
        <v>185</v>
      </c>
      <c r="H36" s="173" t="s">
        <v>50</v>
      </c>
      <c r="I36" s="202"/>
      <c r="J36" s="121" t="s">
        <v>601</v>
      </c>
      <c r="K36" s="174"/>
      <c r="L36" s="646">
        <v>842969912621</v>
      </c>
    </row>
    <row r="37" spans="1:16" ht="16.5" customHeight="1" thickBot="1">
      <c r="A37" s="465"/>
      <c r="B37" s="476"/>
      <c r="C37" s="468"/>
      <c r="D37" s="468"/>
      <c r="E37" s="650"/>
      <c r="F37" s="468"/>
      <c r="G37" s="323" t="s">
        <v>546</v>
      </c>
      <c r="H37" s="324" t="s">
        <v>29</v>
      </c>
      <c r="I37" s="325"/>
      <c r="J37" s="323" t="s">
        <v>602</v>
      </c>
      <c r="K37" s="326"/>
      <c r="L37" s="647"/>
    </row>
    <row r="38" spans="1:16" ht="16.5" customHeight="1">
      <c r="A38" s="465"/>
      <c r="B38" s="476"/>
      <c r="C38" s="468"/>
      <c r="D38" s="468"/>
      <c r="E38" s="233">
        <v>644819586236</v>
      </c>
      <c r="F38" s="125" t="s">
        <v>23</v>
      </c>
      <c r="G38" s="119" t="s">
        <v>189</v>
      </c>
      <c r="H38" s="171" t="s">
        <v>17</v>
      </c>
      <c r="I38" s="120"/>
      <c r="J38" s="119" t="s">
        <v>346</v>
      </c>
      <c r="K38" s="172"/>
      <c r="L38" s="269">
        <v>842969492536</v>
      </c>
    </row>
    <row r="39" spans="1:16" ht="16.5" customHeight="1">
      <c r="A39" s="465"/>
      <c r="B39" s="476"/>
      <c r="C39" s="468"/>
      <c r="D39" s="468"/>
      <c r="E39" s="644">
        <v>644819586240</v>
      </c>
      <c r="F39" s="547" t="s">
        <v>42</v>
      </c>
      <c r="G39" s="121" t="s">
        <v>192</v>
      </c>
      <c r="H39" s="173" t="s">
        <v>81</v>
      </c>
      <c r="I39" s="131" t="s">
        <v>82</v>
      </c>
      <c r="J39" s="121" t="s">
        <v>603</v>
      </c>
      <c r="K39" s="174"/>
      <c r="L39" s="646">
        <v>842968423570</v>
      </c>
    </row>
    <row r="40" spans="1:16" ht="16.5" customHeight="1" thickBot="1">
      <c r="A40" s="465"/>
      <c r="B40" s="476"/>
      <c r="C40" s="468"/>
      <c r="D40" s="468"/>
      <c r="E40" s="645"/>
      <c r="F40" s="493"/>
      <c r="G40" s="128" t="s">
        <v>551</v>
      </c>
      <c r="H40" s="177" t="s">
        <v>50</v>
      </c>
      <c r="I40" s="129"/>
      <c r="J40" s="128" t="s">
        <v>604</v>
      </c>
      <c r="K40" s="196"/>
      <c r="L40" s="647"/>
    </row>
    <row r="41" spans="1:16" ht="16.5" customHeight="1" thickBot="1">
      <c r="A41" s="465"/>
      <c r="B41" s="203" t="s">
        <v>46</v>
      </c>
      <c r="C41" s="157">
        <f>C30+7</f>
        <v>44530</v>
      </c>
      <c r="D41" s="158">
        <f>C41+28+7</f>
        <v>44565</v>
      </c>
      <c r="E41" s="234">
        <v>644819586251</v>
      </c>
      <c r="F41" s="127" t="s">
        <v>54</v>
      </c>
      <c r="G41" s="128" t="s">
        <v>202</v>
      </c>
      <c r="H41" s="177" t="s">
        <v>29</v>
      </c>
      <c r="I41" s="399"/>
      <c r="J41" s="416" t="s">
        <v>605</v>
      </c>
      <c r="K41" s="205"/>
      <c r="L41" s="350"/>
    </row>
    <row r="42" spans="1:16" ht="16.5" customHeight="1">
      <c r="A42" s="465"/>
      <c r="B42" s="585" t="s">
        <v>58</v>
      </c>
      <c r="C42" s="637">
        <f>C32+7</f>
        <v>44533</v>
      </c>
      <c r="D42" s="639">
        <f>C42+28+7</f>
        <v>44568</v>
      </c>
      <c r="E42" s="235">
        <v>644819586262</v>
      </c>
      <c r="F42" s="391" t="s">
        <v>117</v>
      </c>
      <c r="G42" s="323" t="s">
        <v>210</v>
      </c>
      <c r="H42" s="324" t="s">
        <v>50</v>
      </c>
      <c r="I42" s="325"/>
      <c r="J42" s="323" t="s">
        <v>483</v>
      </c>
      <c r="K42" s="326"/>
      <c r="L42" s="271">
        <v>842971474984</v>
      </c>
    </row>
    <row r="43" spans="1:16" ht="16.5" customHeight="1" thickBot="1">
      <c r="A43" s="465"/>
      <c r="B43" s="632"/>
      <c r="C43" s="637"/>
      <c r="D43" s="640"/>
      <c r="E43" s="235">
        <v>644819586273</v>
      </c>
      <c r="F43" s="127" t="s">
        <v>60</v>
      </c>
      <c r="G43" s="128" t="s">
        <v>121</v>
      </c>
      <c r="H43" s="177" t="s">
        <v>34</v>
      </c>
      <c r="I43" s="325"/>
      <c r="J43" s="323" t="s">
        <v>606</v>
      </c>
      <c r="K43" s="326"/>
      <c r="L43" s="271">
        <v>842979748435</v>
      </c>
    </row>
    <row r="44" spans="1:16" ht="16.5" customHeight="1">
      <c r="A44" s="465"/>
      <c r="B44" s="632"/>
      <c r="C44" s="637"/>
      <c r="D44" s="640"/>
      <c r="E44" s="653">
        <v>644819586284</v>
      </c>
      <c r="F44" s="554" t="s">
        <v>79</v>
      </c>
      <c r="G44" s="139" t="s">
        <v>214</v>
      </c>
      <c r="H44" s="183" t="s">
        <v>94</v>
      </c>
      <c r="I44" s="120"/>
      <c r="J44" s="119" t="s">
        <v>607</v>
      </c>
      <c r="K44" s="598"/>
      <c r="L44" s="642">
        <v>842979935722</v>
      </c>
    </row>
    <row r="45" spans="1:16" ht="16.5" customHeight="1" thickBot="1">
      <c r="A45" s="509"/>
      <c r="B45" s="633"/>
      <c r="C45" s="638"/>
      <c r="D45" s="641"/>
      <c r="E45" s="654"/>
      <c r="F45" s="497"/>
      <c r="G45" s="136" t="s">
        <v>560</v>
      </c>
      <c r="H45" s="181" t="s">
        <v>50</v>
      </c>
      <c r="I45" s="161"/>
      <c r="J45" s="136" t="s">
        <v>263</v>
      </c>
      <c r="K45" s="525"/>
      <c r="L45" s="643"/>
    </row>
    <row r="46" spans="1:16" ht="15.75" customHeight="1">
      <c r="A46" s="168"/>
      <c r="B46" s="168"/>
    </row>
    <row r="47" spans="1:16" ht="15.75" customHeight="1">
      <c r="A47" s="168"/>
      <c r="B47" s="168"/>
    </row>
    <row r="48" spans="1:16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6.5">
      <c r="A994" s="168"/>
      <c r="B994" s="168"/>
    </row>
    <row r="995" spans="1:2" ht="16.5">
      <c r="A995" s="168"/>
      <c r="B995" s="168"/>
    </row>
    <row r="996" spans="1:2" ht="16.5">
      <c r="A996" s="168"/>
      <c r="B996" s="168"/>
    </row>
  </sheetData>
  <mergeCells count="78">
    <mergeCell ref="A2:A15"/>
    <mergeCell ref="B2:B7"/>
    <mergeCell ref="C2:C7"/>
    <mergeCell ref="D2:D7"/>
    <mergeCell ref="E2:E3"/>
    <mergeCell ref="B8:B9"/>
    <mergeCell ref="C8:C9"/>
    <mergeCell ref="D8:D9"/>
    <mergeCell ref="B10:B15"/>
    <mergeCell ref="K2:K3"/>
    <mergeCell ref="L2:L3"/>
    <mergeCell ref="E4:E5"/>
    <mergeCell ref="F4:F5"/>
    <mergeCell ref="L4:L5"/>
    <mergeCell ref="F2:F3"/>
    <mergeCell ref="L14:L15"/>
    <mergeCell ref="A16:A24"/>
    <mergeCell ref="B16:B18"/>
    <mergeCell ref="C16:C18"/>
    <mergeCell ref="D16:D18"/>
    <mergeCell ref="E16:E17"/>
    <mergeCell ref="F16:F17"/>
    <mergeCell ref="K16:K17"/>
    <mergeCell ref="L16:L17"/>
    <mergeCell ref="C10:C15"/>
    <mergeCell ref="D10:D15"/>
    <mergeCell ref="E14:E15"/>
    <mergeCell ref="F14:F15"/>
    <mergeCell ref="K14:K15"/>
    <mergeCell ref="L19:L20"/>
    <mergeCell ref="B22:B24"/>
    <mergeCell ref="L23:L24"/>
    <mergeCell ref="B19:B21"/>
    <mergeCell ref="C19:C21"/>
    <mergeCell ref="D19:D21"/>
    <mergeCell ref="E19:E20"/>
    <mergeCell ref="F19:F20"/>
    <mergeCell ref="K19:K20"/>
    <mergeCell ref="C22:C24"/>
    <mergeCell ref="D22:D24"/>
    <mergeCell ref="E23:E24"/>
    <mergeCell ref="F23:F24"/>
    <mergeCell ref="K23:K24"/>
    <mergeCell ref="L26:L27"/>
    <mergeCell ref="B30:B31"/>
    <mergeCell ref="C30:C31"/>
    <mergeCell ref="D30:D31"/>
    <mergeCell ref="B25:B29"/>
    <mergeCell ref="C25:C29"/>
    <mergeCell ref="D25:D29"/>
    <mergeCell ref="E26:E27"/>
    <mergeCell ref="F26:F27"/>
    <mergeCell ref="A25:A33"/>
    <mergeCell ref="B32:B33"/>
    <mergeCell ref="C32:C33"/>
    <mergeCell ref="D32:D33"/>
    <mergeCell ref="K26:K27"/>
    <mergeCell ref="A34:A45"/>
    <mergeCell ref="B34:B40"/>
    <mergeCell ref="C34:C40"/>
    <mergeCell ref="D34:D40"/>
    <mergeCell ref="E34:E35"/>
    <mergeCell ref="B42:B45"/>
    <mergeCell ref="C42:C45"/>
    <mergeCell ref="D42:D45"/>
    <mergeCell ref="E44:E45"/>
    <mergeCell ref="L34:L35"/>
    <mergeCell ref="E36:E37"/>
    <mergeCell ref="F36:F37"/>
    <mergeCell ref="L36:L37"/>
    <mergeCell ref="F34:F35"/>
    <mergeCell ref="K34:K35"/>
    <mergeCell ref="F44:F45"/>
    <mergeCell ref="L44:L45"/>
    <mergeCell ref="E39:E40"/>
    <mergeCell ref="F39:F40"/>
    <mergeCell ref="L39:L40"/>
    <mergeCell ref="K44:K45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381-2C63-4F44-873C-F914A716C6BE}">
  <sheetPr>
    <pageSetUpPr fitToPage="1"/>
  </sheetPr>
  <dimension ref="A1:Y994"/>
  <sheetViews>
    <sheetView topLeftCell="A16" zoomScale="115" zoomScaleNormal="115" workbookViewId="0">
      <selection activeCell="I8" sqref="I8"/>
    </sheetView>
  </sheetViews>
  <sheetFormatPr defaultColWidth="12.625" defaultRowHeight="15" customHeight="1"/>
  <cols>
    <col min="1" max="1" width="3.125" customWidth="1"/>
    <col min="2" max="2" width="2.625" customWidth="1"/>
    <col min="3" max="3" width="6.625" bestFit="1" customWidth="1"/>
    <col min="4" max="4" width="10.125" bestFit="1" customWidth="1"/>
    <col min="5" max="5" width="13.5" bestFit="1" customWidth="1"/>
    <col min="6" max="6" width="5.625" customWidth="1"/>
    <col min="7" max="7" width="3.125" customWidth="1"/>
    <col min="8" max="8" width="6.5" customWidth="1"/>
    <col min="9" max="9" width="24.5" bestFit="1" customWidth="1"/>
    <col min="10" max="10" width="15.5" bestFit="1" customWidth="1"/>
    <col min="11" max="11" width="9" bestFit="1" customWidth="1"/>
    <col min="12" max="12" width="14.125" bestFit="1" customWidth="1"/>
    <col min="13" max="14" width="2.875" customWidth="1"/>
    <col min="15" max="15" width="2.625" customWidth="1"/>
    <col min="16" max="16" width="20.875" bestFit="1" customWidth="1"/>
    <col min="17" max="24" width="2.875" customWidth="1"/>
    <col min="25" max="25" width="3.625" customWidth="1"/>
  </cols>
  <sheetData>
    <row r="1" spans="1:25" ht="27.75" thickBot="1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64" t="s">
        <v>6</v>
      </c>
      <c r="G1" s="164" t="s">
        <v>7</v>
      </c>
      <c r="H1" s="165" t="s">
        <v>8</v>
      </c>
      <c r="I1" s="165" t="s">
        <v>9</v>
      </c>
      <c r="J1" s="166" t="s">
        <v>8</v>
      </c>
      <c r="K1" s="313" t="s">
        <v>608</v>
      </c>
      <c r="L1" s="167" t="s">
        <v>11</v>
      </c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21" customHeight="1">
      <c r="A2" s="601" t="s">
        <v>12</v>
      </c>
      <c r="B2" s="604" t="s">
        <v>13</v>
      </c>
      <c r="C2" s="467">
        <v>44536</v>
      </c>
      <c r="D2" s="469">
        <f>C2+28+7</f>
        <v>44571</v>
      </c>
      <c r="E2" s="661">
        <v>645023816604</v>
      </c>
      <c r="F2" s="117" t="s">
        <v>16</v>
      </c>
      <c r="G2" s="169" t="s">
        <v>17</v>
      </c>
      <c r="H2" s="118"/>
      <c r="I2" s="170" t="s">
        <v>609</v>
      </c>
      <c r="J2" s="621"/>
      <c r="K2" s="664">
        <v>44569</v>
      </c>
      <c r="L2" s="660">
        <v>842979507112</v>
      </c>
    </row>
    <row r="3" spans="1:25" ht="16.5" customHeight="1" thickBot="1">
      <c r="A3" s="465"/>
      <c r="B3" s="476"/>
      <c r="C3" s="468"/>
      <c r="D3" s="468"/>
      <c r="E3" s="650"/>
      <c r="F3" s="323" t="s">
        <v>472</v>
      </c>
      <c r="G3" s="324" t="s">
        <v>17</v>
      </c>
      <c r="H3" s="325"/>
      <c r="I3" s="402" t="s">
        <v>563</v>
      </c>
      <c r="J3" s="482"/>
      <c r="K3" s="665"/>
      <c r="L3" s="647"/>
    </row>
    <row r="4" spans="1:25" ht="16.5" customHeight="1">
      <c r="A4" s="465"/>
      <c r="B4" s="476"/>
      <c r="C4" s="468"/>
      <c r="D4" s="468"/>
      <c r="E4" s="653">
        <v>645023816615</v>
      </c>
      <c r="F4" s="119" t="s">
        <v>24</v>
      </c>
      <c r="G4" s="171" t="s">
        <v>17</v>
      </c>
      <c r="H4" s="120"/>
      <c r="I4" s="403" t="s">
        <v>610</v>
      </c>
      <c r="J4" s="172"/>
      <c r="K4" s="662">
        <v>44569</v>
      </c>
      <c r="L4" s="656">
        <v>842981555356</v>
      </c>
    </row>
    <row r="5" spans="1:25" ht="16.5" customHeight="1">
      <c r="A5" s="465"/>
      <c r="B5" s="476"/>
      <c r="C5" s="468"/>
      <c r="D5" s="468"/>
      <c r="E5" s="652"/>
      <c r="F5" s="121" t="s">
        <v>475</v>
      </c>
      <c r="G5" s="173" t="s">
        <v>29</v>
      </c>
      <c r="H5" s="122"/>
      <c r="I5" s="404" t="s">
        <v>611</v>
      </c>
      <c r="J5" s="174"/>
      <c r="K5" s="663"/>
      <c r="L5" s="649"/>
    </row>
    <row r="6" spans="1:25" ht="16.5" customHeight="1">
      <c r="A6" s="465"/>
      <c r="B6" s="476"/>
      <c r="C6" s="468"/>
      <c r="D6" s="468"/>
      <c r="E6" s="232">
        <v>645023816626</v>
      </c>
      <c r="F6" s="121" t="s">
        <v>33</v>
      </c>
      <c r="G6" s="173" t="s">
        <v>50</v>
      </c>
      <c r="H6" s="122"/>
      <c r="I6" s="404" t="s">
        <v>523</v>
      </c>
      <c r="J6" s="174"/>
      <c r="K6" s="335">
        <v>44569</v>
      </c>
      <c r="L6" s="421">
        <v>842980527830</v>
      </c>
    </row>
    <row r="7" spans="1:25" ht="16.5" customHeight="1" thickBot="1">
      <c r="A7" s="465"/>
      <c r="B7" s="476"/>
      <c r="C7" s="468"/>
      <c r="D7" s="468"/>
      <c r="E7" s="232">
        <v>645023816630</v>
      </c>
      <c r="F7" s="121" t="s">
        <v>38</v>
      </c>
      <c r="G7" s="173" t="s">
        <v>50</v>
      </c>
      <c r="H7" s="389"/>
      <c r="I7" s="404" t="s">
        <v>612</v>
      </c>
      <c r="J7" s="174" t="s">
        <v>613</v>
      </c>
      <c r="K7" s="335">
        <v>44569</v>
      </c>
      <c r="L7" s="421">
        <v>645840179833</v>
      </c>
    </row>
    <row r="8" spans="1:25" ht="18" customHeight="1">
      <c r="A8" s="465"/>
      <c r="B8" s="606" t="s">
        <v>46</v>
      </c>
      <c r="C8" s="473">
        <f>C2+1</f>
        <v>44537</v>
      </c>
      <c r="D8" s="487">
        <f>C8+28+7</f>
        <v>44572</v>
      </c>
      <c r="E8" s="233">
        <v>645023816641</v>
      </c>
      <c r="F8" s="119" t="s">
        <v>49</v>
      </c>
      <c r="G8" s="171" t="s">
        <v>50</v>
      </c>
      <c r="H8" s="120"/>
      <c r="I8" s="403" t="s">
        <v>614</v>
      </c>
      <c r="J8" s="172"/>
      <c r="K8" s="336">
        <v>44569</v>
      </c>
      <c r="L8" s="422">
        <v>842979377085</v>
      </c>
    </row>
    <row r="9" spans="1:25" ht="16.5" customHeight="1" thickBot="1">
      <c r="A9" s="465"/>
      <c r="B9" s="476"/>
      <c r="C9" s="472"/>
      <c r="D9" s="472"/>
      <c r="E9" s="234">
        <v>645023816652</v>
      </c>
      <c r="F9" s="128" t="s">
        <v>55</v>
      </c>
      <c r="G9" s="177" t="s">
        <v>94</v>
      </c>
      <c r="H9" s="129"/>
      <c r="I9" s="178" t="s">
        <v>615</v>
      </c>
      <c r="J9" s="179"/>
      <c r="K9" s="337">
        <v>44576</v>
      </c>
      <c r="L9" s="270">
        <v>842990696321</v>
      </c>
    </row>
    <row r="10" spans="1:25" ht="16.5" customHeight="1">
      <c r="A10" s="465"/>
      <c r="B10" s="605" t="s">
        <v>58</v>
      </c>
      <c r="C10" s="473">
        <f>C8+3</f>
        <v>44540</v>
      </c>
      <c r="D10" s="487">
        <f>C10+28+7</f>
        <v>44575</v>
      </c>
      <c r="E10" s="233"/>
      <c r="F10" s="121" t="s">
        <v>61</v>
      </c>
      <c r="G10" s="173" t="s">
        <v>240</v>
      </c>
      <c r="H10" s="131" t="s">
        <v>172</v>
      </c>
      <c r="I10" s="367"/>
      <c r="J10" s="174" t="s">
        <v>369</v>
      </c>
      <c r="K10" s="334"/>
      <c r="L10" s="239"/>
    </row>
    <row r="11" spans="1:25" ht="16.5" customHeight="1" thickBot="1">
      <c r="A11" s="465"/>
      <c r="B11" s="479"/>
      <c r="C11" s="468"/>
      <c r="D11" s="468"/>
      <c r="E11" s="232">
        <v>645023816663</v>
      </c>
      <c r="F11" s="323" t="s">
        <v>67</v>
      </c>
      <c r="G11" s="324" t="s">
        <v>50</v>
      </c>
      <c r="H11" s="325"/>
      <c r="I11" s="406" t="s">
        <v>479</v>
      </c>
      <c r="J11" s="326"/>
      <c r="K11" s="338">
        <v>44576</v>
      </c>
      <c r="L11" s="268">
        <v>842990382091</v>
      </c>
    </row>
    <row r="12" spans="1:25" ht="16.5" customHeight="1">
      <c r="A12" s="465"/>
      <c r="B12" s="479"/>
      <c r="C12" s="468"/>
      <c r="D12" s="468"/>
      <c r="E12" s="233">
        <v>645023816674</v>
      </c>
      <c r="F12" s="119" t="s">
        <v>80</v>
      </c>
      <c r="G12" s="171" t="s">
        <v>109</v>
      </c>
      <c r="H12" s="246" t="s">
        <v>616</v>
      </c>
      <c r="I12" s="403" t="s">
        <v>617</v>
      </c>
      <c r="J12" s="172"/>
      <c r="K12" s="336">
        <v>44576</v>
      </c>
      <c r="L12" s="422">
        <v>842990891923</v>
      </c>
    </row>
    <row r="13" spans="1:25" ht="18" customHeight="1">
      <c r="A13" s="465"/>
      <c r="B13" s="479"/>
      <c r="C13" s="468"/>
      <c r="D13" s="468"/>
      <c r="E13" s="644">
        <v>645023816685</v>
      </c>
      <c r="F13" s="121" t="s">
        <v>86</v>
      </c>
      <c r="G13" s="173" t="s">
        <v>81</v>
      </c>
      <c r="H13" s="247" t="s">
        <v>618</v>
      </c>
      <c r="I13" s="404" t="s">
        <v>619</v>
      </c>
      <c r="J13" s="593"/>
      <c r="K13" s="666">
        <v>44576</v>
      </c>
      <c r="L13" s="646">
        <v>842991274414</v>
      </c>
    </row>
    <row r="14" spans="1:25" ht="16.5" customHeight="1" thickBot="1">
      <c r="A14" s="509"/>
      <c r="B14" s="539"/>
      <c r="C14" s="497"/>
      <c r="D14" s="497"/>
      <c r="E14" s="654"/>
      <c r="F14" s="136" t="s">
        <v>495</v>
      </c>
      <c r="G14" s="181" t="s">
        <v>50</v>
      </c>
      <c r="H14" s="137"/>
      <c r="I14" s="182" t="s">
        <v>620</v>
      </c>
      <c r="J14" s="525"/>
      <c r="K14" s="667"/>
      <c r="L14" s="643"/>
    </row>
    <row r="15" spans="1:25" ht="16.5" customHeight="1">
      <c r="A15" s="586" t="s">
        <v>259</v>
      </c>
      <c r="B15" s="575" t="s">
        <v>13</v>
      </c>
      <c r="C15" s="551">
        <f>C2+7</f>
        <v>44543</v>
      </c>
      <c r="D15" s="552">
        <f>C15+28+7</f>
        <v>44578</v>
      </c>
      <c r="E15" s="658">
        <v>645185566481</v>
      </c>
      <c r="F15" s="139" t="s">
        <v>93</v>
      </c>
      <c r="G15" s="183" t="s">
        <v>94</v>
      </c>
      <c r="H15" s="140"/>
      <c r="I15" s="184" t="s">
        <v>254</v>
      </c>
      <c r="J15" s="600"/>
      <c r="K15" s="668">
        <v>44576</v>
      </c>
      <c r="L15" s="659">
        <v>842991096220</v>
      </c>
    </row>
    <row r="16" spans="1:25" ht="18" customHeight="1" thickBot="1">
      <c r="A16" s="465"/>
      <c r="B16" s="479"/>
      <c r="C16" s="468"/>
      <c r="D16" s="468"/>
      <c r="E16" s="650"/>
      <c r="F16" s="323" t="s">
        <v>499</v>
      </c>
      <c r="G16" s="324" t="s">
        <v>50</v>
      </c>
      <c r="H16" s="325"/>
      <c r="I16" s="406" t="s">
        <v>621</v>
      </c>
      <c r="J16" s="482"/>
      <c r="K16" s="665"/>
      <c r="L16" s="647"/>
    </row>
    <row r="17" spans="1:16" ht="16.5" customHeight="1" thickBot="1">
      <c r="A17" s="465"/>
      <c r="B17" s="537"/>
      <c r="C17" s="493"/>
      <c r="D17" s="493"/>
      <c r="E17" s="357">
        <v>645185566492</v>
      </c>
      <c r="F17" s="264" t="s">
        <v>100</v>
      </c>
      <c r="G17" s="409" t="s">
        <v>50</v>
      </c>
      <c r="H17" s="141"/>
      <c r="I17" s="185" t="s">
        <v>561</v>
      </c>
      <c r="J17" s="360"/>
      <c r="K17" s="333">
        <v>44576</v>
      </c>
      <c r="L17" s="356">
        <v>842991321815</v>
      </c>
    </row>
    <row r="18" spans="1:16" ht="16.5" customHeight="1">
      <c r="A18" s="465"/>
      <c r="B18" s="584" t="s">
        <v>46</v>
      </c>
      <c r="C18" s="473">
        <f>C8+7</f>
        <v>44544</v>
      </c>
      <c r="D18" s="487">
        <f>C18+28+7</f>
        <v>44579</v>
      </c>
      <c r="E18" s="653">
        <v>645185566503</v>
      </c>
      <c r="F18" s="119" t="s">
        <v>104</v>
      </c>
      <c r="G18" s="171" t="s">
        <v>73</v>
      </c>
      <c r="H18" s="134" t="s">
        <v>241</v>
      </c>
      <c r="I18" s="403" t="s">
        <v>622</v>
      </c>
      <c r="J18" s="598" t="s">
        <v>436</v>
      </c>
      <c r="K18" s="662"/>
      <c r="L18" s="656">
        <v>842951438932</v>
      </c>
    </row>
    <row r="19" spans="1:16" ht="18" customHeight="1">
      <c r="A19" s="465"/>
      <c r="B19" s="479"/>
      <c r="C19" s="468"/>
      <c r="D19" s="468"/>
      <c r="E19" s="650"/>
      <c r="F19" s="323" t="s">
        <v>506</v>
      </c>
      <c r="G19" s="324" t="s">
        <v>73</v>
      </c>
      <c r="H19" s="132" t="s">
        <v>311</v>
      </c>
      <c r="I19" s="121" t="s">
        <v>623</v>
      </c>
      <c r="J19" s="482"/>
      <c r="K19" s="663"/>
      <c r="L19" s="649"/>
    </row>
    <row r="20" spans="1:16" ht="18" customHeight="1" thickBot="1">
      <c r="A20" s="465"/>
      <c r="B20" s="537"/>
      <c r="C20" s="493"/>
      <c r="D20" s="493"/>
      <c r="E20" s="235">
        <v>645185566514</v>
      </c>
      <c r="F20" s="323" t="s">
        <v>113</v>
      </c>
      <c r="G20" s="324" t="s">
        <v>29</v>
      </c>
      <c r="H20" s="142"/>
      <c r="I20" s="128" t="s">
        <v>624</v>
      </c>
      <c r="J20" s="326"/>
      <c r="K20" s="338">
        <v>44576</v>
      </c>
      <c r="L20" s="271">
        <v>842991516614</v>
      </c>
    </row>
    <row r="21" spans="1:16" ht="18" customHeight="1" thickBot="1">
      <c r="A21" s="465"/>
      <c r="B21" s="584" t="s">
        <v>58</v>
      </c>
      <c r="C21" s="473">
        <f>C10+7</f>
        <v>44547</v>
      </c>
      <c r="D21" s="487">
        <f>C21+28+7</f>
        <v>44582</v>
      </c>
      <c r="E21" s="233">
        <v>645185566525</v>
      </c>
      <c r="F21" s="119" t="s">
        <v>49</v>
      </c>
      <c r="G21" s="171" t="s">
        <v>29</v>
      </c>
      <c r="H21" s="144"/>
      <c r="I21" s="189" t="s">
        <v>625</v>
      </c>
      <c r="J21" s="172"/>
      <c r="K21" s="336">
        <v>44583</v>
      </c>
      <c r="L21" s="422">
        <v>842998796312</v>
      </c>
    </row>
    <row r="22" spans="1:16" ht="16.5" customHeight="1">
      <c r="A22" s="465"/>
      <c r="B22" s="479"/>
      <c r="C22" s="468"/>
      <c r="D22" s="468"/>
      <c r="E22" s="653">
        <v>645185566536</v>
      </c>
      <c r="F22" s="119" t="s">
        <v>126</v>
      </c>
      <c r="G22" s="171" t="s">
        <v>81</v>
      </c>
      <c r="H22" s="134" t="s">
        <v>626</v>
      </c>
      <c r="I22" s="403" t="s">
        <v>627</v>
      </c>
      <c r="J22" s="598"/>
      <c r="K22" s="662">
        <v>44583</v>
      </c>
      <c r="L22" s="642">
        <v>842999309250</v>
      </c>
    </row>
    <row r="23" spans="1:16" ht="16.5" customHeight="1" thickBot="1">
      <c r="A23" s="465"/>
      <c r="B23" s="479"/>
      <c r="C23" s="468"/>
      <c r="D23" s="468"/>
      <c r="E23" s="650"/>
      <c r="F23" s="323" t="s">
        <v>515</v>
      </c>
      <c r="G23" s="324" t="s">
        <v>94</v>
      </c>
      <c r="H23" s="325"/>
      <c r="I23" s="406" t="s">
        <v>628</v>
      </c>
      <c r="J23" s="482"/>
      <c r="K23" s="667"/>
      <c r="L23" s="657"/>
    </row>
    <row r="24" spans="1:16" ht="16.5" customHeight="1" thickBot="1">
      <c r="A24" s="670" t="s">
        <v>629</v>
      </c>
      <c r="B24" s="671"/>
      <c r="C24" s="671"/>
      <c r="D24" s="671"/>
      <c r="E24" s="671"/>
      <c r="F24" s="671"/>
      <c r="G24" s="671"/>
      <c r="H24" s="671"/>
      <c r="I24" s="671"/>
      <c r="J24" s="671"/>
      <c r="K24" s="671"/>
      <c r="L24" s="672"/>
    </row>
    <row r="25" spans="1:16" ht="18" customHeight="1">
      <c r="A25" s="587" t="s">
        <v>131</v>
      </c>
      <c r="B25" s="608" t="s">
        <v>13</v>
      </c>
      <c r="C25" s="498">
        <f>C15+7+7</f>
        <v>44557</v>
      </c>
      <c r="D25" s="499">
        <f>C25+28</f>
        <v>44585</v>
      </c>
      <c r="E25" s="236">
        <v>645564307965</v>
      </c>
      <c r="F25" s="146" t="s">
        <v>133</v>
      </c>
      <c r="G25" s="191" t="s">
        <v>94</v>
      </c>
      <c r="H25" s="147"/>
      <c r="I25" s="192" t="s">
        <v>432</v>
      </c>
      <c r="J25" s="193"/>
      <c r="K25" s="340">
        <v>44583</v>
      </c>
      <c r="L25" s="424">
        <v>842998545620</v>
      </c>
      <c r="P25" s="219"/>
    </row>
    <row r="26" spans="1:16" ht="16.5" customHeight="1">
      <c r="A26" s="465"/>
      <c r="B26" s="479"/>
      <c r="C26" s="468"/>
      <c r="D26" s="468"/>
      <c r="E26" s="644" t="s">
        <v>630</v>
      </c>
      <c r="F26" s="121" t="s">
        <v>142</v>
      </c>
      <c r="G26" s="173" t="s">
        <v>50</v>
      </c>
      <c r="H26" s="122"/>
      <c r="I26" s="404" t="s">
        <v>631</v>
      </c>
      <c r="J26" s="593" t="s">
        <v>632</v>
      </c>
      <c r="K26" s="666">
        <v>44583</v>
      </c>
      <c r="L26" s="646" t="s">
        <v>633</v>
      </c>
      <c r="P26" s="219"/>
    </row>
    <row r="27" spans="1:16" ht="16.5" customHeight="1">
      <c r="A27" s="465"/>
      <c r="B27" s="479"/>
      <c r="C27" s="468"/>
      <c r="D27" s="468"/>
      <c r="E27" s="650"/>
      <c r="F27" s="323" t="s">
        <v>522</v>
      </c>
      <c r="G27" s="324" t="s">
        <v>50</v>
      </c>
      <c r="H27" s="325"/>
      <c r="I27" s="406" t="s">
        <v>346</v>
      </c>
      <c r="J27" s="655"/>
      <c r="K27" s="663"/>
      <c r="L27" s="649"/>
      <c r="P27" s="219"/>
    </row>
    <row r="28" spans="1:16" ht="16.5" customHeight="1">
      <c r="A28" s="465"/>
      <c r="B28" s="479"/>
      <c r="C28" s="468"/>
      <c r="D28" s="468"/>
      <c r="E28" s="232">
        <v>645564307980</v>
      </c>
      <c r="F28" s="121" t="s">
        <v>43</v>
      </c>
      <c r="G28" s="173" t="s">
        <v>17</v>
      </c>
      <c r="H28" s="122"/>
      <c r="I28" s="404" t="s">
        <v>634</v>
      </c>
      <c r="J28" s="174"/>
      <c r="K28" s="335">
        <v>44583</v>
      </c>
      <c r="L28" s="421">
        <v>842999530612</v>
      </c>
      <c r="P28" s="219"/>
    </row>
    <row r="29" spans="1:16" ht="16.5" customHeight="1" thickBot="1">
      <c r="A29" s="465"/>
      <c r="B29" s="537"/>
      <c r="C29" s="493"/>
      <c r="D29" s="493"/>
      <c r="E29" s="237">
        <v>645564307991</v>
      </c>
      <c r="F29" s="393" t="s">
        <v>147</v>
      </c>
      <c r="G29" s="412" t="s">
        <v>29</v>
      </c>
      <c r="H29" s="395"/>
      <c r="I29" s="413" t="s">
        <v>635</v>
      </c>
      <c r="J29" s="418"/>
      <c r="K29" s="341">
        <v>44583</v>
      </c>
      <c r="L29" s="348">
        <v>842999385023</v>
      </c>
      <c r="P29" s="219"/>
    </row>
    <row r="30" spans="1:16" ht="16.5" customHeight="1">
      <c r="A30" s="465"/>
      <c r="B30" s="588" t="s">
        <v>46</v>
      </c>
      <c r="C30" s="473">
        <f>C18+7+7</f>
        <v>44558</v>
      </c>
      <c r="D30" s="565">
        <f>C30+28</f>
        <v>44586</v>
      </c>
      <c r="E30" s="653">
        <v>645564308002</v>
      </c>
      <c r="F30" s="264" t="s">
        <v>198</v>
      </c>
      <c r="G30" s="171" t="s">
        <v>81</v>
      </c>
      <c r="H30" s="419" t="s">
        <v>636</v>
      </c>
      <c r="I30" s="119" t="s">
        <v>257</v>
      </c>
      <c r="J30" s="598" t="s">
        <v>637</v>
      </c>
      <c r="K30" s="662">
        <v>44583</v>
      </c>
      <c r="L30" s="642">
        <v>842998784353</v>
      </c>
      <c r="P30" s="219"/>
    </row>
    <row r="31" spans="1:16" ht="16.5" customHeight="1">
      <c r="A31" s="465"/>
      <c r="B31" s="673"/>
      <c r="C31" s="551"/>
      <c r="D31" s="674"/>
      <c r="E31" s="669"/>
      <c r="F31" s="121" t="s">
        <v>638</v>
      </c>
      <c r="G31" s="261" t="s">
        <v>29</v>
      </c>
      <c r="H31" s="262"/>
      <c r="I31" s="263" t="s">
        <v>639</v>
      </c>
      <c r="J31" s="675"/>
      <c r="K31" s="663"/>
      <c r="L31" s="676"/>
      <c r="P31" s="219"/>
    </row>
    <row r="32" spans="1:16" ht="16.5" customHeight="1" thickBot="1">
      <c r="A32" s="465"/>
      <c r="B32" s="537"/>
      <c r="C32" s="493"/>
      <c r="D32" s="493"/>
      <c r="E32" s="234">
        <v>645564308013</v>
      </c>
      <c r="F32" s="128" t="s">
        <v>152</v>
      </c>
      <c r="G32" s="177" t="s">
        <v>81</v>
      </c>
      <c r="H32" s="272" t="s">
        <v>640</v>
      </c>
      <c r="I32" s="178" t="s">
        <v>641</v>
      </c>
      <c r="J32" s="179" t="s">
        <v>613</v>
      </c>
      <c r="K32" s="342">
        <v>44583</v>
      </c>
      <c r="L32" s="350">
        <v>842998476891</v>
      </c>
      <c r="P32" s="219"/>
    </row>
    <row r="33" spans="1:16" ht="16.5" customHeight="1">
      <c r="A33" s="465"/>
      <c r="B33" s="627" t="s">
        <v>58</v>
      </c>
      <c r="C33" s="629">
        <f>C21+7+7</f>
        <v>44561</v>
      </c>
      <c r="D33" s="634">
        <f>C33+28</f>
        <v>44589</v>
      </c>
      <c r="E33" s="233">
        <v>645564308024</v>
      </c>
      <c r="F33" s="119" t="s">
        <v>166</v>
      </c>
      <c r="G33" s="171" t="s">
        <v>109</v>
      </c>
      <c r="H33" s="134" t="s">
        <v>642</v>
      </c>
      <c r="I33" s="403" t="s">
        <v>643</v>
      </c>
      <c r="J33" s="172" t="s">
        <v>436</v>
      </c>
      <c r="K33" s="336"/>
      <c r="L33" s="269">
        <v>842966651542</v>
      </c>
      <c r="P33" s="221"/>
    </row>
    <row r="34" spans="1:16" ht="16.5" customHeight="1" thickBot="1">
      <c r="A34" s="465"/>
      <c r="B34" s="627"/>
      <c r="C34" s="630"/>
      <c r="D34" s="635"/>
      <c r="E34" s="235">
        <v>645564308035</v>
      </c>
      <c r="F34" s="255" t="s">
        <v>595</v>
      </c>
      <c r="G34" s="173" t="s">
        <v>596</v>
      </c>
      <c r="H34" s="265" t="s">
        <v>644</v>
      </c>
      <c r="I34" s="256" t="s">
        <v>645</v>
      </c>
      <c r="J34" s="326"/>
      <c r="K34" s="338">
        <v>44597</v>
      </c>
      <c r="L34" s="425">
        <v>842998984844</v>
      </c>
      <c r="P34" s="222"/>
    </row>
    <row r="35" spans="1:16" ht="16.5" customHeight="1">
      <c r="A35" s="589" t="s">
        <v>178</v>
      </c>
      <c r="B35" s="590" t="s">
        <v>13</v>
      </c>
      <c r="C35" s="498">
        <f>C25+7</f>
        <v>44564</v>
      </c>
      <c r="D35" s="499">
        <f>C35+28+7</f>
        <v>44599</v>
      </c>
      <c r="E35" s="651">
        <v>645721804104</v>
      </c>
      <c r="F35" s="146" t="s">
        <v>180</v>
      </c>
      <c r="G35" s="191" t="s">
        <v>29</v>
      </c>
      <c r="H35" s="147"/>
      <c r="I35" s="146" t="s">
        <v>646</v>
      </c>
      <c r="J35" s="595"/>
      <c r="K35" s="668">
        <v>44597</v>
      </c>
      <c r="L35" s="648">
        <v>843011774216</v>
      </c>
    </row>
    <row r="36" spans="1:16" ht="16.5" customHeight="1">
      <c r="A36" s="677"/>
      <c r="B36" s="476"/>
      <c r="C36" s="468"/>
      <c r="D36" s="468"/>
      <c r="E36" s="650"/>
      <c r="F36" s="121" t="s">
        <v>542</v>
      </c>
      <c r="G36" s="173" t="s">
        <v>29</v>
      </c>
      <c r="H36" s="122"/>
      <c r="I36" s="121" t="s">
        <v>647</v>
      </c>
      <c r="J36" s="596"/>
      <c r="K36" s="663"/>
      <c r="L36" s="649"/>
    </row>
    <row r="37" spans="1:16" ht="16.5" customHeight="1">
      <c r="A37" s="677"/>
      <c r="B37" s="476"/>
      <c r="C37" s="468"/>
      <c r="D37" s="468"/>
      <c r="E37" s="232">
        <v>645721804115</v>
      </c>
      <c r="F37" s="121" t="s">
        <v>648</v>
      </c>
      <c r="G37" s="173" t="s">
        <v>29</v>
      </c>
      <c r="H37" s="122"/>
      <c r="I37" s="121" t="s">
        <v>649</v>
      </c>
      <c r="J37" s="273"/>
      <c r="K37" s="339">
        <v>44597</v>
      </c>
      <c r="L37" s="441">
        <v>843011160353</v>
      </c>
    </row>
    <row r="38" spans="1:16" ht="16.5" customHeight="1">
      <c r="A38" s="677"/>
      <c r="B38" s="476"/>
      <c r="C38" s="468"/>
      <c r="D38" s="468"/>
      <c r="E38" s="644">
        <v>645721804126</v>
      </c>
      <c r="F38" s="121" t="s">
        <v>185</v>
      </c>
      <c r="G38" s="173" t="s">
        <v>50</v>
      </c>
      <c r="H38" s="202"/>
      <c r="I38" s="121" t="s">
        <v>650</v>
      </c>
      <c r="J38" s="174"/>
      <c r="K38" s="666">
        <v>44597</v>
      </c>
      <c r="L38" s="646">
        <v>843011345584</v>
      </c>
    </row>
    <row r="39" spans="1:16" ht="16.5" customHeight="1" thickBot="1">
      <c r="A39" s="677"/>
      <c r="B39" s="476"/>
      <c r="C39" s="468"/>
      <c r="D39" s="468"/>
      <c r="E39" s="650"/>
      <c r="F39" s="323" t="s">
        <v>546</v>
      </c>
      <c r="G39" s="324" t="s">
        <v>29</v>
      </c>
      <c r="H39" s="325"/>
      <c r="I39" s="323" t="s">
        <v>651</v>
      </c>
      <c r="J39" s="326"/>
      <c r="K39" s="665"/>
      <c r="L39" s="647"/>
    </row>
    <row r="40" spans="1:16" ht="16.5" customHeight="1">
      <c r="A40" s="677"/>
      <c r="B40" s="476"/>
      <c r="C40" s="468"/>
      <c r="D40" s="468"/>
      <c r="E40" s="233">
        <v>645721804130</v>
      </c>
      <c r="F40" s="119" t="s">
        <v>189</v>
      </c>
      <c r="G40" s="171" t="s">
        <v>17</v>
      </c>
      <c r="H40" s="120"/>
      <c r="I40" s="119" t="s">
        <v>469</v>
      </c>
      <c r="J40" s="172"/>
      <c r="K40" s="336">
        <v>44597</v>
      </c>
      <c r="L40" s="269">
        <v>843011226024</v>
      </c>
    </row>
    <row r="41" spans="1:16" ht="16.5" customHeight="1">
      <c r="A41" s="677"/>
      <c r="B41" s="476"/>
      <c r="C41" s="468"/>
      <c r="D41" s="468"/>
      <c r="E41" s="644">
        <v>645721804141</v>
      </c>
      <c r="F41" s="121" t="s">
        <v>192</v>
      </c>
      <c r="G41" s="173" t="s">
        <v>81</v>
      </c>
      <c r="H41" s="131" t="s">
        <v>253</v>
      </c>
      <c r="I41" s="121" t="s">
        <v>652</v>
      </c>
      <c r="J41" s="174"/>
      <c r="K41" s="666">
        <v>44597</v>
      </c>
      <c r="L41" s="646">
        <v>843012100825</v>
      </c>
    </row>
    <row r="42" spans="1:16" ht="16.5" customHeight="1" thickBot="1">
      <c r="A42" s="677"/>
      <c r="B42" s="476"/>
      <c r="C42" s="468"/>
      <c r="D42" s="468"/>
      <c r="E42" s="645"/>
      <c r="F42" s="128" t="s">
        <v>551</v>
      </c>
      <c r="G42" s="177" t="s">
        <v>81</v>
      </c>
      <c r="H42" s="272" t="s">
        <v>640</v>
      </c>
      <c r="I42" s="128" t="s">
        <v>653</v>
      </c>
      <c r="J42" s="196"/>
      <c r="K42" s="665"/>
      <c r="L42" s="647"/>
    </row>
    <row r="43" spans="1:16" ht="16.5" customHeight="1" thickBot="1">
      <c r="A43" s="678"/>
      <c r="B43" s="327" t="s">
        <v>46</v>
      </c>
      <c r="C43" s="328">
        <f>C30+7</f>
        <v>44565</v>
      </c>
      <c r="D43" s="329">
        <f>C43+28+7</f>
        <v>44600</v>
      </c>
      <c r="E43" s="330">
        <v>645721804152</v>
      </c>
      <c r="F43" s="136" t="s">
        <v>202</v>
      </c>
      <c r="G43" s="181" t="s">
        <v>29</v>
      </c>
      <c r="H43" s="331"/>
      <c r="I43" s="332" t="s">
        <v>654</v>
      </c>
      <c r="J43" s="343"/>
      <c r="K43" s="344">
        <v>44597</v>
      </c>
      <c r="L43" s="442">
        <v>843011101940</v>
      </c>
    </row>
    <row r="44" spans="1:16" ht="15.75" customHeight="1">
      <c r="A44" s="168"/>
      <c r="B44" s="168"/>
    </row>
    <row r="45" spans="1:16" ht="15.75" customHeight="1">
      <c r="A45" s="168"/>
      <c r="B45" s="168"/>
    </row>
    <row r="46" spans="1:16" ht="15.75" customHeight="1">
      <c r="A46" s="168"/>
      <c r="B46" s="168"/>
    </row>
    <row r="47" spans="1:16" ht="15.75" customHeight="1">
      <c r="A47" s="168"/>
      <c r="B47" s="168"/>
    </row>
    <row r="48" spans="1:16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6.5">
      <c r="A992" s="168"/>
      <c r="B992" s="168"/>
    </row>
    <row r="993" spans="1:2" ht="16.5">
      <c r="A993" s="168"/>
      <c r="B993" s="168"/>
    </row>
    <row r="994" spans="1:2" ht="16.5">
      <c r="A994" s="168"/>
      <c r="B994" s="168"/>
    </row>
  </sheetData>
  <mergeCells count="76">
    <mergeCell ref="K18:K19"/>
    <mergeCell ref="K22:K23"/>
    <mergeCell ref="K26:K27"/>
    <mergeCell ref="K30:K31"/>
    <mergeCell ref="K35:K36"/>
    <mergeCell ref="A35:A43"/>
    <mergeCell ref="K41:K42"/>
    <mergeCell ref="K38:K39"/>
    <mergeCell ref="J35:J36"/>
    <mergeCell ref="L35:L36"/>
    <mergeCell ref="E38:E39"/>
    <mergeCell ref="L38:L39"/>
    <mergeCell ref="L41:L42"/>
    <mergeCell ref="B35:B42"/>
    <mergeCell ref="C35:C42"/>
    <mergeCell ref="D35:D42"/>
    <mergeCell ref="E35:E36"/>
    <mergeCell ref="E41:E42"/>
    <mergeCell ref="J26:J27"/>
    <mergeCell ref="A24:L24"/>
    <mergeCell ref="L26:L27"/>
    <mergeCell ref="B30:B32"/>
    <mergeCell ref="C30:C32"/>
    <mergeCell ref="D30:D32"/>
    <mergeCell ref="J30:J31"/>
    <mergeCell ref="L30:L31"/>
    <mergeCell ref="A25:A34"/>
    <mergeCell ref="B25:B29"/>
    <mergeCell ref="C25:C29"/>
    <mergeCell ref="D25:D29"/>
    <mergeCell ref="E26:E27"/>
    <mergeCell ref="B33:B34"/>
    <mergeCell ref="C33:C34"/>
    <mergeCell ref="D33:D34"/>
    <mergeCell ref="E30:E31"/>
    <mergeCell ref="A2:A14"/>
    <mergeCell ref="J13:J14"/>
    <mergeCell ref="L18:L19"/>
    <mergeCell ref="B21:B23"/>
    <mergeCell ref="C21:C23"/>
    <mergeCell ref="D21:D23"/>
    <mergeCell ref="E22:E23"/>
    <mergeCell ref="J22:J23"/>
    <mergeCell ref="L22:L23"/>
    <mergeCell ref="B18:B20"/>
    <mergeCell ref="C18:C20"/>
    <mergeCell ref="D18:D20"/>
    <mergeCell ref="E18:E19"/>
    <mergeCell ref="B10:B14"/>
    <mergeCell ref="J18:J19"/>
    <mergeCell ref="J15:J16"/>
    <mergeCell ref="L15:L16"/>
    <mergeCell ref="C10:C14"/>
    <mergeCell ref="D10:D14"/>
    <mergeCell ref="E13:E14"/>
    <mergeCell ref="K13:K14"/>
    <mergeCell ref="K15:K16"/>
    <mergeCell ref="A15:A23"/>
    <mergeCell ref="B15:B17"/>
    <mergeCell ref="C15:C17"/>
    <mergeCell ref="D15:D17"/>
    <mergeCell ref="E15:E16"/>
    <mergeCell ref="B8:B9"/>
    <mergeCell ref="C8:C9"/>
    <mergeCell ref="D8:D9"/>
    <mergeCell ref="L4:L5"/>
    <mergeCell ref="L13:L14"/>
    <mergeCell ref="K4:K5"/>
    <mergeCell ref="E4:E5"/>
    <mergeCell ref="B2:B7"/>
    <mergeCell ref="C2:C7"/>
    <mergeCell ref="D2:D7"/>
    <mergeCell ref="E2:E3"/>
    <mergeCell ref="K2:K3"/>
    <mergeCell ref="J2:J3"/>
    <mergeCell ref="L2:L3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F34E-A05C-448C-A682-6BDD86C3EEAA}">
  <sheetPr>
    <pageSetUpPr fitToPage="1"/>
  </sheetPr>
  <dimension ref="A1:W991"/>
  <sheetViews>
    <sheetView zoomScale="115" zoomScaleNormal="115" workbookViewId="0">
      <selection activeCell="D1" sqref="D1:D1048576"/>
    </sheetView>
  </sheetViews>
  <sheetFormatPr defaultColWidth="12.625" defaultRowHeight="15" customHeight="1"/>
  <cols>
    <col min="1" max="2" width="11.125" customWidth="1"/>
    <col min="3" max="3" width="13.5" bestFit="1" customWidth="1"/>
    <col min="4" max="4" width="7" bestFit="1" customWidth="1"/>
    <col min="5" max="5" width="3.125" customWidth="1"/>
    <col min="6" max="6" width="6.5" customWidth="1"/>
    <col min="7" max="7" width="28.125" customWidth="1"/>
    <col min="8" max="8" width="15.5" bestFit="1" customWidth="1"/>
    <col min="9" max="9" width="10.5" bestFit="1" customWidth="1"/>
    <col min="10" max="10" width="14.125" bestFit="1" customWidth="1"/>
    <col min="11" max="12" width="2.875" customWidth="1"/>
    <col min="13" max="13" width="2.625" customWidth="1"/>
    <col min="14" max="14" width="20.875" bestFit="1" customWidth="1"/>
    <col min="15" max="22" width="2.875" customWidth="1"/>
    <col min="23" max="23" width="3.625" customWidth="1"/>
  </cols>
  <sheetData>
    <row r="1" spans="1:23" ht="27.75" thickBot="1">
      <c r="A1" s="162" t="s">
        <v>655</v>
      </c>
      <c r="B1" s="346" t="s">
        <v>656</v>
      </c>
      <c r="C1" s="163" t="s">
        <v>4</v>
      </c>
      <c r="D1" s="164" t="s">
        <v>6</v>
      </c>
      <c r="E1" s="164" t="s">
        <v>7</v>
      </c>
      <c r="F1" s="165" t="s">
        <v>8</v>
      </c>
      <c r="G1" s="165" t="s">
        <v>9</v>
      </c>
      <c r="H1" s="166" t="s">
        <v>8</v>
      </c>
      <c r="I1" s="313" t="s">
        <v>608</v>
      </c>
      <c r="J1" s="167" t="s">
        <v>11</v>
      </c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8" customHeight="1">
      <c r="A2" s="704">
        <v>44568</v>
      </c>
      <c r="B2" s="713">
        <f>A2+28+7</f>
        <v>44603</v>
      </c>
      <c r="C2" s="699">
        <v>645824665125</v>
      </c>
      <c r="D2" s="274" t="s">
        <v>16</v>
      </c>
      <c r="E2" s="275" t="s">
        <v>17</v>
      </c>
      <c r="F2" s="276"/>
      <c r="G2" s="277" t="s">
        <v>657</v>
      </c>
      <c r="H2" s="700"/>
      <c r="I2" s="718">
        <f>B2+1</f>
        <v>44604</v>
      </c>
      <c r="J2" s="698">
        <v>843022914672</v>
      </c>
    </row>
    <row r="3" spans="1:23" ht="18" customHeight="1">
      <c r="A3" s="705"/>
      <c r="B3" s="714"/>
      <c r="C3" s="685"/>
      <c r="D3" s="278" t="s">
        <v>472</v>
      </c>
      <c r="E3" s="279" t="s">
        <v>17</v>
      </c>
      <c r="F3" s="280"/>
      <c r="G3" s="281" t="s">
        <v>21</v>
      </c>
      <c r="H3" s="687"/>
      <c r="I3" s="719"/>
      <c r="J3" s="680"/>
    </row>
    <row r="4" spans="1:23" ht="18" customHeight="1">
      <c r="A4" s="705"/>
      <c r="B4" s="714"/>
      <c r="C4" s="684">
        <v>645824665136</v>
      </c>
      <c r="D4" s="278" t="s">
        <v>24</v>
      </c>
      <c r="E4" s="279" t="s">
        <v>17</v>
      </c>
      <c r="F4" s="280"/>
      <c r="G4" s="282" t="s">
        <v>658</v>
      </c>
      <c r="H4" s="692" t="s">
        <v>659</v>
      </c>
      <c r="I4" s="719"/>
      <c r="J4" s="679">
        <v>842999002952</v>
      </c>
    </row>
    <row r="5" spans="1:23" ht="18" customHeight="1">
      <c r="A5" s="705"/>
      <c r="B5" s="714"/>
      <c r="C5" s="685"/>
      <c r="D5" s="278" t="s">
        <v>475</v>
      </c>
      <c r="E5" s="279" t="s">
        <v>29</v>
      </c>
      <c r="F5" s="280"/>
      <c r="G5" s="282" t="s">
        <v>183</v>
      </c>
      <c r="H5" s="693"/>
      <c r="I5" s="719"/>
      <c r="J5" s="680"/>
    </row>
    <row r="6" spans="1:23" ht="18" customHeight="1">
      <c r="A6" s="705"/>
      <c r="B6" s="714"/>
      <c r="C6" s="284">
        <v>645824665140</v>
      </c>
      <c r="D6" s="278" t="s">
        <v>33</v>
      </c>
      <c r="E6" s="279" t="s">
        <v>50</v>
      </c>
      <c r="F6" s="280"/>
      <c r="G6" s="282" t="s">
        <v>391</v>
      </c>
      <c r="H6" s="283"/>
      <c r="I6" s="719"/>
      <c r="J6" s="445">
        <v>843022883043</v>
      </c>
    </row>
    <row r="7" spans="1:23" ht="18" customHeight="1">
      <c r="A7" s="705"/>
      <c r="B7" s="714"/>
      <c r="C7" s="284">
        <v>645824665151</v>
      </c>
      <c r="D7" s="278" t="s">
        <v>38</v>
      </c>
      <c r="E7" s="279" t="s">
        <v>50</v>
      </c>
      <c r="F7" s="286"/>
      <c r="G7" s="282" t="s">
        <v>660</v>
      </c>
      <c r="H7" s="283"/>
      <c r="I7" s="719"/>
      <c r="J7" s="445">
        <v>843023889794</v>
      </c>
    </row>
    <row r="8" spans="1:23" ht="18" customHeight="1">
      <c r="A8" s="705"/>
      <c r="B8" s="714"/>
      <c r="C8" s="284">
        <v>645824665162</v>
      </c>
      <c r="D8" s="278" t="s">
        <v>49</v>
      </c>
      <c r="E8" s="279" t="s">
        <v>50</v>
      </c>
      <c r="F8" s="280"/>
      <c r="G8" s="282" t="s">
        <v>661</v>
      </c>
      <c r="H8" s="283"/>
      <c r="I8" s="719"/>
      <c r="J8" s="445">
        <v>843022993514</v>
      </c>
    </row>
    <row r="9" spans="1:23" ht="18" customHeight="1">
      <c r="A9" s="705"/>
      <c r="B9" s="714"/>
      <c r="C9" s="284">
        <v>645721804163</v>
      </c>
      <c r="D9" s="278" t="s">
        <v>121</v>
      </c>
      <c r="E9" s="279" t="s">
        <v>34</v>
      </c>
      <c r="F9" s="280"/>
      <c r="G9" s="278" t="s">
        <v>226</v>
      </c>
      <c r="H9" s="283"/>
      <c r="I9" s="719"/>
      <c r="J9" s="445">
        <v>843022875004</v>
      </c>
    </row>
    <row r="10" spans="1:23" ht="18" customHeight="1">
      <c r="A10" s="705"/>
      <c r="B10" s="714"/>
      <c r="C10" s="684">
        <v>645721804174</v>
      </c>
      <c r="D10" s="278" t="s">
        <v>214</v>
      </c>
      <c r="E10" s="279" t="s">
        <v>94</v>
      </c>
      <c r="F10" s="280"/>
      <c r="G10" s="278" t="s">
        <v>662</v>
      </c>
      <c r="H10" s="686"/>
      <c r="I10" s="719"/>
      <c r="J10" s="679">
        <v>843022745740</v>
      </c>
    </row>
    <row r="11" spans="1:23" ht="18" customHeight="1">
      <c r="A11" s="705"/>
      <c r="B11" s="714"/>
      <c r="C11" s="685"/>
      <c r="D11" s="278" t="s">
        <v>560</v>
      </c>
      <c r="E11" s="279" t="s">
        <v>50</v>
      </c>
      <c r="F11" s="290"/>
      <c r="G11" s="278" t="s">
        <v>663</v>
      </c>
      <c r="H11" s="687"/>
      <c r="I11" s="719"/>
      <c r="J11" s="680"/>
    </row>
    <row r="12" spans="1:23" ht="18" customHeight="1" thickBot="1">
      <c r="A12" s="706"/>
      <c r="B12" s="715"/>
      <c r="C12" s="312"/>
      <c r="D12" s="136" t="s">
        <v>664</v>
      </c>
      <c r="E12" s="181" t="s">
        <v>50</v>
      </c>
      <c r="F12" s="137"/>
      <c r="G12" s="345" t="s">
        <v>665</v>
      </c>
      <c r="H12" s="420" t="s">
        <v>659</v>
      </c>
      <c r="I12" s="720"/>
      <c r="J12" s="443"/>
    </row>
    <row r="13" spans="1:23" ht="18" customHeight="1">
      <c r="A13" s="707">
        <f>A2+7</f>
        <v>44575</v>
      </c>
      <c r="B13" s="713">
        <f>A13+28+7</f>
        <v>44610</v>
      </c>
      <c r="C13" s="309">
        <v>645964701621</v>
      </c>
      <c r="D13" s="301" t="s">
        <v>67</v>
      </c>
      <c r="E13" s="302" t="s">
        <v>50</v>
      </c>
      <c r="F13" s="303"/>
      <c r="G13" s="304" t="s">
        <v>666</v>
      </c>
      <c r="H13" s="310" t="s">
        <v>659</v>
      </c>
      <c r="I13" s="710">
        <f>B13+1</f>
        <v>44611</v>
      </c>
      <c r="J13" s="423">
        <v>842998451341</v>
      </c>
    </row>
    <row r="14" spans="1:23" ht="18" customHeight="1">
      <c r="A14" s="708"/>
      <c r="B14" s="714"/>
      <c r="C14" s="284">
        <v>645964701632</v>
      </c>
      <c r="D14" s="278" t="s">
        <v>80</v>
      </c>
      <c r="E14" s="279" t="s">
        <v>109</v>
      </c>
      <c r="F14" s="287" t="s">
        <v>271</v>
      </c>
      <c r="G14" s="282" t="s">
        <v>667</v>
      </c>
      <c r="H14" s="283"/>
      <c r="I14" s="711"/>
      <c r="J14" s="445">
        <v>843030792763</v>
      </c>
    </row>
    <row r="15" spans="1:23" ht="18" customHeight="1">
      <c r="A15" s="708"/>
      <c r="B15" s="714"/>
      <c r="C15" s="684">
        <v>645964701643</v>
      </c>
      <c r="D15" s="278" t="s">
        <v>86</v>
      </c>
      <c r="E15" s="279" t="s">
        <v>81</v>
      </c>
      <c r="F15" s="287" t="s">
        <v>110</v>
      </c>
      <c r="G15" s="282" t="s">
        <v>668</v>
      </c>
      <c r="H15" s="686"/>
      <c r="I15" s="711"/>
      <c r="J15" s="679">
        <v>843031238932</v>
      </c>
    </row>
    <row r="16" spans="1:23" ht="18" customHeight="1">
      <c r="A16" s="708"/>
      <c r="B16" s="714"/>
      <c r="C16" s="716"/>
      <c r="D16" s="305" t="s">
        <v>495</v>
      </c>
      <c r="E16" s="306" t="s">
        <v>50</v>
      </c>
      <c r="F16" s="307"/>
      <c r="G16" s="308" t="s">
        <v>669</v>
      </c>
      <c r="H16" s="717"/>
      <c r="I16" s="711"/>
      <c r="J16" s="701"/>
    </row>
    <row r="17" spans="1:14" ht="18" customHeight="1">
      <c r="A17" s="708"/>
      <c r="B17" s="714"/>
      <c r="C17" s="284">
        <v>645964701654</v>
      </c>
      <c r="D17" s="278" t="s">
        <v>55</v>
      </c>
      <c r="E17" s="279" t="s">
        <v>94</v>
      </c>
      <c r="F17" s="280"/>
      <c r="G17" s="282" t="s">
        <v>670</v>
      </c>
      <c r="H17" s="283"/>
      <c r="I17" s="711"/>
      <c r="J17" s="445">
        <v>843031010964</v>
      </c>
    </row>
    <row r="18" spans="1:14" ht="18" customHeight="1">
      <c r="A18" s="708"/>
      <c r="B18" s="714"/>
      <c r="C18" s="702">
        <v>645964701665</v>
      </c>
      <c r="D18" s="301" t="s">
        <v>93</v>
      </c>
      <c r="E18" s="302" t="s">
        <v>94</v>
      </c>
      <c r="F18" s="303"/>
      <c r="G18" s="304" t="s">
        <v>671</v>
      </c>
      <c r="H18" s="693" t="s">
        <v>672</v>
      </c>
      <c r="I18" s="711"/>
      <c r="J18" s="703">
        <v>843030752896</v>
      </c>
    </row>
    <row r="19" spans="1:14" ht="18" customHeight="1">
      <c r="A19" s="708"/>
      <c r="B19" s="714"/>
      <c r="C19" s="685"/>
      <c r="D19" s="278" t="s">
        <v>499</v>
      </c>
      <c r="E19" s="279" t="s">
        <v>50</v>
      </c>
      <c r="F19" s="280"/>
      <c r="G19" s="282" t="s">
        <v>673</v>
      </c>
      <c r="H19" s="687"/>
      <c r="I19" s="711"/>
      <c r="J19" s="680"/>
    </row>
    <row r="20" spans="1:14" ht="18" customHeight="1">
      <c r="A20" s="708"/>
      <c r="B20" s="714"/>
      <c r="C20" s="284">
        <v>645964701676</v>
      </c>
      <c r="D20" s="278" t="s">
        <v>100</v>
      </c>
      <c r="E20" s="279" t="s">
        <v>50</v>
      </c>
      <c r="F20" s="290"/>
      <c r="G20" s="291" t="s">
        <v>263</v>
      </c>
      <c r="H20" s="283"/>
      <c r="I20" s="711"/>
      <c r="J20" s="445">
        <v>843030770455</v>
      </c>
    </row>
    <row r="21" spans="1:14" ht="18" customHeight="1" thickBot="1">
      <c r="A21" s="709"/>
      <c r="B21" s="715"/>
      <c r="C21" s="444">
        <v>645964701680</v>
      </c>
      <c r="D21" s="305" t="s">
        <v>113</v>
      </c>
      <c r="E21" s="306" t="s">
        <v>50</v>
      </c>
      <c r="F21" s="317"/>
      <c r="G21" s="305" t="s">
        <v>674</v>
      </c>
      <c r="H21" s="318" t="s">
        <v>675</v>
      </c>
      <c r="I21" s="712"/>
      <c r="J21" s="446">
        <v>843030808255</v>
      </c>
    </row>
    <row r="22" spans="1:14" ht="18" customHeight="1">
      <c r="A22" s="721">
        <f>A13+7</f>
        <v>44582</v>
      </c>
      <c r="B22" s="713">
        <f>A22+28+7</f>
        <v>44617</v>
      </c>
      <c r="C22" s="361" t="s">
        <v>676</v>
      </c>
      <c r="D22" s="274" t="s">
        <v>49</v>
      </c>
      <c r="E22" s="275" t="s">
        <v>29</v>
      </c>
      <c r="F22" s="319"/>
      <c r="G22" s="320" t="s">
        <v>677</v>
      </c>
      <c r="H22" s="321" t="s">
        <v>678</v>
      </c>
      <c r="I22" s="681">
        <f>B22+1</f>
        <v>44618</v>
      </c>
      <c r="J22" s="447">
        <v>843039478175</v>
      </c>
      <c r="N22" s="219"/>
    </row>
    <row r="23" spans="1:14" ht="18" customHeight="1">
      <c r="A23" s="722"/>
      <c r="B23" s="714"/>
      <c r="C23" s="684">
        <v>646159855203</v>
      </c>
      <c r="D23" s="278" t="s">
        <v>126</v>
      </c>
      <c r="E23" s="279" t="s">
        <v>81</v>
      </c>
      <c r="F23" s="292" t="s">
        <v>110</v>
      </c>
      <c r="G23" s="282" t="s">
        <v>395</v>
      </c>
      <c r="H23" s="686"/>
      <c r="I23" s="682"/>
      <c r="J23" s="679">
        <v>843039495686</v>
      </c>
      <c r="N23" s="219"/>
    </row>
    <row r="24" spans="1:14" ht="18" customHeight="1">
      <c r="A24" s="722"/>
      <c r="B24" s="714"/>
      <c r="C24" s="685"/>
      <c r="D24" s="278" t="s">
        <v>515</v>
      </c>
      <c r="E24" s="279" t="s">
        <v>94</v>
      </c>
      <c r="F24" s="280"/>
      <c r="G24" s="282" t="s">
        <v>679</v>
      </c>
      <c r="H24" s="687"/>
      <c r="I24" s="682"/>
      <c r="J24" s="680"/>
      <c r="N24" s="219"/>
    </row>
    <row r="25" spans="1:14" ht="18" customHeight="1">
      <c r="A25" s="722"/>
      <c r="B25" s="714"/>
      <c r="C25" s="309">
        <v>646159855214</v>
      </c>
      <c r="D25" s="301" t="s">
        <v>133</v>
      </c>
      <c r="E25" s="302" t="s">
        <v>94</v>
      </c>
      <c r="F25" s="303"/>
      <c r="G25" s="304" t="s">
        <v>387</v>
      </c>
      <c r="H25" s="310"/>
      <c r="I25" s="682"/>
      <c r="J25" s="440">
        <v>843005898921</v>
      </c>
      <c r="N25" s="219"/>
    </row>
    <row r="26" spans="1:14" ht="18" customHeight="1">
      <c r="A26" s="722"/>
      <c r="B26" s="714"/>
      <c r="C26" s="684">
        <v>646159855225</v>
      </c>
      <c r="D26" s="278" t="s">
        <v>142</v>
      </c>
      <c r="E26" s="279" t="s">
        <v>50</v>
      </c>
      <c r="F26" s="280"/>
      <c r="G26" s="282" t="s">
        <v>680</v>
      </c>
      <c r="H26" s="686"/>
      <c r="I26" s="682"/>
      <c r="J26" s="679">
        <v>843038871673</v>
      </c>
      <c r="N26" s="219"/>
    </row>
    <row r="27" spans="1:14" ht="18" customHeight="1">
      <c r="A27" s="722"/>
      <c r="B27" s="714"/>
      <c r="C27" s="685"/>
      <c r="D27" s="278" t="s">
        <v>522</v>
      </c>
      <c r="E27" s="279" t="s">
        <v>50</v>
      </c>
      <c r="F27" s="280"/>
      <c r="G27" s="282" t="s">
        <v>469</v>
      </c>
      <c r="H27" s="697"/>
      <c r="I27" s="682"/>
      <c r="J27" s="680"/>
      <c r="N27" s="219"/>
    </row>
    <row r="28" spans="1:14" ht="18" customHeight="1">
      <c r="A28" s="722"/>
      <c r="B28" s="714"/>
      <c r="C28" s="284">
        <v>646159855236</v>
      </c>
      <c r="D28" s="278" t="s">
        <v>43</v>
      </c>
      <c r="E28" s="279" t="s">
        <v>17</v>
      </c>
      <c r="F28" s="280"/>
      <c r="G28" s="282" t="s">
        <v>681</v>
      </c>
      <c r="H28" s="283"/>
      <c r="I28" s="682"/>
      <c r="J28" s="445">
        <v>843039528306</v>
      </c>
      <c r="N28" s="219"/>
    </row>
    <row r="29" spans="1:14" ht="18" customHeight="1">
      <c r="A29" s="722"/>
      <c r="B29" s="714"/>
      <c r="C29" s="284">
        <v>646159855240</v>
      </c>
      <c r="D29" s="278" t="s">
        <v>147</v>
      </c>
      <c r="E29" s="279" t="s">
        <v>29</v>
      </c>
      <c r="F29" s="280"/>
      <c r="G29" s="282" t="s">
        <v>682</v>
      </c>
      <c r="H29" s="293"/>
      <c r="I29" s="682"/>
      <c r="J29" s="445">
        <v>843039612951</v>
      </c>
      <c r="N29" s="219"/>
    </row>
    <row r="30" spans="1:14" ht="18" customHeight="1">
      <c r="A30" s="722"/>
      <c r="B30" s="714"/>
      <c r="C30" s="684">
        <v>646159855251</v>
      </c>
      <c r="D30" s="278" t="s">
        <v>198</v>
      </c>
      <c r="E30" s="279" t="s">
        <v>81</v>
      </c>
      <c r="F30" s="294" t="s">
        <v>683</v>
      </c>
      <c r="G30" s="278" t="s">
        <v>684</v>
      </c>
      <c r="H30" s="686"/>
      <c r="I30" s="682"/>
      <c r="J30" s="679">
        <v>843039323663</v>
      </c>
      <c r="N30" s="222"/>
    </row>
    <row r="31" spans="1:14" ht="18" customHeight="1">
      <c r="A31" s="722"/>
      <c r="B31" s="714"/>
      <c r="C31" s="684"/>
      <c r="D31" s="278" t="s">
        <v>638</v>
      </c>
      <c r="E31" s="279" t="s">
        <v>29</v>
      </c>
      <c r="F31" s="286"/>
      <c r="G31" s="282" t="s">
        <v>685</v>
      </c>
      <c r="H31" s="686"/>
      <c r="I31" s="682"/>
      <c r="J31" s="679"/>
    </row>
    <row r="32" spans="1:14" ht="18" customHeight="1">
      <c r="A32" s="722"/>
      <c r="B32" s="714"/>
      <c r="C32" s="690">
        <v>646159855262</v>
      </c>
      <c r="D32" s="305" t="s">
        <v>152</v>
      </c>
      <c r="E32" s="306" t="s">
        <v>81</v>
      </c>
      <c r="F32" s="349" t="s">
        <v>683</v>
      </c>
      <c r="G32" s="308" t="s">
        <v>686</v>
      </c>
      <c r="H32" s="322"/>
      <c r="I32" s="682"/>
      <c r="J32" s="688">
        <v>843038981724</v>
      </c>
    </row>
    <row r="33" spans="1:10" ht="18" customHeight="1" thickBot="1">
      <c r="A33" s="723"/>
      <c r="B33" s="715"/>
      <c r="C33" s="691"/>
      <c r="D33" s="136" t="s">
        <v>664</v>
      </c>
      <c r="E33" s="181" t="s">
        <v>50</v>
      </c>
      <c r="F33" s="137"/>
      <c r="G33" s="345" t="s">
        <v>687</v>
      </c>
      <c r="H33" s="311"/>
      <c r="I33" s="683"/>
      <c r="J33" s="689"/>
    </row>
    <row r="34" spans="1:10" ht="18" customHeight="1">
      <c r="A34" s="724">
        <f>A22+7+7</f>
        <v>44596</v>
      </c>
      <c r="B34" s="713">
        <f>A34+28</f>
        <v>44624</v>
      </c>
      <c r="C34" s="284">
        <v>646374996316</v>
      </c>
      <c r="D34" s="278" t="s">
        <v>648</v>
      </c>
      <c r="E34" s="279" t="s">
        <v>29</v>
      </c>
      <c r="F34" s="280"/>
      <c r="G34" s="278" t="s">
        <v>688</v>
      </c>
      <c r="H34" s="297"/>
      <c r="I34" s="694">
        <f>B34+1</f>
        <v>44625</v>
      </c>
      <c r="J34" s="449">
        <v>843046539285</v>
      </c>
    </row>
    <row r="35" spans="1:10" ht="18" customHeight="1">
      <c r="A35" s="725"/>
      <c r="B35" s="714"/>
      <c r="C35" s="684">
        <v>646374996320</v>
      </c>
      <c r="D35" s="278" t="s">
        <v>185</v>
      </c>
      <c r="E35" s="279" t="s">
        <v>50</v>
      </c>
      <c r="F35" s="299"/>
      <c r="G35" s="278" t="s">
        <v>689</v>
      </c>
      <c r="H35" s="283"/>
      <c r="I35" s="695"/>
      <c r="J35" s="679">
        <v>843047083922</v>
      </c>
    </row>
    <row r="36" spans="1:10" ht="18" customHeight="1">
      <c r="A36" s="725"/>
      <c r="B36" s="714"/>
      <c r="C36" s="685"/>
      <c r="D36" s="278" t="s">
        <v>546</v>
      </c>
      <c r="E36" s="279" t="s">
        <v>29</v>
      </c>
      <c r="F36" s="280"/>
      <c r="G36" s="278" t="s">
        <v>690</v>
      </c>
      <c r="H36" s="283"/>
      <c r="I36" s="695"/>
      <c r="J36" s="680"/>
    </row>
    <row r="37" spans="1:10" ht="18" customHeight="1">
      <c r="A37" s="725"/>
      <c r="B37" s="714"/>
      <c r="C37" s="284">
        <v>646374996331</v>
      </c>
      <c r="D37" s="278" t="s">
        <v>189</v>
      </c>
      <c r="E37" s="279" t="s">
        <v>17</v>
      </c>
      <c r="F37" s="280"/>
      <c r="G37" s="278" t="s">
        <v>561</v>
      </c>
      <c r="H37" s="283"/>
      <c r="I37" s="695"/>
      <c r="J37" s="445">
        <v>843046462834</v>
      </c>
    </row>
    <row r="38" spans="1:10" ht="18" customHeight="1">
      <c r="A38" s="725"/>
      <c r="B38" s="714"/>
      <c r="C38" s="684">
        <v>646374996342</v>
      </c>
      <c r="D38" s="278" t="s">
        <v>192</v>
      </c>
      <c r="E38" s="279" t="s">
        <v>81</v>
      </c>
      <c r="F38" s="292" t="s">
        <v>379</v>
      </c>
      <c r="G38" s="278" t="s">
        <v>691</v>
      </c>
      <c r="H38" s="692" t="s">
        <v>692</v>
      </c>
      <c r="I38" s="695"/>
      <c r="J38" s="679">
        <v>843047292920</v>
      </c>
    </row>
    <row r="39" spans="1:10" ht="18" customHeight="1">
      <c r="A39" s="725"/>
      <c r="B39" s="714"/>
      <c r="C39" s="685"/>
      <c r="D39" s="278" t="s">
        <v>551</v>
      </c>
      <c r="E39" s="279" t="s">
        <v>81</v>
      </c>
      <c r="F39" s="300" t="s">
        <v>683</v>
      </c>
      <c r="G39" s="278" t="s">
        <v>254</v>
      </c>
      <c r="H39" s="693"/>
      <c r="I39" s="695"/>
      <c r="J39" s="680"/>
    </row>
    <row r="40" spans="1:10" ht="18" customHeight="1" thickBot="1">
      <c r="A40" s="726"/>
      <c r="B40" s="715"/>
      <c r="C40" s="295">
        <v>646374996353</v>
      </c>
      <c r="D40" s="288" t="s">
        <v>202</v>
      </c>
      <c r="E40" s="289" t="s">
        <v>29</v>
      </c>
      <c r="F40" s="314"/>
      <c r="G40" s="315" t="s">
        <v>26</v>
      </c>
      <c r="H40" s="316"/>
      <c r="I40" s="696"/>
      <c r="J40" s="452">
        <v>843047897576</v>
      </c>
    </row>
    <row r="41" spans="1:10" ht="15.75" customHeight="1">
      <c r="A41" s="168"/>
      <c r="B41" s="168"/>
    </row>
    <row r="42" spans="1:10" ht="15.75" customHeight="1">
      <c r="A42" s="168"/>
      <c r="B42" s="168"/>
    </row>
    <row r="43" spans="1:10" ht="15.75" customHeight="1">
      <c r="A43" s="168"/>
      <c r="B43" s="168"/>
    </row>
    <row r="44" spans="1:10" ht="15.75" customHeight="1">
      <c r="A44" s="168"/>
      <c r="B44" s="168"/>
    </row>
    <row r="45" spans="1:10" ht="15.75" customHeight="1">
      <c r="A45" s="168"/>
      <c r="B45" s="168"/>
    </row>
    <row r="46" spans="1:10" ht="15.75" customHeight="1">
      <c r="A46" s="168"/>
      <c r="B46" s="168"/>
    </row>
    <row r="47" spans="1:10" ht="15.75" customHeight="1">
      <c r="A47" s="168"/>
      <c r="B47" s="168"/>
    </row>
    <row r="48" spans="1:10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6.5">
      <c r="A989" s="168"/>
      <c r="B989" s="168"/>
    </row>
    <row r="990" spans="1:2" ht="16.5">
      <c r="A990" s="168"/>
      <c r="B990" s="168"/>
    </row>
    <row r="991" spans="1:2" ht="16.5">
      <c r="A991" s="168"/>
      <c r="B991" s="168"/>
    </row>
  </sheetData>
  <mergeCells count="43">
    <mergeCell ref="B22:B33"/>
    <mergeCell ref="A22:A33"/>
    <mergeCell ref="C30:C31"/>
    <mergeCell ref="H30:H31"/>
    <mergeCell ref="C35:C36"/>
    <mergeCell ref="B34:B40"/>
    <mergeCell ref="A34:A40"/>
    <mergeCell ref="A2:A12"/>
    <mergeCell ref="A13:A21"/>
    <mergeCell ref="I13:I21"/>
    <mergeCell ref="B2:B12"/>
    <mergeCell ref="B13:B21"/>
    <mergeCell ref="C15:C16"/>
    <mergeCell ref="H15:H16"/>
    <mergeCell ref="I2:I12"/>
    <mergeCell ref="J10:J11"/>
    <mergeCell ref="C10:C11"/>
    <mergeCell ref="H10:H11"/>
    <mergeCell ref="J15:J16"/>
    <mergeCell ref="C18:C19"/>
    <mergeCell ref="H18:H19"/>
    <mergeCell ref="J18:J19"/>
    <mergeCell ref="J2:J3"/>
    <mergeCell ref="C4:C5"/>
    <mergeCell ref="J4:J5"/>
    <mergeCell ref="C2:C3"/>
    <mergeCell ref="H2:H3"/>
    <mergeCell ref="H4:H5"/>
    <mergeCell ref="J38:J39"/>
    <mergeCell ref="J26:J27"/>
    <mergeCell ref="J30:J31"/>
    <mergeCell ref="I22:I33"/>
    <mergeCell ref="C23:C24"/>
    <mergeCell ref="H23:H24"/>
    <mergeCell ref="J23:J24"/>
    <mergeCell ref="J32:J33"/>
    <mergeCell ref="C32:C33"/>
    <mergeCell ref="J35:J36"/>
    <mergeCell ref="H38:H39"/>
    <mergeCell ref="I34:I40"/>
    <mergeCell ref="C26:C27"/>
    <mergeCell ref="H26:H27"/>
    <mergeCell ref="C38:C39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38B6-171D-4E32-B6F9-B436D6BC1679}">
  <sheetPr>
    <pageSetUpPr fitToPage="1"/>
  </sheetPr>
  <dimension ref="A1:W986"/>
  <sheetViews>
    <sheetView tabSelected="1" zoomScale="115" zoomScaleNormal="115" workbookViewId="0">
      <selection activeCell="G15" sqref="G15"/>
    </sheetView>
  </sheetViews>
  <sheetFormatPr defaultColWidth="12.625" defaultRowHeight="15" customHeight="1"/>
  <cols>
    <col min="1" max="2" width="11.125" customWidth="1"/>
    <col min="3" max="3" width="13.5" bestFit="1" customWidth="1"/>
    <col min="4" max="4" width="7" bestFit="1" customWidth="1"/>
    <col min="5" max="5" width="3.125" customWidth="1"/>
    <col min="6" max="6" width="6.5" customWidth="1"/>
    <col min="7" max="7" width="28.125" customWidth="1"/>
    <col min="8" max="8" width="15.5" bestFit="1" customWidth="1"/>
    <col min="9" max="9" width="10.5" bestFit="1" customWidth="1"/>
    <col min="10" max="10" width="13.875" bestFit="1" customWidth="1"/>
    <col min="11" max="12" width="2.875" customWidth="1"/>
    <col min="13" max="13" width="2.625" customWidth="1"/>
    <col min="14" max="14" width="20.875" bestFit="1" customWidth="1"/>
    <col min="15" max="22" width="2.875" customWidth="1"/>
    <col min="23" max="23" width="3.625" customWidth="1"/>
  </cols>
  <sheetData>
    <row r="1" spans="1:23" ht="27.75" thickBot="1">
      <c r="A1" s="162" t="s">
        <v>655</v>
      </c>
      <c r="B1" s="346" t="s">
        <v>656</v>
      </c>
      <c r="C1" s="163" t="s">
        <v>4</v>
      </c>
      <c r="D1" s="164" t="s">
        <v>6</v>
      </c>
      <c r="E1" s="164" t="s">
        <v>7</v>
      </c>
      <c r="F1" s="165" t="s">
        <v>8</v>
      </c>
      <c r="G1" s="165" t="s">
        <v>9</v>
      </c>
      <c r="H1" s="166" t="s">
        <v>8</v>
      </c>
      <c r="I1" s="313" t="s">
        <v>608</v>
      </c>
      <c r="J1" s="167" t="s">
        <v>11</v>
      </c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8" customHeight="1">
      <c r="A2" s="704">
        <v>44603</v>
      </c>
      <c r="B2" s="713">
        <f>A2+28</f>
        <v>44631</v>
      </c>
      <c r="C2" s="699">
        <v>646539846806</v>
      </c>
      <c r="D2" s="274" t="s">
        <v>16</v>
      </c>
      <c r="E2" s="275" t="s">
        <v>17</v>
      </c>
      <c r="F2" s="276"/>
      <c r="G2" s="277" t="s">
        <v>758</v>
      </c>
      <c r="H2" s="700"/>
      <c r="I2" s="718">
        <f>B2+1</f>
        <v>44632</v>
      </c>
      <c r="J2" s="736">
        <v>843054850175</v>
      </c>
    </row>
    <row r="3" spans="1:23" ht="18" customHeight="1">
      <c r="A3" s="705"/>
      <c r="B3" s="714"/>
      <c r="C3" s="685"/>
      <c r="D3" s="278" t="s">
        <v>472</v>
      </c>
      <c r="E3" s="279" t="s">
        <v>17</v>
      </c>
      <c r="F3" s="280"/>
      <c r="G3" s="281" t="s">
        <v>21</v>
      </c>
      <c r="H3" s="687"/>
      <c r="I3" s="719"/>
      <c r="J3" s="737"/>
    </row>
    <row r="4" spans="1:23" ht="18" customHeight="1">
      <c r="A4" s="705"/>
      <c r="B4" s="714"/>
      <c r="C4" s="284">
        <v>646539846810</v>
      </c>
      <c r="D4" s="278" t="s">
        <v>33</v>
      </c>
      <c r="E4" s="279" t="s">
        <v>50</v>
      </c>
      <c r="F4" s="280"/>
      <c r="G4" s="282" t="s">
        <v>759</v>
      </c>
      <c r="H4" s="283"/>
      <c r="I4" s="719"/>
      <c r="J4" s="450">
        <v>843055853382</v>
      </c>
    </row>
    <row r="5" spans="1:23" ht="18" customHeight="1">
      <c r="A5" s="705"/>
      <c r="B5" s="714"/>
      <c r="C5" s="284">
        <v>646539846821</v>
      </c>
      <c r="D5" s="278" t="s">
        <v>38</v>
      </c>
      <c r="E5" s="279" t="s">
        <v>50</v>
      </c>
      <c r="F5" s="286"/>
      <c r="G5" s="282" t="s">
        <v>760</v>
      </c>
      <c r="H5" s="283"/>
      <c r="I5" s="719"/>
      <c r="J5" s="450">
        <v>843056215105</v>
      </c>
    </row>
    <row r="6" spans="1:23" ht="18" customHeight="1">
      <c r="A6" s="705"/>
      <c r="B6" s="714"/>
      <c r="C6" s="284">
        <v>646539846832</v>
      </c>
      <c r="D6" s="278" t="s">
        <v>49</v>
      </c>
      <c r="E6" s="279" t="s">
        <v>50</v>
      </c>
      <c r="F6" s="280"/>
      <c r="G6" s="282" t="s">
        <v>761</v>
      </c>
      <c r="H6" s="283"/>
      <c r="I6" s="719"/>
      <c r="J6" s="450">
        <v>843055584313</v>
      </c>
    </row>
    <row r="7" spans="1:23" ht="18" customHeight="1">
      <c r="A7" s="705"/>
      <c r="B7" s="714"/>
      <c r="C7" s="284">
        <v>646539846843</v>
      </c>
      <c r="D7" s="278" t="s">
        <v>121</v>
      </c>
      <c r="E7" s="279" t="s">
        <v>34</v>
      </c>
      <c r="F7" s="280"/>
      <c r="G7" s="278" t="s">
        <v>762</v>
      </c>
      <c r="H7" s="283"/>
      <c r="I7" s="719"/>
      <c r="J7" s="450">
        <v>843055465265</v>
      </c>
    </row>
    <row r="8" spans="1:23" ht="18" customHeight="1">
      <c r="A8" s="705"/>
      <c r="B8" s="714"/>
      <c r="C8" s="684">
        <v>646539846854</v>
      </c>
      <c r="D8" s="278" t="s">
        <v>214</v>
      </c>
      <c r="E8" s="279" t="s">
        <v>94</v>
      </c>
      <c r="F8" s="280"/>
      <c r="G8" s="278" t="s">
        <v>763</v>
      </c>
      <c r="H8" s="686"/>
      <c r="I8" s="719"/>
      <c r="J8" s="732">
        <v>843055382153</v>
      </c>
    </row>
    <row r="9" spans="1:23" ht="18" customHeight="1" thickBot="1">
      <c r="A9" s="705"/>
      <c r="B9" s="714"/>
      <c r="C9" s="716"/>
      <c r="D9" s="305" t="s">
        <v>560</v>
      </c>
      <c r="E9" s="306" t="s">
        <v>50</v>
      </c>
      <c r="F9" s="317"/>
      <c r="G9" s="305" t="s">
        <v>764</v>
      </c>
      <c r="H9" s="717"/>
      <c r="I9" s="719"/>
      <c r="J9" s="733"/>
    </row>
    <row r="10" spans="1:23" ht="18" customHeight="1">
      <c r="A10" s="707">
        <f>A2+7</f>
        <v>44610</v>
      </c>
      <c r="B10" s="727">
        <f>A10+28</f>
        <v>44638</v>
      </c>
      <c r="C10" s="428">
        <v>646662001172</v>
      </c>
      <c r="D10" s="429" t="s">
        <v>80</v>
      </c>
      <c r="E10" s="430" t="s">
        <v>109</v>
      </c>
      <c r="F10" s="438" t="s">
        <v>397</v>
      </c>
      <c r="G10" s="431" t="s">
        <v>765</v>
      </c>
      <c r="H10" s="432"/>
      <c r="I10" s="710">
        <f>B10+1</f>
        <v>44639</v>
      </c>
      <c r="J10" s="439"/>
    </row>
    <row r="11" spans="1:23" ht="18" customHeight="1">
      <c r="A11" s="708"/>
      <c r="B11" s="714"/>
      <c r="C11" s="684">
        <v>646662001183</v>
      </c>
      <c r="D11" s="278" t="s">
        <v>86</v>
      </c>
      <c r="E11" s="279" t="s">
        <v>81</v>
      </c>
      <c r="F11" s="287" t="s">
        <v>271</v>
      </c>
      <c r="G11" s="282" t="s">
        <v>766</v>
      </c>
      <c r="H11" s="686"/>
      <c r="I11" s="711"/>
      <c r="J11" s="734"/>
    </row>
    <row r="12" spans="1:23" ht="18" customHeight="1">
      <c r="A12" s="708"/>
      <c r="B12" s="714"/>
      <c r="C12" s="716"/>
      <c r="D12" s="305" t="s">
        <v>495</v>
      </c>
      <c r="E12" s="306" t="s">
        <v>50</v>
      </c>
      <c r="F12" s="307"/>
      <c r="G12" s="308" t="s">
        <v>767</v>
      </c>
      <c r="H12" s="717"/>
      <c r="I12" s="711"/>
      <c r="J12" s="735"/>
    </row>
    <row r="13" spans="1:23" ht="18" customHeight="1">
      <c r="A13" s="708"/>
      <c r="B13" s="714"/>
      <c r="C13" s="284">
        <v>646662001194</v>
      </c>
      <c r="D13" s="278" t="s">
        <v>55</v>
      </c>
      <c r="E13" s="279" t="s">
        <v>94</v>
      </c>
      <c r="F13" s="280"/>
      <c r="G13" s="282" t="s">
        <v>768</v>
      </c>
      <c r="H13" s="283"/>
      <c r="I13" s="711"/>
      <c r="J13" s="435"/>
    </row>
    <row r="14" spans="1:23" ht="18" customHeight="1">
      <c r="A14" s="708"/>
      <c r="B14" s="714"/>
      <c r="C14" s="702">
        <v>646662001205</v>
      </c>
      <c r="D14" s="301" t="s">
        <v>93</v>
      </c>
      <c r="E14" s="302" t="s">
        <v>94</v>
      </c>
      <c r="F14" s="303"/>
      <c r="G14" s="304" t="s">
        <v>769</v>
      </c>
      <c r="H14" s="693"/>
      <c r="I14" s="711"/>
      <c r="J14" s="738"/>
    </row>
    <row r="15" spans="1:23" ht="18" customHeight="1">
      <c r="A15" s="708"/>
      <c r="B15" s="714"/>
      <c r="C15" s="685"/>
      <c r="D15" s="278" t="s">
        <v>499</v>
      </c>
      <c r="E15" s="279" t="s">
        <v>50</v>
      </c>
      <c r="F15" s="280"/>
      <c r="G15" s="282" t="s">
        <v>770</v>
      </c>
      <c r="H15" s="687"/>
      <c r="I15" s="711"/>
      <c r="J15" s="739"/>
    </row>
    <row r="16" spans="1:23" ht="18" customHeight="1">
      <c r="A16" s="708"/>
      <c r="B16" s="714"/>
      <c r="C16" s="284">
        <v>646662001216</v>
      </c>
      <c r="D16" s="278" t="s">
        <v>100</v>
      </c>
      <c r="E16" s="279" t="s">
        <v>50</v>
      </c>
      <c r="F16" s="290"/>
      <c r="G16" s="291" t="s">
        <v>663</v>
      </c>
      <c r="H16" s="283"/>
      <c r="I16" s="711"/>
      <c r="J16" s="435"/>
    </row>
    <row r="17" spans="1:14" ht="18" customHeight="1" thickBot="1">
      <c r="A17" s="709"/>
      <c r="B17" s="728"/>
      <c r="C17" s="295">
        <v>646662001220</v>
      </c>
      <c r="D17" s="288" t="s">
        <v>113</v>
      </c>
      <c r="E17" s="289" t="s">
        <v>50</v>
      </c>
      <c r="F17" s="433"/>
      <c r="G17" s="288" t="s">
        <v>693</v>
      </c>
      <c r="H17" s="434"/>
      <c r="I17" s="712"/>
      <c r="J17" s="436"/>
    </row>
    <row r="18" spans="1:14" ht="18" customHeight="1">
      <c r="A18" s="722">
        <f>A10+7</f>
        <v>44617</v>
      </c>
      <c r="B18" s="714">
        <f>A18+28</f>
        <v>44645</v>
      </c>
      <c r="C18" s="309">
        <v>646841940700</v>
      </c>
      <c r="D18" s="301" t="s">
        <v>49</v>
      </c>
      <c r="E18" s="302" t="s">
        <v>29</v>
      </c>
      <c r="F18" s="426"/>
      <c r="G18" s="427" t="s">
        <v>26</v>
      </c>
      <c r="H18" s="310"/>
      <c r="I18" s="682">
        <f>B18+1</f>
        <v>44646</v>
      </c>
      <c r="J18" s="437"/>
      <c r="N18" s="219"/>
    </row>
    <row r="19" spans="1:14" ht="18" customHeight="1">
      <c r="A19" s="722"/>
      <c r="B19" s="714"/>
      <c r="C19" s="684">
        <v>646841940711</v>
      </c>
      <c r="D19" s="278" t="s">
        <v>126</v>
      </c>
      <c r="E19" s="279" t="s">
        <v>81</v>
      </c>
      <c r="F19" s="292" t="s">
        <v>271</v>
      </c>
      <c r="G19" s="282" t="s">
        <v>504</v>
      </c>
      <c r="H19" s="686"/>
      <c r="I19" s="682"/>
      <c r="J19" s="734"/>
      <c r="N19" s="219"/>
    </row>
    <row r="20" spans="1:14" ht="18" customHeight="1">
      <c r="A20" s="722"/>
      <c r="B20" s="714"/>
      <c r="C20" s="685"/>
      <c r="D20" s="278" t="s">
        <v>515</v>
      </c>
      <c r="E20" s="279" t="s">
        <v>94</v>
      </c>
      <c r="F20" s="280"/>
      <c r="G20" s="282" t="s">
        <v>694</v>
      </c>
      <c r="H20" s="687"/>
      <c r="I20" s="682"/>
      <c r="J20" s="739"/>
      <c r="N20" s="219"/>
    </row>
    <row r="21" spans="1:14" ht="18" customHeight="1">
      <c r="A21" s="722"/>
      <c r="B21" s="714"/>
      <c r="C21" s="684">
        <v>646841940722</v>
      </c>
      <c r="D21" s="278" t="s">
        <v>142</v>
      </c>
      <c r="E21" s="279" t="s">
        <v>50</v>
      </c>
      <c r="F21" s="280"/>
      <c r="G21" s="282" t="s">
        <v>695</v>
      </c>
      <c r="H21" s="686"/>
      <c r="I21" s="682"/>
      <c r="J21" s="729"/>
      <c r="N21" s="219"/>
    </row>
    <row r="22" spans="1:14" ht="18" customHeight="1">
      <c r="A22" s="722"/>
      <c r="B22" s="714"/>
      <c r="C22" s="685"/>
      <c r="D22" s="278" t="s">
        <v>522</v>
      </c>
      <c r="E22" s="279" t="s">
        <v>50</v>
      </c>
      <c r="F22" s="280"/>
      <c r="G22" s="282" t="s">
        <v>561</v>
      </c>
      <c r="H22" s="697"/>
      <c r="I22" s="682"/>
      <c r="J22" s="740"/>
      <c r="N22" s="219"/>
    </row>
    <row r="23" spans="1:14" ht="18" customHeight="1">
      <c r="A23" s="722"/>
      <c r="B23" s="714"/>
      <c r="C23" s="284">
        <v>646841940733</v>
      </c>
      <c r="D23" s="278" t="s">
        <v>43</v>
      </c>
      <c r="E23" s="279" t="s">
        <v>17</v>
      </c>
      <c r="F23" s="280"/>
      <c r="G23" s="282" t="s">
        <v>696</v>
      </c>
      <c r="H23" s="283"/>
      <c r="I23" s="682"/>
      <c r="J23" s="285"/>
      <c r="N23" s="219"/>
    </row>
    <row r="24" spans="1:14" ht="18" customHeight="1">
      <c r="A24" s="722"/>
      <c r="B24" s="714"/>
      <c r="C24" s="284">
        <v>646841940744</v>
      </c>
      <c r="D24" s="278" t="s">
        <v>147</v>
      </c>
      <c r="E24" s="279" t="s">
        <v>29</v>
      </c>
      <c r="F24" s="280"/>
      <c r="G24" s="282" t="s">
        <v>697</v>
      </c>
      <c r="H24" s="293"/>
      <c r="I24" s="682"/>
      <c r="J24" s="285"/>
      <c r="N24" s="219"/>
    </row>
    <row r="25" spans="1:14" ht="18" customHeight="1">
      <c r="A25" s="722"/>
      <c r="B25" s="714"/>
      <c r="C25" s="684">
        <v>646841940755</v>
      </c>
      <c r="D25" s="278" t="s">
        <v>198</v>
      </c>
      <c r="E25" s="279" t="s">
        <v>81</v>
      </c>
      <c r="F25" s="294" t="s">
        <v>331</v>
      </c>
      <c r="G25" s="278" t="s">
        <v>698</v>
      </c>
      <c r="H25" s="686"/>
      <c r="I25" s="682"/>
      <c r="J25" s="729"/>
      <c r="N25" s="222"/>
    </row>
    <row r="26" spans="1:14" ht="18" customHeight="1">
      <c r="A26" s="722"/>
      <c r="B26" s="714"/>
      <c r="C26" s="684"/>
      <c r="D26" s="278" t="s">
        <v>638</v>
      </c>
      <c r="E26" s="279" t="s">
        <v>29</v>
      </c>
      <c r="F26" s="286"/>
      <c r="G26" s="282" t="s">
        <v>699</v>
      </c>
      <c r="H26" s="686"/>
      <c r="I26" s="682"/>
      <c r="J26" s="729"/>
    </row>
    <row r="27" spans="1:14" ht="18" customHeight="1">
      <c r="A27" s="722"/>
      <c r="B27" s="714"/>
      <c r="C27" s="690">
        <v>646841940766</v>
      </c>
      <c r="D27" s="305" t="s">
        <v>152</v>
      </c>
      <c r="E27" s="306" t="s">
        <v>81</v>
      </c>
      <c r="F27" s="349" t="s">
        <v>331</v>
      </c>
      <c r="G27" s="308" t="s">
        <v>700</v>
      </c>
      <c r="H27" s="322"/>
      <c r="I27" s="682"/>
      <c r="J27" s="730"/>
    </row>
    <row r="28" spans="1:14" ht="18" customHeight="1" thickBot="1">
      <c r="A28" s="723"/>
      <c r="B28" s="715"/>
      <c r="C28" s="691"/>
      <c r="D28" s="136" t="s">
        <v>664</v>
      </c>
      <c r="E28" s="181" t="s">
        <v>50</v>
      </c>
      <c r="F28" s="137"/>
      <c r="G28" s="345" t="s">
        <v>701</v>
      </c>
      <c r="H28" s="311" t="s">
        <v>702</v>
      </c>
      <c r="I28" s="683"/>
      <c r="J28" s="731"/>
    </row>
    <row r="29" spans="1:14" ht="18" customHeight="1">
      <c r="A29" s="724">
        <f>A18+7</f>
        <v>44624</v>
      </c>
      <c r="B29" s="713">
        <f>A29+28</f>
        <v>44652</v>
      </c>
      <c r="C29" s="284" t="s">
        <v>703</v>
      </c>
      <c r="D29" s="278" t="s">
        <v>648</v>
      </c>
      <c r="E29" s="279" t="s">
        <v>29</v>
      </c>
      <c r="F29" s="280"/>
      <c r="G29" s="278" t="s">
        <v>704</v>
      </c>
      <c r="H29" s="297"/>
      <c r="I29" s="695">
        <f>B29+1</f>
        <v>44653</v>
      </c>
      <c r="J29" s="298"/>
    </row>
    <row r="30" spans="1:14" ht="18" customHeight="1">
      <c r="A30" s="725"/>
      <c r="B30" s="714"/>
      <c r="C30" s="684" t="s">
        <v>705</v>
      </c>
      <c r="D30" s="278" t="s">
        <v>185</v>
      </c>
      <c r="E30" s="279" t="s">
        <v>50</v>
      </c>
      <c r="F30" s="299"/>
      <c r="G30" s="278" t="s">
        <v>706</v>
      </c>
      <c r="H30" s="692" t="s">
        <v>707</v>
      </c>
      <c r="I30" s="695"/>
      <c r="J30" s="729"/>
    </row>
    <row r="31" spans="1:14" ht="18" customHeight="1">
      <c r="A31" s="725"/>
      <c r="B31" s="714"/>
      <c r="C31" s="685"/>
      <c r="D31" s="278" t="s">
        <v>546</v>
      </c>
      <c r="E31" s="279" t="s">
        <v>50</v>
      </c>
      <c r="F31" s="280"/>
      <c r="G31" s="278" t="s">
        <v>708</v>
      </c>
      <c r="H31" s="693"/>
      <c r="I31" s="695"/>
      <c r="J31" s="740"/>
    </row>
    <row r="32" spans="1:14" ht="18" customHeight="1">
      <c r="A32" s="725"/>
      <c r="B32" s="714"/>
      <c r="C32" s="284" t="s">
        <v>709</v>
      </c>
      <c r="D32" s="278" t="s">
        <v>189</v>
      </c>
      <c r="E32" s="279" t="s">
        <v>17</v>
      </c>
      <c r="F32" s="280"/>
      <c r="G32" s="278" t="s">
        <v>263</v>
      </c>
      <c r="H32" s="283"/>
      <c r="I32" s="695"/>
      <c r="J32" s="285"/>
    </row>
    <row r="33" spans="1:10" ht="18" customHeight="1">
      <c r="A33" s="725"/>
      <c r="B33" s="714"/>
      <c r="C33" s="684" t="s">
        <v>710</v>
      </c>
      <c r="D33" s="278" t="s">
        <v>192</v>
      </c>
      <c r="E33" s="279" t="s">
        <v>81</v>
      </c>
      <c r="F33" s="292" t="s">
        <v>492</v>
      </c>
      <c r="G33" s="278" t="s">
        <v>493</v>
      </c>
      <c r="H33" s="692"/>
      <c r="I33" s="695"/>
      <c r="J33" s="729"/>
    </row>
    <row r="34" spans="1:10" ht="18" customHeight="1">
      <c r="A34" s="725"/>
      <c r="B34" s="714"/>
      <c r="C34" s="685"/>
      <c r="D34" s="278" t="s">
        <v>551</v>
      </c>
      <c r="E34" s="279" t="s">
        <v>81</v>
      </c>
      <c r="F34" s="300" t="s">
        <v>331</v>
      </c>
      <c r="G34" s="278" t="s">
        <v>711</v>
      </c>
      <c r="H34" s="693"/>
      <c r="I34" s="695"/>
      <c r="J34" s="740"/>
    </row>
    <row r="35" spans="1:10" ht="18" customHeight="1" thickBot="1">
      <c r="A35" s="726"/>
      <c r="B35" s="715"/>
      <c r="C35" s="295" t="s">
        <v>712</v>
      </c>
      <c r="D35" s="288" t="s">
        <v>202</v>
      </c>
      <c r="E35" s="289" t="s">
        <v>29</v>
      </c>
      <c r="F35" s="314"/>
      <c r="G35" s="315" t="s">
        <v>324</v>
      </c>
      <c r="H35" s="316"/>
      <c r="I35" s="696"/>
      <c r="J35" s="296"/>
    </row>
    <row r="36" spans="1:10" ht="15.75" customHeight="1">
      <c r="A36" s="168"/>
      <c r="B36" s="168"/>
    </row>
    <row r="37" spans="1:10" ht="15.75" customHeight="1">
      <c r="A37" s="168"/>
      <c r="B37" s="168"/>
    </row>
    <row r="38" spans="1:10" ht="15.75" customHeight="1">
      <c r="A38" s="168"/>
      <c r="B38" s="168"/>
    </row>
    <row r="39" spans="1:10" ht="15.75" customHeight="1">
      <c r="A39" s="168"/>
      <c r="B39" s="168"/>
    </row>
    <row r="40" spans="1:10" ht="15.75" customHeight="1">
      <c r="A40" s="168"/>
      <c r="B40" s="168"/>
    </row>
    <row r="41" spans="1:10" ht="15.75" customHeight="1">
      <c r="A41" s="168"/>
      <c r="B41" s="168"/>
    </row>
    <row r="42" spans="1:10" ht="15.75" customHeight="1">
      <c r="A42" s="168"/>
      <c r="B42" s="168"/>
    </row>
    <row r="43" spans="1:10" ht="15.75" customHeight="1">
      <c r="A43" s="168"/>
      <c r="B43" s="168"/>
    </row>
    <row r="44" spans="1:10" ht="15.75" customHeight="1">
      <c r="A44" s="168"/>
      <c r="B44" s="168"/>
    </row>
    <row r="45" spans="1:10" ht="15.75" customHeight="1">
      <c r="A45" s="168"/>
      <c r="B45" s="168"/>
    </row>
    <row r="46" spans="1:10" ht="15.75" customHeight="1">
      <c r="A46" s="168"/>
      <c r="B46" s="168"/>
    </row>
    <row r="47" spans="1:10" ht="15.75" customHeight="1">
      <c r="A47" s="168"/>
      <c r="B47" s="168"/>
    </row>
    <row r="48" spans="1:10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6.5">
      <c r="A984" s="168"/>
      <c r="B984" s="168"/>
    </row>
    <row r="985" spans="1:2" ht="16.5">
      <c r="A985" s="168"/>
      <c r="B985" s="168"/>
    </row>
    <row r="986" spans="1:2" ht="16.5">
      <c r="A986" s="168"/>
      <c r="B986" s="168"/>
    </row>
  </sheetData>
  <mergeCells count="41">
    <mergeCell ref="J30:J31"/>
    <mergeCell ref="C33:C34"/>
    <mergeCell ref="H33:H34"/>
    <mergeCell ref="J33:J34"/>
    <mergeCell ref="I29:I35"/>
    <mergeCell ref="H30:H31"/>
    <mergeCell ref="A29:A35"/>
    <mergeCell ref="B29:B35"/>
    <mergeCell ref="C30:C31"/>
    <mergeCell ref="J2:J3"/>
    <mergeCell ref="J14:J15"/>
    <mergeCell ref="A18:A28"/>
    <mergeCell ref="B18:B28"/>
    <mergeCell ref="I18:I28"/>
    <mergeCell ref="C19:C20"/>
    <mergeCell ref="H19:H20"/>
    <mergeCell ref="J19:J20"/>
    <mergeCell ref="C21:C22"/>
    <mergeCell ref="H21:H22"/>
    <mergeCell ref="J21:J22"/>
    <mergeCell ref="C25:C26"/>
    <mergeCell ref="H25:H26"/>
    <mergeCell ref="J25:J26"/>
    <mergeCell ref="C27:C28"/>
    <mergeCell ref="J27:J28"/>
    <mergeCell ref="C8:C9"/>
    <mergeCell ref="H8:H9"/>
    <mergeCell ref="J8:J9"/>
    <mergeCell ref="J11:J12"/>
    <mergeCell ref="A10:A17"/>
    <mergeCell ref="B10:B17"/>
    <mergeCell ref="I10:I17"/>
    <mergeCell ref="C11:C12"/>
    <mergeCell ref="H11:H12"/>
    <mergeCell ref="C14:C15"/>
    <mergeCell ref="H14:H15"/>
    <mergeCell ref="A2:A9"/>
    <mergeCell ref="B2:B9"/>
    <mergeCell ref="C2:C3"/>
    <mergeCell ref="H2:H3"/>
    <mergeCell ref="I2:I9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7A1F-64E1-4EB8-97A0-F2FBF97000C5}">
  <sheetPr>
    <pageSetUpPr fitToPage="1"/>
  </sheetPr>
  <dimension ref="A1:X987"/>
  <sheetViews>
    <sheetView zoomScale="115" zoomScaleNormal="115" workbookViewId="0">
      <selection activeCell="H4" sqref="H4"/>
    </sheetView>
  </sheetViews>
  <sheetFormatPr defaultColWidth="12.625" defaultRowHeight="15" customHeight="1"/>
  <cols>
    <col min="1" max="2" width="11.125" customWidth="1"/>
    <col min="3" max="3" width="13.5" bestFit="1" customWidth="1"/>
    <col min="4" max="4" width="5.125" style="451" customWidth="1"/>
    <col min="5" max="5" width="7" bestFit="1" customWidth="1"/>
    <col min="6" max="6" width="3.125" customWidth="1"/>
    <col min="7" max="7" width="6.5" customWidth="1"/>
    <col min="8" max="8" width="28.125" customWidth="1"/>
    <col min="9" max="9" width="15.5" bestFit="1" customWidth="1"/>
    <col min="10" max="10" width="10.5" bestFit="1" customWidth="1"/>
    <col min="11" max="11" width="13.875" bestFit="1" customWidth="1"/>
    <col min="12" max="13" width="2.875" customWidth="1"/>
    <col min="14" max="14" width="2.625" customWidth="1"/>
    <col min="15" max="15" width="20.875" bestFit="1" customWidth="1"/>
    <col min="16" max="23" width="2.875" customWidth="1"/>
    <col min="24" max="24" width="3.625" customWidth="1"/>
  </cols>
  <sheetData>
    <row r="1" spans="1:24" ht="27.75" thickBot="1">
      <c r="A1" s="162" t="s">
        <v>655</v>
      </c>
      <c r="B1" s="346" t="s">
        <v>656</v>
      </c>
      <c r="C1" s="163" t="s">
        <v>4</v>
      </c>
      <c r="D1" s="453" t="s">
        <v>714</v>
      </c>
      <c r="E1" s="164" t="s">
        <v>6</v>
      </c>
      <c r="F1" s="164" t="s">
        <v>7</v>
      </c>
      <c r="G1" s="165" t="s">
        <v>8</v>
      </c>
      <c r="H1" s="165" t="s">
        <v>9</v>
      </c>
      <c r="I1" s="166" t="s">
        <v>8</v>
      </c>
      <c r="J1" s="313" t="s">
        <v>608</v>
      </c>
      <c r="K1" s="167" t="s">
        <v>11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</row>
    <row r="2" spans="1:24" ht="18" customHeight="1">
      <c r="A2" s="704">
        <v>44631</v>
      </c>
      <c r="B2" s="713">
        <f>A2+28</f>
        <v>44659</v>
      </c>
      <c r="C2" s="699">
        <v>647126414831</v>
      </c>
      <c r="D2" s="454" t="s">
        <v>715</v>
      </c>
      <c r="E2" s="274" t="s">
        <v>16</v>
      </c>
      <c r="F2" s="275" t="s">
        <v>17</v>
      </c>
      <c r="G2" s="276"/>
      <c r="H2" s="277" t="s">
        <v>750</v>
      </c>
      <c r="I2" s="700"/>
      <c r="J2" s="742">
        <f>B2+1</f>
        <v>44660</v>
      </c>
      <c r="K2" s="741"/>
    </row>
    <row r="3" spans="1:24" ht="18" customHeight="1">
      <c r="A3" s="705"/>
      <c r="B3" s="714"/>
      <c r="C3" s="685"/>
      <c r="D3" s="462" t="s">
        <v>716</v>
      </c>
      <c r="E3" s="278" t="s">
        <v>472</v>
      </c>
      <c r="F3" s="279" t="s">
        <v>17</v>
      </c>
      <c r="G3" s="280"/>
      <c r="H3" s="281" t="s">
        <v>21</v>
      </c>
      <c r="I3" s="687"/>
      <c r="J3" s="743"/>
      <c r="K3" s="740"/>
    </row>
    <row r="4" spans="1:24" ht="18" customHeight="1">
      <c r="A4" s="705"/>
      <c r="B4" s="714"/>
      <c r="C4" s="284">
        <v>647126414842</v>
      </c>
      <c r="D4" s="455" t="s">
        <v>717</v>
      </c>
      <c r="E4" s="278" t="s">
        <v>33</v>
      </c>
      <c r="F4" s="279" t="s">
        <v>50</v>
      </c>
      <c r="G4" s="280"/>
      <c r="H4" s="282" t="s">
        <v>757</v>
      </c>
      <c r="I4" s="283"/>
      <c r="J4" s="743"/>
      <c r="K4" s="435"/>
    </row>
    <row r="5" spans="1:24" ht="18" customHeight="1">
      <c r="A5" s="705"/>
      <c r="B5" s="714"/>
      <c r="C5" s="284">
        <v>647126414853</v>
      </c>
      <c r="D5" s="455" t="s">
        <v>718</v>
      </c>
      <c r="E5" s="278" t="s">
        <v>38</v>
      </c>
      <c r="F5" s="279" t="s">
        <v>50</v>
      </c>
      <c r="G5" s="286"/>
      <c r="H5" s="282" t="s">
        <v>751</v>
      </c>
      <c r="I5" s="283"/>
      <c r="J5" s="743"/>
      <c r="K5" s="435"/>
    </row>
    <row r="6" spans="1:24" ht="18" customHeight="1">
      <c r="A6" s="705"/>
      <c r="B6" s="714"/>
      <c r="C6" s="284">
        <v>647126414864</v>
      </c>
      <c r="D6" s="455" t="s">
        <v>719</v>
      </c>
      <c r="E6" s="278" t="s">
        <v>49</v>
      </c>
      <c r="F6" s="279" t="s">
        <v>50</v>
      </c>
      <c r="G6" s="280"/>
      <c r="H6" s="282" t="s">
        <v>752</v>
      </c>
      <c r="I6" s="283"/>
      <c r="J6" s="743"/>
      <c r="K6" s="435"/>
    </row>
    <row r="7" spans="1:24" ht="18" customHeight="1">
      <c r="A7" s="705"/>
      <c r="B7" s="714"/>
      <c r="C7" s="284">
        <v>647126414875</v>
      </c>
      <c r="D7" s="455" t="s">
        <v>720</v>
      </c>
      <c r="E7" s="278" t="s">
        <v>121</v>
      </c>
      <c r="F7" s="279" t="s">
        <v>34</v>
      </c>
      <c r="G7" s="280"/>
      <c r="H7" s="278" t="s">
        <v>753</v>
      </c>
      <c r="I7" s="283"/>
      <c r="J7" s="743"/>
      <c r="K7" s="435"/>
    </row>
    <row r="8" spans="1:24" ht="18" customHeight="1">
      <c r="A8" s="705"/>
      <c r="B8" s="714"/>
      <c r="C8" s="684">
        <v>647126414886</v>
      </c>
      <c r="D8" s="455" t="s">
        <v>721</v>
      </c>
      <c r="E8" s="278" t="s">
        <v>214</v>
      </c>
      <c r="F8" s="279" t="s">
        <v>94</v>
      </c>
      <c r="G8" s="280"/>
      <c r="H8" s="278" t="s">
        <v>754</v>
      </c>
      <c r="I8" s="686"/>
      <c r="J8" s="743"/>
      <c r="K8" s="734"/>
    </row>
    <row r="9" spans="1:24" ht="18" customHeight="1">
      <c r="A9" s="705"/>
      <c r="B9" s="714"/>
      <c r="C9" s="716"/>
      <c r="D9" s="463" t="s">
        <v>722</v>
      </c>
      <c r="E9" s="305" t="s">
        <v>560</v>
      </c>
      <c r="F9" s="306" t="s">
        <v>50</v>
      </c>
      <c r="G9" s="317"/>
      <c r="H9" s="305" t="s">
        <v>755</v>
      </c>
      <c r="I9" s="717"/>
      <c r="J9" s="743"/>
      <c r="K9" s="735"/>
    </row>
    <row r="10" spans="1:24" ht="18" customHeight="1" thickBot="1">
      <c r="A10" s="706"/>
      <c r="B10" s="728"/>
      <c r="C10" s="284">
        <v>647126631256</v>
      </c>
      <c r="D10" s="456" t="s">
        <v>723</v>
      </c>
      <c r="E10" s="136" t="s">
        <v>713</v>
      </c>
      <c r="F10" s="181" t="s">
        <v>29</v>
      </c>
      <c r="G10" s="161"/>
      <c r="H10" s="182" t="s">
        <v>756</v>
      </c>
      <c r="I10" s="311"/>
      <c r="J10" s="744"/>
      <c r="K10" s="448"/>
    </row>
    <row r="11" spans="1:24" ht="18" customHeight="1">
      <c r="A11" s="707">
        <f>A2+7</f>
        <v>44638</v>
      </c>
      <c r="B11" s="727">
        <f>A11+28</f>
        <v>44666</v>
      </c>
      <c r="C11" s="428"/>
      <c r="D11" s="457" t="s">
        <v>724</v>
      </c>
      <c r="E11" s="429" t="s">
        <v>80</v>
      </c>
      <c r="F11" s="430" t="s">
        <v>109</v>
      </c>
      <c r="G11" s="438" t="s">
        <v>397</v>
      </c>
      <c r="H11" s="431"/>
      <c r="I11" s="432"/>
      <c r="J11" s="710">
        <f>B11+1</f>
        <v>44667</v>
      </c>
      <c r="K11" s="439"/>
    </row>
    <row r="12" spans="1:24" ht="18" customHeight="1">
      <c r="A12" s="708"/>
      <c r="B12" s="714"/>
      <c r="C12" s="684"/>
      <c r="D12" s="455" t="s">
        <v>725</v>
      </c>
      <c r="E12" s="278" t="s">
        <v>86</v>
      </c>
      <c r="F12" s="279" t="s">
        <v>81</v>
      </c>
      <c r="G12" s="287" t="s">
        <v>271</v>
      </c>
      <c r="H12" s="282"/>
      <c r="I12" s="686"/>
      <c r="J12" s="711"/>
      <c r="K12" s="734"/>
    </row>
    <row r="13" spans="1:24" ht="18" customHeight="1">
      <c r="A13" s="708"/>
      <c r="B13" s="714"/>
      <c r="C13" s="716"/>
      <c r="D13" s="463" t="s">
        <v>726</v>
      </c>
      <c r="E13" s="305" t="s">
        <v>495</v>
      </c>
      <c r="F13" s="306" t="s">
        <v>50</v>
      </c>
      <c r="G13" s="307"/>
      <c r="H13" s="308"/>
      <c r="I13" s="717"/>
      <c r="J13" s="711"/>
      <c r="K13" s="735"/>
    </row>
    <row r="14" spans="1:24" ht="18" customHeight="1">
      <c r="A14" s="708"/>
      <c r="B14" s="714"/>
      <c r="C14" s="284"/>
      <c r="D14" s="455" t="s">
        <v>727</v>
      </c>
      <c r="E14" s="278" t="s">
        <v>55</v>
      </c>
      <c r="F14" s="279" t="s">
        <v>94</v>
      </c>
      <c r="G14" s="280"/>
      <c r="H14" s="282"/>
      <c r="I14" s="283"/>
      <c r="J14" s="711"/>
      <c r="K14" s="435"/>
    </row>
    <row r="15" spans="1:24" ht="18" customHeight="1">
      <c r="A15" s="708"/>
      <c r="B15" s="714"/>
      <c r="C15" s="702"/>
      <c r="D15" s="458" t="s">
        <v>728</v>
      </c>
      <c r="E15" s="301" t="s">
        <v>93</v>
      </c>
      <c r="F15" s="302" t="s">
        <v>94</v>
      </c>
      <c r="G15" s="303"/>
      <c r="H15" s="304"/>
      <c r="I15" s="693"/>
      <c r="J15" s="711"/>
      <c r="K15" s="738"/>
    </row>
    <row r="16" spans="1:24" ht="18" customHeight="1">
      <c r="A16" s="708"/>
      <c r="B16" s="714"/>
      <c r="C16" s="685"/>
      <c r="D16" s="462" t="s">
        <v>729</v>
      </c>
      <c r="E16" s="278" t="s">
        <v>499</v>
      </c>
      <c r="F16" s="279" t="s">
        <v>50</v>
      </c>
      <c r="G16" s="280"/>
      <c r="H16" s="282"/>
      <c r="I16" s="687"/>
      <c r="J16" s="711"/>
      <c r="K16" s="739"/>
    </row>
    <row r="17" spans="1:15" ht="18" customHeight="1">
      <c r="A17" s="708"/>
      <c r="B17" s="714"/>
      <c r="C17" s="284"/>
      <c r="D17" s="455" t="s">
        <v>730</v>
      </c>
      <c r="E17" s="278" t="s">
        <v>100</v>
      </c>
      <c r="F17" s="279" t="s">
        <v>50</v>
      </c>
      <c r="G17" s="290"/>
      <c r="H17" s="291"/>
      <c r="I17" s="283"/>
      <c r="J17" s="711"/>
      <c r="K17" s="435"/>
    </row>
    <row r="18" spans="1:15" ht="18" customHeight="1" thickBot="1">
      <c r="A18" s="709"/>
      <c r="B18" s="728"/>
      <c r="C18" s="295"/>
      <c r="D18" s="459" t="s">
        <v>731</v>
      </c>
      <c r="E18" s="288" t="s">
        <v>113</v>
      </c>
      <c r="F18" s="289" t="s">
        <v>50</v>
      </c>
      <c r="G18" s="433"/>
      <c r="H18" s="288"/>
      <c r="I18" s="434"/>
      <c r="J18" s="712"/>
      <c r="K18" s="436"/>
    </row>
    <row r="19" spans="1:15" ht="18" customHeight="1">
      <c r="A19" s="722">
        <f>A11+7</f>
        <v>44645</v>
      </c>
      <c r="B19" s="714">
        <f>A19+28</f>
        <v>44673</v>
      </c>
      <c r="C19" s="309"/>
      <c r="D19" s="458" t="s">
        <v>732</v>
      </c>
      <c r="E19" s="301" t="s">
        <v>49</v>
      </c>
      <c r="F19" s="302" t="s">
        <v>29</v>
      </c>
      <c r="G19" s="426"/>
      <c r="H19" s="427"/>
      <c r="I19" s="310"/>
      <c r="J19" s="682">
        <f>B19+1</f>
        <v>44674</v>
      </c>
      <c r="K19" s="437"/>
      <c r="O19" s="219"/>
    </row>
    <row r="20" spans="1:15" ht="18" customHeight="1">
      <c r="A20" s="722"/>
      <c r="B20" s="714"/>
      <c r="C20" s="684"/>
      <c r="D20" s="455" t="s">
        <v>733</v>
      </c>
      <c r="E20" s="278" t="s">
        <v>126</v>
      </c>
      <c r="F20" s="279" t="s">
        <v>81</v>
      </c>
      <c r="G20" s="292" t="s">
        <v>271</v>
      </c>
      <c r="H20" s="282"/>
      <c r="I20" s="686"/>
      <c r="J20" s="682"/>
      <c r="K20" s="734"/>
      <c r="O20" s="219"/>
    </row>
    <row r="21" spans="1:15" ht="18" customHeight="1">
      <c r="A21" s="722"/>
      <c r="B21" s="714"/>
      <c r="C21" s="685"/>
      <c r="D21" s="462" t="s">
        <v>734</v>
      </c>
      <c r="E21" s="278" t="s">
        <v>515</v>
      </c>
      <c r="F21" s="279" t="s">
        <v>94</v>
      </c>
      <c r="G21" s="280"/>
      <c r="H21" s="282"/>
      <c r="I21" s="687"/>
      <c r="J21" s="682"/>
      <c r="K21" s="739"/>
      <c r="O21" s="219"/>
    </row>
    <row r="22" spans="1:15" ht="18" customHeight="1">
      <c r="A22" s="722"/>
      <c r="B22" s="714"/>
      <c r="C22" s="684"/>
      <c r="D22" s="455" t="s">
        <v>735</v>
      </c>
      <c r="E22" s="278" t="s">
        <v>142</v>
      </c>
      <c r="F22" s="279" t="s">
        <v>50</v>
      </c>
      <c r="G22" s="280"/>
      <c r="H22" s="282"/>
      <c r="I22" s="686"/>
      <c r="J22" s="682"/>
      <c r="K22" s="729"/>
      <c r="O22" s="219"/>
    </row>
    <row r="23" spans="1:15" ht="18" customHeight="1">
      <c r="A23" s="722"/>
      <c r="B23" s="714"/>
      <c r="C23" s="685"/>
      <c r="D23" s="462" t="s">
        <v>736</v>
      </c>
      <c r="E23" s="278" t="s">
        <v>522</v>
      </c>
      <c r="F23" s="279" t="s">
        <v>50</v>
      </c>
      <c r="G23" s="280"/>
      <c r="H23" s="282"/>
      <c r="I23" s="697"/>
      <c r="J23" s="682"/>
      <c r="K23" s="740"/>
      <c r="O23" s="219"/>
    </row>
    <row r="24" spans="1:15" ht="18" customHeight="1">
      <c r="A24" s="722"/>
      <c r="B24" s="714"/>
      <c r="C24" s="284"/>
      <c r="D24" s="455" t="s">
        <v>737</v>
      </c>
      <c r="E24" s="278" t="s">
        <v>43</v>
      </c>
      <c r="F24" s="279" t="s">
        <v>17</v>
      </c>
      <c r="G24" s="280"/>
      <c r="H24" s="282"/>
      <c r="I24" s="283"/>
      <c r="J24" s="682"/>
      <c r="K24" s="285"/>
      <c r="O24" s="219"/>
    </row>
    <row r="25" spans="1:15" ht="18" customHeight="1">
      <c r="A25" s="722"/>
      <c r="B25" s="714"/>
      <c r="C25" s="284"/>
      <c r="D25" s="455" t="s">
        <v>738</v>
      </c>
      <c r="E25" s="278" t="s">
        <v>147</v>
      </c>
      <c r="F25" s="279" t="s">
        <v>29</v>
      </c>
      <c r="G25" s="280"/>
      <c r="H25" s="282"/>
      <c r="I25" s="293"/>
      <c r="J25" s="682"/>
      <c r="K25" s="285"/>
      <c r="O25" s="219"/>
    </row>
    <row r="26" spans="1:15" ht="18" customHeight="1">
      <c r="A26" s="722"/>
      <c r="B26" s="714"/>
      <c r="C26" s="684"/>
      <c r="D26" s="455" t="s">
        <v>739</v>
      </c>
      <c r="E26" s="278" t="s">
        <v>198</v>
      </c>
      <c r="F26" s="279" t="s">
        <v>81</v>
      </c>
      <c r="G26" s="294" t="s">
        <v>331</v>
      </c>
      <c r="H26" s="278"/>
      <c r="I26" s="686"/>
      <c r="J26" s="682"/>
      <c r="K26" s="729"/>
      <c r="O26" s="222"/>
    </row>
    <row r="27" spans="1:15" ht="18" customHeight="1">
      <c r="A27" s="722"/>
      <c r="B27" s="714"/>
      <c r="C27" s="684"/>
      <c r="D27" s="455" t="s">
        <v>740</v>
      </c>
      <c r="E27" s="278" t="s">
        <v>638</v>
      </c>
      <c r="F27" s="279" t="s">
        <v>29</v>
      </c>
      <c r="G27" s="286"/>
      <c r="H27" s="282"/>
      <c r="I27" s="686"/>
      <c r="J27" s="682"/>
      <c r="K27" s="729"/>
    </row>
    <row r="28" spans="1:15" ht="18" customHeight="1">
      <c r="A28" s="722"/>
      <c r="B28" s="714"/>
      <c r="C28" s="690"/>
      <c r="D28" s="460" t="s">
        <v>741</v>
      </c>
      <c r="E28" s="305" t="s">
        <v>152</v>
      </c>
      <c r="F28" s="306" t="s">
        <v>81</v>
      </c>
      <c r="G28" s="349" t="s">
        <v>331</v>
      </c>
      <c r="H28" s="308"/>
      <c r="I28" s="322"/>
      <c r="J28" s="682"/>
      <c r="K28" s="730"/>
    </row>
    <row r="29" spans="1:15" ht="18" customHeight="1" thickBot="1">
      <c r="A29" s="723"/>
      <c r="B29" s="715"/>
      <c r="C29" s="691"/>
      <c r="D29" s="461" t="s">
        <v>742</v>
      </c>
      <c r="E29" s="136" t="s">
        <v>664</v>
      </c>
      <c r="F29" s="181" t="s">
        <v>50</v>
      </c>
      <c r="G29" s="137"/>
      <c r="H29" s="345"/>
      <c r="I29" s="311"/>
      <c r="J29" s="683"/>
      <c r="K29" s="731"/>
    </row>
    <row r="30" spans="1:15" ht="18" customHeight="1">
      <c r="A30" s="724">
        <f>A19+7</f>
        <v>44652</v>
      </c>
      <c r="B30" s="713">
        <f>A30+28</f>
        <v>44680</v>
      </c>
      <c r="C30" s="284"/>
      <c r="D30" s="455" t="s">
        <v>743</v>
      </c>
      <c r="E30" s="278" t="s">
        <v>648</v>
      </c>
      <c r="F30" s="279" t="s">
        <v>29</v>
      </c>
      <c r="G30" s="280"/>
      <c r="H30" s="278"/>
      <c r="I30" s="297"/>
      <c r="J30" s="695">
        <f>B30+1</f>
        <v>44681</v>
      </c>
      <c r="K30" s="298"/>
    </row>
    <row r="31" spans="1:15" ht="18" customHeight="1">
      <c r="A31" s="725"/>
      <c r="B31" s="714"/>
      <c r="C31" s="684"/>
      <c r="D31" s="455" t="s">
        <v>744</v>
      </c>
      <c r="E31" s="278" t="s">
        <v>185</v>
      </c>
      <c r="F31" s="279" t="s">
        <v>50</v>
      </c>
      <c r="G31" s="299"/>
      <c r="H31" s="278"/>
      <c r="I31" s="692"/>
      <c r="J31" s="695"/>
      <c r="K31" s="729"/>
    </row>
    <row r="32" spans="1:15" ht="18" customHeight="1">
      <c r="A32" s="725"/>
      <c r="B32" s="714"/>
      <c r="C32" s="685"/>
      <c r="D32" s="462" t="s">
        <v>745</v>
      </c>
      <c r="E32" s="278" t="s">
        <v>546</v>
      </c>
      <c r="F32" s="279" t="s">
        <v>50</v>
      </c>
      <c r="G32" s="280"/>
      <c r="H32" s="278"/>
      <c r="I32" s="693"/>
      <c r="J32" s="695"/>
      <c r="K32" s="740"/>
    </row>
    <row r="33" spans="1:11" ht="18" customHeight="1">
      <c r="A33" s="725"/>
      <c r="B33" s="714"/>
      <c r="C33" s="284"/>
      <c r="D33" s="455" t="s">
        <v>746</v>
      </c>
      <c r="E33" s="278" t="s">
        <v>189</v>
      </c>
      <c r="F33" s="279" t="s">
        <v>17</v>
      </c>
      <c r="G33" s="280"/>
      <c r="H33" s="278"/>
      <c r="I33" s="283"/>
      <c r="J33" s="695"/>
      <c r="K33" s="285"/>
    </row>
    <row r="34" spans="1:11" ht="18" customHeight="1">
      <c r="A34" s="725"/>
      <c r="B34" s="714"/>
      <c r="C34" s="684"/>
      <c r="D34" s="455" t="s">
        <v>747</v>
      </c>
      <c r="E34" s="278" t="s">
        <v>192</v>
      </c>
      <c r="F34" s="279" t="s">
        <v>81</v>
      </c>
      <c r="G34" s="292" t="s">
        <v>492</v>
      </c>
      <c r="H34" s="278"/>
      <c r="I34" s="692"/>
      <c r="J34" s="695"/>
      <c r="K34" s="729"/>
    </row>
    <row r="35" spans="1:11" ht="18" customHeight="1">
      <c r="A35" s="725"/>
      <c r="B35" s="714"/>
      <c r="C35" s="685"/>
      <c r="D35" s="462" t="s">
        <v>748</v>
      </c>
      <c r="E35" s="278" t="s">
        <v>551</v>
      </c>
      <c r="F35" s="279" t="s">
        <v>81</v>
      </c>
      <c r="G35" s="300" t="s">
        <v>331</v>
      </c>
      <c r="H35" s="278"/>
      <c r="I35" s="693"/>
      <c r="J35" s="695"/>
      <c r="K35" s="740"/>
    </row>
    <row r="36" spans="1:11" ht="18" customHeight="1" thickBot="1">
      <c r="A36" s="726"/>
      <c r="B36" s="715"/>
      <c r="C36" s="295"/>
      <c r="D36" s="459" t="s">
        <v>749</v>
      </c>
      <c r="E36" s="288" t="s">
        <v>202</v>
      </c>
      <c r="F36" s="289" t="s">
        <v>29</v>
      </c>
      <c r="G36" s="314"/>
      <c r="H36" s="315"/>
      <c r="I36" s="316"/>
      <c r="J36" s="696"/>
      <c r="K36" s="296"/>
    </row>
    <row r="37" spans="1:11" ht="15.75" customHeight="1">
      <c r="A37" s="168"/>
      <c r="B37" s="168"/>
    </row>
    <row r="38" spans="1:11" ht="15.75" customHeight="1">
      <c r="A38" s="168"/>
      <c r="B38" s="168"/>
    </row>
    <row r="39" spans="1:11" ht="15.75" customHeight="1">
      <c r="A39" s="168"/>
      <c r="B39" s="168"/>
    </row>
    <row r="40" spans="1:11" ht="15.75" customHeight="1">
      <c r="A40" s="168"/>
      <c r="B40" s="168"/>
    </row>
    <row r="41" spans="1:11" ht="15.75" customHeight="1">
      <c r="A41" s="168"/>
      <c r="B41" s="168"/>
    </row>
    <row r="42" spans="1:11" ht="15.75" customHeight="1">
      <c r="A42" s="168"/>
      <c r="B42" s="168"/>
    </row>
    <row r="43" spans="1:11" ht="15.75" customHeight="1">
      <c r="A43" s="168"/>
      <c r="B43" s="168"/>
    </row>
    <row r="44" spans="1:11" ht="15.75" customHeight="1">
      <c r="A44" s="168"/>
      <c r="B44" s="168"/>
    </row>
    <row r="45" spans="1:11" ht="15.75" customHeight="1">
      <c r="A45" s="168"/>
      <c r="B45" s="168"/>
    </row>
    <row r="46" spans="1:11" ht="15.75" customHeight="1">
      <c r="A46" s="168"/>
      <c r="B46" s="168"/>
    </row>
    <row r="47" spans="1:11" ht="15.75" customHeight="1">
      <c r="A47" s="168"/>
      <c r="B47" s="168"/>
    </row>
    <row r="48" spans="1:11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6.5">
      <c r="A985" s="168"/>
      <c r="B985" s="168"/>
    </row>
    <row r="986" spans="1:2" ht="16.5">
      <c r="A986" s="168"/>
      <c r="B986" s="168"/>
    </row>
    <row r="987" spans="1:2" ht="16.5">
      <c r="A987" s="168"/>
      <c r="B987" s="168"/>
    </row>
  </sheetData>
  <mergeCells count="41">
    <mergeCell ref="K34:K35"/>
    <mergeCell ref="I26:I27"/>
    <mergeCell ref="K26:K27"/>
    <mergeCell ref="C28:C29"/>
    <mergeCell ref="K28:K29"/>
    <mergeCell ref="K31:K32"/>
    <mergeCell ref="A30:A36"/>
    <mergeCell ref="B30:B36"/>
    <mergeCell ref="J30:J36"/>
    <mergeCell ref="C31:C32"/>
    <mergeCell ref="I31:I32"/>
    <mergeCell ref="C34:C35"/>
    <mergeCell ref="I34:I35"/>
    <mergeCell ref="A19:A29"/>
    <mergeCell ref="B19:B29"/>
    <mergeCell ref="J19:J29"/>
    <mergeCell ref="C20:C21"/>
    <mergeCell ref="I20:I21"/>
    <mergeCell ref="K20:K21"/>
    <mergeCell ref="C22:C23"/>
    <mergeCell ref="I22:I23"/>
    <mergeCell ref="K22:K23"/>
    <mergeCell ref="C26:C27"/>
    <mergeCell ref="B2:B10"/>
    <mergeCell ref="A2:A10"/>
    <mergeCell ref="A11:A18"/>
    <mergeCell ref="B11:B18"/>
    <mergeCell ref="J11:J18"/>
    <mergeCell ref="C12:C13"/>
    <mergeCell ref="I12:I13"/>
    <mergeCell ref="K12:K13"/>
    <mergeCell ref="C15:C16"/>
    <mergeCell ref="I15:I16"/>
    <mergeCell ref="K15:K16"/>
    <mergeCell ref="C2:C3"/>
    <mergeCell ref="I2:I3"/>
    <mergeCell ref="K2:K3"/>
    <mergeCell ref="C8:C9"/>
    <mergeCell ref="I8:I9"/>
    <mergeCell ref="K8:K9"/>
    <mergeCell ref="J2:J10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C34C1AD141DE944B3B67F84388E500A" ma:contentTypeVersion="2" ma:contentTypeDescription="새 문서를 만듭니다." ma:contentTypeScope="" ma:versionID="94fd8c9ae10f657f56213edccbd0145e">
  <xsd:schema xmlns:xsd="http://www.w3.org/2001/XMLSchema" xmlns:xs="http://www.w3.org/2001/XMLSchema" xmlns:p="http://schemas.microsoft.com/office/2006/metadata/properties" xmlns:ns3="f7663f63-a27a-40fb-9c5f-6312155031a3" targetNamespace="http://schemas.microsoft.com/office/2006/metadata/properties" ma:root="true" ma:fieldsID="53201a532077be98c75b33fed3101a12" ns3:_="">
    <xsd:import namespace="f7663f63-a27a-40fb-9c5f-6312155031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63f63-a27a-40fb-9c5f-631215503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71437B-48CF-4A75-90D3-CEC8B02CA0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73083E-4856-41D9-BDAD-674A24EB6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63f63-a27a-40fb-9c5f-631215503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0C5915-8CCB-438D-9595-8E5ACE10AF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배송일지(7.5~8.6)</vt:lpstr>
      <vt:lpstr>배송일지(8.9~9.3)</vt:lpstr>
      <vt:lpstr>배송일지(9.6~10.8)</vt:lpstr>
      <vt:lpstr>배송일지(10.11~11.5)</vt:lpstr>
      <vt:lpstr>배송일지(11.8~12.3)</vt:lpstr>
      <vt:lpstr>배송일지(12.6~1.4)</vt:lpstr>
      <vt:lpstr>배송일지(1.7~2.4) </vt:lpstr>
      <vt:lpstr>배송일지(2.11~3.4)</vt:lpstr>
      <vt:lpstr>배송일지(3.11~4.1)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이상원</dc:creator>
  <cp:keywords/>
  <dc:description/>
  <cp:lastModifiedBy>이한</cp:lastModifiedBy>
  <cp:revision/>
  <dcterms:created xsi:type="dcterms:W3CDTF">2017-06-13T06:46:17Z</dcterms:created>
  <dcterms:modified xsi:type="dcterms:W3CDTF">2022-03-21T04:04:36Z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2ca4204f-fc59-4f58-afa8-19be9d638397</vt:lpwstr>
  </property>
  <property fmtid="{D5CDD505-2E9C-101B-9397-08002B2CF9AE}" pid="3" name="ContentTypeId">
    <vt:lpwstr>0x0101006C34C1AD141DE944B3B67F84388E500A</vt:lpwstr>
  </property>
</Properties>
</file>